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Dok\KÉSZ\"/>
    </mc:Choice>
  </mc:AlternateContent>
  <bookViews>
    <workbookView xWindow="240" yWindow="15" windowWidth="14880" windowHeight="8190" tabRatio="601"/>
  </bookViews>
  <sheets>
    <sheet name="KM-C" sheetId="24" r:id="rId1"/>
    <sheet name="KM-C-01" sheetId="23" r:id="rId2"/>
    <sheet name="KM-C-02" sheetId="25" r:id="rId3"/>
    <sheet name="KM-C-10-1" sheetId="67" r:id="rId4"/>
    <sheet name="KM-C-10-M" sheetId="68" r:id="rId5"/>
    <sheet name="KM-C-10-E" sheetId="69" r:id="rId6"/>
    <sheet name="Alapa" sheetId="59" r:id="rId7"/>
    <sheet name="Import_M" sheetId="61" r:id="rId8"/>
    <sheet name="Import_O" sheetId="62" r:id="rId9"/>
    <sheet name="Import_F" sheetId="63" r:id="rId10"/>
  </sheets>
  <externalReferences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_xlnm.Print_Titles" localSheetId="2">'KM-C-02'!$7:$8</definedName>
    <definedName name="_xlnm.Print_Area" localSheetId="0">'KM-C'!$A$1:$E$51</definedName>
    <definedName name="_xlnm.Print_Area" localSheetId="1">'KM-C-01'!$A$1:$H$47</definedName>
    <definedName name="_xlnm.Print_Area" localSheetId="2">'KM-C-02'!$A$1:$J$400</definedName>
    <definedName name="_xlnm.Print_Area" localSheetId="3">'KM-C-10-1'!$A$1:$E$27</definedName>
    <definedName name="_xlnm.Print_Area" localSheetId="5">'KM-C-10-E'!$A$1:$E$27</definedName>
    <definedName name="_xlnm.Print_Area" localSheetId="4">'KM-C-10-M'!$A$1:$B$43</definedName>
    <definedName name="TABLE" localSheetId="6">Alapa!$C$27:$C$27</definedName>
    <definedName name="TABLE_2" localSheetId="6">Alapa!$C$27:$C$27</definedName>
    <definedName name="wrn.Proba." localSheetId="3" hidden="1">{#N/A,#N/A,TRUE,"A1";#N/A,#N/A,TRUE,"A2";#N/A,#N/A,TRUE,"B1"}</definedName>
    <definedName name="wrn.Proba." localSheetId="5" hidden="1">{#N/A,#N/A,TRUE,"A1";#N/A,#N/A,TRUE,"A2";#N/A,#N/A,TRUE,"B1"}</definedName>
    <definedName name="wrn.Proba." localSheetId="4" hidden="1">{#N/A,#N/A,TRUE,"A1";#N/A,#N/A,TRUE,"A2";#N/A,#N/A,TRUE,"B1"}</definedName>
    <definedName name="wrn.Proba." hidden="1">{#N/A,#N/A,TRUE,"A1";#N/A,#N/A,TRUE,"A2";#N/A,#N/A,TRUE,"B1"}</definedName>
  </definedNames>
  <calcPr calcId="162913" fullCalcOnLoad="1"/>
</workbook>
</file>

<file path=xl/calcChain.xml><?xml version="1.0" encoding="utf-8"?>
<calcChain xmlns="http://schemas.openxmlformats.org/spreadsheetml/2006/main">
  <c r="H27" i="23" l="1"/>
  <c r="H26" i="23"/>
  <c r="B27" i="23"/>
  <c r="B26" i="23"/>
  <c r="B24" i="23"/>
  <c r="B23" i="23"/>
  <c r="H23" i="23"/>
  <c r="H24" i="23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4" i="25"/>
  <c r="G44" i="25"/>
  <c r="F45" i="25"/>
  <c r="G45" i="25"/>
  <c r="F46" i="25"/>
  <c r="G46" i="25"/>
  <c r="F47" i="25"/>
  <c r="G47" i="25"/>
  <c r="F48" i="25"/>
  <c r="G48" i="25"/>
  <c r="F49" i="25"/>
  <c r="G49" i="25"/>
  <c r="F50" i="25"/>
  <c r="G50" i="25"/>
  <c r="F51" i="25"/>
  <c r="G51" i="25"/>
  <c r="F52" i="25"/>
  <c r="G52" i="25"/>
  <c r="F53" i="25"/>
  <c r="G53" i="25"/>
  <c r="F54" i="25"/>
  <c r="G54" i="25"/>
  <c r="F55" i="25"/>
  <c r="G55" i="25"/>
  <c r="F56" i="25"/>
  <c r="G56" i="25"/>
  <c r="F57" i="25"/>
  <c r="G57" i="25"/>
  <c r="F58" i="25"/>
  <c r="G58" i="25"/>
  <c r="F59" i="25"/>
  <c r="G59" i="25"/>
  <c r="F60" i="25"/>
  <c r="G60" i="25"/>
  <c r="F61" i="25"/>
  <c r="G61" i="25"/>
  <c r="F62" i="25"/>
  <c r="G62" i="25"/>
  <c r="F63" i="25"/>
  <c r="G63" i="25"/>
  <c r="F64" i="25"/>
  <c r="G64" i="25"/>
  <c r="F65" i="25"/>
  <c r="G65" i="25"/>
  <c r="F66" i="25"/>
  <c r="G66" i="25"/>
  <c r="F67" i="25"/>
  <c r="G67" i="25"/>
  <c r="F68" i="25"/>
  <c r="G68" i="25"/>
  <c r="F69" i="25"/>
  <c r="G69" i="25"/>
  <c r="F70" i="25"/>
  <c r="G70" i="25"/>
  <c r="F71" i="25"/>
  <c r="G71" i="25"/>
  <c r="F72" i="25"/>
  <c r="G72" i="25"/>
  <c r="F73" i="25"/>
  <c r="G73" i="25"/>
  <c r="F74" i="25"/>
  <c r="G74" i="25"/>
  <c r="F75" i="25"/>
  <c r="G75" i="25"/>
  <c r="F76" i="25"/>
  <c r="G76" i="25"/>
  <c r="F77" i="25"/>
  <c r="G77" i="25"/>
  <c r="F78" i="25"/>
  <c r="G78" i="25"/>
  <c r="F79" i="25"/>
  <c r="G79" i="25"/>
  <c r="F80" i="25"/>
  <c r="G80" i="25"/>
  <c r="F81" i="25"/>
  <c r="G81" i="25"/>
  <c r="F82" i="25"/>
  <c r="G82" i="25"/>
  <c r="F83" i="25"/>
  <c r="G83" i="25"/>
  <c r="F84" i="25"/>
  <c r="G84" i="25"/>
  <c r="F85" i="25"/>
  <c r="G85" i="25"/>
  <c r="F86" i="25"/>
  <c r="G86" i="25"/>
  <c r="F87" i="25"/>
  <c r="G87" i="25"/>
  <c r="F88" i="25"/>
  <c r="G88" i="25"/>
  <c r="F89" i="25"/>
  <c r="G89" i="25"/>
  <c r="F90" i="25"/>
  <c r="G90" i="25"/>
  <c r="F91" i="25"/>
  <c r="G91" i="25"/>
  <c r="F92" i="25"/>
  <c r="G92" i="25"/>
  <c r="F93" i="25"/>
  <c r="G93" i="25"/>
  <c r="F94" i="25"/>
  <c r="G94" i="25"/>
  <c r="F95" i="25"/>
  <c r="G95" i="25"/>
  <c r="F96" i="25"/>
  <c r="G96" i="25"/>
  <c r="F97" i="25"/>
  <c r="G97" i="25"/>
  <c r="F98" i="25"/>
  <c r="G98" i="25"/>
  <c r="F99" i="25"/>
  <c r="G99" i="25"/>
  <c r="F100" i="25"/>
  <c r="G100" i="25"/>
  <c r="F101" i="25"/>
  <c r="G101" i="25"/>
  <c r="F102" i="25"/>
  <c r="G102" i="25"/>
  <c r="F103" i="25"/>
  <c r="G103" i="25"/>
  <c r="F104" i="25"/>
  <c r="G104" i="25"/>
  <c r="F105" i="25"/>
  <c r="G105" i="25"/>
  <c r="F106" i="25"/>
  <c r="G106" i="25"/>
  <c r="F107" i="25"/>
  <c r="G107" i="25"/>
  <c r="F108" i="25"/>
  <c r="G108" i="25"/>
  <c r="F109" i="25"/>
  <c r="G109" i="25"/>
  <c r="F110" i="25"/>
  <c r="G110" i="25"/>
  <c r="F111" i="25"/>
  <c r="G111" i="25"/>
  <c r="F112" i="25"/>
  <c r="G112" i="25"/>
  <c r="F113" i="25"/>
  <c r="G113" i="25"/>
  <c r="F114" i="25"/>
  <c r="G114" i="25"/>
  <c r="F115" i="25"/>
  <c r="G115" i="25"/>
  <c r="F116" i="25"/>
  <c r="G116" i="25"/>
  <c r="F117" i="25"/>
  <c r="G117" i="25"/>
  <c r="F118" i="25"/>
  <c r="G118" i="25"/>
  <c r="F119" i="25"/>
  <c r="G119" i="25"/>
  <c r="F120" i="25"/>
  <c r="G120" i="25"/>
  <c r="F121" i="25"/>
  <c r="G121" i="25"/>
  <c r="F122" i="25"/>
  <c r="G122" i="25"/>
  <c r="F123" i="25"/>
  <c r="G123" i="25"/>
  <c r="F124" i="25"/>
  <c r="G124" i="25"/>
  <c r="F125" i="25"/>
  <c r="G125" i="25"/>
  <c r="F126" i="25"/>
  <c r="G126" i="25"/>
  <c r="F127" i="25"/>
  <c r="G127" i="25"/>
  <c r="F128" i="25"/>
  <c r="G128" i="25"/>
  <c r="F129" i="25"/>
  <c r="G129" i="25"/>
  <c r="F130" i="25"/>
  <c r="G130" i="25"/>
  <c r="F131" i="25"/>
  <c r="G131" i="25"/>
  <c r="F132" i="25"/>
  <c r="G132" i="25"/>
  <c r="F133" i="25"/>
  <c r="G133" i="25"/>
  <c r="F134" i="25"/>
  <c r="G134" i="25"/>
  <c r="F135" i="25"/>
  <c r="G135" i="25"/>
  <c r="F136" i="25"/>
  <c r="G136" i="25"/>
  <c r="F137" i="25"/>
  <c r="G137" i="25"/>
  <c r="F138" i="25"/>
  <c r="G138" i="25"/>
  <c r="F139" i="25"/>
  <c r="G139" i="25"/>
  <c r="F140" i="25"/>
  <c r="G140" i="25"/>
  <c r="F141" i="25"/>
  <c r="G141" i="25"/>
  <c r="F142" i="25"/>
  <c r="G142" i="25"/>
  <c r="F143" i="25"/>
  <c r="G143" i="25"/>
  <c r="F144" i="25"/>
  <c r="G144" i="25"/>
  <c r="F145" i="25"/>
  <c r="G145" i="25"/>
  <c r="F146" i="25"/>
  <c r="G146" i="25"/>
  <c r="F147" i="25"/>
  <c r="G147" i="25"/>
  <c r="F148" i="25"/>
  <c r="G148" i="25"/>
  <c r="F149" i="25"/>
  <c r="G149" i="25"/>
  <c r="F150" i="25"/>
  <c r="G150" i="25"/>
  <c r="F151" i="25"/>
  <c r="G151" i="25"/>
  <c r="F152" i="25"/>
  <c r="G152" i="25"/>
  <c r="F153" i="25"/>
  <c r="G153" i="25"/>
  <c r="F154" i="25"/>
  <c r="G154" i="25"/>
  <c r="F155" i="25"/>
  <c r="G155" i="25"/>
  <c r="F156" i="25"/>
  <c r="G156" i="25"/>
  <c r="F157" i="25"/>
  <c r="G157" i="25"/>
  <c r="F158" i="25"/>
  <c r="G158" i="25"/>
  <c r="F159" i="25"/>
  <c r="G159" i="25"/>
  <c r="F160" i="25"/>
  <c r="G160" i="25"/>
  <c r="F161" i="25"/>
  <c r="G161" i="25"/>
  <c r="F162" i="25"/>
  <c r="G162" i="25"/>
  <c r="F163" i="25"/>
  <c r="G163" i="25"/>
  <c r="F164" i="25"/>
  <c r="G164" i="25"/>
  <c r="F165" i="25"/>
  <c r="G165" i="25"/>
  <c r="F166" i="25"/>
  <c r="G166" i="25"/>
  <c r="F167" i="25"/>
  <c r="G167" i="25"/>
  <c r="F168" i="25"/>
  <c r="G168" i="25"/>
  <c r="F169" i="25"/>
  <c r="G169" i="25"/>
  <c r="F170" i="25"/>
  <c r="G170" i="25"/>
  <c r="F171" i="25"/>
  <c r="G171" i="25"/>
  <c r="F172" i="25"/>
  <c r="G172" i="25"/>
  <c r="F173" i="25"/>
  <c r="G173" i="25"/>
  <c r="F174" i="25"/>
  <c r="G174" i="25"/>
  <c r="F175" i="25"/>
  <c r="G175" i="25"/>
  <c r="F176" i="25"/>
  <c r="G176" i="25"/>
  <c r="F177" i="25"/>
  <c r="G177" i="25"/>
  <c r="F178" i="25"/>
  <c r="G178" i="25"/>
  <c r="F179" i="25"/>
  <c r="G179" i="25"/>
  <c r="F180" i="25"/>
  <c r="G180" i="25"/>
  <c r="F181" i="25"/>
  <c r="G181" i="25"/>
  <c r="F182" i="25"/>
  <c r="G182" i="25"/>
  <c r="F183" i="25"/>
  <c r="G183" i="25"/>
  <c r="F184" i="25"/>
  <c r="G184" i="25"/>
  <c r="F185" i="25"/>
  <c r="G185" i="25"/>
  <c r="F186" i="25"/>
  <c r="G186" i="25"/>
  <c r="F187" i="25"/>
  <c r="G187" i="25"/>
  <c r="F188" i="25"/>
  <c r="G188" i="25"/>
  <c r="F189" i="25"/>
  <c r="G189" i="25"/>
  <c r="F190" i="25"/>
  <c r="G190" i="25"/>
  <c r="F191" i="25"/>
  <c r="G191" i="25"/>
  <c r="F192" i="25"/>
  <c r="G192" i="25"/>
  <c r="F193" i="25"/>
  <c r="G193" i="25"/>
  <c r="F194" i="25"/>
  <c r="G194" i="25"/>
  <c r="F195" i="25"/>
  <c r="G195" i="25"/>
  <c r="F196" i="25"/>
  <c r="G196" i="25"/>
  <c r="F197" i="25"/>
  <c r="G197" i="25"/>
  <c r="F198" i="25"/>
  <c r="G198" i="25"/>
  <c r="F199" i="25"/>
  <c r="G199" i="25"/>
  <c r="F200" i="25"/>
  <c r="G200" i="25"/>
  <c r="F201" i="25"/>
  <c r="G201" i="25"/>
  <c r="F202" i="25"/>
  <c r="G202" i="25"/>
  <c r="F203" i="25"/>
  <c r="G203" i="25"/>
  <c r="F204" i="25"/>
  <c r="G204" i="25"/>
  <c r="F205" i="25"/>
  <c r="G205" i="25"/>
  <c r="F206" i="25"/>
  <c r="G206" i="25"/>
  <c r="F207" i="25"/>
  <c r="G207" i="25"/>
  <c r="F208" i="25"/>
  <c r="G208" i="25"/>
  <c r="F209" i="25"/>
  <c r="G209" i="25"/>
  <c r="F210" i="25"/>
  <c r="G210" i="25"/>
  <c r="F211" i="25"/>
  <c r="G211" i="25"/>
  <c r="F212" i="25"/>
  <c r="G212" i="25"/>
  <c r="F213" i="25"/>
  <c r="G213" i="25"/>
  <c r="F214" i="25"/>
  <c r="G214" i="25"/>
  <c r="F215" i="25"/>
  <c r="G215" i="25"/>
  <c r="F216" i="25"/>
  <c r="G216" i="25"/>
  <c r="F217" i="25"/>
  <c r="G217" i="25"/>
  <c r="F218" i="25"/>
  <c r="G218" i="25"/>
  <c r="F219" i="25"/>
  <c r="G219" i="25"/>
  <c r="F220" i="25"/>
  <c r="G220" i="25"/>
  <c r="F221" i="25"/>
  <c r="G221" i="25"/>
  <c r="F222" i="25"/>
  <c r="G222" i="25"/>
  <c r="F223" i="25"/>
  <c r="G223" i="25"/>
  <c r="F224" i="25"/>
  <c r="G224" i="25"/>
  <c r="F225" i="25"/>
  <c r="G225" i="25"/>
  <c r="F226" i="25"/>
  <c r="G226" i="25"/>
  <c r="F227" i="25"/>
  <c r="G227" i="25"/>
  <c r="F228" i="25"/>
  <c r="G228" i="25"/>
  <c r="F229" i="25"/>
  <c r="G229" i="25"/>
  <c r="F230" i="25"/>
  <c r="G230" i="25"/>
  <c r="F231" i="25"/>
  <c r="G231" i="25"/>
  <c r="F232" i="25"/>
  <c r="G232" i="25"/>
  <c r="F233" i="25"/>
  <c r="G233" i="25"/>
  <c r="F234" i="25"/>
  <c r="G234" i="25"/>
  <c r="F235" i="25"/>
  <c r="G235" i="25"/>
  <c r="F236" i="25"/>
  <c r="G236" i="25"/>
  <c r="F237" i="25"/>
  <c r="G237" i="25"/>
  <c r="F238" i="25"/>
  <c r="G238" i="25"/>
  <c r="F239" i="25"/>
  <c r="G239" i="25"/>
  <c r="F240" i="25"/>
  <c r="G240" i="25"/>
  <c r="F241" i="25"/>
  <c r="G241" i="25"/>
  <c r="F242" i="25"/>
  <c r="G242" i="25"/>
  <c r="F243" i="25"/>
  <c r="G243" i="25"/>
  <c r="F244" i="25"/>
  <c r="G244" i="25"/>
  <c r="F245" i="25"/>
  <c r="G245" i="25"/>
  <c r="F246" i="25"/>
  <c r="G246" i="25"/>
  <c r="F247" i="25"/>
  <c r="G247" i="25"/>
  <c r="F248" i="25"/>
  <c r="G248" i="25"/>
  <c r="F249" i="25"/>
  <c r="G249" i="25"/>
  <c r="F250" i="25"/>
  <c r="G250" i="25"/>
  <c r="F251" i="25"/>
  <c r="G251" i="25"/>
  <c r="F252" i="25"/>
  <c r="G252" i="25"/>
  <c r="F253" i="25"/>
  <c r="G253" i="25"/>
  <c r="F254" i="25"/>
  <c r="G254" i="25"/>
  <c r="F255" i="25"/>
  <c r="G255" i="25"/>
  <c r="F256" i="25"/>
  <c r="G256" i="25"/>
  <c r="F257" i="25"/>
  <c r="G257" i="25"/>
  <c r="F258" i="25"/>
  <c r="G258" i="25"/>
  <c r="F259" i="25"/>
  <c r="G259" i="25"/>
  <c r="F260" i="25"/>
  <c r="G260" i="25"/>
  <c r="F261" i="25"/>
  <c r="G261" i="25"/>
  <c r="F262" i="25"/>
  <c r="G262" i="25"/>
  <c r="F263" i="25"/>
  <c r="G263" i="25"/>
  <c r="F264" i="25"/>
  <c r="G264" i="25"/>
  <c r="F265" i="25"/>
  <c r="G265" i="25"/>
  <c r="F266" i="25"/>
  <c r="G266" i="25"/>
  <c r="F267" i="25"/>
  <c r="G267" i="25"/>
  <c r="F268" i="25"/>
  <c r="G268" i="25"/>
  <c r="F269" i="25"/>
  <c r="G269" i="25"/>
  <c r="F270" i="25"/>
  <c r="G270" i="25"/>
  <c r="F271" i="25"/>
  <c r="G271" i="25"/>
  <c r="F272" i="25"/>
  <c r="G272" i="25"/>
  <c r="F273" i="25"/>
  <c r="G273" i="25"/>
  <c r="F274" i="25"/>
  <c r="G274" i="25"/>
  <c r="F275" i="25"/>
  <c r="G275" i="25"/>
  <c r="F276" i="25"/>
  <c r="G276" i="25"/>
  <c r="F277" i="25"/>
  <c r="G277" i="25"/>
  <c r="F278" i="25"/>
  <c r="G278" i="25"/>
  <c r="F279" i="25"/>
  <c r="G279" i="25"/>
  <c r="F280" i="25"/>
  <c r="G280" i="25"/>
  <c r="F281" i="25"/>
  <c r="G281" i="25"/>
  <c r="F282" i="25"/>
  <c r="G282" i="25"/>
  <c r="F283" i="25"/>
  <c r="G283" i="25"/>
  <c r="F284" i="25"/>
  <c r="G284" i="25"/>
  <c r="F285" i="25"/>
  <c r="G285" i="25"/>
  <c r="F286" i="25"/>
  <c r="G286" i="25"/>
  <c r="F287" i="25"/>
  <c r="G287" i="25"/>
  <c r="F288" i="25"/>
  <c r="G288" i="25"/>
  <c r="F289" i="25"/>
  <c r="G289" i="25"/>
  <c r="F290" i="25"/>
  <c r="G290" i="25"/>
  <c r="F291" i="25"/>
  <c r="G291" i="25"/>
  <c r="F292" i="25"/>
  <c r="G292" i="25"/>
  <c r="F293" i="25"/>
  <c r="G293" i="25"/>
  <c r="F294" i="25"/>
  <c r="G294" i="25"/>
  <c r="F295" i="25"/>
  <c r="G295" i="25"/>
  <c r="F296" i="25"/>
  <c r="G296" i="25"/>
  <c r="F297" i="25"/>
  <c r="G297" i="25"/>
  <c r="F298" i="25"/>
  <c r="G298" i="25"/>
  <c r="F299" i="25"/>
  <c r="G299" i="25"/>
  <c r="F300" i="25"/>
  <c r="G300" i="25"/>
  <c r="F301" i="25"/>
  <c r="G301" i="25"/>
  <c r="F302" i="25"/>
  <c r="G302" i="25"/>
  <c r="F303" i="25"/>
  <c r="G303" i="25"/>
  <c r="F304" i="25"/>
  <c r="G304" i="25"/>
  <c r="F305" i="25"/>
  <c r="G305" i="25"/>
  <c r="F306" i="25"/>
  <c r="G306" i="25"/>
  <c r="F307" i="25"/>
  <c r="G307" i="25"/>
  <c r="F308" i="25"/>
  <c r="G308" i="25"/>
  <c r="F309" i="25"/>
  <c r="G309" i="25"/>
  <c r="F310" i="25"/>
  <c r="G310" i="25"/>
  <c r="F311" i="25"/>
  <c r="G311" i="25"/>
  <c r="F312" i="25"/>
  <c r="G312" i="25"/>
  <c r="F313" i="25"/>
  <c r="G313" i="25"/>
  <c r="F314" i="25"/>
  <c r="G314" i="25"/>
  <c r="F315" i="25"/>
  <c r="G315" i="25"/>
  <c r="F316" i="25"/>
  <c r="G316" i="25"/>
  <c r="F317" i="25"/>
  <c r="G317" i="25"/>
  <c r="F318" i="25"/>
  <c r="G318" i="25"/>
  <c r="F319" i="25"/>
  <c r="G319" i="25"/>
  <c r="F320" i="25"/>
  <c r="G320" i="25"/>
  <c r="F321" i="25"/>
  <c r="G321" i="25"/>
  <c r="F322" i="25"/>
  <c r="G322" i="25"/>
  <c r="F323" i="25"/>
  <c r="G323" i="25"/>
  <c r="F324" i="25"/>
  <c r="G324" i="25"/>
  <c r="F325" i="25"/>
  <c r="G325" i="25"/>
  <c r="F326" i="25"/>
  <c r="G326" i="25"/>
  <c r="F327" i="25"/>
  <c r="G327" i="25"/>
  <c r="F328" i="25"/>
  <c r="G328" i="25"/>
  <c r="F329" i="25"/>
  <c r="G329" i="25"/>
  <c r="F330" i="25"/>
  <c r="G330" i="25"/>
  <c r="F331" i="25"/>
  <c r="G331" i="25"/>
  <c r="F332" i="25"/>
  <c r="G332" i="25"/>
  <c r="F333" i="25"/>
  <c r="G333" i="25"/>
  <c r="F334" i="25"/>
  <c r="G334" i="25"/>
  <c r="F335" i="25"/>
  <c r="G335" i="25"/>
  <c r="F336" i="25"/>
  <c r="G336" i="25"/>
  <c r="F337" i="25"/>
  <c r="G337" i="25"/>
  <c r="F338" i="25"/>
  <c r="G338" i="25"/>
  <c r="F339" i="25"/>
  <c r="G339" i="25"/>
  <c r="F340" i="25"/>
  <c r="G340" i="25"/>
  <c r="F341" i="25"/>
  <c r="G341" i="25"/>
  <c r="F342" i="25"/>
  <c r="G342" i="25"/>
  <c r="F343" i="25"/>
  <c r="G343" i="25"/>
  <c r="F344" i="25"/>
  <c r="G344" i="25"/>
  <c r="F345" i="25"/>
  <c r="G345" i="25"/>
  <c r="F346" i="25"/>
  <c r="G346" i="25"/>
  <c r="F347" i="25"/>
  <c r="G347" i="25"/>
  <c r="F348" i="25"/>
  <c r="G348" i="25"/>
  <c r="F349" i="25"/>
  <c r="G349" i="25"/>
  <c r="F350" i="25"/>
  <c r="G350" i="25"/>
  <c r="F351" i="25"/>
  <c r="G351" i="25"/>
  <c r="F352" i="25"/>
  <c r="G352" i="25"/>
  <c r="F353" i="25"/>
  <c r="G353" i="25"/>
  <c r="F354" i="25"/>
  <c r="G354" i="25"/>
  <c r="F355" i="25"/>
  <c r="G355" i="25"/>
  <c r="F356" i="25"/>
  <c r="G356" i="25"/>
  <c r="F357" i="25"/>
  <c r="G357" i="25"/>
  <c r="F358" i="25"/>
  <c r="G358" i="25"/>
  <c r="F359" i="25"/>
  <c r="G359" i="25"/>
  <c r="F360" i="25"/>
  <c r="G360" i="25"/>
  <c r="F361" i="25"/>
  <c r="G361" i="25"/>
  <c r="F362" i="25"/>
  <c r="G362" i="25"/>
  <c r="F363" i="25"/>
  <c r="G363" i="25"/>
  <c r="F364" i="25"/>
  <c r="G364" i="25"/>
  <c r="F365" i="25"/>
  <c r="G365" i="25"/>
  <c r="F366" i="25"/>
  <c r="G366" i="25"/>
  <c r="F367" i="25"/>
  <c r="G367" i="25"/>
  <c r="F368" i="25"/>
  <c r="G368" i="25"/>
  <c r="F369" i="25"/>
  <c r="G369" i="25"/>
  <c r="F370" i="25"/>
  <c r="G370" i="25"/>
  <c r="F371" i="25"/>
  <c r="G371" i="25"/>
  <c r="F372" i="25"/>
  <c r="G372" i="25"/>
  <c r="F373" i="25"/>
  <c r="G373" i="25"/>
  <c r="F374" i="25"/>
  <c r="G374" i="25"/>
  <c r="F375" i="25"/>
  <c r="G375" i="25"/>
  <c r="F376" i="25"/>
  <c r="G376" i="25"/>
  <c r="F377" i="25"/>
  <c r="G377" i="25"/>
  <c r="F378" i="25"/>
  <c r="G378" i="25"/>
  <c r="F379" i="25"/>
  <c r="G379" i="25"/>
  <c r="F380" i="25"/>
  <c r="G380" i="25"/>
  <c r="F381" i="25"/>
  <c r="G381" i="25"/>
  <c r="F382" i="25"/>
  <c r="G382" i="25"/>
  <c r="F383" i="25"/>
  <c r="G383" i="25"/>
  <c r="F384" i="25"/>
  <c r="G384" i="25"/>
  <c r="F385" i="25"/>
  <c r="G385" i="25"/>
  <c r="F386" i="25"/>
  <c r="G386" i="25"/>
  <c r="F387" i="25"/>
  <c r="G387" i="25"/>
  <c r="F388" i="25"/>
  <c r="G388" i="25"/>
  <c r="F389" i="25"/>
  <c r="G389" i="25"/>
  <c r="F390" i="25"/>
  <c r="G390" i="25"/>
  <c r="F391" i="25"/>
  <c r="G391" i="25"/>
  <c r="F392" i="25"/>
  <c r="G392" i="25"/>
  <c r="F393" i="25"/>
  <c r="G393" i="25"/>
  <c r="F394" i="25"/>
  <c r="G394" i="25"/>
  <c r="F395" i="25"/>
  <c r="G395" i="25"/>
  <c r="F396" i="25"/>
  <c r="G396" i="25"/>
  <c r="F397" i="25"/>
  <c r="G397" i="25"/>
  <c r="F398" i="25"/>
  <c r="G398" i="25"/>
  <c r="F399" i="25"/>
  <c r="G399" i="25"/>
  <c r="F400" i="25"/>
  <c r="G400" i="25"/>
  <c r="G10" i="25"/>
  <c r="F10" i="25"/>
  <c r="E2" i="69"/>
  <c r="D2" i="69"/>
  <c r="E2" i="68"/>
  <c r="D2" i="68"/>
  <c r="E2" i="67"/>
  <c r="D2" i="67"/>
  <c r="E2" i="25"/>
  <c r="D2" i="25"/>
  <c r="E2" i="23"/>
  <c r="D2" i="23"/>
  <c r="E2" i="24"/>
  <c r="D2" i="24"/>
  <c r="F13" i="23"/>
  <c r="E13" i="23"/>
  <c r="D13" i="23"/>
  <c r="B13" i="23"/>
  <c r="F12" i="23"/>
  <c r="G12" i="23"/>
  <c r="E12" i="23"/>
  <c r="D12" i="23"/>
  <c r="D15" i="23"/>
  <c r="B12" i="23"/>
  <c r="H12" i="23"/>
  <c r="F11" i="23"/>
  <c r="E11" i="23"/>
  <c r="E15" i="23"/>
  <c r="D11" i="23"/>
  <c r="B11" i="23"/>
  <c r="B8" i="69"/>
  <c r="B7" i="69"/>
  <c r="B6" i="69"/>
  <c r="B5" i="69"/>
  <c r="B4" i="69"/>
  <c r="H3" i="23"/>
  <c r="F8" i="25"/>
  <c r="E8" i="25"/>
  <c r="D8" i="25"/>
  <c r="B8" i="25"/>
  <c r="A7" i="25"/>
  <c r="B8" i="68"/>
  <c r="C6" i="67"/>
  <c r="F5" i="25"/>
  <c r="E7" i="23"/>
  <c r="D6" i="24"/>
  <c r="D5" i="24"/>
  <c r="D4" i="24"/>
  <c r="A5" i="24"/>
  <c r="A4" i="24"/>
  <c r="D8" i="24"/>
  <c r="D9" i="24"/>
  <c r="E6" i="23"/>
  <c r="E5" i="23"/>
  <c r="A6" i="23"/>
  <c r="A5" i="23"/>
  <c r="H13" i="23"/>
  <c r="F4" i="25"/>
  <c r="F3" i="25"/>
  <c r="A4" i="25"/>
  <c r="A3" i="25"/>
  <c r="D7" i="25"/>
  <c r="E7" i="25"/>
  <c r="G7" i="25"/>
  <c r="C5" i="67"/>
  <c r="B26" i="67"/>
  <c r="E25" i="67"/>
  <c r="E11" i="67"/>
  <c r="A5" i="67"/>
  <c r="C4" i="67"/>
  <c r="A4" i="67"/>
  <c r="D26" i="67"/>
  <c r="C26" i="67"/>
  <c r="E24" i="67"/>
  <c r="E23" i="67"/>
  <c r="D20" i="67"/>
  <c r="C20" i="67"/>
  <c r="B20" i="67"/>
  <c r="B27" i="67"/>
  <c r="E20" i="67"/>
  <c r="E19" i="67"/>
  <c r="E18" i="67"/>
  <c r="E17" i="67"/>
  <c r="D14" i="67"/>
  <c r="D27" i="67"/>
  <c r="C14" i="67"/>
  <c r="B14" i="67"/>
  <c r="E13" i="67"/>
  <c r="E12" i="67"/>
  <c r="B7" i="68"/>
  <c r="B6" i="68"/>
  <c r="B5" i="68"/>
  <c r="B4" i="68"/>
  <c r="F15" i="23"/>
  <c r="G13" i="23"/>
  <c r="H11" i="23"/>
  <c r="G11" i="23"/>
  <c r="H386" i="25"/>
  <c r="H296" i="25"/>
  <c r="H224" i="25"/>
  <c r="B15" i="23"/>
  <c r="H15" i="23"/>
  <c r="E27" i="67"/>
  <c r="H398" i="25"/>
  <c r="H268" i="25"/>
  <c r="H220" i="25"/>
  <c r="C27" i="67"/>
  <c r="E14" i="67"/>
  <c r="H392" i="25"/>
  <c r="H374" i="25"/>
  <c r="G15" i="23"/>
  <c r="E26" i="67"/>
  <c r="H6" i="25"/>
  <c r="H397" i="25"/>
  <c r="H363" i="25"/>
  <c r="H341" i="25"/>
  <c r="H333" i="25"/>
  <c r="H329" i="25"/>
  <c r="H325" i="25"/>
  <c r="H307" i="25"/>
  <c r="H303" i="25"/>
  <c r="H287" i="25"/>
  <c r="H269" i="25"/>
  <c r="H265" i="25"/>
  <c r="H263" i="25"/>
  <c r="H259" i="25"/>
  <c r="H243" i="25"/>
  <c r="H241" i="25"/>
  <c r="H221" i="25"/>
  <c r="H205" i="25"/>
  <c r="H197" i="25"/>
  <c r="H185" i="25"/>
  <c r="H175" i="25"/>
  <c r="H169" i="25"/>
  <c r="H167" i="25"/>
  <c r="H157" i="25"/>
  <c r="H139" i="25"/>
  <c r="H133" i="25"/>
  <c r="H121" i="25"/>
  <c r="H111" i="25"/>
  <c r="H107" i="25"/>
  <c r="H89" i="25"/>
  <c r="H69" i="25"/>
  <c r="H59" i="25"/>
  <c r="H35" i="25"/>
  <c r="H27" i="25"/>
  <c r="H19" i="25"/>
  <c r="H17" i="25"/>
  <c r="H20" i="25"/>
  <c r="H42" i="25"/>
  <c r="H158" i="25"/>
  <c r="H68" i="25"/>
  <c r="H182" i="25"/>
  <c r="H126" i="25"/>
  <c r="H288" i="25"/>
  <c r="H46" i="25"/>
  <c r="H162" i="25"/>
  <c r="H166" i="25"/>
  <c r="H148" i="25"/>
  <c r="H10" i="25"/>
  <c r="H40" i="25"/>
  <c r="H150" i="25"/>
  <c r="H298" i="25"/>
  <c r="H306" i="25"/>
  <c r="H28" i="25"/>
  <c r="H322" i="25"/>
  <c r="H120" i="25"/>
  <c r="H246" i="25"/>
  <c r="H240" i="25"/>
  <c r="H270" i="25"/>
  <c r="H388" i="25"/>
  <c r="H108" i="25"/>
  <c r="H314" i="25"/>
  <c r="H152" i="25"/>
  <c r="H66" i="25"/>
  <c r="H96" i="25"/>
  <c r="H124" i="25"/>
  <c r="H56" i="25"/>
  <c r="H76" i="25"/>
  <c r="H135" i="25"/>
  <c r="H101" i="25"/>
  <c r="H81" i="25"/>
  <c r="H334" i="25"/>
  <c r="H149" i="25"/>
  <c r="H43" i="25"/>
  <c r="H245" i="25"/>
  <c r="H39" i="25"/>
  <c r="H174" i="25"/>
  <c r="H79" i="25"/>
  <c r="H285" i="25"/>
  <c r="H247" i="25"/>
  <c r="H345" i="25"/>
  <c r="H83" i="25"/>
  <c r="H184" i="25"/>
  <c r="H196" i="25"/>
  <c r="H352" i="25"/>
  <c r="H86" i="25"/>
  <c r="H326" i="25"/>
  <c r="H367" i="25"/>
  <c r="H94" i="25"/>
  <c r="H18" i="25"/>
  <c r="H58" i="25"/>
  <c r="H233" i="25"/>
  <c r="H377" i="25"/>
  <c r="H113" i="25"/>
  <c r="H280" i="25"/>
  <c r="H366" i="25"/>
  <c r="H239" i="25"/>
  <c r="H146" i="25"/>
  <c r="H383" i="25"/>
  <c r="H207" i="25"/>
  <c r="H97" i="25"/>
  <c r="H370" i="25"/>
  <c r="H213" i="25"/>
  <c r="H279" i="25"/>
  <c r="H29" i="25"/>
  <c r="H248" i="25"/>
  <c r="H284" i="25"/>
  <c r="H67" i="25"/>
  <c r="H178" i="25"/>
  <c r="H188" i="25"/>
  <c r="H216" i="25"/>
  <c r="H293" i="25"/>
  <c r="H99" i="25"/>
  <c r="H274" i="25"/>
  <c r="H147" i="25"/>
  <c r="H130" i="25"/>
  <c r="H258" i="25"/>
  <c r="H294" i="25"/>
  <c r="H55" i="25"/>
  <c r="H227" i="25"/>
  <c r="H140" i="25"/>
  <c r="H193" i="25"/>
  <c r="H256" i="25"/>
  <c r="H346" i="25"/>
  <c r="H171" i="25"/>
  <c r="H122" i="25"/>
  <c r="H257" i="25"/>
  <c r="H368" i="25"/>
  <c r="H206" i="25"/>
  <c r="H203" i="25"/>
  <c r="H272" i="25"/>
  <c r="H375" i="25"/>
  <c r="H357" i="25"/>
  <c r="H295" i="25"/>
  <c r="H30" i="25"/>
  <c r="H384" i="25"/>
  <c r="H302" i="25"/>
  <c r="H16" i="25"/>
  <c r="H72" i="25"/>
  <c r="H351" i="25"/>
  <c r="H172" i="25"/>
  <c r="H209" i="25"/>
  <c r="H308" i="25"/>
  <c r="H376" i="25"/>
  <c r="H244" i="25"/>
  <c r="H77" i="25"/>
  <c r="H323" i="25"/>
  <c r="H195" i="25"/>
  <c r="H297" i="25"/>
  <c r="H222" i="25"/>
  <c r="H21" i="25"/>
  <c r="H210" i="25"/>
  <c r="H373" i="25"/>
  <c r="H215" i="25"/>
  <c r="H48" i="25"/>
  <c r="H290" i="25"/>
  <c r="H343" i="25"/>
  <c r="H114" i="25"/>
  <c r="H45" i="25"/>
  <c r="H278" i="25"/>
  <c r="H78" i="25"/>
  <c r="H53" i="25"/>
  <c r="H165" i="25"/>
  <c r="H231" i="25"/>
  <c r="H73" i="25"/>
  <c r="H110" i="25"/>
  <c r="H34" i="25"/>
  <c r="H154" i="25"/>
  <c r="H85" i="25"/>
  <c r="H262" i="25"/>
  <c r="H80" i="25"/>
  <c r="H153" i="25"/>
  <c r="H328" i="25"/>
  <c r="H202" i="25"/>
  <c r="H394" i="25"/>
  <c r="H61" i="25"/>
  <c r="H190" i="25"/>
  <c r="H261" i="25"/>
  <c r="H237" i="25"/>
  <c r="H361" i="25"/>
  <c r="H65" i="25"/>
  <c r="H399" i="25"/>
  <c r="H98" i="25"/>
  <c r="H93" i="25"/>
  <c r="H291" i="25"/>
  <c r="H44" i="25"/>
  <c r="H300" i="25"/>
  <c r="H41" i="25"/>
  <c r="H382" i="25"/>
  <c r="H223" i="25"/>
  <c r="H264" i="25"/>
  <c r="H37" i="25"/>
  <c r="H301" i="25"/>
  <c r="H365" i="25"/>
  <c r="H51" i="25"/>
  <c r="H24" i="25"/>
  <c r="H317" i="25"/>
  <c r="H192" i="25"/>
  <c r="H218" i="25"/>
  <c r="H92" i="25"/>
  <c r="H299" i="25"/>
  <c r="H136" i="25"/>
  <c r="H186" i="25"/>
  <c r="H337" i="25"/>
  <c r="H74" i="25"/>
  <c r="H64" i="25"/>
  <c r="H212" i="25"/>
  <c r="H104" i="25"/>
  <c r="H283" i="25"/>
  <c r="H91" i="25"/>
  <c r="H32" i="25"/>
  <c r="H128" i="25"/>
  <c r="H115" i="25"/>
  <c r="H232" i="25"/>
  <c r="H311" i="25"/>
  <c r="H141" i="25"/>
  <c r="H230" i="25"/>
  <c r="H137" i="25"/>
  <c r="H275" i="25"/>
  <c r="H338" i="25"/>
  <c r="H38" i="25"/>
  <c r="H324" i="25"/>
  <c r="H180" i="25"/>
  <c r="H371" i="25"/>
  <c r="H151" i="25"/>
  <c r="H179" i="25"/>
  <c r="H138" i="25"/>
  <c r="H355" i="25"/>
  <c r="H198" i="25"/>
  <c r="H400" i="25"/>
  <c r="H189" i="25"/>
  <c r="H385" i="25"/>
  <c r="H211" i="25"/>
  <c r="H106" i="25"/>
  <c r="H310" i="25"/>
  <c r="H129" i="25"/>
  <c r="H181" i="25"/>
  <c r="H87" i="25"/>
  <c r="H330" i="25"/>
  <c r="H387" i="25"/>
  <c r="H25" i="25"/>
  <c r="H312" i="25"/>
  <c r="H132" i="25"/>
  <c r="H142" i="25"/>
  <c r="H331" i="25"/>
  <c r="H50" i="25"/>
  <c r="H63" i="25"/>
  <c r="H315" i="25"/>
  <c r="H236" i="25"/>
  <c r="H305" i="25"/>
  <c r="H117" i="25"/>
  <c r="H70" i="25"/>
  <c r="H118" i="25"/>
  <c r="H276" i="25"/>
  <c r="H251" i="25"/>
  <c r="H335" i="25"/>
  <c r="H286" i="25"/>
  <c r="H277" i="25"/>
  <c r="H163" i="25"/>
  <c r="H372" i="25"/>
  <c r="H33" i="25"/>
  <c r="H344" i="25"/>
  <c r="H238" i="25"/>
  <c r="H379" i="25"/>
  <c r="H14" i="25"/>
  <c r="H191" i="25"/>
  <c r="H254" i="25"/>
  <c r="H161" i="25"/>
  <c r="H170" i="25"/>
  <c r="H183" i="25"/>
  <c r="H219" i="25"/>
  <c r="H102" i="25"/>
  <c r="H54" i="25"/>
  <c r="H292" i="25"/>
  <c r="H109" i="25"/>
  <c r="H177" i="25"/>
  <c r="H393" i="25"/>
  <c r="H235" i="25"/>
  <c r="H228" i="25"/>
  <c r="H57" i="25"/>
  <c r="H22" i="25"/>
  <c r="H49" i="25"/>
  <c r="H214" i="25"/>
  <c r="H88" i="25"/>
  <c r="H90" i="25"/>
  <c r="H105" i="25"/>
  <c r="H145" i="25"/>
  <c r="H159" i="25"/>
  <c r="H336" i="25"/>
  <c r="H389" i="25"/>
  <c r="H266" i="25"/>
  <c r="H362" i="25"/>
  <c r="H194" i="25"/>
  <c r="H82" i="25"/>
  <c r="H309" i="25"/>
  <c r="H327" i="25"/>
  <c r="H358" i="25"/>
  <c r="H173" i="25"/>
  <c r="H71" i="25"/>
  <c r="H168" i="25"/>
  <c r="H348" i="25"/>
  <c r="H225" i="25"/>
  <c r="H320" i="25"/>
  <c r="H242" i="25"/>
  <c r="H100" i="25"/>
  <c r="H95" i="25"/>
  <c r="H36" i="25"/>
  <c r="H84" i="25"/>
  <c r="H187" i="25"/>
  <c r="H127" i="25"/>
  <c r="H347" i="25"/>
  <c r="H250" i="25"/>
  <c r="H15" i="25"/>
  <c r="H12" i="25"/>
  <c r="H253" i="25"/>
  <c r="H226" i="25"/>
  <c r="H155" i="25"/>
  <c r="H316" i="25"/>
  <c r="H364" i="25"/>
  <c r="H281" i="25"/>
  <c r="H103" i="25"/>
  <c r="H319" i="25"/>
  <c r="H116" i="25"/>
  <c r="H252" i="25"/>
  <c r="H260" i="25"/>
  <c r="H47" i="25"/>
  <c r="H390" i="25"/>
  <c r="H11" i="25"/>
  <c r="H131" i="25"/>
  <c r="H359" i="25"/>
  <c r="H52" i="25"/>
  <c r="H255" i="25"/>
  <c r="H199" i="25"/>
  <c r="H354" i="25"/>
  <c r="H313" i="25"/>
  <c r="H156" i="25"/>
  <c r="H26" i="25"/>
  <c r="H339" i="25"/>
  <c r="H144" i="25"/>
  <c r="H112" i="25"/>
  <c r="H160" i="25"/>
  <c r="H62" i="25"/>
  <c r="H349" i="25"/>
  <c r="H271" i="25"/>
  <c r="H267" i="25"/>
  <c r="H395" i="25"/>
  <c r="H134" i="25"/>
  <c r="H13" i="25"/>
  <c r="H164" i="25"/>
  <c r="H217" i="25"/>
  <c r="H391" i="25"/>
  <c r="H229" i="25"/>
  <c r="H143" i="25"/>
  <c r="H273" i="25"/>
  <c r="H204" i="25"/>
  <c r="H23" i="25"/>
  <c r="H350" i="25"/>
  <c r="H356" i="25"/>
  <c r="H176" i="25"/>
  <c r="H369" i="25"/>
  <c r="H123" i="25"/>
  <c r="H318" i="25"/>
  <c r="H200" i="25"/>
  <c r="H289" i="25"/>
  <c r="H75" i="25"/>
  <c r="H282" i="25"/>
  <c r="H249" i="25"/>
  <c r="H60" i="25"/>
  <c r="H342" i="25"/>
  <c r="H353" i="25"/>
  <c r="H321" i="25"/>
  <c r="H396" i="25"/>
  <c r="H304" i="25"/>
  <c r="H234" i="25"/>
  <c r="H119" i="25"/>
  <c r="H201" i="25"/>
  <c r="H31" i="25"/>
  <c r="H125" i="25"/>
  <c r="H332" i="25"/>
  <c r="H380" i="25"/>
  <c r="H208" i="25"/>
  <c r="H378" i="25"/>
  <c r="H381" i="25"/>
  <c r="H360" i="25"/>
  <c r="H340" i="25"/>
</calcChain>
</file>

<file path=xl/sharedStrings.xml><?xml version="1.0" encoding="utf-8"?>
<sst xmlns="http://schemas.openxmlformats.org/spreadsheetml/2006/main" count="274" uniqueCount="151">
  <si>
    <t xml:space="preserve"> </t>
  </si>
  <si>
    <t>Leltár</t>
  </si>
  <si>
    <t>KM-C-01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</si>
  <si>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</si>
  <si>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</si>
  <si>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</si>
  <si>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</si>
  <si>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</si>
  <si>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</si>
  <si>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</si>
  <si>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</si>
  <si>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</si>
  <si>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</si>
  <si>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</si>
  <si>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</si>
  <si>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</si>
  <si>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</si>
  <si>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</si>
  <si>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</si>
  <si>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</si>
  <si>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</si>
  <si>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</si>
  <si>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</si>
  <si>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</si>
  <si>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</si>
  <si>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</si>
  <si>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</si>
  <si>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</si>
  <si>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</si>
  <si>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C. AKTÍV IBŐBELI ELHATÁROLÁSOK</t>
  </si>
  <si>
    <t>Bevételek aktív időbeli elhatárolása</t>
  </si>
  <si>
    <t>Költségek, ráford. aktív időbeli elh.</t>
  </si>
  <si>
    <t xml:space="preserve">Halasztott ráfordítások </t>
  </si>
  <si>
    <t>Aktív időbeli elhat.  összesen</t>
  </si>
  <si>
    <t>Könyvvizsgálati munkaprogram; CI Aktív időbeli elhatárolások</t>
  </si>
  <si>
    <t>KM-C-02</t>
  </si>
  <si>
    <t>KM-C</t>
  </si>
  <si>
    <t>MUNKAPROGRAM AZ AKTÍV IDŐBELI ELHATÁROLÁSOK VIZSGÁLATÁHOZ</t>
  </si>
  <si>
    <t xml:space="preserve">Eltérés </t>
  </si>
  <si>
    <t>%</t>
  </si>
  <si>
    <t>Ellenőrízte:</t>
  </si>
  <si>
    <t>Fordulónap:</t>
  </si>
  <si>
    <t>Munkaprogram</t>
  </si>
  <si>
    <t>Főkönyvi egyeztetés</t>
  </si>
  <si>
    <t xml:space="preserve">Ellenőrízte:   </t>
  </si>
  <si>
    <t>R/Né</t>
  </si>
  <si>
    <t>Az Eredmény és a Következtetés a konkrét vizsgálat alapján módosítandó!</t>
  </si>
  <si>
    <t>Halasztott ráfordítások</t>
  </si>
  <si>
    <t>Megnevezés</t>
  </si>
  <si>
    <t>Nyitó</t>
  </si>
  <si>
    <t>Csökkenés</t>
  </si>
  <si>
    <t>Növekedés</t>
  </si>
  <si>
    <t>Záró</t>
  </si>
  <si>
    <t>- árbevétel elhatárolás</t>
  </si>
  <si>
    <t>- kamat elhatárolás</t>
  </si>
  <si>
    <t>- egyéb</t>
  </si>
  <si>
    <t>Összesen:</t>
  </si>
  <si>
    <t>Költségek ráfordítások aktív időbeli elhatár.</t>
  </si>
  <si>
    <t>- költség elhatárolás</t>
  </si>
  <si>
    <t>- ráfordítás elhatárolás</t>
  </si>
  <si>
    <t>- tartozás átvállalás</t>
  </si>
  <si>
    <t>- nem realizált árfolyamveszteség</t>
  </si>
  <si>
    <t>- egyéb halasztott ráfordítás</t>
  </si>
  <si>
    <t>Mindösszesen:</t>
  </si>
  <si>
    <t>KM-C-10-1</t>
  </si>
  <si>
    <t>AKTÍV IDŐBELI ELHATÁROLÁSOK VÁLTOZÁSA</t>
  </si>
  <si>
    <t>MUNKALAP</t>
  </si>
  <si>
    <t>Főlap</t>
  </si>
  <si>
    <t>Ügyfél neve:</t>
  </si>
  <si>
    <t>Munkalap</t>
  </si>
  <si>
    <t>Eredmény:</t>
  </si>
  <si>
    <t>KM-C-10-M</t>
  </si>
  <si>
    <t>AKTÍV IDŐBELI ELHATÁROLÁSOK</t>
  </si>
  <si>
    <t xml:space="preserve">KM-C-10-1 </t>
  </si>
  <si>
    <t xml:space="preserve">KM-C-10-M </t>
  </si>
  <si>
    <t>Ellenőrizte: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</si>
  <si>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</si>
  <si>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</si>
  <si>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</si>
  <si>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</si>
  <si>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</si>
  <si>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</si>
  <si>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</si>
  <si>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</si>
  <si>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</si>
  <si>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</si>
  <si>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</si>
  <si>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</si>
  <si>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Megjegyzés</t>
  </si>
  <si>
    <t>KM-C-10-E</t>
  </si>
  <si>
    <t>AKTÍV IDŐBELI ELHATÁROLÁSOK DOKUMENTÁCIÓ ELLENŐRZÉSE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</si>
  <si>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</si>
  <si>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</si>
  <si>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</si>
  <si>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</si>
  <si>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</si>
  <si>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</si>
  <si>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</si>
  <si>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</si>
  <si>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</si>
  <si>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bázis-időszaki záró eszközállományt!</t>
  </si>
  <si>
    <t>Vizsgálja meg a számlacsoport elszámolását a számlarendben!</t>
  </si>
  <si>
    <t>Állítsa össze a mérlegtételt a főkönyvi kivonatból!</t>
  </si>
  <si>
    <t>Ellenőrizze a bázisidőszaki záróállomány megszüntetését!</t>
  </si>
  <si>
    <t>Vizsgálja meg az értékvesztés elszámolását, és ennek nyilvántartását!</t>
  </si>
  <si>
    <t xml:space="preserve">Vizsgálja meg az elszámolt értékvesztés visszaírásának nyilvántartását! </t>
  </si>
  <si>
    <t>Ellenőrizze a tárgyidőszakra vonatkozóan kapott és járó kamatok /folyószámlákra járó kamatok, lekötött pénzeszközök kamatai, más vállalkozóknak nyújtott hitelek, kölcsönök kamatai/ elszámolását, tekintse át a folyószámla-, és hitelszerződéseket, lekötési megállapodásokat!</t>
  </si>
  <si>
    <t>Ellenőrizze a névérték alatt, illetve felett vásárolt értékpapírok névértéke és kibocsátási értéke közötti időarányos különbözet elszámolását!</t>
  </si>
  <si>
    <t>Vizsgálja meg, hogy a kiegészítő melléklet tartalmazza-e a szükséges adatokat az eszközökről!</t>
  </si>
  <si>
    <t>Ellenőrizze a tárgyidőszakra lekönyvelt árbevétel teljeskörűségét (a mérleg fordulónapja és a mérlegkészítés időpontja közötti pénztárforgalom és folyószámla forgalom ellenőrzése)!</t>
  </si>
  <si>
    <t>Értékelje a diszkont értékpapírok névértéke és vételára közötti kamat elszámolását!</t>
  </si>
  <si>
    <t>Ellenőrizze a tartozásátvállalás teljesítése szerinti elhatárolás megszüntetését!</t>
  </si>
  <si>
    <t>Ellenőrizze a nem realizált árfolyamveszteséghez kapcsolódó elhatárolás alakulását!</t>
  </si>
  <si>
    <t>Ellenőrizze az adott-kapott váltók kamatának időbeli elhatárolását.</t>
  </si>
  <si>
    <t>M</t>
  </si>
  <si>
    <t>MÉ</t>
  </si>
  <si>
    <t xml:space="preserve"> B</t>
  </si>
  <si>
    <t>BE</t>
  </si>
  <si>
    <t>MT</t>
  </si>
  <si>
    <t>MÉT</t>
  </si>
  <si>
    <t xml:space="preserve">TM </t>
  </si>
  <si>
    <t>TM</t>
  </si>
  <si>
    <t>TME</t>
  </si>
  <si>
    <t>TMB</t>
  </si>
  <si>
    <t>MTE</t>
  </si>
  <si>
    <t>ÉM</t>
  </si>
  <si>
    <t>ÉE</t>
  </si>
  <si>
    <t>ÉBM</t>
  </si>
  <si>
    <t>Évközi munkaprogram</t>
  </si>
  <si>
    <t>Lényeges hibás állítás kockázatának becslése: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</si>
  <si>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</si>
  <si>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</si>
  <si>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Végezze el a kimutatott aktív időbeli elhatárolások áttekintését, hasonlítsa össze a főkönyvvel, ellenőrizze annak dokumentálását. Végezze el az elhatárolások tartalmi részletezését, csoportosítsa a könyvelt tételeket gazdasági tartalmuk szerint! Hasonlítsa össze az aktív időbeli elhatárolások előző időszaki és tárgyidőszaki típusait. Hasonlítsa össze az üzleti tevékenységről szerzett ismeretei alapján a lehetséges aktív időbeli elhatárolásokat a kimutatott aktív időbeli elhatárolásokkal. </t>
  </si>
  <si>
    <t>Tekintse át a fordulónaphoz közeli bejövő és kimenő számlákat a ki nem mutatott elhatárolási tételek feltárása céljából. Ellenőrizze a tárgyidőszakban költségként elszámolt, de csak a következő időszakot terhelő költségek elhatárolását /előfizetések, igénybe vett átalánydíjas szolgáltatások, amennyiben azok kiszámlázása a teljesítés előtt megtörtént/, tekintse át a kapcsolódó szerződéseket, ellenőrizze a fordulónaphoz közeli beérkezett számlák teljesítési dátumait!</t>
  </si>
  <si>
    <t>Ellenőrízze a Számviteli törvény, a számviteli politika és a társaság számviteli gyakorlatának összhangját a tárgyévet megelőző év elhatárolásai alapján.</t>
  </si>
  <si>
    <t>Ellenőrízze a típusos bevételek ( tárgyévben megtörtént, de csak később elszámolható: árbevétel, kamatbevétel, egyéb bevétel, diszkont értékpapírok időarányos kamata, értékpapírok beszerzéséhez kapcsolódó különbözetből az időarányos árfolyamnyereség, le nem zárt tőzsdei ügyletek időarányos nyeresége) aktív időbeli elhatárolásának előfordulását a társaság üzletmenetében!</t>
  </si>
  <si>
    <t>Ellenőrízze a típusos költségek, ráfordítások ( tárgyévben lekönyvelt: fizetett kamat, értékpapírok, részesedések beszerzéséhez kapcsolódó bizományi díjak, előfizetési díjak, vásárolt vételi opció díja) aktív időbeli elhatárolásának előfordulását a társaság üzletmenetében!</t>
  </si>
  <si>
    <t>LB</t>
  </si>
  <si>
    <t>◄◄ NEM SZERKESZTHETŐ SOR !!</t>
  </si>
  <si>
    <t>Az eljárások hatókörét újra kell értékelni!</t>
  </si>
  <si>
    <t>Az eljárások hatókörét nem kell újraértékelni.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</si>
  <si>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</si>
  <si>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</si>
  <si>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</si>
  <si>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</si>
  <si>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TERV &lt; = TÉNY</t>
  </si>
  <si>
    <t>TERV &gt; TÉNY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</si>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</sst>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72" formatCode="#,###,###,###,##0"/>
    <numFmt numFmtId="173" formatCode="_-* #,##0.00\ _F_t_._-;\-* #,##0.00\ _F_t_._-;_-* &quot;-&quot;??\ _F_t_._-;_-@_-"/>
    <numFmt numFmtId="176" formatCode="#,##0_ ;[Red]\-#,##0\ "/>
    <numFmt numFmtId="179" formatCode="0.00_ ;[Red]\-0.0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color indexed="8"/>
      <name val="Arial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56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1" fillId="0" borderId="0"/>
    <xf numFmtId="0" fontId="8" fillId="0" borderId="0"/>
    <xf numFmtId="0" fontId="42" fillId="0" borderId="0"/>
    <xf numFmtId="0" fontId="43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" fillId="0" borderId="0"/>
    <xf numFmtId="0" fontId="6" fillId="0" borderId="0"/>
    <xf numFmtId="0" fontId="5" fillId="0" borderId="0"/>
    <xf numFmtId="0" fontId="30" fillId="0" borderId="0"/>
    <xf numFmtId="0" fontId="14" fillId="0" borderId="0">
      <alignment vertical="top"/>
    </xf>
    <xf numFmtId="0" fontId="1" fillId="0" borderId="0"/>
    <xf numFmtId="0" fontId="9" fillId="0" borderId="0"/>
    <xf numFmtId="0" fontId="6" fillId="0" borderId="0"/>
    <xf numFmtId="0" fontId="9" fillId="0" borderId="0"/>
    <xf numFmtId="0" fontId="41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35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</cellStyleXfs>
  <cellXfs count="267">
    <xf numFmtId="0" fontId="0" fillId="0" borderId="0" xfId="0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4" fillId="2" borderId="0" xfId="0" applyFont="1" applyFill="1"/>
    <xf numFmtId="0" fontId="13" fillId="3" borderId="0" xfId="0" applyFont="1" applyFill="1"/>
    <xf numFmtId="0" fontId="15" fillId="2" borderId="0" xfId="0" applyFont="1" applyFill="1"/>
    <xf numFmtId="0" fontId="15" fillId="2" borderId="0" xfId="62" applyFont="1" applyFill="1" applyAlignment="1">
      <alignment vertical="center" wrapText="1"/>
    </xf>
    <xf numFmtId="0" fontId="14" fillId="2" borderId="0" xfId="62" applyFont="1" applyFill="1"/>
    <xf numFmtId="0" fontId="15" fillId="2" borderId="1" xfId="0" applyFont="1" applyFill="1" applyBorder="1"/>
    <xf numFmtId="0" fontId="15" fillId="2" borderId="2" xfId="0" applyFont="1" applyFill="1" applyBorder="1" applyAlignment="1">
      <alignment horizontal="right"/>
    </xf>
    <xf numFmtId="0" fontId="15" fillId="2" borderId="3" xfId="0" applyFont="1" applyFill="1" applyBorder="1"/>
    <xf numFmtId="0" fontId="14" fillId="3" borderId="0" xfId="0" applyFont="1" applyFill="1"/>
    <xf numFmtId="0" fontId="15" fillId="2" borderId="0" xfId="61" applyFont="1" applyFill="1" applyBorder="1"/>
    <xf numFmtId="0" fontId="15" fillId="2" borderId="0" xfId="61" applyFont="1" applyFill="1" applyBorder="1" applyAlignment="1">
      <alignment horizontal="left"/>
    </xf>
    <xf numFmtId="0" fontId="15" fillId="2" borderId="0" xfId="0" applyFont="1" applyFill="1" applyBorder="1"/>
    <xf numFmtId="0" fontId="14" fillId="2" borderId="0" xfId="61" applyFont="1" applyFill="1" applyBorder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wrapText="1"/>
    </xf>
    <xf numFmtId="14" fontId="14" fillId="2" borderId="0" xfId="60" applyNumberFormat="1" applyFont="1" applyFill="1"/>
    <xf numFmtId="0" fontId="14" fillId="2" borderId="0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17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6" fillId="3" borderId="0" xfId="0" applyFont="1" applyFill="1" applyAlignment="1">
      <alignment horizontal="left"/>
    </xf>
    <xf numFmtId="3" fontId="17" fillId="3" borderId="0" xfId="0" applyNumberFormat="1" applyFont="1" applyFill="1" applyAlignment="1">
      <alignment horizontal="right"/>
    </xf>
    <xf numFmtId="3" fontId="16" fillId="3" borderId="0" xfId="0" applyNumberFormat="1" applyFont="1" applyFill="1" applyAlignment="1">
      <alignment horizontal="right"/>
    </xf>
    <xf numFmtId="0" fontId="17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6" fillId="2" borderId="1" xfId="0" applyFont="1" applyFill="1" applyBorder="1"/>
    <xf numFmtId="0" fontId="17" fillId="2" borderId="3" xfId="0" applyFont="1" applyFill="1" applyBorder="1"/>
    <xf numFmtId="0" fontId="16" fillId="2" borderId="3" xfId="0" applyFont="1" applyFill="1" applyBorder="1" applyAlignment="1">
      <alignment horizontal="left"/>
    </xf>
    <xf numFmtId="0" fontId="16" fillId="2" borderId="4" xfId="0" applyFont="1" applyFill="1" applyBorder="1"/>
    <xf numFmtId="0" fontId="17" fillId="2" borderId="5" xfId="0" applyFont="1" applyFill="1" applyBorder="1"/>
    <xf numFmtId="0" fontId="16" fillId="2" borderId="5" xfId="0" applyFont="1" applyFill="1" applyBorder="1"/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7" fillId="2" borderId="2" xfId="0" applyFont="1" applyFill="1" applyBorder="1"/>
    <xf numFmtId="0" fontId="18" fillId="2" borderId="0" xfId="15" applyFont="1" applyFill="1" applyAlignment="1" applyProtection="1"/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left"/>
    </xf>
    <xf numFmtId="0" fontId="19" fillId="2" borderId="0" xfId="15" applyFont="1" applyFill="1" applyAlignment="1" applyProtection="1"/>
    <xf numFmtId="0" fontId="11" fillId="2" borderId="0" xfId="0" applyFont="1" applyFill="1"/>
    <xf numFmtId="0" fontId="16" fillId="2" borderId="3" xfId="0" applyFont="1" applyFill="1" applyBorder="1"/>
    <xf numFmtId="0" fontId="17" fillId="2" borderId="6" xfId="0" applyFont="1" applyFill="1" applyBorder="1"/>
    <xf numFmtId="0" fontId="16" fillId="2" borderId="6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72" fontId="17" fillId="2" borderId="0" xfId="0" applyNumberFormat="1" applyFont="1" applyFill="1"/>
    <xf numFmtId="172" fontId="16" fillId="2" borderId="0" xfId="0" applyNumberFormat="1" applyFont="1" applyFill="1"/>
    <xf numFmtId="0" fontId="27" fillId="3" borderId="0" xfId="15" applyFont="1" applyFill="1" applyAlignment="1" applyProtection="1"/>
    <xf numFmtId="0" fontId="14" fillId="2" borderId="2" xfId="61" applyFont="1" applyFill="1" applyBorder="1"/>
    <xf numFmtId="49" fontId="16" fillId="2" borderId="3" xfId="0" applyNumberFormat="1" applyFont="1" applyFill="1" applyBorder="1"/>
    <xf numFmtId="0" fontId="16" fillId="2" borderId="5" xfId="0" applyFont="1" applyFill="1" applyBorder="1" applyAlignment="1">
      <alignment horizontal="left"/>
    </xf>
    <xf numFmtId="0" fontId="15" fillId="2" borderId="0" xfId="62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/>
    </xf>
    <xf numFmtId="0" fontId="15" fillId="2" borderId="7" xfId="61" applyFont="1" applyFill="1" applyBorder="1"/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right"/>
    </xf>
    <xf numFmtId="0" fontId="15" fillId="2" borderId="7" xfId="0" applyFont="1" applyFill="1" applyBorder="1"/>
    <xf numFmtId="0" fontId="11" fillId="2" borderId="0" xfId="0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left"/>
    </xf>
    <xf numFmtId="0" fontId="17" fillId="2" borderId="10" xfId="0" applyFont="1" applyFill="1" applyBorder="1"/>
    <xf numFmtId="0" fontId="17" fillId="2" borderId="11" xfId="0" applyFont="1" applyFill="1" applyBorder="1" applyAlignment="1">
      <alignment horizontal="left"/>
    </xf>
    <xf numFmtId="0" fontId="17" fillId="2" borderId="0" xfId="0" applyFont="1" applyFill="1" applyBorder="1"/>
    <xf numFmtId="0" fontId="16" fillId="2" borderId="12" xfId="0" applyFont="1" applyFill="1" applyBorder="1" applyAlignment="1">
      <alignment horizontal="left"/>
    </xf>
    <xf numFmtId="0" fontId="15" fillId="2" borderId="1" xfId="61" applyFont="1" applyFill="1" applyBorder="1" applyAlignment="1">
      <alignment horizontal="left"/>
    </xf>
    <xf numFmtId="0" fontId="28" fillId="2" borderId="0" xfId="34" applyFont="1" applyFill="1"/>
    <xf numFmtId="0" fontId="22" fillId="2" borderId="0" xfId="34" applyFont="1" applyFill="1" applyAlignment="1">
      <alignment horizontal="center" vertical="top" wrapText="1"/>
    </xf>
    <xf numFmtId="0" fontId="29" fillId="3" borderId="0" xfId="34" applyFont="1" applyFill="1"/>
    <xf numFmtId="0" fontId="29" fillId="2" borderId="0" xfId="34" applyFont="1" applyFill="1"/>
    <xf numFmtId="0" fontId="22" fillId="2" borderId="0" xfId="34" applyFont="1" applyFill="1" applyAlignment="1">
      <alignment horizontal="right"/>
    </xf>
    <xf numFmtId="0" fontId="22" fillId="2" borderId="0" xfId="34" applyFont="1" applyFill="1"/>
    <xf numFmtId="0" fontId="23" fillId="2" borderId="0" xfId="34" applyFont="1" applyFill="1" applyAlignment="1">
      <alignment vertical="top" wrapText="1"/>
    </xf>
    <xf numFmtId="0" fontId="15" fillId="2" borderId="7" xfId="58" applyFont="1" applyFill="1" applyBorder="1" applyAlignment="1">
      <alignment horizontal="left" vertical="top"/>
    </xf>
    <xf numFmtId="0" fontId="15" fillId="2" borderId="7" xfId="58" applyFont="1" applyFill="1" applyBorder="1" applyAlignment="1">
      <alignment horizontal="left" vertical="top" wrapText="1"/>
    </xf>
    <xf numFmtId="0" fontId="24" fillId="2" borderId="7" xfId="34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/>
    </xf>
    <xf numFmtId="0" fontId="29" fillId="2" borderId="0" xfId="34" applyFont="1" applyFill="1" applyAlignment="1">
      <alignment vertical="top" wrapText="1"/>
    </xf>
    <xf numFmtId="0" fontId="15" fillId="4" borderId="0" xfId="0" applyFont="1" applyFill="1" applyAlignment="1">
      <alignment horizontal="center"/>
    </xf>
    <xf numFmtId="0" fontId="29" fillId="2" borderId="13" xfId="34" applyFont="1" applyFill="1" applyBorder="1"/>
    <xf numFmtId="0" fontId="29" fillId="2" borderId="13" xfId="34" applyFont="1" applyFill="1" applyBorder="1" applyAlignment="1">
      <alignment vertical="top" wrapText="1"/>
    </xf>
    <xf numFmtId="0" fontId="29" fillId="3" borderId="0" xfId="34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0" fontId="20" fillId="2" borderId="0" xfId="45" applyFont="1" applyFill="1"/>
    <xf numFmtId="0" fontId="25" fillId="3" borderId="0" xfId="45" applyFont="1" applyFill="1"/>
    <xf numFmtId="0" fontId="26" fillId="2" borderId="0" xfId="63" applyFont="1" applyFill="1" applyBorder="1" applyAlignment="1">
      <alignment horizontal="right"/>
    </xf>
    <xf numFmtId="0" fontId="15" fillId="2" borderId="14" xfId="45" applyFont="1" applyFill="1" applyBorder="1"/>
    <xf numFmtId="0" fontId="15" fillId="2" borderId="15" xfId="45" applyFont="1" applyFill="1" applyBorder="1" applyAlignment="1">
      <alignment horizontal="center"/>
    </xf>
    <xf numFmtId="0" fontId="15" fillId="2" borderId="16" xfId="45" applyFont="1" applyFill="1" applyBorder="1" applyAlignment="1">
      <alignment horizontal="center"/>
    </xf>
    <xf numFmtId="0" fontId="15" fillId="2" borderId="17" xfId="45" applyFont="1" applyFill="1" applyBorder="1"/>
    <xf numFmtId="3" fontId="14" fillId="2" borderId="18" xfId="45" applyNumberFormat="1" applyFont="1" applyFill="1" applyBorder="1"/>
    <xf numFmtId="3" fontId="14" fillId="2" borderId="5" xfId="45" applyNumberFormat="1" applyFont="1" applyFill="1" applyBorder="1"/>
    <xf numFmtId="3" fontId="14" fillId="2" borderId="19" xfId="45" applyNumberFormat="1" applyFont="1" applyFill="1" applyBorder="1"/>
    <xf numFmtId="0" fontId="14" fillId="2" borderId="20" xfId="45" applyFont="1" applyFill="1" applyBorder="1"/>
    <xf numFmtId="3" fontId="14" fillId="2" borderId="21" xfId="45" applyNumberFormat="1" applyFont="1" applyFill="1" applyBorder="1"/>
    <xf numFmtId="3" fontId="14" fillId="2" borderId="0" xfId="45" applyNumberFormat="1" applyFont="1" applyFill="1" applyBorder="1"/>
    <xf numFmtId="3" fontId="14" fillId="2" borderId="22" xfId="45" applyNumberFormat="1" applyFont="1" applyFill="1" applyBorder="1"/>
    <xf numFmtId="0" fontId="14" fillId="2" borderId="23" xfId="45" applyFont="1" applyFill="1" applyBorder="1"/>
    <xf numFmtId="3" fontId="14" fillId="2" borderId="7" xfId="45" applyNumberFormat="1" applyFont="1" applyFill="1" applyBorder="1"/>
    <xf numFmtId="3" fontId="14" fillId="2" borderId="3" xfId="45" applyNumberFormat="1" applyFont="1" applyFill="1" applyBorder="1"/>
    <xf numFmtId="0" fontId="15" fillId="2" borderId="23" xfId="45" applyFont="1" applyFill="1" applyBorder="1"/>
    <xf numFmtId="0" fontId="15" fillId="2" borderId="20" xfId="45" applyFont="1" applyFill="1" applyBorder="1"/>
    <xf numFmtId="3" fontId="14" fillId="2" borderId="24" xfId="45" applyNumberFormat="1" applyFont="1" applyFill="1" applyBorder="1"/>
    <xf numFmtId="0" fontId="15" fillId="2" borderId="25" xfId="45" applyFont="1" applyFill="1" applyBorder="1"/>
    <xf numFmtId="3" fontId="14" fillId="2" borderId="26" xfId="45" applyNumberFormat="1" applyFont="1" applyFill="1" applyBorder="1"/>
    <xf numFmtId="3" fontId="14" fillId="2" borderId="6" xfId="45" applyNumberFormat="1" applyFont="1" applyFill="1" applyBorder="1"/>
    <xf numFmtId="3" fontId="14" fillId="2" borderId="27" xfId="45" applyNumberFormat="1" applyFont="1" applyFill="1" applyBorder="1"/>
    <xf numFmtId="3" fontId="14" fillId="2" borderId="15" xfId="45" applyNumberFormat="1" applyFont="1" applyFill="1" applyBorder="1"/>
    <xf numFmtId="3" fontId="14" fillId="2" borderId="28" xfId="45" applyNumberFormat="1" applyFont="1" applyFill="1" applyBorder="1"/>
    <xf numFmtId="3" fontId="14" fillId="2" borderId="29" xfId="45" applyNumberFormat="1" applyFont="1" applyFill="1" applyBorder="1"/>
    <xf numFmtId="3" fontId="14" fillId="2" borderId="30" xfId="45" applyNumberFormat="1" applyFont="1" applyFill="1" applyBorder="1"/>
    <xf numFmtId="0" fontId="11" fillId="2" borderId="0" xfId="0" applyFont="1" applyFill="1" applyAlignment="1"/>
    <xf numFmtId="0" fontId="16" fillId="5" borderId="0" xfId="0" applyFont="1" applyFill="1" applyAlignment="1">
      <alignment horizontal="left"/>
    </xf>
    <xf numFmtId="0" fontId="16" fillId="2" borderId="1" xfId="0" applyFont="1" applyFill="1" applyBorder="1" applyAlignment="1">
      <alignment horizontal="left"/>
    </xf>
    <xf numFmtId="9" fontId="16" fillId="3" borderId="7" xfId="0" applyNumberFormat="1" applyFont="1" applyFill="1" applyBorder="1"/>
    <xf numFmtId="0" fontId="19" fillId="2" borderId="0" xfId="15" applyFont="1" applyFill="1" applyAlignment="1" applyProtection="1">
      <alignment horizontal="left"/>
    </xf>
    <xf numFmtId="0" fontId="31" fillId="2" borderId="3" xfId="0" applyFont="1" applyFill="1" applyBorder="1"/>
    <xf numFmtId="176" fontId="14" fillId="2" borderId="0" xfId="0" applyNumberFormat="1" applyFont="1" applyFill="1"/>
    <xf numFmtId="176" fontId="31" fillId="2" borderId="2" xfId="0" applyNumberFormat="1" applyFont="1" applyFill="1" applyBorder="1"/>
    <xf numFmtId="176" fontId="16" fillId="2" borderId="6" xfId="0" applyNumberFormat="1" applyFont="1" applyFill="1" applyBorder="1" applyAlignment="1">
      <alignment horizontal="center"/>
    </xf>
    <xf numFmtId="176" fontId="16" fillId="2" borderId="5" xfId="0" quotePrefix="1" applyNumberFormat="1" applyFont="1" applyFill="1" applyBorder="1" applyAlignment="1">
      <alignment horizontal="center"/>
    </xf>
    <xf numFmtId="176" fontId="17" fillId="2" borderId="0" xfId="0" applyNumberFormat="1" applyFont="1" applyFill="1"/>
    <xf numFmtId="3" fontId="14" fillId="3" borderId="21" xfId="45" applyNumberFormat="1" applyFont="1" applyFill="1" applyBorder="1"/>
    <xf numFmtId="3" fontId="14" fillId="3" borderId="0" xfId="45" applyNumberFormat="1" applyFont="1" applyFill="1" applyBorder="1"/>
    <xf numFmtId="3" fontId="14" fillId="3" borderId="7" xfId="45" applyNumberFormat="1" applyFont="1" applyFill="1" applyBorder="1"/>
    <xf numFmtId="3" fontId="14" fillId="3" borderId="3" xfId="45" applyNumberFormat="1" applyFont="1" applyFill="1" applyBorder="1"/>
    <xf numFmtId="176" fontId="31" fillId="2" borderId="3" xfId="0" applyNumberFormat="1" applyFont="1" applyFill="1" applyBorder="1"/>
    <xf numFmtId="176" fontId="17" fillId="2" borderId="5" xfId="0" applyNumberFormat="1" applyFont="1" applyFill="1" applyBorder="1"/>
    <xf numFmtId="176" fontId="17" fillId="2" borderId="31" xfId="0" applyNumberFormat="1" applyFont="1" applyFill="1" applyBorder="1"/>
    <xf numFmtId="176" fontId="17" fillId="2" borderId="3" xfId="0" applyNumberFormat="1" applyFont="1" applyFill="1" applyBorder="1"/>
    <xf numFmtId="176" fontId="17" fillId="0" borderId="0" xfId="1" applyNumberFormat="1" applyFont="1" applyFill="1"/>
    <xf numFmtId="0" fontId="14" fillId="0" borderId="0" xfId="0" applyFont="1" applyFill="1"/>
    <xf numFmtId="0" fontId="32" fillId="0" borderId="0" xfId="0" applyFont="1" applyFill="1"/>
    <xf numFmtId="176" fontId="17" fillId="0" borderId="18" xfId="1" applyNumberFormat="1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72" fontId="17" fillId="0" borderId="0" xfId="0" applyNumberFormat="1" applyFont="1" applyFill="1"/>
    <xf numFmtId="172" fontId="16" fillId="0" borderId="0" xfId="0" applyNumberFormat="1" applyFont="1" applyFill="1"/>
    <xf numFmtId="0" fontId="17" fillId="0" borderId="0" xfId="0" applyFont="1" applyFill="1"/>
    <xf numFmtId="0" fontId="14" fillId="2" borderId="5" xfId="0" applyFont="1" applyFill="1" applyBorder="1"/>
    <xf numFmtId="0" fontId="15" fillId="2" borderId="32" xfId="0" applyFont="1" applyFill="1" applyBorder="1"/>
    <xf numFmtId="0" fontId="14" fillId="2" borderId="6" xfId="0" applyFont="1" applyFill="1" applyBorder="1"/>
    <xf numFmtId="0" fontId="14" fillId="2" borderId="4" xfId="0" applyFont="1" applyFill="1" applyBorder="1"/>
    <xf numFmtId="176" fontId="17" fillId="2" borderId="6" xfId="0" applyNumberFormat="1" applyFont="1" applyFill="1" applyBorder="1"/>
    <xf numFmtId="176" fontId="17" fillId="2" borderId="33" xfId="0" applyNumberFormat="1" applyFont="1" applyFill="1" applyBorder="1"/>
    <xf numFmtId="0" fontId="16" fillId="0" borderId="21" xfId="0" applyFont="1" applyFill="1" applyBorder="1"/>
    <xf numFmtId="0" fontId="14" fillId="0" borderId="2" xfId="0" applyFont="1" applyFill="1" applyBorder="1"/>
    <xf numFmtId="0" fontId="13" fillId="2" borderId="0" xfId="0" applyFont="1" applyFill="1" applyAlignment="1">
      <alignment vertical="center"/>
    </xf>
    <xf numFmtId="176" fontId="16" fillId="5" borderId="34" xfId="0" applyNumberFormat="1" applyFont="1" applyFill="1" applyBorder="1"/>
    <xf numFmtId="176" fontId="16" fillId="0" borderId="1" xfId="0" applyNumberFormat="1" applyFont="1" applyFill="1" applyBorder="1" applyAlignment="1">
      <alignment horizontal="center"/>
    </xf>
    <xf numFmtId="176" fontId="16" fillId="5" borderId="35" xfId="0" applyNumberFormat="1" applyFont="1" applyFill="1" applyBorder="1" applyAlignment="1">
      <alignment horizontal="center"/>
    </xf>
    <xf numFmtId="176" fontId="16" fillId="5" borderId="31" xfId="0" applyNumberFormat="1" applyFont="1" applyFill="1" applyBorder="1" applyAlignment="1">
      <alignment horizontal="center"/>
    </xf>
    <xf numFmtId="0" fontId="20" fillId="3" borderId="0" xfId="34" applyFont="1" applyFill="1"/>
    <xf numFmtId="0" fontId="45" fillId="3" borderId="0" xfId="34" applyFont="1" applyFill="1"/>
    <xf numFmtId="0" fontId="20" fillId="2" borderId="0" xfId="34" applyFont="1" applyFill="1"/>
    <xf numFmtId="0" fontId="15" fillId="2" borderId="1" xfId="58" applyFont="1" applyFill="1" applyBorder="1" applyAlignment="1">
      <alignment horizontal="left" vertical="top" wrapText="1"/>
    </xf>
    <xf numFmtId="0" fontId="15" fillId="2" borderId="3" xfId="58" applyFont="1" applyFill="1" applyBorder="1" applyAlignment="1">
      <alignment horizontal="left" vertical="top" wrapText="1"/>
    </xf>
    <xf numFmtId="0" fontId="15" fillId="2" borderId="2" xfId="58" applyFont="1" applyFill="1" applyBorder="1" applyAlignment="1">
      <alignment horizontal="left" vertical="top" wrapText="1"/>
    </xf>
    <xf numFmtId="0" fontId="20" fillId="2" borderId="0" xfId="34" applyFont="1" applyFill="1" applyAlignment="1">
      <alignment vertical="top" wrapText="1"/>
    </xf>
    <xf numFmtId="0" fontId="22" fillId="2" borderId="13" xfId="34" applyFont="1" applyFill="1" applyBorder="1" applyAlignment="1">
      <alignment horizontal="center"/>
    </xf>
    <xf numFmtId="0" fontId="22" fillId="2" borderId="13" xfId="34" applyFont="1" applyFill="1" applyBorder="1" applyAlignment="1">
      <alignment horizontal="center" vertical="top" wrapText="1"/>
    </xf>
    <xf numFmtId="0" fontId="20" fillId="2" borderId="13" xfId="34" applyFont="1" applyFill="1" applyBorder="1" applyAlignment="1">
      <alignment horizontal="center"/>
    </xf>
    <xf numFmtId="0" fontId="27" fillId="6" borderId="13" xfId="15" applyFont="1" applyFill="1" applyBorder="1" applyAlignment="1" applyProtection="1"/>
    <xf numFmtId="0" fontId="13" fillId="6" borderId="13" xfId="0" applyFont="1" applyFill="1" applyBorder="1"/>
    <xf numFmtId="0" fontId="20" fillId="2" borderId="13" xfId="34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0" fillId="3" borderId="0" xfId="34" applyFont="1" applyFill="1" applyAlignment="1">
      <alignment vertical="top" wrapText="1"/>
    </xf>
    <xf numFmtId="0" fontId="15" fillId="2" borderId="7" xfId="0" applyFont="1" applyFill="1" applyBorder="1" applyAlignment="1">
      <alignment horizontal="left"/>
    </xf>
    <xf numFmtId="0" fontId="13" fillId="6" borderId="0" xfId="0" applyFont="1" applyFill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13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13" xfId="0" applyFont="1" applyBorder="1" applyAlignment="1">
      <alignment vertical="top" wrapText="1"/>
    </xf>
    <xf numFmtId="0" fontId="15" fillId="2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2" borderId="36" xfId="0" applyFont="1" applyFill="1" applyBorder="1" applyAlignment="1">
      <alignment vertical="center" wrapText="1"/>
    </xf>
    <xf numFmtId="0" fontId="15" fillId="2" borderId="38" xfId="63" applyFont="1" applyFill="1" applyBorder="1" applyAlignment="1" applyProtection="1">
      <alignment horizontal="center" vertical="center"/>
      <protection hidden="1"/>
    </xf>
    <xf numFmtId="0" fontId="15" fillId="2" borderId="39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top"/>
    </xf>
    <xf numFmtId="0" fontId="14" fillId="2" borderId="13" xfId="0" applyFont="1" applyFill="1" applyBorder="1" applyAlignment="1">
      <alignment horizontal="center" vertical="center" wrapText="1"/>
    </xf>
    <xf numFmtId="0" fontId="34" fillId="0" borderId="0" xfId="0" applyFont="1"/>
    <xf numFmtId="0" fontId="46" fillId="0" borderId="0" xfId="0" applyFont="1"/>
    <xf numFmtId="0" fontId="34" fillId="0" borderId="0" xfId="0" quotePrefix="1" applyFont="1"/>
    <xf numFmtId="14" fontId="34" fillId="0" borderId="0" xfId="0" applyNumberFormat="1" applyFont="1"/>
    <xf numFmtId="0" fontId="15" fillId="7" borderId="13" xfId="63" applyFont="1" applyFill="1" applyBorder="1" applyAlignment="1" applyProtection="1">
      <alignment horizontal="center" vertical="center"/>
      <protection hidden="1"/>
    </xf>
    <xf numFmtId="0" fontId="15" fillId="7" borderId="13" xfId="0" applyFont="1" applyFill="1" applyBorder="1" applyAlignment="1">
      <alignment horizontal="center" vertical="center"/>
    </xf>
    <xf numFmtId="0" fontId="20" fillId="7" borderId="13" xfId="34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top" wrapText="1"/>
    </xf>
    <xf numFmtId="0" fontId="14" fillId="8" borderId="0" xfId="0" applyFont="1" applyFill="1" applyAlignment="1">
      <alignment horizontal="left"/>
    </xf>
    <xf numFmtId="0" fontId="14" fillId="8" borderId="13" xfId="0" applyFont="1" applyFill="1" applyBorder="1" applyAlignment="1">
      <alignment vertical="top" wrapText="1"/>
    </xf>
    <xf numFmtId="0" fontId="15" fillId="0" borderId="0" xfId="60" applyFont="1" applyFill="1"/>
    <xf numFmtId="0" fontId="15" fillId="0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/>
    </xf>
    <xf numFmtId="0" fontId="17" fillId="0" borderId="0" xfId="0" applyFont="1" applyFill="1" applyBorder="1"/>
    <xf numFmtId="176" fontId="17" fillId="2" borderId="0" xfId="0" applyNumberFormat="1" applyFont="1" applyFill="1" applyBorder="1"/>
    <xf numFmtId="176" fontId="17" fillId="0" borderId="0" xfId="1" applyNumberFormat="1" applyFont="1" applyFill="1" applyBorder="1"/>
    <xf numFmtId="172" fontId="17" fillId="2" borderId="0" xfId="0" applyNumberFormat="1" applyFont="1" applyFill="1" applyBorder="1"/>
    <xf numFmtId="172" fontId="17" fillId="0" borderId="0" xfId="0" applyNumberFormat="1" applyFont="1" applyFill="1" applyBorder="1"/>
    <xf numFmtId="0" fontId="47" fillId="3" borderId="0" xfId="31" applyFont="1" applyFill="1"/>
    <xf numFmtId="0" fontId="47" fillId="3" borderId="0" xfId="31" applyFont="1" applyFill="1"/>
    <xf numFmtId="0" fontId="47" fillId="3" borderId="0" xfId="31" applyFont="1" applyFill="1"/>
    <xf numFmtId="0" fontId="47" fillId="3" borderId="0" xfId="31" applyFont="1" applyFill="1"/>
    <xf numFmtId="0" fontId="47" fillId="3" borderId="0" xfId="31" applyFont="1" applyFill="1"/>
    <xf numFmtId="0" fontId="47" fillId="3" borderId="0" xfId="31" applyFont="1" applyFill="1"/>
    <xf numFmtId="0" fontId="48" fillId="2" borderId="0" xfId="62" applyFont="1" applyFill="1"/>
    <xf numFmtId="0" fontId="49" fillId="2" borderId="0" xfId="0" applyFont="1" applyFill="1"/>
    <xf numFmtId="0" fontId="48" fillId="2" borderId="0" xfId="0" applyFont="1" applyFill="1"/>
    <xf numFmtId="0" fontId="15" fillId="2" borderId="0" xfId="45" applyFont="1" applyFill="1" applyBorder="1"/>
    <xf numFmtId="0" fontId="45" fillId="2" borderId="0" xfId="34" applyFont="1" applyFill="1"/>
    <xf numFmtId="0" fontId="45" fillId="2" borderId="0" xfId="34" applyFont="1" applyFill="1" applyAlignment="1">
      <alignment horizontal="right"/>
    </xf>
    <xf numFmtId="176" fontId="16" fillId="0" borderId="0" xfId="0" applyNumberFormat="1" applyFont="1"/>
    <xf numFmtId="179" fontId="16" fillId="0" borderId="0" xfId="0" applyNumberFormat="1" applyFont="1" applyAlignment="1">
      <alignment horizontal="center"/>
    </xf>
    <xf numFmtId="176" fontId="16" fillId="2" borderId="0" xfId="0" applyNumberFormat="1" applyFont="1" applyFill="1" applyBorder="1"/>
    <xf numFmtId="0" fontId="17" fillId="7" borderId="40" xfId="0" applyFont="1" applyFill="1" applyBorder="1"/>
    <xf numFmtId="0" fontId="17" fillId="7" borderId="40" xfId="0" applyFont="1" applyFill="1" applyBorder="1" applyAlignment="1">
      <alignment horizontal="left"/>
    </xf>
    <xf numFmtId="3" fontId="17" fillId="7" borderId="40" xfId="0" applyNumberFormat="1" applyFont="1" applyFill="1" applyBorder="1"/>
    <xf numFmtId="3" fontId="17" fillId="7" borderId="40" xfId="0" applyNumberFormat="1" applyFont="1" applyFill="1" applyBorder="1" applyAlignment="1">
      <alignment horizontal="right"/>
    </xf>
    <xf numFmtId="0" fontId="20" fillId="8" borderId="13" xfId="34" applyFont="1" applyFill="1" applyBorder="1" applyAlignment="1">
      <alignment horizontal="center"/>
    </xf>
    <xf numFmtId="0" fontId="50" fillId="0" borderId="0" xfId="0" applyFont="1" applyFill="1" applyAlignment="1">
      <alignment horizontal="right"/>
    </xf>
    <xf numFmtId="0" fontId="50" fillId="0" borderId="0" xfId="0" applyFont="1" applyFill="1" applyAlignment="1">
      <alignment horizontal="center"/>
    </xf>
    <xf numFmtId="0" fontId="50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41" xfId="0" applyFont="1" applyFill="1" applyBorder="1"/>
    <xf numFmtId="176" fontId="16" fillId="2" borderId="42" xfId="0" applyNumberFormat="1" applyFont="1" applyFill="1" applyBorder="1"/>
    <xf numFmtId="176" fontId="16" fillId="2" borderId="42" xfId="0" applyNumberFormat="1" applyFont="1" applyFill="1" applyBorder="1" applyAlignment="1">
      <alignment horizontal="center"/>
    </xf>
    <xf numFmtId="176" fontId="16" fillId="2" borderId="42" xfId="0" applyNumberFormat="1" applyFont="1" applyFill="1" applyBorder="1" applyAlignment="1">
      <alignment vertical="center"/>
    </xf>
    <xf numFmtId="176" fontId="16" fillId="2" borderId="43" xfId="0" applyNumberFormat="1" applyFont="1" applyFill="1" applyBorder="1"/>
    <xf numFmtId="176" fontId="16" fillId="2" borderId="13" xfId="0" applyNumberFormat="1" applyFont="1" applyFill="1" applyBorder="1"/>
    <xf numFmtId="176" fontId="16" fillId="2" borderId="13" xfId="0" applyNumberFormat="1" applyFont="1" applyFill="1" applyBorder="1" applyAlignment="1">
      <alignment horizontal="center"/>
    </xf>
    <xf numFmtId="176" fontId="16" fillId="2" borderId="44" xfId="0" applyNumberFormat="1" applyFont="1" applyFill="1" applyBorder="1"/>
    <xf numFmtId="176" fontId="16" fillId="2" borderId="8" xfId="0" applyNumberFormat="1" applyFont="1" applyFill="1" applyBorder="1"/>
    <xf numFmtId="176" fontId="16" fillId="2" borderId="8" xfId="0" applyNumberFormat="1" applyFont="1" applyFill="1" applyBorder="1" applyAlignment="1">
      <alignment horizontal="center"/>
    </xf>
    <xf numFmtId="176" fontId="16" fillId="2" borderId="45" xfId="0" applyNumberFormat="1" applyFont="1" applyFill="1" applyBorder="1"/>
    <xf numFmtId="176" fontId="16" fillId="2" borderId="0" xfId="0" applyNumberFormat="1" applyFont="1" applyFill="1" applyBorder="1" applyAlignment="1">
      <alignment horizontal="center"/>
    </xf>
    <xf numFmtId="176" fontId="16" fillId="2" borderId="46" xfId="0" applyNumberFormat="1" applyFont="1" applyFill="1" applyBorder="1"/>
    <xf numFmtId="176" fontId="16" fillId="2" borderId="46" xfId="0" applyNumberFormat="1" applyFont="1" applyFill="1" applyBorder="1" applyAlignment="1">
      <alignment horizontal="center"/>
    </xf>
    <xf numFmtId="176" fontId="16" fillId="2" borderId="46" xfId="0" applyNumberFormat="1" applyFont="1" applyFill="1" applyBorder="1" applyAlignment="1">
      <alignment horizontal="right"/>
    </xf>
    <xf numFmtId="176" fontId="16" fillId="2" borderId="47" xfId="0" applyNumberFormat="1" applyFont="1" applyFill="1" applyBorder="1"/>
    <xf numFmtId="176" fontId="17" fillId="0" borderId="0" xfId="0" applyNumberFormat="1" applyFont="1" applyFill="1"/>
    <xf numFmtId="0" fontId="14" fillId="2" borderId="0" xfId="0" applyFont="1" applyFill="1" applyAlignment="1">
      <alignment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</cellXfs>
  <cellStyles count="66">
    <cellStyle name="Ezres" xfId="1" builtinId="3"/>
    <cellStyle name="Ezres 2" xfId="2"/>
    <cellStyle name="Ezres 2 2" xfId="3"/>
    <cellStyle name="Ezres 2 2 2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4" xfId="20"/>
    <cellStyle name="Hivatkozás 4 2" xfId="21"/>
    <cellStyle name="Hivatkozás 4 3" xfId="22"/>
    <cellStyle name="Hivatkozás 5" xfId="23"/>
    <cellStyle name="Normál" xfId="0" builtinId="0"/>
    <cellStyle name="Normál 10" xfId="24"/>
    <cellStyle name="Normál 11" xfId="25"/>
    <cellStyle name="Normál 12" xfId="26"/>
    <cellStyle name="Normál 13" xfId="27"/>
    <cellStyle name="Normal 2" xfId="28"/>
    <cellStyle name="Normál 2" xfId="29"/>
    <cellStyle name="Normál 2 10" xfId="30"/>
    <cellStyle name="Normál 2 2" xfId="31"/>
    <cellStyle name="Normál 2 3" xfId="32"/>
    <cellStyle name="Normál 2 4" xfId="33"/>
    <cellStyle name="Normál 2 5" xfId="34"/>
    <cellStyle name="Normál 2 6" xfId="35"/>
    <cellStyle name="Normál 2 7" xfId="36"/>
    <cellStyle name="Normál 2 8" xfId="37"/>
    <cellStyle name="Normál 2 9" xfId="38"/>
    <cellStyle name="Normál 2_Alapa" xfId="39"/>
    <cellStyle name="Normál 3" xfId="40"/>
    <cellStyle name="Normál 3 2" xfId="41"/>
    <cellStyle name="Normál 3 3" xfId="42"/>
    <cellStyle name="Normál 3 4" xfId="43"/>
    <cellStyle name="Normál 3_AuditDok_2010_Feri" xfId="44"/>
    <cellStyle name="Normál 4" xfId="45"/>
    <cellStyle name="Normál 4 2" xfId="46"/>
    <cellStyle name="Normál 4 3" xfId="47"/>
    <cellStyle name="Normál 4 4" xfId="48"/>
    <cellStyle name="Normál 4_AuditDok_2010_Feri" xfId="49"/>
    <cellStyle name="Normál 5" xfId="50"/>
    <cellStyle name="Normál 6" xfId="51"/>
    <cellStyle name="Normál 6 2" xfId="52"/>
    <cellStyle name="Normál 6 3" xfId="53"/>
    <cellStyle name="Normál 7" xfId="54"/>
    <cellStyle name="Normál 8" xfId="55"/>
    <cellStyle name="Normál 9" xfId="56"/>
    <cellStyle name="Normal_1997os osztalékkorlát" xfId="57"/>
    <cellStyle name="Normál_Dunacargo - forgalmi - A 2004-2005-05-25" xfId="58"/>
    <cellStyle name="Normal_KÉSZLET" xfId="59"/>
    <cellStyle name="Normál_Munka1" xfId="60"/>
    <cellStyle name="Normál_Munka1_Munka9" xfId="61"/>
    <cellStyle name="Normál_Munka9" xfId="62"/>
    <cellStyle name="Normál_MUNKALAP" xfId="63"/>
    <cellStyle name="Standard_BRPRINT" xfId="64"/>
    <cellStyle name="Százalék 2" xfId="65"/>
  </cellStyles>
  <dxfs count="8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7.125" style="22" customWidth="1"/>
    <col min="3" max="3" width="10.625" style="22" customWidth="1"/>
    <col min="4" max="5" width="10.625" style="4" customWidth="1"/>
    <col min="6" max="6" width="9.5" style="4" bestFit="1" customWidth="1"/>
    <col min="7" max="16384" width="9" style="4"/>
  </cols>
  <sheetData>
    <row r="1" spans="1:7" x14ac:dyDescent="0.3">
      <c r="A1" s="2" t="s">
        <v>36</v>
      </c>
      <c r="B1" s="180"/>
      <c r="C1" s="5"/>
      <c r="D1" s="3"/>
      <c r="E1" s="3"/>
    </row>
    <row r="2" spans="1:7" x14ac:dyDescent="0.3">
      <c r="A2" s="60"/>
      <c r="B2" s="180"/>
      <c r="C2" s="6"/>
      <c r="D2" s="223">
        <f>A47</f>
        <v>0</v>
      </c>
      <c r="E2" s="223">
        <f>A49</f>
        <v>0</v>
      </c>
      <c r="F2" s="222" t="s">
        <v>138</v>
      </c>
    </row>
    <row r="3" spans="1:7" x14ac:dyDescent="0.3">
      <c r="A3" s="68" t="s">
        <v>37</v>
      </c>
      <c r="B3" s="180"/>
      <c r="C3" s="14"/>
      <c r="D3" s="65"/>
      <c r="E3" s="66"/>
      <c r="F3" s="56" t="s">
        <v>36</v>
      </c>
      <c r="G3" s="4" t="s">
        <v>42</v>
      </c>
    </row>
    <row r="4" spans="1:7" x14ac:dyDescent="0.3">
      <c r="A4" s="67" t="str">
        <f>"Ügyfél:   "&amp;Alapa!$C$17</f>
        <v xml:space="preserve">Ügyfél:   </v>
      </c>
      <c r="B4" s="181"/>
      <c r="C4" s="8" t="s">
        <v>4</v>
      </c>
      <c r="D4" s="10">
        <f>Alapa!$C$15</f>
        <v>0</v>
      </c>
      <c r="E4" s="9"/>
      <c r="F4" s="56" t="s">
        <v>2</v>
      </c>
      <c r="G4" s="4" t="s">
        <v>67</v>
      </c>
    </row>
    <row r="5" spans="1:7" x14ac:dyDescent="0.3">
      <c r="A5" s="64" t="str">
        <f>"Fordulónap: "&amp;Alapa!$C$12</f>
        <v xml:space="preserve">Fordulónap: </v>
      </c>
      <c r="B5" s="181"/>
      <c r="C5" s="8" t="s">
        <v>5</v>
      </c>
      <c r="D5" s="10" t="e">
        <f>VLOOKUP(G9,Alapa!$G$2:$H$22,2)</f>
        <v>#N/A</v>
      </c>
      <c r="E5" s="57"/>
      <c r="F5" s="56" t="s">
        <v>35</v>
      </c>
      <c r="G5" s="4" t="s">
        <v>43</v>
      </c>
    </row>
    <row r="6" spans="1:7" x14ac:dyDescent="0.3">
      <c r="A6" s="12"/>
      <c r="B6" s="180"/>
      <c r="C6" s="76" t="s">
        <v>40</v>
      </c>
      <c r="D6" s="10" t="str">
        <f>IF(Alapa!$N$2=0," ",Alapa!$N$2)</f>
        <v xml:space="preserve"> </v>
      </c>
      <c r="E6" s="57"/>
      <c r="F6" s="56" t="s">
        <v>73</v>
      </c>
      <c r="G6" s="4" t="s">
        <v>8</v>
      </c>
    </row>
    <row r="7" spans="1:7" x14ac:dyDescent="0.3">
      <c r="A7" s="12"/>
      <c r="B7" s="180"/>
      <c r="C7" s="13"/>
      <c r="D7" s="14"/>
      <c r="E7" s="15"/>
      <c r="F7" s="56" t="s">
        <v>74</v>
      </c>
      <c r="G7" s="4" t="s">
        <v>69</v>
      </c>
    </row>
    <row r="8" spans="1:7" x14ac:dyDescent="0.3">
      <c r="A8" s="16" t="s">
        <v>22</v>
      </c>
      <c r="B8" s="180"/>
      <c r="C8" s="13"/>
      <c r="D8" s="14">
        <f>Alapa!D107</f>
        <v>0</v>
      </c>
      <c r="E8" s="15"/>
      <c r="F8" s="56" t="s">
        <v>89</v>
      </c>
      <c r="G8" s="4" t="s">
        <v>86</v>
      </c>
    </row>
    <row r="9" spans="1:7" x14ac:dyDescent="0.3">
      <c r="A9" s="5" t="s">
        <v>129</v>
      </c>
      <c r="B9" s="180"/>
      <c r="C9" s="13"/>
      <c r="D9" s="14">
        <f>Alapa!E107</f>
        <v>0</v>
      </c>
      <c r="E9" s="15"/>
      <c r="F9" s="4" t="s">
        <v>5</v>
      </c>
      <c r="G9" s="93">
        <v>1</v>
      </c>
    </row>
    <row r="10" spans="1:7" x14ac:dyDescent="0.3">
      <c r="A10" s="17"/>
      <c r="B10" s="180"/>
      <c r="C10" s="17"/>
      <c r="D10" s="3"/>
      <c r="E10" s="3"/>
    </row>
    <row r="11" spans="1:7" x14ac:dyDescent="0.3">
      <c r="A11" s="192" t="s">
        <v>130</v>
      </c>
      <c r="B11" s="193"/>
      <c r="C11" s="158"/>
      <c r="D11" s="158"/>
      <c r="E11" s="158"/>
    </row>
    <row r="12" spans="1:7" x14ac:dyDescent="0.3">
      <c r="A12" s="5" t="s">
        <v>131</v>
      </c>
      <c r="B12" s="193"/>
      <c r="C12" s="3"/>
      <c r="D12" s="3"/>
      <c r="E12" s="3"/>
    </row>
    <row r="13" spans="1:7" x14ac:dyDescent="0.3">
      <c r="A13" s="259"/>
      <c r="B13" s="259"/>
      <c r="C13" s="18"/>
      <c r="D13" s="3"/>
      <c r="E13" s="3"/>
    </row>
    <row r="14" spans="1:7" x14ac:dyDescent="0.3">
      <c r="A14" s="62"/>
      <c r="B14" s="207" t="s">
        <v>128</v>
      </c>
      <c r="C14" s="63"/>
      <c r="D14" s="63"/>
      <c r="E14" s="63"/>
    </row>
    <row r="15" spans="1:7" x14ac:dyDescent="0.3">
      <c r="A15" s="182" t="s">
        <v>91</v>
      </c>
      <c r="B15" s="194" t="s">
        <v>42</v>
      </c>
      <c r="C15" s="195" t="s">
        <v>23</v>
      </c>
      <c r="D15" s="195" t="s">
        <v>45</v>
      </c>
      <c r="E15" s="196" t="s">
        <v>24</v>
      </c>
    </row>
    <row r="16" spans="1:7" x14ac:dyDescent="0.3">
      <c r="A16" s="198">
        <v>1</v>
      </c>
      <c r="B16" s="208" t="s">
        <v>101</v>
      </c>
      <c r="C16" s="197" t="s">
        <v>115</v>
      </c>
      <c r="D16" s="203"/>
      <c r="E16" s="204"/>
    </row>
    <row r="17" spans="1:5" ht="25.5" x14ac:dyDescent="0.3">
      <c r="A17" s="198"/>
      <c r="B17" s="208" t="s">
        <v>134</v>
      </c>
      <c r="C17" s="197"/>
      <c r="D17" s="203"/>
      <c r="E17" s="204"/>
    </row>
    <row r="18" spans="1:5" x14ac:dyDescent="0.3">
      <c r="A18" s="198">
        <v>2</v>
      </c>
      <c r="B18" s="208" t="s">
        <v>103</v>
      </c>
      <c r="C18" s="197" t="s">
        <v>118</v>
      </c>
      <c r="D18" s="203"/>
      <c r="E18" s="204"/>
    </row>
    <row r="19" spans="1:5" ht="38.25" x14ac:dyDescent="0.3">
      <c r="A19" s="198">
        <v>3</v>
      </c>
      <c r="B19" s="208" t="s">
        <v>106</v>
      </c>
      <c r="C19" s="197" t="s">
        <v>120</v>
      </c>
      <c r="D19" s="203"/>
      <c r="E19" s="204"/>
    </row>
    <row r="20" spans="1:5" ht="25.5" x14ac:dyDescent="0.3">
      <c r="A20" s="198">
        <v>4</v>
      </c>
      <c r="B20" s="208" t="s">
        <v>107</v>
      </c>
      <c r="C20" s="197" t="s">
        <v>121</v>
      </c>
      <c r="D20" s="203"/>
      <c r="E20" s="204"/>
    </row>
    <row r="21" spans="1:5" x14ac:dyDescent="0.3">
      <c r="A21" s="198">
        <v>5</v>
      </c>
      <c r="B21" s="208" t="s">
        <v>110</v>
      </c>
      <c r="C21" s="197" t="s">
        <v>125</v>
      </c>
      <c r="D21" s="203"/>
      <c r="E21" s="204"/>
    </row>
    <row r="22" spans="1:5" x14ac:dyDescent="0.3">
      <c r="A22" s="198">
        <v>6</v>
      </c>
      <c r="B22" s="191" t="s">
        <v>100</v>
      </c>
      <c r="C22" s="197" t="s">
        <v>114</v>
      </c>
      <c r="D22" s="203"/>
      <c r="E22" s="204"/>
    </row>
    <row r="23" spans="1:5" x14ac:dyDescent="0.3">
      <c r="A23" s="198">
        <v>7</v>
      </c>
      <c r="B23" s="191" t="s">
        <v>102</v>
      </c>
      <c r="C23" s="197" t="s">
        <v>116</v>
      </c>
      <c r="D23" s="203"/>
      <c r="E23" s="204"/>
    </row>
    <row r="24" spans="1:5" ht="54.75" customHeight="1" x14ac:dyDescent="0.3">
      <c r="A24" s="198">
        <v>8</v>
      </c>
      <c r="B24" s="206" t="s">
        <v>136</v>
      </c>
      <c r="C24" s="197" t="s">
        <v>137</v>
      </c>
      <c r="D24" s="203"/>
      <c r="E24" s="204"/>
    </row>
    <row r="25" spans="1:5" ht="63.75" x14ac:dyDescent="0.3">
      <c r="A25" s="198">
        <v>9</v>
      </c>
      <c r="B25" s="206" t="s">
        <v>135</v>
      </c>
      <c r="C25" s="197" t="s">
        <v>137</v>
      </c>
      <c r="D25" s="203"/>
      <c r="E25" s="204"/>
    </row>
    <row r="26" spans="1:5" ht="76.5" x14ac:dyDescent="0.3">
      <c r="A26" s="198">
        <v>10</v>
      </c>
      <c r="B26" s="191" t="s">
        <v>132</v>
      </c>
      <c r="C26" s="197" t="s">
        <v>117</v>
      </c>
      <c r="D26" s="203"/>
      <c r="E26" s="204"/>
    </row>
    <row r="27" spans="1:5" x14ac:dyDescent="0.3">
      <c r="A27" s="198">
        <v>11</v>
      </c>
      <c r="B27" s="191" t="s">
        <v>104</v>
      </c>
      <c r="C27" s="197" t="s">
        <v>115</v>
      </c>
      <c r="D27" s="203"/>
      <c r="E27" s="204"/>
    </row>
    <row r="28" spans="1:5" x14ac:dyDescent="0.3">
      <c r="A28" s="198">
        <v>12</v>
      </c>
      <c r="B28" s="191" t="s">
        <v>105</v>
      </c>
      <c r="C28" s="197" t="s">
        <v>119</v>
      </c>
      <c r="D28" s="203"/>
      <c r="E28" s="204"/>
    </row>
    <row r="29" spans="1:5" ht="76.5" x14ac:dyDescent="0.3">
      <c r="A29" s="198">
        <v>13</v>
      </c>
      <c r="B29" s="191" t="s">
        <v>133</v>
      </c>
      <c r="C29" s="197" t="s">
        <v>122</v>
      </c>
      <c r="D29" s="203"/>
      <c r="E29" s="204"/>
    </row>
    <row r="30" spans="1:5" x14ac:dyDescent="0.3">
      <c r="A30" s="198">
        <v>14</v>
      </c>
      <c r="B30" s="191" t="s">
        <v>108</v>
      </c>
      <c r="C30" s="197" t="s">
        <v>123</v>
      </c>
      <c r="D30" s="203"/>
      <c r="E30" s="204"/>
    </row>
    <row r="31" spans="1:5" ht="25.5" x14ac:dyDescent="0.3">
      <c r="A31" s="198">
        <v>15</v>
      </c>
      <c r="B31" s="191" t="s">
        <v>109</v>
      </c>
      <c r="C31" s="197" t="s">
        <v>124</v>
      </c>
      <c r="D31" s="203"/>
      <c r="E31" s="204"/>
    </row>
    <row r="32" spans="1:5" x14ac:dyDescent="0.3">
      <c r="A32" s="198">
        <v>16</v>
      </c>
      <c r="B32" s="191" t="s">
        <v>111</v>
      </c>
      <c r="C32" s="197" t="s">
        <v>126</v>
      </c>
      <c r="D32" s="203"/>
      <c r="E32" s="204"/>
    </row>
    <row r="33" spans="1:5" x14ac:dyDescent="0.3">
      <c r="A33" s="198">
        <v>17</v>
      </c>
      <c r="B33" s="191" t="s">
        <v>112</v>
      </c>
      <c r="C33" s="197" t="s">
        <v>125</v>
      </c>
      <c r="D33" s="203"/>
      <c r="E33" s="204"/>
    </row>
    <row r="34" spans="1:5" x14ac:dyDescent="0.3">
      <c r="A34" s="198">
        <v>18</v>
      </c>
      <c r="B34" s="191" t="s">
        <v>113</v>
      </c>
      <c r="C34" s="197" t="s">
        <v>127</v>
      </c>
      <c r="D34" s="203"/>
      <c r="E34" s="204"/>
    </row>
    <row r="35" spans="1:5" x14ac:dyDescent="0.3">
      <c r="A35" s="184"/>
      <c r="B35" s="184" t="s">
        <v>92</v>
      </c>
      <c r="C35" s="18"/>
      <c r="D35" s="3"/>
      <c r="E35" s="3"/>
    </row>
    <row r="36" spans="1:5" x14ac:dyDescent="0.3">
      <c r="A36" s="183"/>
      <c r="B36" s="185"/>
      <c r="C36" s="186"/>
      <c r="D36" s="187"/>
      <c r="E36" s="186"/>
    </row>
    <row r="37" spans="1:5" x14ac:dyDescent="0.3">
      <c r="A37" s="183"/>
      <c r="B37" s="185"/>
      <c r="C37" s="186"/>
      <c r="D37" s="187"/>
      <c r="E37" s="186"/>
    </row>
    <row r="38" spans="1:5" x14ac:dyDescent="0.3">
      <c r="A38" s="18"/>
      <c r="B38" s="18"/>
      <c r="C38" s="18"/>
      <c r="D38" s="3"/>
      <c r="E38" s="3"/>
    </row>
    <row r="39" spans="1:5" x14ac:dyDescent="0.3">
      <c r="A39" s="18"/>
      <c r="B39" s="18" t="s">
        <v>93</v>
      </c>
      <c r="C39" s="18"/>
      <c r="D39" s="3"/>
      <c r="E39" s="3"/>
    </row>
    <row r="40" spans="1:5" x14ac:dyDescent="0.3">
      <c r="A40" s="5"/>
      <c r="B40" s="5" t="s">
        <v>94</v>
      </c>
      <c r="C40" s="3"/>
      <c r="D40" s="3"/>
      <c r="E40" s="3"/>
    </row>
    <row r="41" spans="1:5" x14ac:dyDescent="0.3">
      <c r="A41" s="5"/>
      <c r="B41" s="5" t="s">
        <v>95</v>
      </c>
      <c r="C41" s="3"/>
      <c r="D41" s="3"/>
      <c r="E41" s="3"/>
    </row>
    <row r="42" spans="1:5" x14ac:dyDescent="0.3">
      <c r="A42" s="3"/>
      <c r="B42" s="3" t="s">
        <v>96</v>
      </c>
      <c r="C42" s="18"/>
      <c r="D42" s="3"/>
      <c r="E42" s="3"/>
    </row>
    <row r="43" spans="1:5" x14ac:dyDescent="0.3">
      <c r="A43" s="18"/>
      <c r="B43" s="18" t="s">
        <v>97</v>
      </c>
      <c r="C43" s="18"/>
      <c r="D43" s="3"/>
      <c r="E43" s="3"/>
    </row>
    <row r="44" spans="1:5" x14ac:dyDescent="0.3">
      <c r="A44" s="19"/>
      <c r="B44" s="19" t="s">
        <v>98</v>
      </c>
      <c r="C44" s="19"/>
      <c r="D44" s="19"/>
      <c r="E44" s="19"/>
    </row>
    <row r="45" spans="1:5" x14ac:dyDescent="0.3">
      <c r="A45" s="19"/>
      <c r="B45" s="19"/>
      <c r="C45" s="19"/>
      <c r="D45" s="19"/>
      <c r="E45" s="19"/>
    </row>
    <row r="46" spans="1:5" x14ac:dyDescent="0.3">
      <c r="A46" s="209" t="s">
        <v>70</v>
      </c>
      <c r="B46" s="19"/>
      <c r="C46" s="19"/>
      <c r="D46" s="19"/>
      <c r="E46" s="19"/>
    </row>
    <row r="47" spans="1:5" x14ac:dyDescent="0.3">
      <c r="B47" s="188"/>
      <c r="C47" s="189"/>
      <c r="D47" s="190"/>
      <c r="E47" s="190"/>
    </row>
    <row r="48" spans="1:5" x14ac:dyDescent="0.3">
      <c r="A48" s="210" t="s">
        <v>25</v>
      </c>
      <c r="B48" s="18"/>
      <c r="C48" s="18"/>
      <c r="D48" s="3"/>
      <c r="E48" s="3"/>
    </row>
    <row r="49" spans="1:5" x14ac:dyDescent="0.3">
      <c r="B49" s="176"/>
      <c r="C49" s="176"/>
      <c r="D49" s="177"/>
      <c r="E49" s="177"/>
    </row>
    <row r="50" spans="1:5" x14ac:dyDescent="0.3">
      <c r="A50" s="21"/>
      <c r="B50" s="21"/>
      <c r="C50" s="18"/>
      <c r="D50" s="3"/>
      <c r="E50" s="3"/>
    </row>
    <row r="51" spans="1:5" x14ac:dyDescent="0.3">
      <c r="A51" s="21"/>
      <c r="B51" s="21"/>
      <c r="C51" s="18"/>
      <c r="D51" s="3"/>
      <c r="E51" s="3"/>
    </row>
    <row r="98" spans="2:2" x14ac:dyDescent="0.3">
      <c r="B98" s="22" t="s">
        <v>0</v>
      </c>
    </row>
  </sheetData>
  <mergeCells count="1">
    <mergeCell ref="A13:B13"/>
  </mergeCells>
  <phoneticPr fontId="0" type="noConversion"/>
  <hyperlinks>
    <hyperlink ref="F4" location="'KM-C-01'!A1" display="KM-C-01"/>
    <hyperlink ref="F5" location="'KM-C-02'!A1" display="KM-C-02"/>
    <hyperlink ref="F3" location="'KM-C'!A1" display="KM-C"/>
    <hyperlink ref="F6" location="'KM-C-10-1'!A1" display="'KM-C-10-1 "/>
    <hyperlink ref="F7" location="'KM-C-10-M'!A1" display="'KM-C-10-M "/>
    <hyperlink ref="F8" location="'KM-C-10-E'!A1" display="KM-C-10-E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showGridLines="0" zoomScaleNormal="100" workbookViewId="0"/>
  </sheetViews>
  <sheetFormatPr defaultRowHeight="13.5" x14ac:dyDescent="0.25"/>
  <cols>
    <col min="1" max="1" width="25.625" style="23" customWidth="1"/>
    <col min="2" max="8" width="8.625" style="23" customWidth="1"/>
    <col min="9" max="16384" width="9" style="23"/>
  </cols>
  <sheetData>
    <row r="1" spans="1:13" ht="16.5" x14ac:dyDescent="0.3">
      <c r="A1" s="122" t="s">
        <v>2</v>
      </c>
      <c r="B1" s="32"/>
      <c r="C1" s="32"/>
      <c r="D1" s="32"/>
      <c r="E1" s="32"/>
      <c r="F1" s="33"/>
      <c r="G1" s="33"/>
      <c r="H1" s="32"/>
    </row>
    <row r="2" spans="1:13" ht="15.75" x14ac:dyDescent="0.25">
      <c r="A2" s="3"/>
      <c r="B2" s="32"/>
      <c r="C2" s="32"/>
      <c r="D2" s="224">
        <f>A41</f>
        <v>0</v>
      </c>
      <c r="E2" s="224">
        <f>A43</f>
        <v>0</v>
      </c>
      <c r="F2" s="32"/>
      <c r="G2" s="32"/>
      <c r="H2" s="32"/>
      <c r="I2" s="221" t="s">
        <v>138</v>
      </c>
    </row>
    <row r="3" spans="1:13" ht="16.5" x14ac:dyDescent="0.3">
      <c r="A3" s="5" t="s">
        <v>3</v>
      </c>
      <c r="B3" s="32"/>
      <c r="C3" s="32"/>
      <c r="D3" s="32"/>
      <c r="E3" s="32"/>
      <c r="F3" s="32"/>
      <c r="G3" s="33"/>
      <c r="H3" s="66" t="str">
        <f>"Adatok "&amp;Alapa!E33&amp;" "&amp;Alapa!D34&amp;"-ban"</f>
        <v>Adatok  -ban</v>
      </c>
      <c r="I3" s="56" t="s">
        <v>36</v>
      </c>
      <c r="J3" s="4" t="s">
        <v>42</v>
      </c>
    </row>
    <row r="4" spans="1:13" ht="16.5" x14ac:dyDescent="0.3">
      <c r="A4" s="35" t="s">
        <v>29</v>
      </c>
      <c r="B4" s="32"/>
      <c r="C4" s="32"/>
      <c r="D4" s="32"/>
      <c r="E4" s="32"/>
      <c r="F4" s="32"/>
      <c r="G4" s="32"/>
      <c r="H4" s="32"/>
      <c r="I4" s="56" t="s">
        <v>2</v>
      </c>
      <c r="J4" s="4" t="s">
        <v>67</v>
      </c>
    </row>
    <row r="5" spans="1:13" ht="16.5" x14ac:dyDescent="0.3">
      <c r="A5" s="36" t="str">
        <f>"Ügyfél:   "&amp;Alapa!$C$17</f>
        <v xml:space="preserve">Ügyfél:   </v>
      </c>
      <c r="B5" s="37"/>
      <c r="C5" s="37"/>
      <c r="D5" s="36" t="s">
        <v>4</v>
      </c>
      <c r="E5" s="38">
        <f>Alapa!$C$15</f>
        <v>0</v>
      </c>
      <c r="F5" s="58"/>
      <c r="G5" s="37"/>
      <c r="H5" s="44"/>
      <c r="I5" s="56" t="s">
        <v>35</v>
      </c>
      <c r="J5" s="4" t="s">
        <v>43</v>
      </c>
    </row>
    <row r="6" spans="1:13" ht="16.5" x14ac:dyDescent="0.3">
      <c r="A6" s="39" t="str">
        <f>"Fordulónap: "&amp;Alapa!$C$12</f>
        <v xml:space="preserve">Fordulónap: </v>
      </c>
      <c r="B6" s="40"/>
      <c r="C6" s="40"/>
      <c r="D6" s="39" t="s">
        <v>5</v>
      </c>
      <c r="E6" s="59" t="e">
        <f>VLOOKUP(J9,Alapa!$G$2:$H$22,2)</f>
        <v>#N/A</v>
      </c>
      <c r="F6" s="40"/>
      <c r="G6" s="40"/>
      <c r="H6" s="9"/>
      <c r="I6" s="56" t="s">
        <v>73</v>
      </c>
      <c r="J6" s="4" t="s">
        <v>8</v>
      </c>
    </row>
    <row r="7" spans="1:13" ht="16.5" x14ac:dyDescent="0.3">
      <c r="A7" s="32"/>
      <c r="B7" s="32"/>
      <c r="C7" s="32"/>
      <c r="D7" s="39" t="s">
        <v>40</v>
      </c>
      <c r="E7" s="50" t="str">
        <f>IF(Alapa!$N$2=0," ",Alapa!$N$2)</f>
        <v xml:space="preserve"> </v>
      </c>
      <c r="F7" s="40"/>
      <c r="G7" s="40"/>
      <c r="H7" s="9"/>
      <c r="I7" s="56" t="s">
        <v>74</v>
      </c>
      <c r="J7" s="4" t="s">
        <v>69</v>
      </c>
    </row>
    <row r="8" spans="1:13" ht="16.5" x14ac:dyDescent="0.3">
      <c r="A8" s="32"/>
      <c r="B8" s="32"/>
      <c r="C8" s="32"/>
      <c r="D8" s="32"/>
      <c r="E8" s="32"/>
      <c r="F8" s="32"/>
      <c r="G8" s="32"/>
      <c r="H8" s="32"/>
      <c r="I8" s="56" t="s">
        <v>89</v>
      </c>
      <c r="J8" s="4" t="s">
        <v>86</v>
      </c>
    </row>
    <row r="9" spans="1:13" ht="16.5" x14ac:dyDescent="0.3">
      <c r="A9" s="32"/>
      <c r="B9" s="260" t="s">
        <v>6</v>
      </c>
      <c r="C9" s="262" t="s">
        <v>7</v>
      </c>
      <c r="D9" s="262"/>
      <c r="E9" s="262"/>
      <c r="F9" s="262"/>
      <c r="G9" s="263" t="s">
        <v>8</v>
      </c>
      <c r="H9" s="265" t="s">
        <v>9</v>
      </c>
      <c r="I9" s="4" t="s">
        <v>5</v>
      </c>
      <c r="J9" s="93">
        <v>1</v>
      </c>
    </row>
    <row r="10" spans="1:13" ht="40.5" x14ac:dyDescent="0.25">
      <c r="A10" s="32"/>
      <c r="B10" s="261"/>
      <c r="C10" s="69" t="s">
        <v>10</v>
      </c>
      <c r="D10" s="70" t="s">
        <v>11</v>
      </c>
      <c r="E10" s="69" t="s">
        <v>12</v>
      </c>
      <c r="F10" s="69" t="s">
        <v>13</v>
      </c>
      <c r="G10" s="264"/>
      <c r="H10" s="266"/>
    </row>
    <row r="11" spans="1:13" x14ac:dyDescent="0.25">
      <c r="A11" s="71" t="s">
        <v>30</v>
      </c>
      <c r="B11" s="243">
        <f>Import_M!D59</f>
        <v>0</v>
      </c>
      <c r="C11" s="244" t="s">
        <v>35</v>
      </c>
      <c r="D11" s="243">
        <f>Import_M!F59-Import_M!G59</f>
        <v>0</v>
      </c>
      <c r="E11" s="243">
        <f>Import_M!G59</f>
        <v>0</v>
      </c>
      <c r="F11" s="243">
        <f>Import_M!F59</f>
        <v>0</v>
      </c>
      <c r="G11" s="245">
        <f>F11-B11</f>
        <v>0</v>
      </c>
      <c r="H11" s="246">
        <f>IF(B11&lt;&gt;0,F11/B11%-100,0)</f>
        <v>0</v>
      </c>
      <c r="J11" s="26"/>
      <c r="K11" s="26"/>
      <c r="L11" s="26"/>
      <c r="M11" s="26"/>
    </row>
    <row r="12" spans="1:13" x14ac:dyDescent="0.25">
      <c r="A12" s="72" t="s">
        <v>31</v>
      </c>
      <c r="B12" s="247">
        <f>Import_M!D60</f>
        <v>0</v>
      </c>
      <c r="C12" s="248" t="s">
        <v>35</v>
      </c>
      <c r="D12" s="247">
        <f>Import_M!F60-Import_M!G60</f>
        <v>0</v>
      </c>
      <c r="E12" s="247">
        <f>Import_M!G60</f>
        <v>0</v>
      </c>
      <c r="F12" s="247">
        <f>Import_M!F60</f>
        <v>0</v>
      </c>
      <c r="G12" s="247">
        <f>F12-B12</f>
        <v>0</v>
      </c>
      <c r="H12" s="249">
        <f>IF(B12&lt;&gt;0,F12/B12%-100,0)</f>
        <v>0</v>
      </c>
      <c r="J12" s="26"/>
      <c r="K12" s="26"/>
      <c r="L12" s="26"/>
      <c r="M12" s="26"/>
    </row>
    <row r="13" spans="1:13" x14ac:dyDescent="0.25">
      <c r="A13" s="73" t="s">
        <v>32</v>
      </c>
      <c r="B13" s="250">
        <f>Import_M!D61</f>
        <v>0</v>
      </c>
      <c r="C13" s="251" t="s">
        <v>35</v>
      </c>
      <c r="D13" s="250">
        <f>Import_M!F61-Import_M!G61</f>
        <v>0</v>
      </c>
      <c r="E13" s="250">
        <f>Import_M!G61</f>
        <v>0</v>
      </c>
      <c r="F13" s="250">
        <f>Import_M!F61</f>
        <v>0</v>
      </c>
      <c r="G13" s="250">
        <f>F13-B13</f>
        <v>0</v>
      </c>
      <c r="H13" s="252">
        <f>IF(B13&lt;&gt;0,F13/B13%-100,0)</f>
        <v>0</v>
      </c>
      <c r="J13" s="26"/>
      <c r="K13" s="26"/>
      <c r="L13" s="26"/>
      <c r="M13" s="26"/>
    </row>
    <row r="14" spans="1:13" x14ac:dyDescent="0.25">
      <c r="A14" s="74"/>
      <c r="B14" s="231"/>
      <c r="C14" s="253"/>
      <c r="D14" s="231"/>
      <c r="E14" s="231"/>
      <c r="F14" s="231"/>
      <c r="G14" s="231"/>
      <c r="H14" s="231"/>
    </row>
    <row r="15" spans="1:13" x14ac:dyDescent="0.25">
      <c r="A15" s="75" t="s">
        <v>33</v>
      </c>
      <c r="B15" s="254">
        <f>SUM(B11:B13)</f>
        <v>0</v>
      </c>
      <c r="C15" s="255" t="s">
        <v>14</v>
      </c>
      <c r="D15" s="256">
        <f>SUM(D11:D13)</f>
        <v>0</v>
      </c>
      <c r="E15" s="254">
        <f>SUM(E11:E13)</f>
        <v>0</v>
      </c>
      <c r="F15" s="254">
        <f>SUM(F11:F13)</f>
        <v>0</v>
      </c>
      <c r="G15" s="254">
        <f>F15-B15</f>
        <v>0</v>
      </c>
      <c r="H15" s="257">
        <f>IF(B15&lt;&gt;0,F15/B15%-100,0)</f>
        <v>0</v>
      </c>
    </row>
    <row r="16" spans="1:13" x14ac:dyDescent="0.25">
      <c r="A16" s="32"/>
      <c r="B16" s="32"/>
      <c r="C16" s="32"/>
      <c r="D16" s="32"/>
      <c r="E16" s="32"/>
      <c r="F16" s="32"/>
      <c r="G16" s="32"/>
      <c r="H16" s="32"/>
    </row>
    <row r="17" spans="1:14" x14ac:dyDescent="0.25">
      <c r="A17" s="32"/>
      <c r="B17" s="32"/>
      <c r="C17" s="32"/>
      <c r="D17" s="32"/>
      <c r="E17" s="32"/>
      <c r="F17" s="32"/>
      <c r="G17" s="32"/>
      <c r="H17" s="32"/>
    </row>
    <row r="18" spans="1:14" x14ac:dyDescent="0.25">
      <c r="A18" s="32"/>
      <c r="B18" s="32"/>
      <c r="C18" s="32"/>
      <c r="D18" s="32"/>
      <c r="E18" s="32"/>
      <c r="F18" s="32"/>
      <c r="G18" s="32"/>
      <c r="H18" s="32"/>
    </row>
    <row r="19" spans="1:14" x14ac:dyDescent="0.25">
      <c r="A19" s="32"/>
      <c r="B19" s="32"/>
      <c r="C19" s="32"/>
      <c r="D19" s="32"/>
      <c r="E19" s="32"/>
      <c r="F19" s="32"/>
      <c r="G19" s="32"/>
      <c r="H19" s="32"/>
    </row>
    <row r="20" spans="1:14" x14ac:dyDescent="0.25">
      <c r="A20" s="32"/>
      <c r="B20" s="32"/>
      <c r="C20" s="32"/>
      <c r="D20" s="32"/>
      <c r="E20" s="32"/>
      <c r="F20" s="32"/>
      <c r="G20" s="32"/>
      <c r="H20" s="32"/>
    </row>
    <row r="21" spans="1:14" x14ac:dyDescent="0.25">
      <c r="A21" s="32"/>
      <c r="B21" s="32"/>
      <c r="C21" s="32"/>
      <c r="D21" s="32"/>
      <c r="E21" s="32"/>
      <c r="F21" s="32"/>
      <c r="G21" s="32"/>
      <c r="H21" s="32"/>
    </row>
    <row r="22" spans="1:14" x14ac:dyDescent="0.25">
      <c r="A22" s="237" t="s">
        <v>145</v>
      </c>
      <c r="B22" s="238" t="s">
        <v>146</v>
      </c>
      <c r="C22" s="239" t="s">
        <v>139</v>
      </c>
      <c r="D22" s="32"/>
      <c r="E22" s="149"/>
      <c r="F22" s="239" t="s">
        <v>140</v>
      </c>
      <c r="G22" s="32"/>
      <c r="H22" s="32"/>
    </row>
    <row r="23" spans="1:14" x14ac:dyDescent="0.25">
      <c r="A23" s="124" t="s">
        <v>143</v>
      </c>
      <c r="B23" s="257">
        <f>IFERROR(ROUND(Alapa!$C$96,0),0)</f>
        <v>0</v>
      </c>
      <c r="C23" s="125">
        <v>0.75</v>
      </c>
      <c r="D23" s="126"/>
      <c r="E23" s="240" t="s">
        <v>147</v>
      </c>
      <c r="F23" s="241"/>
      <c r="G23" s="242"/>
      <c r="H23" s="257">
        <f>B23*C23</f>
        <v>0</v>
      </c>
    </row>
    <row r="24" spans="1:14" x14ac:dyDescent="0.25">
      <c r="A24" s="124" t="s">
        <v>144</v>
      </c>
      <c r="B24" s="257">
        <f>IFERROR(ROUND(Alapa!$F$96,0),0)</f>
        <v>0</v>
      </c>
      <c r="C24" s="125">
        <v>0.75</v>
      </c>
      <c r="D24" s="126"/>
      <c r="E24" s="240" t="s">
        <v>148</v>
      </c>
      <c r="F24" s="241"/>
      <c r="G24" s="242"/>
      <c r="H24" s="257">
        <f>B24*C24</f>
        <v>0</v>
      </c>
      <c r="K24" s="24"/>
      <c r="L24" s="24"/>
    </row>
    <row r="25" spans="1:14" x14ac:dyDescent="0.25">
      <c r="A25" s="149"/>
      <c r="B25" s="258"/>
      <c r="C25" s="149"/>
      <c r="D25" s="149"/>
      <c r="E25" s="149"/>
      <c r="F25" s="149"/>
      <c r="G25" s="149"/>
      <c r="H25" s="258"/>
      <c r="I25" s="24" t="s">
        <v>16</v>
      </c>
      <c r="K25" s="24"/>
      <c r="L25" s="24"/>
    </row>
    <row r="26" spans="1:14" x14ac:dyDescent="0.25">
      <c r="A26" s="124" t="s">
        <v>142</v>
      </c>
      <c r="B26" s="257">
        <f>IFERROR(ROUND(Alapa!C107,0),0)</f>
        <v>0</v>
      </c>
      <c r="C26" s="149"/>
      <c r="D26" s="149"/>
      <c r="E26" s="240" t="s">
        <v>149</v>
      </c>
      <c r="F26" s="241"/>
      <c r="G26" s="242"/>
      <c r="H26" s="257">
        <f>IFERROR(ROUND(Alapa!C97,0),0)</f>
        <v>0</v>
      </c>
      <c r="I26" s="24" t="s">
        <v>17</v>
      </c>
    </row>
    <row r="27" spans="1:14" x14ac:dyDescent="0.25">
      <c r="A27" s="124" t="s">
        <v>141</v>
      </c>
      <c r="B27" s="257">
        <f>IFERROR(ROUND(Alapa!F107,0),0)</f>
        <v>0</v>
      </c>
      <c r="C27" s="149"/>
      <c r="D27" s="149"/>
      <c r="E27" s="240" t="s">
        <v>150</v>
      </c>
      <c r="F27" s="241"/>
      <c r="G27" s="242"/>
      <c r="H27" s="257">
        <f>IFERROR(ROUND(Alapa!F97,0),0)</f>
        <v>0</v>
      </c>
      <c r="I27" s="24" t="s">
        <v>18</v>
      </c>
    </row>
    <row r="28" spans="1:14" x14ac:dyDescent="0.25">
      <c r="A28" s="32"/>
      <c r="B28" s="32"/>
      <c r="C28" s="32"/>
      <c r="D28" s="32"/>
      <c r="E28" s="32"/>
      <c r="F28" s="32"/>
      <c r="G28" s="46"/>
      <c r="H28" s="32"/>
      <c r="I28" s="24" t="s">
        <v>1</v>
      </c>
    </row>
    <row r="29" spans="1:14" x14ac:dyDescent="0.25">
      <c r="A29" s="33" t="s">
        <v>34</v>
      </c>
      <c r="B29" s="32"/>
      <c r="C29" s="32"/>
      <c r="D29" s="32"/>
      <c r="E29" s="32"/>
      <c r="F29" s="32"/>
      <c r="G29" s="45" t="s">
        <v>36</v>
      </c>
      <c r="H29" s="32"/>
    </row>
    <row r="30" spans="1:14" x14ac:dyDescent="0.25">
      <c r="A30" s="33" t="s">
        <v>15</v>
      </c>
      <c r="B30" s="32"/>
      <c r="C30" s="32"/>
      <c r="D30" s="32"/>
      <c r="E30" s="32"/>
      <c r="F30" s="32"/>
      <c r="G30" s="45" t="s">
        <v>35</v>
      </c>
      <c r="H30" s="32"/>
    </row>
    <row r="31" spans="1:14" x14ac:dyDescent="0.25">
      <c r="A31" s="33"/>
      <c r="B31" s="32"/>
      <c r="C31" s="32"/>
      <c r="D31" s="32"/>
      <c r="E31" s="32"/>
      <c r="F31" s="32"/>
      <c r="G31" s="46"/>
      <c r="H31" s="32"/>
    </row>
    <row r="32" spans="1:14" x14ac:dyDescent="0.25">
      <c r="A32" s="32"/>
      <c r="B32" s="32"/>
      <c r="C32" s="32"/>
      <c r="D32" s="32"/>
      <c r="E32" s="32"/>
      <c r="F32" s="32"/>
      <c r="G32" s="46"/>
      <c r="H32" s="32"/>
      <c r="I32" s="24" t="s">
        <v>19</v>
      </c>
      <c r="J32" s="24"/>
      <c r="K32" s="24"/>
      <c r="L32" s="24"/>
      <c r="M32" s="24"/>
      <c r="N32" s="24"/>
    </row>
    <row r="33" spans="1:14" x14ac:dyDescent="0.25">
      <c r="A33" s="123" t="s">
        <v>20</v>
      </c>
      <c r="B33" s="32"/>
      <c r="C33" s="32"/>
      <c r="D33" s="48"/>
      <c r="E33" s="32"/>
      <c r="F33" s="32"/>
      <c r="G33" s="32"/>
      <c r="H33" s="32"/>
      <c r="I33" s="24" t="s">
        <v>21</v>
      </c>
      <c r="J33" s="24"/>
      <c r="K33" s="24"/>
      <c r="L33" s="24"/>
      <c r="M33" s="24"/>
      <c r="N33" s="24"/>
    </row>
    <row r="34" spans="1:14" ht="24.75" customHeight="1" x14ac:dyDescent="0.25">
      <c r="A34" s="232"/>
      <c r="B34" s="233"/>
      <c r="C34" s="233"/>
      <c r="D34" s="234"/>
      <c r="E34" s="234"/>
      <c r="F34" s="234"/>
      <c r="G34" s="235"/>
      <c r="H34" s="234"/>
    </row>
    <row r="35" spans="1:14" ht="24.75" customHeight="1" x14ac:dyDescent="0.25">
      <c r="A35" s="232"/>
      <c r="B35" s="233"/>
      <c r="C35" s="233"/>
      <c r="D35" s="234"/>
      <c r="E35" s="234"/>
      <c r="F35" s="234"/>
      <c r="G35" s="235"/>
      <c r="H35" s="234"/>
    </row>
    <row r="36" spans="1:14" ht="24.75" customHeight="1" x14ac:dyDescent="0.25">
      <c r="A36" s="232"/>
      <c r="B36" s="233"/>
      <c r="C36" s="233"/>
      <c r="D36" s="234"/>
      <c r="E36" s="234"/>
      <c r="F36" s="234"/>
      <c r="G36" s="235"/>
      <c r="H36" s="234"/>
    </row>
    <row r="37" spans="1:14" ht="24.75" customHeight="1" x14ac:dyDescent="0.25">
      <c r="A37" s="232"/>
      <c r="B37" s="233"/>
      <c r="C37" s="233"/>
      <c r="D37" s="234"/>
      <c r="E37" s="234"/>
      <c r="F37" s="234"/>
      <c r="G37" s="235"/>
      <c r="H37" s="234"/>
    </row>
    <row r="38" spans="1:14" x14ac:dyDescent="0.25">
      <c r="A38" s="32"/>
      <c r="B38" s="32"/>
      <c r="C38" s="32"/>
      <c r="D38" s="43"/>
      <c r="E38" s="43"/>
      <c r="F38" s="43"/>
      <c r="G38" s="43"/>
      <c r="H38" s="43"/>
    </row>
    <row r="39" spans="1:14" x14ac:dyDescent="0.25">
      <c r="A39" s="32"/>
      <c r="B39" s="32"/>
      <c r="C39" s="32"/>
      <c r="D39" s="43"/>
      <c r="E39" s="43"/>
      <c r="F39" s="43"/>
      <c r="G39" s="43"/>
      <c r="H39" s="43"/>
    </row>
    <row r="40" spans="1:14" x14ac:dyDescent="0.25">
      <c r="A40" s="209" t="s">
        <v>70</v>
      </c>
      <c r="B40" s="19"/>
      <c r="C40" s="19"/>
      <c r="D40" s="19"/>
      <c r="E40" s="19"/>
      <c r="F40" s="32"/>
      <c r="G40" s="32"/>
      <c r="H40" s="43"/>
    </row>
    <row r="41" spans="1:14" ht="16.5" x14ac:dyDescent="0.3">
      <c r="A41" s="4"/>
      <c r="B41" s="188"/>
      <c r="C41" s="189"/>
      <c r="D41" s="190"/>
      <c r="E41" s="190"/>
      <c r="F41" s="190"/>
      <c r="G41" s="190"/>
      <c r="H41" s="190"/>
    </row>
    <row r="42" spans="1:14" x14ac:dyDescent="0.25">
      <c r="A42" s="210" t="s">
        <v>25</v>
      </c>
      <c r="B42" s="18"/>
      <c r="C42" s="18"/>
      <c r="D42" s="3"/>
      <c r="E42" s="3"/>
      <c r="F42" s="3"/>
      <c r="G42" s="3"/>
      <c r="H42" s="3"/>
    </row>
    <row r="43" spans="1:14" ht="16.5" x14ac:dyDescent="0.3">
      <c r="A43" s="4"/>
      <c r="B43" s="176"/>
      <c r="C43" s="176"/>
      <c r="D43" s="177"/>
      <c r="E43" s="177"/>
      <c r="F43" s="177"/>
      <c r="G43" s="177"/>
      <c r="H43" s="177"/>
    </row>
    <row r="44" spans="1:14" x14ac:dyDescent="0.25">
      <c r="A44" s="21"/>
      <c r="B44" s="21"/>
      <c r="C44" s="18"/>
      <c r="D44" s="3"/>
      <c r="E44" s="3"/>
      <c r="F44" s="43"/>
      <c r="G44" s="43"/>
      <c r="H44" s="43"/>
    </row>
    <row r="45" spans="1:14" x14ac:dyDescent="0.25">
      <c r="A45" s="32"/>
      <c r="B45" s="32"/>
      <c r="C45" s="32"/>
      <c r="D45" s="43"/>
      <c r="E45" s="43"/>
      <c r="F45" s="43"/>
      <c r="G45" s="43"/>
      <c r="H45" s="43"/>
    </row>
    <row r="46" spans="1:14" x14ac:dyDescent="0.25">
      <c r="A46" s="32"/>
      <c r="B46" s="32"/>
      <c r="C46" s="32"/>
      <c r="D46" s="43"/>
      <c r="E46" s="43"/>
      <c r="F46" s="43"/>
      <c r="G46" s="43"/>
      <c r="H46" s="43"/>
    </row>
    <row r="47" spans="1:14" x14ac:dyDescent="0.25">
      <c r="A47" s="32"/>
      <c r="B47" s="32"/>
      <c r="C47" s="32"/>
      <c r="D47" s="43"/>
      <c r="E47" s="43"/>
      <c r="F47" s="43"/>
      <c r="G47" s="43"/>
      <c r="H47" s="43"/>
    </row>
    <row r="48" spans="1:14" x14ac:dyDescent="0.25">
      <c r="A48" s="61" t="s">
        <v>46</v>
      </c>
      <c r="D48" s="28"/>
      <c r="E48" s="28"/>
      <c r="F48" s="28"/>
      <c r="G48" s="28"/>
      <c r="H48" s="28"/>
    </row>
    <row r="49" spans="1:8" x14ac:dyDescent="0.25">
      <c r="D49" s="28"/>
      <c r="E49" s="28"/>
      <c r="F49" s="28"/>
      <c r="G49" s="28"/>
      <c r="H49" s="28"/>
    </row>
    <row r="50" spans="1:8" x14ac:dyDescent="0.25">
      <c r="D50" s="28"/>
      <c r="E50" s="28"/>
      <c r="F50" s="28"/>
      <c r="G50" s="28"/>
      <c r="H50" s="28"/>
    </row>
    <row r="51" spans="1:8" x14ac:dyDescent="0.25">
      <c r="D51" s="28"/>
      <c r="E51" s="28"/>
      <c r="F51" s="28"/>
      <c r="G51" s="28"/>
      <c r="H51" s="28"/>
    </row>
    <row r="52" spans="1:8" x14ac:dyDescent="0.25">
      <c r="D52" s="28"/>
      <c r="E52" s="28"/>
      <c r="F52" s="28"/>
      <c r="G52" s="28"/>
      <c r="H52" s="28"/>
    </row>
    <row r="53" spans="1:8" x14ac:dyDescent="0.25">
      <c r="D53" s="28"/>
      <c r="E53" s="28"/>
      <c r="F53" s="28"/>
      <c r="G53" s="28"/>
      <c r="H53" s="28"/>
    </row>
    <row r="54" spans="1:8" x14ac:dyDescent="0.25">
      <c r="D54" s="28"/>
      <c r="E54" s="28"/>
      <c r="F54" s="28"/>
      <c r="G54" s="28"/>
      <c r="H54" s="28"/>
    </row>
    <row r="55" spans="1:8" x14ac:dyDescent="0.25">
      <c r="B55" s="25"/>
      <c r="D55" s="28"/>
      <c r="E55" s="28"/>
      <c r="F55" s="28"/>
      <c r="G55" s="30"/>
      <c r="H55" s="28"/>
    </row>
    <row r="56" spans="1:8" x14ac:dyDescent="0.25">
      <c r="B56" s="27"/>
      <c r="C56" s="27"/>
      <c r="D56" s="28"/>
      <c r="E56" s="28"/>
      <c r="F56" s="28"/>
      <c r="G56" s="30"/>
      <c r="H56" s="28"/>
    </row>
    <row r="57" spans="1:8" x14ac:dyDescent="0.25">
      <c r="D57" s="28"/>
      <c r="E57" s="28"/>
      <c r="F57" s="28"/>
      <c r="G57" s="28"/>
      <c r="H57" s="28"/>
    </row>
    <row r="58" spans="1:8" x14ac:dyDescent="0.25">
      <c r="D58" s="28"/>
      <c r="E58" s="28"/>
      <c r="F58" s="28"/>
      <c r="G58" s="28"/>
      <c r="H58" s="28"/>
    </row>
    <row r="59" spans="1:8" x14ac:dyDescent="0.25">
      <c r="A59" s="29"/>
      <c r="D59" s="31"/>
      <c r="E59" s="28"/>
      <c r="F59" s="28"/>
      <c r="G59" s="28"/>
      <c r="H59" s="28"/>
    </row>
    <row r="60" spans="1:8" x14ac:dyDescent="0.25">
      <c r="B60" s="25"/>
      <c r="D60" s="28"/>
      <c r="E60" s="28"/>
      <c r="F60" s="28"/>
      <c r="G60" s="30"/>
      <c r="H60" s="28"/>
    </row>
    <row r="61" spans="1:8" x14ac:dyDescent="0.25">
      <c r="B61" s="27"/>
      <c r="C61" s="27"/>
      <c r="D61" s="28"/>
      <c r="E61" s="28"/>
      <c r="F61" s="28"/>
      <c r="G61" s="30"/>
      <c r="H61" s="28"/>
    </row>
    <row r="62" spans="1:8" x14ac:dyDescent="0.25">
      <c r="D62" s="28"/>
      <c r="E62" s="28"/>
      <c r="F62" s="28"/>
      <c r="G62" s="28"/>
      <c r="H62" s="28"/>
    </row>
    <row r="63" spans="1:8" x14ac:dyDescent="0.25">
      <c r="D63" s="28"/>
      <c r="E63" s="28"/>
      <c r="F63" s="28"/>
      <c r="G63" s="28"/>
      <c r="H63" s="28"/>
    </row>
    <row r="64" spans="1:8" x14ac:dyDescent="0.25">
      <c r="D64" s="28"/>
      <c r="E64" s="28"/>
      <c r="F64" s="28"/>
      <c r="G64" s="28"/>
      <c r="H64" s="28"/>
    </row>
    <row r="65" spans="4:8" x14ac:dyDescent="0.25">
      <c r="D65" s="28"/>
      <c r="E65" s="28"/>
      <c r="F65" s="28"/>
      <c r="G65" s="28"/>
      <c r="H65" s="28"/>
    </row>
    <row r="66" spans="4:8" x14ac:dyDescent="0.25">
      <c r="D66" s="28"/>
      <c r="E66" s="28"/>
      <c r="F66" s="28"/>
      <c r="G66" s="28"/>
      <c r="H66" s="28"/>
    </row>
    <row r="67" spans="4:8" x14ac:dyDescent="0.25">
      <c r="D67" s="28"/>
      <c r="E67" s="28"/>
      <c r="F67" s="28"/>
      <c r="G67" s="28"/>
      <c r="H67" s="28"/>
    </row>
    <row r="68" spans="4:8" x14ac:dyDescent="0.25">
      <c r="D68" s="28"/>
      <c r="E68" s="28"/>
      <c r="F68" s="28"/>
      <c r="G68" s="28"/>
      <c r="H68" s="28"/>
    </row>
    <row r="69" spans="4:8" x14ac:dyDescent="0.25">
      <c r="D69" s="28"/>
      <c r="E69" s="28"/>
      <c r="F69" s="28"/>
      <c r="G69" s="28"/>
      <c r="H69" s="28"/>
    </row>
    <row r="70" spans="4:8" x14ac:dyDescent="0.25">
      <c r="D70" s="28"/>
      <c r="E70" s="28"/>
      <c r="F70" s="28"/>
      <c r="G70" s="28"/>
      <c r="H70" s="28"/>
    </row>
    <row r="71" spans="4:8" x14ac:dyDescent="0.25">
      <c r="D71" s="28"/>
      <c r="E71" s="28"/>
      <c r="F71" s="28"/>
      <c r="G71" s="28"/>
      <c r="H71" s="28"/>
    </row>
    <row r="72" spans="4:8" x14ac:dyDescent="0.25">
      <c r="D72" s="28"/>
      <c r="E72" s="28"/>
      <c r="F72" s="28"/>
      <c r="G72" s="28"/>
      <c r="H72" s="28"/>
    </row>
    <row r="73" spans="4:8" x14ac:dyDescent="0.25">
      <c r="D73" s="28"/>
      <c r="E73" s="28"/>
      <c r="F73" s="28"/>
      <c r="G73" s="28"/>
      <c r="H73" s="28"/>
    </row>
    <row r="74" spans="4:8" x14ac:dyDescent="0.25">
      <c r="D74" s="28"/>
      <c r="E74" s="28"/>
      <c r="F74" s="28"/>
      <c r="G74" s="28"/>
      <c r="H74" s="28"/>
    </row>
    <row r="75" spans="4:8" x14ac:dyDescent="0.25">
      <c r="D75" s="28"/>
      <c r="E75" s="28"/>
      <c r="F75" s="28"/>
      <c r="G75" s="28"/>
      <c r="H75" s="28"/>
    </row>
    <row r="76" spans="4:8" x14ac:dyDescent="0.25">
      <c r="D76" s="28"/>
      <c r="E76" s="28"/>
      <c r="F76" s="28"/>
      <c r="G76" s="28"/>
      <c r="H76" s="28"/>
    </row>
    <row r="77" spans="4:8" x14ac:dyDescent="0.25">
      <c r="D77" s="28"/>
      <c r="E77" s="28"/>
      <c r="F77" s="28"/>
      <c r="G77" s="28"/>
      <c r="H77" s="28"/>
    </row>
    <row r="78" spans="4:8" x14ac:dyDescent="0.25">
      <c r="D78" s="28"/>
      <c r="E78" s="28"/>
      <c r="F78" s="28"/>
      <c r="G78" s="28"/>
      <c r="H78" s="28"/>
    </row>
    <row r="79" spans="4:8" x14ac:dyDescent="0.25">
      <c r="D79" s="28"/>
      <c r="E79" s="28"/>
      <c r="F79" s="28"/>
      <c r="G79" s="28"/>
      <c r="H79" s="28"/>
    </row>
    <row r="80" spans="4:8" x14ac:dyDescent="0.25">
      <c r="D80" s="28"/>
      <c r="E80" s="28"/>
      <c r="F80" s="28"/>
      <c r="G80" s="28"/>
      <c r="H80" s="28"/>
    </row>
    <row r="81" spans="1:8" x14ac:dyDescent="0.25">
      <c r="D81" s="28"/>
      <c r="E81" s="28"/>
      <c r="F81" s="28"/>
      <c r="G81" s="28"/>
      <c r="H81" s="28"/>
    </row>
    <row r="82" spans="1:8" x14ac:dyDescent="0.25">
      <c r="D82" s="28"/>
      <c r="E82" s="28"/>
      <c r="F82" s="28"/>
      <c r="G82" s="28"/>
      <c r="H82" s="28"/>
    </row>
    <row r="83" spans="1:8" x14ac:dyDescent="0.25">
      <c r="D83" s="28"/>
      <c r="E83" s="28"/>
      <c r="F83" s="28"/>
      <c r="G83" s="28"/>
      <c r="H83" s="28"/>
    </row>
    <row r="84" spans="1:8" x14ac:dyDescent="0.25">
      <c r="D84" s="28"/>
      <c r="E84" s="28"/>
      <c r="F84" s="28"/>
      <c r="G84" s="28"/>
      <c r="H84" s="28"/>
    </row>
    <row r="85" spans="1:8" x14ac:dyDescent="0.25">
      <c r="D85" s="28"/>
      <c r="E85" s="28"/>
      <c r="F85" s="28"/>
      <c r="G85" s="28"/>
      <c r="H85" s="28"/>
    </row>
    <row r="86" spans="1:8" x14ac:dyDescent="0.25">
      <c r="D86" s="28"/>
      <c r="E86" s="28"/>
      <c r="F86" s="28"/>
      <c r="G86" s="28"/>
      <c r="H86" s="28"/>
    </row>
    <row r="87" spans="1:8" x14ac:dyDescent="0.25">
      <c r="D87" s="28"/>
      <c r="E87" s="28"/>
      <c r="F87" s="28"/>
      <c r="G87" s="28"/>
      <c r="H87" s="28"/>
    </row>
    <row r="88" spans="1:8" x14ac:dyDescent="0.25">
      <c r="D88" s="28"/>
      <c r="E88" s="28"/>
      <c r="F88" s="28"/>
      <c r="G88" s="28"/>
      <c r="H88" s="28"/>
    </row>
    <row r="89" spans="1:8" x14ac:dyDescent="0.25">
      <c r="D89" s="28"/>
      <c r="E89" s="28"/>
      <c r="F89" s="28"/>
      <c r="G89" s="28"/>
      <c r="H89" s="28"/>
    </row>
    <row r="90" spans="1:8" x14ac:dyDescent="0.25">
      <c r="D90" s="28"/>
      <c r="E90" s="28"/>
      <c r="F90" s="28"/>
      <c r="G90" s="28"/>
      <c r="H90" s="28"/>
    </row>
    <row r="91" spans="1:8" x14ac:dyDescent="0.25">
      <c r="D91" s="28"/>
      <c r="E91" s="28"/>
      <c r="F91" s="28"/>
      <c r="G91" s="28"/>
      <c r="H91" s="28"/>
    </row>
    <row r="92" spans="1:8" x14ac:dyDescent="0.25">
      <c r="D92" s="28"/>
      <c r="E92" s="28"/>
      <c r="F92" s="28"/>
      <c r="G92" s="28"/>
      <c r="H92" s="28"/>
    </row>
    <row r="93" spans="1:8" x14ac:dyDescent="0.25">
      <c r="D93" s="28"/>
      <c r="E93" s="28"/>
      <c r="F93" s="28"/>
      <c r="G93" s="28"/>
      <c r="H93" s="28"/>
    </row>
    <row r="94" spans="1:8" x14ac:dyDescent="0.25">
      <c r="D94" s="28"/>
      <c r="E94" s="28"/>
      <c r="F94" s="28"/>
      <c r="G94" s="28"/>
      <c r="H94" s="28"/>
    </row>
    <row r="95" spans="1:8" x14ac:dyDescent="0.25">
      <c r="D95" s="28"/>
      <c r="E95" s="28"/>
      <c r="F95" s="28"/>
      <c r="G95" s="28"/>
      <c r="H95" s="28"/>
    </row>
    <row r="96" spans="1:8" x14ac:dyDescent="0.25">
      <c r="A96" s="23" t="s">
        <v>0</v>
      </c>
      <c r="D96" s="28"/>
      <c r="E96" s="28"/>
      <c r="F96" s="28"/>
      <c r="G96" s="28"/>
      <c r="H96" s="28"/>
    </row>
    <row r="97" spans="4:8" x14ac:dyDescent="0.25">
      <c r="D97" s="28"/>
      <c r="E97" s="28"/>
      <c r="F97" s="28"/>
      <c r="G97" s="28"/>
      <c r="H97" s="28"/>
    </row>
    <row r="98" spans="4:8" x14ac:dyDescent="0.25">
      <c r="D98" s="28"/>
      <c r="E98" s="28"/>
      <c r="F98" s="28"/>
      <c r="G98" s="28"/>
      <c r="H98" s="28"/>
    </row>
    <row r="99" spans="4:8" x14ac:dyDescent="0.25">
      <c r="D99" s="28"/>
      <c r="E99" s="28"/>
      <c r="F99" s="28"/>
      <c r="G99" s="28"/>
      <c r="H99" s="28"/>
    </row>
    <row r="100" spans="4:8" x14ac:dyDescent="0.25">
      <c r="D100" s="28"/>
      <c r="E100" s="28"/>
      <c r="F100" s="28"/>
      <c r="G100" s="28"/>
      <c r="H100" s="28"/>
    </row>
    <row r="101" spans="4:8" x14ac:dyDescent="0.25">
      <c r="D101" s="28"/>
      <c r="E101" s="28"/>
      <c r="F101" s="28"/>
      <c r="G101" s="28"/>
      <c r="H101" s="28"/>
    </row>
    <row r="102" spans="4:8" x14ac:dyDescent="0.25">
      <c r="D102" s="28"/>
      <c r="E102" s="28"/>
      <c r="F102" s="28"/>
      <c r="G102" s="28"/>
      <c r="H102" s="28"/>
    </row>
    <row r="103" spans="4:8" x14ac:dyDescent="0.25">
      <c r="D103" s="28"/>
      <c r="E103" s="28"/>
      <c r="F103" s="28"/>
      <c r="G103" s="28"/>
      <c r="H103" s="28"/>
    </row>
    <row r="104" spans="4:8" x14ac:dyDescent="0.25">
      <c r="D104" s="28"/>
      <c r="E104" s="28"/>
      <c r="F104" s="28"/>
      <c r="G104" s="28"/>
      <c r="H104" s="28"/>
    </row>
    <row r="105" spans="4:8" x14ac:dyDescent="0.25">
      <c r="D105" s="28"/>
      <c r="E105" s="28"/>
      <c r="F105" s="28"/>
      <c r="G105" s="28"/>
      <c r="H105" s="28"/>
    </row>
    <row r="106" spans="4:8" x14ac:dyDescent="0.25">
      <c r="D106" s="28"/>
      <c r="E106" s="28"/>
      <c r="F106" s="28"/>
      <c r="G106" s="28"/>
      <c r="H106" s="28"/>
    </row>
    <row r="107" spans="4:8" x14ac:dyDescent="0.25">
      <c r="D107" s="28"/>
      <c r="E107" s="28"/>
      <c r="F107" s="28"/>
      <c r="G107" s="28"/>
      <c r="H107" s="28"/>
    </row>
    <row r="108" spans="4:8" x14ac:dyDescent="0.25">
      <c r="D108" s="28"/>
      <c r="E108" s="28"/>
      <c r="F108" s="28"/>
      <c r="G108" s="28"/>
      <c r="H108" s="28"/>
    </row>
    <row r="109" spans="4:8" x14ac:dyDescent="0.25">
      <c r="D109" s="28"/>
      <c r="E109" s="28"/>
      <c r="F109" s="28"/>
      <c r="G109" s="28"/>
      <c r="H109" s="28"/>
    </row>
    <row r="110" spans="4:8" x14ac:dyDescent="0.25">
      <c r="D110" s="28"/>
      <c r="E110" s="28"/>
      <c r="F110" s="28"/>
      <c r="G110" s="28"/>
      <c r="H110" s="28"/>
    </row>
    <row r="111" spans="4:8" x14ac:dyDescent="0.25">
      <c r="D111" s="28"/>
      <c r="E111" s="28"/>
      <c r="F111" s="28"/>
      <c r="G111" s="28"/>
      <c r="H111" s="28"/>
    </row>
    <row r="112" spans="4:8" x14ac:dyDescent="0.25">
      <c r="D112" s="28"/>
      <c r="E112" s="28"/>
      <c r="F112" s="28"/>
      <c r="G112" s="28"/>
      <c r="H112" s="28"/>
    </row>
  </sheetData>
  <mergeCells count="4">
    <mergeCell ref="B9:B10"/>
    <mergeCell ref="C9:F9"/>
    <mergeCell ref="G9:G10"/>
    <mergeCell ref="H9:H10"/>
  </mergeCells>
  <phoneticPr fontId="0" type="noConversion"/>
  <conditionalFormatting sqref="G11:G13">
    <cfRule type="expression" dxfId="7" priority="10" stopIfTrue="1">
      <formula>ABS(G11)&gt;=$H$23</formula>
    </cfRule>
  </conditionalFormatting>
  <conditionalFormatting sqref="B22">
    <cfRule type="expression" dxfId="6" priority="5" stopIfTrue="1">
      <formula>AND($B$24&lt;&gt;0,$B$24&lt;$B$23)</formula>
    </cfRule>
  </conditionalFormatting>
  <conditionalFormatting sqref="C22">
    <cfRule type="expression" dxfId="5" priority="4" stopIfTrue="1">
      <formula>AND($B$24&lt;&gt;0,$B$24&lt;$B$23)</formula>
    </cfRule>
  </conditionalFormatting>
  <conditionalFormatting sqref="A22">
    <cfRule type="expression" dxfId="4" priority="3" stopIfTrue="1">
      <formula>$B$23&lt;=$B$24</formula>
    </cfRule>
  </conditionalFormatting>
  <conditionalFormatting sqref="F22">
    <cfRule type="expression" dxfId="3" priority="2" stopIfTrue="1">
      <formula>$B$23&lt;=$B$24</formula>
    </cfRule>
  </conditionalFormatting>
  <conditionalFormatting sqref="G15">
    <cfRule type="expression" dxfId="2" priority="1" stopIfTrue="1">
      <formula>ABS(G15)&gt;=$H$23</formula>
    </cfRule>
  </conditionalFormatting>
  <hyperlinks>
    <hyperlink ref="G29" location="'KM-C'!A1" display="KM-C"/>
    <hyperlink ref="G30" location="'KM-CI-02'!A1" display="KM-C-02"/>
    <hyperlink ref="I4" location="'KM-C-01'!A1" display="KM-C-01"/>
    <hyperlink ref="I5" location="'KM-C-02'!A1" display="KM-C-02"/>
    <hyperlink ref="I3" location="'KM-C'!A1" display="KM-C"/>
    <hyperlink ref="I6" location="'KM-C-10-1'!A1" display="'KM-C-10-1 "/>
    <hyperlink ref="I7" location="'KM-C-10-M'!A1" display="'KM-C-10-M "/>
    <hyperlink ref="I8" location="'KM-C-10-E'!A1" display="KM-C-10-E"/>
  </hyperlinks>
  <pageMargins left="0.70866141732283472" right="0.70866141732283472" top="0.70866141732283472" bottom="0.70866141732283472" header="0.51181102362204722" footer="0.51181102362204722"/>
  <pageSetup paperSize="9" scale="97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2.75" x14ac:dyDescent="0.2"/>
  <cols>
    <col min="1" max="2" width="7" style="3" customWidth="1"/>
    <col min="3" max="3" width="24.25" style="3" customWidth="1"/>
    <col min="4" max="4" width="8.875" style="3" customWidth="1"/>
    <col min="5" max="5" width="8.875" style="142" customWidth="1"/>
    <col min="6" max="6" width="8.875" style="3" customWidth="1"/>
    <col min="7" max="7" width="9" style="3"/>
    <col min="8" max="8" width="9" style="128"/>
    <col min="9" max="9" width="27.5" style="128" customWidth="1"/>
    <col min="10" max="10" width="11.875" style="142" customWidth="1"/>
    <col min="11" max="16384" width="9" style="11"/>
  </cols>
  <sheetData>
    <row r="1" spans="1:19" ht="16.5" x14ac:dyDescent="0.3">
      <c r="A1" s="1" t="s">
        <v>35</v>
      </c>
      <c r="E1" s="3"/>
    </row>
    <row r="2" spans="1:19" ht="15.75" x14ac:dyDescent="0.25">
      <c r="D2" s="225">
        <f>L11</f>
        <v>0</v>
      </c>
      <c r="E2" s="225">
        <f>L13</f>
        <v>0</v>
      </c>
      <c r="K2" s="220" t="s">
        <v>138</v>
      </c>
    </row>
    <row r="3" spans="1:19" ht="16.5" x14ac:dyDescent="0.3">
      <c r="A3" s="36" t="str">
        <f>"Ügyfél:   "&amp;Alapa!$C$17</f>
        <v xml:space="preserve">Ügyfél:   </v>
      </c>
      <c r="B3" s="50"/>
      <c r="C3" s="50"/>
      <c r="D3" s="50"/>
      <c r="E3" s="36" t="s">
        <v>27</v>
      </c>
      <c r="F3" s="38">
        <f>Alapa!$C$13</f>
        <v>0</v>
      </c>
      <c r="G3" s="127"/>
      <c r="H3" s="137"/>
      <c r="I3" s="137"/>
      <c r="J3" s="129"/>
      <c r="K3" s="56" t="s">
        <v>36</v>
      </c>
      <c r="L3" s="4" t="s">
        <v>42</v>
      </c>
    </row>
    <row r="4" spans="1:19" ht="16.5" x14ac:dyDescent="0.3">
      <c r="A4" s="36" t="str">
        <f>"Fordulónap: "&amp;Alapa!$C$12</f>
        <v xml:space="preserve">Fordulónap: </v>
      </c>
      <c r="B4" s="41"/>
      <c r="C4" s="41"/>
      <c r="D4" s="41"/>
      <c r="E4" s="39" t="s">
        <v>28</v>
      </c>
      <c r="F4" s="59" t="e">
        <f>VLOOKUP(L9,Alapa!$G$2:$H$22,2)</f>
        <v>#N/A</v>
      </c>
      <c r="G4" s="40"/>
      <c r="H4" s="138"/>
      <c r="I4" s="138"/>
      <c r="J4" s="139"/>
      <c r="K4" s="56" t="s">
        <v>2</v>
      </c>
      <c r="L4" s="4" t="s">
        <v>67</v>
      </c>
    </row>
    <row r="5" spans="1:19" ht="16.5" x14ac:dyDescent="0.3">
      <c r="A5" s="32"/>
      <c r="B5" s="32"/>
      <c r="C5" s="32"/>
      <c r="D5" s="32"/>
      <c r="E5" s="36" t="s">
        <v>44</v>
      </c>
      <c r="F5" s="38" t="str">
        <f>IF(Alapa!$N$2=0," ",Alapa!$N$2)</f>
        <v xml:space="preserve"> </v>
      </c>
      <c r="G5" s="37"/>
      <c r="H5" s="140"/>
      <c r="I5" s="154"/>
      <c r="J5" s="155"/>
      <c r="K5" s="56" t="s">
        <v>35</v>
      </c>
      <c r="L5" s="4" t="s">
        <v>43</v>
      </c>
    </row>
    <row r="6" spans="1:19" ht="16.5" x14ac:dyDescent="0.3">
      <c r="A6" s="49" t="s">
        <v>26</v>
      </c>
      <c r="B6" s="32"/>
      <c r="C6" s="32"/>
      <c r="D6" s="32"/>
      <c r="E6" s="32"/>
      <c r="F6" s="32"/>
      <c r="G6" s="34" t="s">
        <v>78</v>
      </c>
      <c r="H6" s="159">
        <f>IF('KM-C-01'!H24&lt;'KM-C-01'!H23,'KM-C-01'!H24*Alapa!D33,'KM-C-01'!H23*Alapa!D33)</f>
        <v>0</v>
      </c>
      <c r="I6" s="160"/>
      <c r="J6" s="157"/>
      <c r="K6" s="56" t="s">
        <v>73</v>
      </c>
      <c r="L6" s="4" t="s">
        <v>8</v>
      </c>
    </row>
    <row r="7" spans="1:19" ht="16.5" x14ac:dyDescent="0.3">
      <c r="A7" s="151" t="str">
        <f>"Mérlegértékek "&amp;Alapa!E33&amp;" "&amp;Alapa!D34&amp;"-ban"</f>
        <v>Mérlegértékek  -ban</v>
      </c>
      <c r="B7" s="152"/>
      <c r="C7" s="51"/>
      <c r="D7" s="52">
        <f>Alapa!C10</f>
        <v>0</v>
      </c>
      <c r="E7" s="145">
        <f>Alapa!C11</f>
        <v>0</v>
      </c>
      <c r="F7" s="52" t="s">
        <v>38</v>
      </c>
      <c r="G7" s="52" t="str">
        <f>Alapa!C11&amp;"/"&amp;Alapa!C10</f>
        <v>/</v>
      </c>
      <c r="H7" s="130" t="s">
        <v>76</v>
      </c>
      <c r="I7" s="161" t="s">
        <v>80</v>
      </c>
      <c r="J7" s="156" t="s">
        <v>81</v>
      </c>
      <c r="K7" s="56" t="s">
        <v>74</v>
      </c>
      <c r="L7" s="4" t="s">
        <v>69</v>
      </c>
    </row>
    <row r="8" spans="1:19" ht="16.5" x14ac:dyDescent="0.3">
      <c r="A8" s="153"/>
      <c r="B8" s="150" t="str">
        <f>"Számlaegyenlegek "&amp;Alapa!D34&amp;"-ban"</f>
        <v>Számlaegyenlegek -ban</v>
      </c>
      <c r="C8" s="40"/>
      <c r="D8" s="53">
        <f>Alapa!D35</f>
        <v>0</v>
      </c>
      <c r="E8" s="146">
        <f>Alapa!D35</f>
        <v>0</v>
      </c>
      <c r="F8" s="53">
        <f>Alapa!D35</f>
        <v>0</v>
      </c>
      <c r="G8" s="53" t="s">
        <v>39</v>
      </c>
      <c r="H8" s="131" t="s">
        <v>77</v>
      </c>
      <c r="I8" s="162"/>
      <c r="J8" s="144"/>
      <c r="K8" s="56" t="s">
        <v>89</v>
      </c>
      <c r="L8" s="4" t="s">
        <v>86</v>
      </c>
    </row>
    <row r="9" spans="1:19" s="190" customFormat="1" ht="16.5" x14ac:dyDescent="0.3">
      <c r="A9" s="74"/>
      <c r="B9" s="74"/>
      <c r="C9" s="74"/>
      <c r="D9" s="74"/>
      <c r="E9" s="212"/>
      <c r="F9" s="74"/>
      <c r="G9" s="74"/>
      <c r="H9" s="213"/>
      <c r="I9" s="213"/>
      <c r="J9" s="214"/>
      <c r="K9" s="4" t="s">
        <v>5</v>
      </c>
      <c r="L9" s="93">
        <v>1</v>
      </c>
    </row>
    <row r="10" spans="1:19" s="190" customFormat="1" ht="13.5" x14ac:dyDescent="0.25">
      <c r="A10" s="211"/>
      <c r="B10" s="211"/>
      <c r="C10" s="211"/>
      <c r="D10" s="215"/>
      <c r="E10" s="216"/>
      <c r="F10" s="229" t="str">
        <f>IF(E10-D10=0," ",E10-D10)</f>
        <v xml:space="preserve"> </v>
      </c>
      <c r="G10" s="230" t="str">
        <f>IFERROR(E10/D10%," ")</f>
        <v xml:space="preserve"> </v>
      </c>
      <c r="H10" s="231" t="str">
        <f>IFERROR(IF(A10=0,IF(ABS(F10)&lt;$H$6," ",IF(F10=0," ",F10))," ")," ")</f>
        <v xml:space="preserve"> </v>
      </c>
      <c r="I10" s="213"/>
      <c r="J10" s="214"/>
      <c r="L10" s="209" t="s">
        <v>70</v>
      </c>
      <c r="M10" s="19"/>
      <c r="N10" s="19"/>
      <c r="O10" s="19"/>
      <c r="P10" s="19"/>
      <c r="Q10" s="32"/>
      <c r="R10" s="32"/>
      <c r="S10" s="43"/>
    </row>
    <row r="11" spans="1:19" ht="16.5" x14ac:dyDescent="0.3">
      <c r="A11" s="47"/>
      <c r="B11" s="47"/>
      <c r="C11" s="47"/>
      <c r="D11" s="55"/>
      <c r="E11" s="148"/>
      <c r="F11" s="229" t="str">
        <f t="shared" ref="F11:F74" si="0">IF(E11-D11=0," ",E11-D11)</f>
        <v xml:space="preserve"> </v>
      </c>
      <c r="G11" s="230" t="str">
        <f t="shared" ref="G11:G74" si="1">IFERROR(E11/D11%," ")</f>
        <v xml:space="preserve"> </v>
      </c>
      <c r="H11" s="231" t="str">
        <f t="shared" ref="H11:H74" si="2">IFERROR(IF(A11=0,IF(ABS(F11)&lt;$H$6," ",IF(F11=0," ",F11))," ")," ")</f>
        <v xml:space="preserve"> </v>
      </c>
      <c r="I11" s="132"/>
      <c r="J11" s="141"/>
      <c r="L11" s="4"/>
      <c r="M11" s="188"/>
      <c r="N11" s="189"/>
      <c r="O11" s="190"/>
      <c r="P11" s="190"/>
      <c r="Q11" s="190"/>
      <c r="R11" s="190"/>
      <c r="S11" s="190"/>
    </row>
    <row r="12" spans="1:19" ht="13.5" x14ac:dyDescent="0.25">
      <c r="A12" s="42"/>
      <c r="B12" s="42"/>
      <c r="C12" s="42"/>
      <c r="D12" s="54"/>
      <c r="E12" s="147"/>
      <c r="F12" s="229" t="str">
        <f t="shared" si="0"/>
        <v xml:space="preserve"> </v>
      </c>
      <c r="G12" s="230" t="str">
        <f t="shared" si="1"/>
        <v xml:space="preserve"> </v>
      </c>
      <c r="H12" s="231" t="str">
        <f t="shared" si="2"/>
        <v xml:space="preserve"> </v>
      </c>
      <c r="I12" s="132"/>
      <c r="J12" s="141"/>
      <c r="L12" s="210" t="s">
        <v>25</v>
      </c>
      <c r="M12" s="18"/>
      <c r="N12" s="18"/>
      <c r="O12" s="3"/>
      <c r="P12" s="3"/>
      <c r="Q12" s="3"/>
      <c r="R12" s="3"/>
      <c r="S12" s="3"/>
    </row>
    <row r="13" spans="1:19" ht="16.5" x14ac:dyDescent="0.3">
      <c r="A13" s="47"/>
      <c r="B13" s="47"/>
      <c r="C13" s="47"/>
      <c r="D13" s="55"/>
      <c r="E13" s="148"/>
      <c r="F13" s="229" t="str">
        <f t="shared" si="0"/>
        <v xml:space="preserve"> </v>
      </c>
      <c r="G13" s="230" t="str">
        <f t="shared" si="1"/>
        <v xml:space="preserve"> </v>
      </c>
      <c r="H13" s="231" t="str">
        <f t="shared" si="2"/>
        <v xml:space="preserve"> </v>
      </c>
      <c r="I13" s="132"/>
      <c r="J13" s="141"/>
      <c r="L13" s="4"/>
      <c r="M13" s="176"/>
      <c r="N13" s="176"/>
      <c r="O13" s="177"/>
      <c r="P13" s="177"/>
      <c r="Q13" s="177"/>
      <c r="R13" s="177"/>
      <c r="S13" s="177"/>
    </row>
    <row r="14" spans="1:19" ht="13.5" x14ac:dyDescent="0.25">
      <c r="A14" s="42"/>
      <c r="B14" s="47"/>
      <c r="C14" s="47"/>
      <c r="D14" s="55"/>
      <c r="E14" s="147"/>
      <c r="F14" s="229" t="str">
        <f t="shared" si="0"/>
        <v xml:space="preserve"> </v>
      </c>
      <c r="G14" s="230" t="str">
        <f t="shared" si="1"/>
        <v xml:space="preserve"> </v>
      </c>
      <c r="H14" s="231" t="str">
        <f t="shared" si="2"/>
        <v xml:space="preserve"> </v>
      </c>
      <c r="I14" s="132"/>
      <c r="J14" s="141"/>
      <c r="L14" s="21"/>
      <c r="M14" s="21"/>
      <c r="N14" s="18"/>
      <c r="O14" s="3"/>
      <c r="P14" s="3"/>
      <c r="Q14" s="43"/>
      <c r="R14" s="43"/>
      <c r="S14" s="43"/>
    </row>
    <row r="15" spans="1:19" ht="13.5" x14ac:dyDescent="0.25">
      <c r="A15" s="42"/>
      <c r="B15" s="42"/>
      <c r="C15" s="42"/>
      <c r="D15" s="54"/>
      <c r="E15" s="147"/>
      <c r="F15" s="229" t="str">
        <f t="shared" si="0"/>
        <v xml:space="preserve"> </v>
      </c>
      <c r="G15" s="230" t="str">
        <f t="shared" si="1"/>
        <v xml:space="preserve"> </v>
      </c>
      <c r="H15" s="231" t="str">
        <f t="shared" si="2"/>
        <v xml:space="preserve"> </v>
      </c>
      <c r="I15" s="132"/>
      <c r="J15" s="141"/>
    </row>
    <row r="16" spans="1:19" ht="13.5" x14ac:dyDescent="0.25">
      <c r="A16" s="42"/>
      <c r="B16" s="42"/>
      <c r="C16" s="42"/>
      <c r="D16" s="54"/>
      <c r="E16" s="147"/>
      <c r="F16" s="229" t="str">
        <f t="shared" si="0"/>
        <v xml:space="preserve"> </v>
      </c>
      <c r="G16" s="230" t="str">
        <f t="shared" si="1"/>
        <v xml:space="preserve"> </v>
      </c>
      <c r="H16" s="231" t="str">
        <f t="shared" si="2"/>
        <v xml:space="preserve"> </v>
      </c>
      <c r="I16" s="132"/>
      <c r="J16" s="141"/>
    </row>
    <row r="17" spans="1:10" ht="13.5" x14ac:dyDescent="0.25">
      <c r="A17" s="47"/>
      <c r="B17" s="47"/>
      <c r="C17" s="47"/>
      <c r="D17" s="55"/>
      <c r="E17" s="148"/>
      <c r="F17" s="229" t="str">
        <f t="shared" si="0"/>
        <v xml:space="preserve"> </v>
      </c>
      <c r="G17" s="230" t="str">
        <f t="shared" si="1"/>
        <v xml:space="preserve"> </v>
      </c>
      <c r="H17" s="231" t="str">
        <f t="shared" si="2"/>
        <v xml:space="preserve"> </v>
      </c>
      <c r="I17" s="132"/>
      <c r="J17" s="141"/>
    </row>
    <row r="18" spans="1:10" ht="13.5" x14ac:dyDescent="0.25">
      <c r="A18" s="42"/>
      <c r="B18" s="47"/>
      <c r="C18" s="47"/>
      <c r="D18" s="55"/>
      <c r="E18" s="147"/>
      <c r="F18" s="229" t="str">
        <f t="shared" si="0"/>
        <v xml:space="preserve"> </v>
      </c>
      <c r="G18" s="230" t="str">
        <f t="shared" si="1"/>
        <v xml:space="preserve"> </v>
      </c>
      <c r="H18" s="231" t="str">
        <f t="shared" si="2"/>
        <v xml:space="preserve"> </v>
      </c>
      <c r="I18" s="132"/>
      <c r="J18" s="141"/>
    </row>
    <row r="19" spans="1:10" ht="13.5" x14ac:dyDescent="0.25">
      <c r="A19" s="42"/>
      <c r="B19" s="42"/>
      <c r="C19" s="42"/>
      <c r="D19" s="54"/>
      <c r="E19" s="147"/>
      <c r="F19" s="229" t="str">
        <f t="shared" si="0"/>
        <v xml:space="preserve"> </v>
      </c>
      <c r="G19" s="230" t="str">
        <f t="shared" si="1"/>
        <v xml:space="preserve"> </v>
      </c>
      <c r="H19" s="231" t="str">
        <f t="shared" si="2"/>
        <v xml:space="preserve"> </v>
      </c>
      <c r="I19" s="132"/>
      <c r="J19" s="141"/>
    </row>
    <row r="20" spans="1:10" ht="13.5" x14ac:dyDescent="0.25">
      <c r="A20" s="32"/>
      <c r="B20" s="32"/>
      <c r="C20" s="32"/>
      <c r="D20" s="32"/>
      <c r="E20" s="149"/>
      <c r="F20" s="229" t="str">
        <f t="shared" si="0"/>
        <v xml:space="preserve"> </v>
      </c>
      <c r="G20" s="230" t="str">
        <f t="shared" si="1"/>
        <v xml:space="preserve"> </v>
      </c>
      <c r="H20" s="231" t="str">
        <f t="shared" si="2"/>
        <v xml:space="preserve"> </v>
      </c>
      <c r="I20" s="132"/>
      <c r="J20" s="141"/>
    </row>
    <row r="21" spans="1:10" ht="13.5" x14ac:dyDescent="0.25">
      <c r="A21" s="32"/>
      <c r="B21" s="32"/>
      <c r="C21" s="32"/>
      <c r="D21" s="32"/>
      <c r="E21" s="149"/>
      <c r="F21" s="229" t="str">
        <f t="shared" si="0"/>
        <v xml:space="preserve"> </v>
      </c>
      <c r="G21" s="230" t="str">
        <f t="shared" si="1"/>
        <v xml:space="preserve"> </v>
      </c>
      <c r="H21" s="231" t="str">
        <f t="shared" si="2"/>
        <v xml:space="preserve"> </v>
      </c>
      <c r="I21" s="132"/>
      <c r="J21" s="141"/>
    </row>
    <row r="22" spans="1:10" ht="13.5" x14ac:dyDescent="0.25">
      <c r="A22" s="32"/>
      <c r="B22" s="32"/>
      <c r="C22" s="32"/>
      <c r="D22" s="32"/>
      <c r="E22" s="149"/>
      <c r="F22" s="229" t="str">
        <f t="shared" si="0"/>
        <v xml:space="preserve"> </v>
      </c>
      <c r="G22" s="230" t="str">
        <f t="shared" si="1"/>
        <v xml:space="preserve"> </v>
      </c>
      <c r="H22" s="231" t="str">
        <f t="shared" si="2"/>
        <v xml:space="preserve"> </v>
      </c>
      <c r="I22" s="132"/>
      <c r="J22" s="141"/>
    </row>
    <row r="23" spans="1:10" ht="13.5" x14ac:dyDescent="0.25">
      <c r="A23" s="32"/>
      <c r="B23" s="32"/>
      <c r="C23" s="32"/>
      <c r="D23" s="32"/>
      <c r="E23" s="149"/>
      <c r="F23" s="229" t="str">
        <f t="shared" si="0"/>
        <v xml:space="preserve"> </v>
      </c>
      <c r="G23" s="230" t="str">
        <f t="shared" si="1"/>
        <v xml:space="preserve"> </v>
      </c>
      <c r="H23" s="231" t="str">
        <f t="shared" si="2"/>
        <v xml:space="preserve"> </v>
      </c>
      <c r="I23" s="132"/>
      <c r="J23" s="141"/>
    </row>
    <row r="24" spans="1:10" ht="13.5" x14ac:dyDescent="0.25">
      <c r="A24" s="32"/>
      <c r="B24" s="32"/>
      <c r="C24" s="32"/>
      <c r="D24" s="32"/>
      <c r="E24" s="149"/>
      <c r="F24" s="229" t="str">
        <f t="shared" si="0"/>
        <v xml:space="preserve"> </v>
      </c>
      <c r="G24" s="230" t="str">
        <f t="shared" si="1"/>
        <v xml:space="preserve"> </v>
      </c>
      <c r="H24" s="231" t="str">
        <f t="shared" si="2"/>
        <v xml:space="preserve"> </v>
      </c>
      <c r="I24" s="132"/>
      <c r="J24" s="141"/>
    </row>
    <row r="25" spans="1:10" ht="13.5" x14ac:dyDescent="0.25">
      <c r="A25" s="32"/>
      <c r="B25" s="32"/>
      <c r="C25" s="32"/>
      <c r="D25" s="32"/>
      <c r="E25" s="149"/>
      <c r="F25" s="229" t="str">
        <f t="shared" si="0"/>
        <v xml:space="preserve"> </v>
      </c>
      <c r="G25" s="230" t="str">
        <f t="shared" si="1"/>
        <v xml:space="preserve"> </v>
      </c>
      <c r="H25" s="231" t="str">
        <f t="shared" si="2"/>
        <v xml:space="preserve"> </v>
      </c>
      <c r="I25" s="132"/>
      <c r="J25" s="141"/>
    </row>
    <row r="26" spans="1:10" ht="13.5" x14ac:dyDescent="0.25">
      <c r="A26" s="32"/>
      <c r="B26" s="32"/>
      <c r="C26" s="32"/>
      <c r="D26" s="32"/>
      <c r="E26" s="149"/>
      <c r="F26" s="229" t="str">
        <f t="shared" si="0"/>
        <v xml:space="preserve"> </v>
      </c>
      <c r="G26" s="230" t="str">
        <f t="shared" si="1"/>
        <v xml:space="preserve"> </v>
      </c>
      <c r="H26" s="231" t="str">
        <f t="shared" si="2"/>
        <v xml:space="preserve"> </v>
      </c>
      <c r="I26" s="132"/>
      <c r="J26" s="141"/>
    </row>
    <row r="27" spans="1:10" ht="13.5" x14ac:dyDescent="0.25">
      <c r="A27" s="32"/>
      <c r="B27" s="32"/>
      <c r="C27" s="32"/>
      <c r="D27" s="32"/>
      <c r="E27" s="149"/>
      <c r="F27" s="229" t="str">
        <f t="shared" si="0"/>
        <v xml:space="preserve"> </v>
      </c>
      <c r="G27" s="230" t="str">
        <f t="shared" si="1"/>
        <v xml:space="preserve"> </v>
      </c>
      <c r="H27" s="231" t="str">
        <f t="shared" si="2"/>
        <v xml:space="preserve"> </v>
      </c>
      <c r="I27" s="132"/>
      <c r="J27" s="141"/>
    </row>
    <row r="28" spans="1:10" ht="13.5" x14ac:dyDescent="0.25">
      <c r="A28" s="32"/>
      <c r="B28" s="32"/>
      <c r="C28" s="32"/>
      <c r="D28" s="32"/>
      <c r="E28" s="149"/>
      <c r="F28" s="229" t="str">
        <f t="shared" si="0"/>
        <v xml:space="preserve"> </v>
      </c>
      <c r="G28" s="230" t="str">
        <f t="shared" si="1"/>
        <v xml:space="preserve"> </v>
      </c>
      <c r="H28" s="231" t="str">
        <f t="shared" si="2"/>
        <v xml:space="preserve"> </v>
      </c>
      <c r="I28" s="132"/>
      <c r="J28" s="141"/>
    </row>
    <row r="29" spans="1:10" ht="13.5" x14ac:dyDescent="0.25">
      <c r="A29" s="32"/>
      <c r="B29" s="32"/>
      <c r="C29" s="32"/>
      <c r="D29" s="32"/>
      <c r="E29" s="149"/>
      <c r="F29" s="229" t="str">
        <f t="shared" si="0"/>
        <v xml:space="preserve"> </v>
      </c>
      <c r="G29" s="230" t="str">
        <f t="shared" si="1"/>
        <v xml:space="preserve"> </v>
      </c>
      <c r="H29" s="231" t="str">
        <f t="shared" si="2"/>
        <v xml:space="preserve"> </v>
      </c>
      <c r="I29" s="132"/>
      <c r="J29" s="141"/>
    </row>
    <row r="30" spans="1:10" ht="13.5" x14ac:dyDescent="0.25">
      <c r="A30" s="32"/>
      <c r="B30" s="32"/>
      <c r="C30" s="32"/>
      <c r="D30" s="32"/>
      <c r="E30" s="149"/>
      <c r="F30" s="229" t="str">
        <f t="shared" si="0"/>
        <v xml:space="preserve"> </v>
      </c>
      <c r="G30" s="230" t="str">
        <f t="shared" si="1"/>
        <v xml:space="preserve"> </v>
      </c>
      <c r="H30" s="231" t="str">
        <f t="shared" si="2"/>
        <v xml:space="preserve"> </v>
      </c>
      <c r="I30" s="132"/>
      <c r="J30" s="141"/>
    </row>
    <row r="31" spans="1:10" ht="13.5" x14ac:dyDescent="0.25">
      <c r="A31" s="32"/>
      <c r="B31" s="32"/>
      <c r="C31" s="32"/>
      <c r="D31" s="32"/>
      <c r="E31" s="149"/>
      <c r="F31" s="229" t="str">
        <f t="shared" si="0"/>
        <v xml:space="preserve"> </v>
      </c>
      <c r="G31" s="230" t="str">
        <f t="shared" si="1"/>
        <v xml:space="preserve"> </v>
      </c>
      <c r="H31" s="231" t="str">
        <f t="shared" si="2"/>
        <v xml:space="preserve"> </v>
      </c>
      <c r="I31" s="132"/>
      <c r="J31" s="141"/>
    </row>
    <row r="32" spans="1:10" ht="13.5" x14ac:dyDescent="0.25">
      <c r="A32" s="32"/>
      <c r="B32" s="32"/>
      <c r="C32" s="32"/>
      <c r="D32" s="32"/>
      <c r="E32" s="149"/>
      <c r="F32" s="229" t="str">
        <f t="shared" si="0"/>
        <v xml:space="preserve"> </v>
      </c>
      <c r="G32" s="230" t="str">
        <f t="shared" si="1"/>
        <v xml:space="preserve"> </v>
      </c>
      <c r="H32" s="231" t="str">
        <f t="shared" si="2"/>
        <v xml:space="preserve"> </v>
      </c>
      <c r="I32" s="132"/>
      <c r="J32" s="141"/>
    </row>
    <row r="33" spans="1:10" ht="13.5" x14ac:dyDescent="0.25">
      <c r="A33" s="32"/>
      <c r="B33" s="32"/>
      <c r="C33" s="32"/>
      <c r="D33" s="32"/>
      <c r="E33" s="149"/>
      <c r="F33" s="229" t="str">
        <f t="shared" si="0"/>
        <v xml:space="preserve"> </v>
      </c>
      <c r="G33" s="230" t="str">
        <f t="shared" si="1"/>
        <v xml:space="preserve"> </v>
      </c>
      <c r="H33" s="231" t="str">
        <f t="shared" si="2"/>
        <v xml:space="preserve"> </v>
      </c>
      <c r="I33" s="132"/>
      <c r="J33" s="141"/>
    </row>
    <row r="34" spans="1:10" ht="13.5" x14ac:dyDescent="0.25">
      <c r="A34" s="32"/>
      <c r="B34" s="32"/>
      <c r="C34" s="32"/>
      <c r="D34" s="32"/>
      <c r="E34" s="149"/>
      <c r="F34" s="229" t="str">
        <f t="shared" si="0"/>
        <v xml:space="preserve"> </v>
      </c>
      <c r="G34" s="230" t="str">
        <f t="shared" si="1"/>
        <v xml:space="preserve"> </v>
      </c>
      <c r="H34" s="231" t="str">
        <f t="shared" si="2"/>
        <v xml:space="preserve"> </v>
      </c>
      <c r="I34" s="132"/>
      <c r="J34" s="141"/>
    </row>
    <row r="35" spans="1:10" ht="13.5" x14ac:dyDescent="0.25">
      <c r="A35" s="32"/>
      <c r="B35" s="32"/>
      <c r="C35" s="32"/>
      <c r="D35" s="32"/>
      <c r="E35" s="149"/>
      <c r="F35" s="229" t="str">
        <f t="shared" si="0"/>
        <v xml:space="preserve"> </v>
      </c>
      <c r="G35" s="230" t="str">
        <f t="shared" si="1"/>
        <v xml:space="preserve"> </v>
      </c>
      <c r="H35" s="231" t="str">
        <f t="shared" si="2"/>
        <v xml:space="preserve"> </v>
      </c>
      <c r="I35" s="132"/>
      <c r="J35" s="141"/>
    </row>
    <row r="36" spans="1:10" ht="13.5" x14ac:dyDescent="0.25">
      <c r="A36" s="32"/>
      <c r="B36" s="32"/>
      <c r="C36" s="32"/>
      <c r="D36" s="32"/>
      <c r="E36" s="149"/>
      <c r="F36" s="229" t="str">
        <f t="shared" si="0"/>
        <v xml:space="preserve"> </v>
      </c>
      <c r="G36" s="230" t="str">
        <f t="shared" si="1"/>
        <v xml:space="preserve"> </v>
      </c>
      <c r="H36" s="231" t="str">
        <f t="shared" si="2"/>
        <v xml:space="preserve"> </v>
      </c>
      <c r="I36" s="132"/>
      <c r="J36" s="141"/>
    </row>
    <row r="37" spans="1:10" ht="13.5" x14ac:dyDescent="0.25">
      <c r="A37" s="32"/>
      <c r="B37" s="32"/>
      <c r="C37" s="32"/>
      <c r="D37" s="32"/>
      <c r="E37" s="149"/>
      <c r="F37" s="229" t="str">
        <f t="shared" si="0"/>
        <v xml:space="preserve"> </v>
      </c>
      <c r="G37" s="230" t="str">
        <f t="shared" si="1"/>
        <v xml:space="preserve"> </v>
      </c>
      <c r="H37" s="231" t="str">
        <f t="shared" si="2"/>
        <v xml:space="preserve"> </v>
      </c>
      <c r="I37" s="132"/>
      <c r="J37" s="141"/>
    </row>
    <row r="38" spans="1:10" ht="13.5" x14ac:dyDescent="0.25">
      <c r="A38" s="32"/>
      <c r="B38" s="32"/>
      <c r="C38" s="32"/>
      <c r="D38" s="32"/>
      <c r="E38" s="149"/>
      <c r="F38" s="229" t="str">
        <f t="shared" si="0"/>
        <v xml:space="preserve"> </v>
      </c>
      <c r="G38" s="230" t="str">
        <f t="shared" si="1"/>
        <v xml:space="preserve"> </v>
      </c>
      <c r="H38" s="231" t="str">
        <f t="shared" si="2"/>
        <v xml:space="preserve"> </v>
      </c>
      <c r="I38" s="132"/>
      <c r="J38" s="141"/>
    </row>
    <row r="39" spans="1:10" ht="13.5" x14ac:dyDescent="0.25">
      <c r="A39" s="32"/>
      <c r="B39" s="32"/>
      <c r="C39" s="32"/>
      <c r="D39" s="32"/>
      <c r="E39" s="149"/>
      <c r="F39" s="229" t="str">
        <f t="shared" si="0"/>
        <v xml:space="preserve"> </v>
      </c>
      <c r="G39" s="230" t="str">
        <f t="shared" si="1"/>
        <v xml:space="preserve"> </v>
      </c>
      <c r="H39" s="231" t="str">
        <f t="shared" si="2"/>
        <v xml:space="preserve"> </v>
      </c>
      <c r="I39" s="132"/>
      <c r="J39" s="141"/>
    </row>
    <row r="40" spans="1:10" ht="13.5" x14ac:dyDescent="0.25">
      <c r="A40" s="32"/>
      <c r="B40" s="32"/>
      <c r="C40" s="32"/>
      <c r="D40" s="32"/>
      <c r="E40" s="149"/>
      <c r="F40" s="229" t="str">
        <f t="shared" si="0"/>
        <v xml:space="preserve"> </v>
      </c>
      <c r="G40" s="230" t="str">
        <f t="shared" si="1"/>
        <v xml:space="preserve"> </v>
      </c>
      <c r="H40" s="231" t="str">
        <f t="shared" si="2"/>
        <v xml:space="preserve"> </v>
      </c>
      <c r="I40" s="132"/>
      <c r="J40" s="141"/>
    </row>
    <row r="41" spans="1:10" ht="13.5" x14ac:dyDescent="0.25">
      <c r="A41" s="32"/>
      <c r="B41" s="32"/>
      <c r="C41" s="32"/>
      <c r="D41" s="32"/>
      <c r="E41" s="149"/>
      <c r="F41" s="229" t="str">
        <f t="shared" si="0"/>
        <v xml:space="preserve"> </v>
      </c>
      <c r="G41" s="230" t="str">
        <f t="shared" si="1"/>
        <v xml:space="preserve"> </v>
      </c>
      <c r="H41" s="231" t="str">
        <f t="shared" si="2"/>
        <v xml:space="preserve"> </v>
      </c>
      <c r="I41" s="132"/>
      <c r="J41" s="141"/>
    </row>
    <row r="42" spans="1:10" ht="13.5" x14ac:dyDescent="0.25">
      <c r="A42" s="32"/>
      <c r="B42" s="32"/>
      <c r="C42" s="32"/>
      <c r="D42" s="32"/>
      <c r="E42" s="149"/>
      <c r="F42" s="229" t="str">
        <f t="shared" si="0"/>
        <v xml:space="preserve"> </v>
      </c>
      <c r="G42" s="230" t="str">
        <f t="shared" si="1"/>
        <v xml:space="preserve"> </v>
      </c>
      <c r="H42" s="231" t="str">
        <f t="shared" si="2"/>
        <v xml:space="preserve"> </v>
      </c>
      <c r="I42" s="132"/>
      <c r="J42" s="141"/>
    </row>
    <row r="43" spans="1:10" ht="13.5" x14ac:dyDescent="0.25">
      <c r="A43" s="32"/>
      <c r="B43" s="32"/>
      <c r="C43" s="32"/>
      <c r="D43" s="32"/>
      <c r="E43" s="149"/>
      <c r="F43" s="229" t="str">
        <f t="shared" si="0"/>
        <v xml:space="preserve"> </v>
      </c>
      <c r="G43" s="230" t="str">
        <f t="shared" si="1"/>
        <v xml:space="preserve"> </v>
      </c>
      <c r="H43" s="231" t="str">
        <f t="shared" si="2"/>
        <v xml:space="preserve"> </v>
      </c>
      <c r="I43" s="132"/>
      <c r="J43" s="141"/>
    </row>
    <row r="44" spans="1:10" ht="13.5" x14ac:dyDescent="0.25">
      <c r="A44" s="32"/>
      <c r="B44" s="32"/>
      <c r="C44" s="32"/>
      <c r="D44" s="32"/>
      <c r="E44" s="149"/>
      <c r="F44" s="229" t="str">
        <f t="shared" si="0"/>
        <v xml:space="preserve"> </v>
      </c>
      <c r="G44" s="230" t="str">
        <f t="shared" si="1"/>
        <v xml:space="preserve"> </v>
      </c>
      <c r="H44" s="231" t="str">
        <f t="shared" si="2"/>
        <v xml:space="preserve"> </v>
      </c>
      <c r="I44" s="132"/>
      <c r="J44" s="141"/>
    </row>
    <row r="45" spans="1:10" ht="13.5" x14ac:dyDescent="0.25">
      <c r="A45" s="32"/>
      <c r="B45" s="32"/>
      <c r="C45" s="32"/>
      <c r="D45" s="32"/>
      <c r="E45" s="149"/>
      <c r="F45" s="229" t="str">
        <f t="shared" si="0"/>
        <v xml:space="preserve"> </v>
      </c>
      <c r="G45" s="230" t="str">
        <f t="shared" si="1"/>
        <v xml:space="preserve"> </v>
      </c>
      <c r="H45" s="231" t="str">
        <f t="shared" si="2"/>
        <v xml:space="preserve"> </v>
      </c>
      <c r="I45" s="132"/>
      <c r="J45" s="141"/>
    </row>
    <row r="46" spans="1:10" ht="13.5" x14ac:dyDescent="0.25">
      <c r="A46" s="32"/>
      <c r="B46" s="32"/>
      <c r="C46" s="32"/>
      <c r="D46" s="32"/>
      <c r="E46" s="149"/>
      <c r="F46" s="229" t="str">
        <f t="shared" si="0"/>
        <v xml:space="preserve"> </v>
      </c>
      <c r="G46" s="230" t="str">
        <f t="shared" si="1"/>
        <v xml:space="preserve"> </v>
      </c>
      <c r="H46" s="231" t="str">
        <f t="shared" si="2"/>
        <v xml:space="preserve"> </v>
      </c>
      <c r="I46" s="132"/>
      <c r="J46" s="141"/>
    </row>
    <row r="47" spans="1:10" ht="13.5" x14ac:dyDescent="0.25">
      <c r="A47" s="32"/>
      <c r="B47" s="32"/>
      <c r="C47" s="32"/>
      <c r="D47" s="32"/>
      <c r="E47" s="149"/>
      <c r="F47" s="229" t="str">
        <f t="shared" si="0"/>
        <v xml:space="preserve"> </v>
      </c>
      <c r="G47" s="230" t="str">
        <f t="shared" si="1"/>
        <v xml:space="preserve"> </v>
      </c>
      <c r="H47" s="231" t="str">
        <f t="shared" si="2"/>
        <v xml:space="preserve"> </v>
      </c>
      <c r="I47" s="132"/>
      <c r="J47" s="141"/>
    </row>
    <row r="48" spans="1:10" ht="13.5" x14ac:dyDescent="0.25">
      <c r="A48" s="32"/>
      <c r="B48" s="32"/>
      <c r="C48" s="32"/>
      <c r="D48" s="32"/>
      <c r="E48" s="149"/>
      <c r="F48" s="229" t="str">
        <f t="shared" si="0"/>
        <v xml:space="preserve"> </v>
      </c>
      <c r="G48" s="230" t="str">
        <f t="shared" si="1"/>
        <v xml:space="preserve"> </v>
      </c>
      <c r="H48" s="231" t="str">
        <f t="shared" si="2"/>
        <v xml:space="preserve"> </v>
      </c>
      <c r="I48" s="132"/>
      <c r="J48" s="141"/>
    </row>
    <row r="49" spans="1:10" ht="13.5" x14ac:dyDescent="0.25">
      <c r="A49" s="32"/>
      <c r="B49" s="32"/>
      <c r="C49" s="32"/>
      <c r="D49" s="32"/>
      <c r="E49" s="149"/>
      <c r="F49" s="229" t="str">
        <f t="shared" si="0"/>
        <v xml:space="preserve"> </v>
      </c>
      <c r="G49" s="230" t="str">
        <f t="shared" si="1"/>
        <v xml:space="preserve"> </v>
      </c>
      <c r="H49" s="231" t="str">
        <f t="shared" si="2"/>
        <v xml:space="preserve"> </v>
      </c>
      <c r="I49" s="132"/>
      <c r="J49" s="141"/>
    </row>
    <row r="50" spans="1:10" ht="13.5" x14ac:dyDescent="0.25">
      <c r="A50" s="32"/>
      <c r="B50" s="32"/>
      <c r="C50" s="32"/>
      <c r="D50" s="32"/>
      <c r="E50" s="149"/>
      <c r="F50" s="229" t="str">
        <f t="shared" si="0"/>
        <v xml:space="preserve"> </v>
      </c>
      <c r="G50" s="230" t="str">
        <f t="shared" si="1"/>
        <v xml:space="preserve"> </v>
      </c>
      <c r="H50" s="231" t="str">
        <f t="shared" si="2"/>
        <v xml:space="preserve"> </v>
      </c>
      <c r="I50" s="132"/>
      <c r="J50" s="141"/>
    </row>
    <row r="51" spans="1:10" ht="13.5" x14ac:dyDescent="0.25">
      <c r="A51" s="32"/>
      <c r="B51" s="32"/>
      <c r="C51" s="32"/>
      <c r="D51" s="32"/>
      <c r="E51" s="149"/>
      <c r="F51" s="229" t="str">
        <f t="shared" si="0"/>
        <v xml:space="preserve"> </v>
      </c>
      <c r="G51" s="230" t="str">
        <f t="shared" si="1"/>
        <v xml:space="preserve"> </v>
      </c>
      <c r="H51" s="231" t="str">
        <f t="shared" si="2"/>
        <v xml:space="preserve"> </v>
      </c>
      <c r="I51" s="132"/>
      <c r="J51" s="141"/>
    </row>
    <row r="52" spans="1:10" ht="13.5" x14ac:dyDescent="0.25">
      <c r="A52" s="32"/>
      <c r="B52" s="32"/>
      <c r="C52" s="32"/>
      <c r="D52" s="32"/>
      <c r="E52" s="149"/>
      <c r="F52" s="229" t="str">
        <f t="shared" si="0"/>
        <v xml:space="preserve"> </v>
      </c>
      <c r="G52" s="230" t="str">
        <f t="shared" si="1"/>
        <v xml:space="preserve"> </v>
      </c>
      <c r="H52" s="231" t="str">
        <f t="shared" si="2"/>
        <v xml:space="preserve"> </v>
      </c>
      <c r="I52" s="132"/>
      <c r="J52" s="141"/>
    </row>
    <row r="53" spans="1:10" ht="13.5" x14ac:dyDescent="0.25">
      <c r="A53" s="32"/>
      <c r="B53" s="32"/>
      <c r="C53" s="32"/>
      <c r="D53" s="32"/>
      <c r="E53" s="149"/>
      <c r="F53" s="229" t="str">
        <f t="shared" si="0"/>
        <v xml:space="preserve"> </v>
      </c>
      <c r="G53" s="230" t="str">
        <f t="shared" si="1"/>
        <v xml:space="preserve"> </v>
      </c>
      <c r="H53" s="231" t="str">
        <f t="shared" si="2"/>
        <v xml:space="preserve"> </v>
      </c>
      <c r="I53" s="132"/>
      <c r="J53" s="141"/>
    </row>
    <row r="54" spans="1:10" ht="13.5" x14ac:dyDescent="0.25">
      <c r="A54" s="32"/>
      <c r="B54" s="32"/>
      <c r="C54" s="32"/>
      <c r="D54" s="32"/>
      <c r="E54" s="149"/>
      <c r="F54" s="229" t="str">
        <f t="shared" si="0"/>
        <v xml:space="preserve"> </v>
      </c>
      <c r="G54" s="230" t="str">
        <f t="shared" si="1"/>
        <v xml:space="preserve"> </v>
      </c>
      <c r="H54" s="231" t="str">
        <f t="shared" si="2"/>
        <v xml:space="preserve"> </v>
      </c>
      <c r="I54" s="132"/>
      <c r="J54" s="141"/>
    </row>
    <row r="55" spans="1:10" ht="13.5" x14ac:dyDescent="0.25">
      <c r="A55" s="32"/>
      <c r="B55" s="32"/>
      <c r="C55" s="32"/>
      <c r="D55" s="32"/>
      <c r="E55" s="149"/>
      <c r="F55" s="229" t="str">
        <f t="shared" si="0"/>
        <v xml:space="preserve"> </v>
      </c>
      <c r="G55" s="230" t="str">
        <f t="shared" si="1"/>
        <v xml:space="preserve"> </v>
      </c>
      <c r="H55" s="231" t="str">
        <f t="shared" si="2"/>
        <v xml:space="preserve"> </v>
      </c>
      <c r="I55" s="132"/>
      <c r="J55" s="141"/>
    </row>
    <row r="56" spans="1:10" ht="13.5" x14ac:dyDescent="0.25">
      <c r="A56" s="32"/>
      <c r="B56" s="32"/>
      <c r="C56" s="32"/>
      <c r="D56" s="32"/>
      <c r="E56" s="149"/>
      <c r="F56" s="229" t="str">
        <f t="shared" si="0"/>
        <v xml:space="preserve"> </v>
      </c>
      <c r="G56" s="230" t="str">
        <f t="shared" si="1"/>
        <v xml:space="preserve"> </v>
      </c>
      <c r="H56" s="231" t="str">
        <f t="shared" si="2"/>
        <v xml:space="preserve"> </v>
      </c>
      <c r="I56" s="132"/>
      <c r="J56" s="141"/>
    </row>
    <row r="57" spans="1:10" ht="13.5" x14ac:dyDescent="0.25">
      <c r="A57" s="32"/>
      <c r="B57" s="32"/>
      <c r="C57" s="32"/>
      <c r="D57" s="32"/>
      <c r="E57" s="149"/>
      <c r="F57" s="229" t="str">
        <f t="shared" si="0"/>
        <v xml:space="preserve"> </v>
      </c>
      <c r="G57" s="230" t="str">
        <f t="shared" si="1"/>
        <v xml:space="preserve"> </v>
      </c>
      <c r="H57" s="231" t="str">
        <f t="shared" si="2"/>
        <v xml:space="preserve"> </v>
      </c>
      <c r="I57" s="132"/>
      <c r="J57" s="141"/>
    </row>
    <row r="58" spans="1:10" ht="13.5" x14ac:dyDescent="0.25">
      <c r="A58" s="32"/>
      <c r="B58" s="32"/>
      <c r="C58" s="32"/>
      <c r="D58" s="32"/>
      <c r="E58" s="149"/>
      <c r="F58" s="229" t="str">
        <f t="shared" si="0"/>
        <v xml:space="preserve"> </v>
      </c>
      <c r="G58" s="230" t="str">
        <f t="shared" si="1"/>
        <v xml:space="preserve"> </v>
      </c>
      <c r="H58" s="231" t="str">
        <f t="shared" si="2"/>
        <v xml:space="preserve"> </v>
      </c>
      <c r="I58" s="132"/>
      <c r="J58" s="141"/>
    </row>
    <row r="59" spans="1:10" ht="13.5" x14ac:dyDescent="0.25">
      <c r="A59" s="32"/>
      <c r="B59" s="32"/>
      <c r="C59" s="32"/>
      <c r="D59" s="32"/>
      <c r="E59" s="149"/>
      <c r="F59" s="229" t="str">
        <f t="shared" si="0"/>
        <v xml:space="preserve"> </v>
      </c>
      <c r="G59" s="230" t="str">
        <f t="shared" si="1"/>
        <v xml:space="preserve"> </v>
      </c>
      <c r="H59" s="231" t="str">
        <f t="shared" si="2"/>
        <v xml:space="preserve"> </v>
      </c>
      <c r="I59" s="132"/>
      <c r="J59" s="141"/>
    </row>
    <row r="60" spans="1:10" ht="13.5" x14ac:dyDescent="0.25">
      <c r="A60" s="32"/>
      <c r="B60" s="32"/>
      <c r="C60" s="32"/>
      <c r="D60" s="32"/>
      <c r="E60" s="149"/>
      <c r="F60" s="229" t="str">
        <f t="shared" si="0"/>
        <v xml:space="preserve"> </v>
      </c>
      <c r="G60" s="230" t="str">
        <f t="shared" si="1"/>
        <v xml:space="preserve"> </v>
      </c>
      <c r="H60" s="231" t="str">
        <f t="shared" si="2"/>
        <v xml:space="preserve"> </v>
      </c>
      <c r="I60" s="132"/>
      <c r="J60" s="141"/>
    </row>
    <row r="61" spans="1:10" ht="13.5" x14ac:dyDescent="0.25">
      <c r="A61" s="32"/>
      <c r="B61" s="32"/>
      <c r="C61" s="32"/>
      <c r="D61" s="32"/>
      <c r="E61" s="149"/>
      <c r="F61" s="229" t="str">
        <f t="shared" si="0"/>
        <v xml:space="preserve"> </v>
      </c>
      <c r="G61" s="230" t="str">
        <f t="shared" si="1"/>
        <v xml:space="preserve"> </v>
      </c>
      <c r="H61" s="231" t="str">
        <f t="shared" si="2"/>
        <v xml:space="preserve"> </v>
      </c>
      <c r="I61" s="132"/>
      <c r="J61" s="141"/>
    </row>
    <row r="62" spans="1:10" ht="13.5" x14ac:dyDescent="0.25">
      <c r="A62" s="32"/>
      <c r="B62" s="32"/>
      <c r="C62" s="32"/>
      <c r="D62" s="32"/>
      <c r="E62" s="149"/>
      <c r="F62" s="229" t="str">
        <f t="shared" si="0"/>
        <v xml:space="preserve"> </v>
      </c>
      <c r="G62" s="230" t="str">
        <f t="shared" si="1"/>
        <v xml:space="preserve"> </v>
      </c>
      <c r="H62" s="231" t="str">
        <f t="shared" si="2"/>
        <v xml:space="preserve"> </v>
      </c>
      <c r="I62" s="132"/>
      <c r="J62" s="141"/>
    </row>
    <row r="63" spans="1:10" ht="13.5" x14ac:dyDescent="0.25">
      <c r="A63" s="32"/>
      <c r="B63" s="32"/>
      <c r="C63" s="32"/>
      <c r="D63" s="32"/>
      <c r="E63" s="149"/>
      <c r="F63" s="229" t="str">
        <f t="shared" si="0"/>
        <v xml:space="preserve"> </v>
      </c>
      <c r="G63" s="230" t="str">
        <f t="shared" si="1"/>
        <v xml:space="preserve"> </v>
      </c>
      <c r="H63" s="231" t="str">
        <f t="shared" si="2"/>
        <v xml:space="preserve"> </v>
      </c>
      <c r="I63" s="132"/>
      <c r="J63" s="141"/>
    </row>
    <row r="64" spans="1:10" ht="13.5" x14ac:dyDescent="0.25">
      <c r="A64" s="32"/>
      <c r="B64" s="32"/>
      <c r="C64" s="32"/>
      <c r="D64" s="32"/>
      <c r="E64" s="149"/>
      <c r="F64" s="229" t="str">
        <f t="shared" si="0"/>
        <v xml:space="preserve"> </v>
      </c>
      <c r="G64" s="230" t="str">
        <f t="shared" si="1"/>
        <v xml:space="preserve"> </v>
      </c>
      <c r="H64" s="231" t="str">
        <f t="shared" si="2"/>
        <v xml:space="preserve"> </v>
      </c>
      <c r="I64" s="132"/>
      <c r="J64" s="141"/>
    </row>
    <row r="65" spans="1:10" ht="13.5" x14ac:dyDescent="0.25">
      <c r="A65" s="32"/>
      <c r="B65" s="32"/>
      <c r="C65" s="32"/>
      <c r="D65" s="32"/>
      <c r="E65" s="149"/>
      <c r="F65" s="229" t="str">
        <f t="shared" si="0"/>
        <v xml:space="preserve"> </v>
      </c>
      <c r="G65" s="230" t="str">
        <f t="shared" si="1"/>
        <v xml:space="preserve"> </v>
      </c>
      <c r="H65" s="231" t="str">
        <f t="shared" si="2"/>
        <v xml:space="preserve"> </v>
      </c>
      <c r="I65" s="132"/>
      <c r="J65" s="141"/>
    </row>
    <row r="66" spans="1:10" ht="13.5" x14ac:dyDescent="0.25">
      <c r="A66" s="32"/>
      <c r="B66" s="32"/>
      <c r="C66" s="32"/>
      <c r="D66" s="32"/>
      <c r="E66" s="149"/>
      <c r="F66" s="229" t="str">
        <f t="shared" si="0"/>
        <v xml:space="preserve"> </v>
      </c>
      <c r="G66" s="230" t="str">
        <f t="shared" si="1"/>
        <v xml:space="preserve"> </v>
      </c>
      <c r="H66" s="231" t="str">
        <f t="shared" si="2"/>
        <v xml:space="preserve"> </v>
      </c>
      <c r="I66" s="132"/>
      <c r="J66" s="141"/>
    </row>
    <row r="67" spans="1:10" ht="13.5" x14ac:dyDescent="0.25">
      <c r="A67" s="32"/>
      <c r="B67" s="32"/>
      <c r="C67" s="32"/>
      <c r="D67" s="32"/>
      <c r="E67" s="149"/>
      <c r="F67" s="229" t="str">
        <f t="shared" si="0"/>
        <v xml:space="preserve"> </v>
      </c>
      <c r="G67" s="230" t="str">
        <f t="shared" si="1"/>
        <v xml:space="preserve"> </v>
      </c>
      <c r="H67" s="231" t="str">
        <f t="shared" si="2"/>
        <v xml:space="preserve"> </v>
      </c>
      <c r="I67" s="132"/>
      <c r="J67" s="141"/>
    </row>
    <row r="68" spans="1:10" ht="13.5" x14ac:dyDescent="0.25">
      <c r="A68" s="32"/>
      <c r="B68" s="32"/>
      <c r="C68" s="32"/>
      <c r="D68" s="32"/>
      <c r="E68" s="149"/>
      <c r="F68" s="229" t="str">
        <f t="shared" si="0"/>
        <v xml:space="preserve"> </v>
      </c>
      <c r="G68" s="230" t="str">
        <f t="shared" si="1"/>
        <v xml:space="preserve"> </v>
      </c>
      <c r="H68" s="231" t="str">
        <f t="shared" si="2"/>
        <v xml:space="preserve"> </v>
      </c>
      <c r="I68" s="132"/>
      <c r="J68" s="141"/>
    </row>
    <row r="69" spans="1:10" ht="13.5" x14ac:dyDescent="0.25">
      <c r="A69" s="32"/>
      <c r="B69" s="32"/>
      <c r="C69" s="32"/>
      <c r="D69" s="32"/>
      <c r="E69" s="149"/>
      <c r="F69" s="229" t="str">
        <f t="shared" si="0"/>
        <v xml:space="preserve"> </v>
      </c>
      <c r="G69" s="230" t="str">
        <f t="shared" si="1"/>
        <v xml:space="preserve"> </v>
      </c>
      <c r="H69" s="231" t="str">
        <f t="shared" si="2"/>
        <v xml:space="preserve"> </v>
      </c>
      <c r="I69" s="132"/>
      <c r="J69" s="141"/>
    </row>
    <row r="70" spans="1:10" ht="13.5" x14ac:dyDescent="0.25">
      <c r="A70" s="32"/>
      <c r="B70" s="32"/>
      <c r="C70" s="32"/>
      <c r="D70" s="32"/>
      <c r="E70" s="149"/>
      <c r="F70" s="229" t="str">
        <f t="shared" si="0"/>
        <v xml:space="preserve"> </v>
      </c>
      <c r="G70" s="230" t="str">
        <f t="shared" si="1"/>
        <v xml:space="preserve"> </v>
      </c>
      <c r="H70" s="231" t="str">
        <f t="shared" si="2"/>
        <v xml:space="preserve"> </v>
      </c>
      <c r="I70" s="132"/>
      <c r="J70" s="141"/>
    </row>
    <row r="71" spans="1:10" ht="13.5" x14ac:dyDescent="0.25">
      <c r="A71" s="32"/>
      <c r="B71" s="32"/>
      <c r="C71" s="32"/>
      <c r="D71" s="32"/>
      <c r="E71" s="149"/>
      <c r="F71" s="229" t="str">
        <f t="shared" si="0"/>
        <v xml:space="preserve"> </v>
      </c>
      <c r="G71" s="230" t="str">
        <f t="shared" si="1"/>
        <v xml:space="preserve"> </v>
      </c>
      <c r="H71" s="231" t="str">
        <f t="shared" si="2"/>
        <v xml:space="preserve"> </v>
      </c>
      <c r="I71" s="132"/>
      <c r="J71" s="141"/>
    </row>
    <row r="72" spans="1:10" ht="13.5" x14ac:dyDescent="0.25">
      <c r="A72" s="32"/>
      <c r="B72" s="32"/>
      <c r="C72" s="32"/>
      <c r="D72" s="32"/>
      <c r="E72" s="149"/>
      <c r="F72" s="229" t="str">
        <f t="shared" si="0"/>
        <v xml:space="preserve"> </v>
      </c>
      <c r="G72" s="230" t="str">
        <f t="shared" si="1"/>
        <v xml:space="preserve"> </v>
      </c>
      <c r="H72" s="231" t="str">
        <f t="shared" si="2"/>
        <v xml:space="preserve"> </v>
      </c>
      <c r="I72" s="132"/>
      <c r="J72" s="141"/>
    </row>
    <row r="73" spans="1:10" ht="13.5" x14ac:dyDescent="0.25">
      <c r="A73" s="32"/>
      <c r="B73" s="32"/>
      <c r="C73" s="32"/>
      <c r="D73" s="32"/>
      <c r="E73" s="149"/>
      <c r="F73" s="229" t="str">
        <f t="shared" si="0"/>
        <v xml:space="preserve"> </v>
      </c>
      <c r="G73" s="230" t="str">
        <f t="shared" si="1"/>
        <v xml:space="preserve"> </v>
      </c>
      <c r="H73" s="231" t="str">
        <f t="shared" si="2"/>
        <v xml:space="preserve"> </v>
      </c>
      <c r="I73" s="132"/>
      <c r="J73" s="141"/>
    </row>
    <row r="74" spans="1:10" ht="13.5" x14ac:dyDescent="0.25">
      <c r="A74" s="32"/>
      <c r="B74" s="32"/>
      <c r="C74" s="32"/>
      <c r="D74" s="32"/>
      <c r="E74" s="149"/>
      <c r="F74" s="229" t="str">
        <f t="shared" si="0"/>
        <v xml:space="preserve"> </v>
      </c>
      <c r="G74" s="230" t="str">
        <f t="shared" si="1"/>
        <v xml:space="preserve"> </v>
      </c>
      <c r="H74" s="231" t="str">
        <f t="shared" si="2"/>
        <v xml:space="preserve"> </v>
      </c>
      <c r="I74" s="132"/>
      <c r="J74" s="141"/>
    </row>
    <row r="75" spans="1:10" ht="13.5" x14ac:dyDescent="0.25">
      <c r="A75" s="32"/>
      <c r="B75" s="32"/>
      <c r="C75" s="32"/>
      <c r="D75" s="32"/>
      <c r="E75" s="149"/>
      <c r="F75" s="229" t="str">
        <f t="shared" ref="F75:F138" si="3">IF(E75-D75=0," ",E75-D75)</f>
        <v xml:space="preserve"> </v>
      </c>
      <c r="G75" s="230" t="str">
        <f t="shared" ref="G75:G138" si="4">IFERROR(E75/D75%," ")</f>
        <v xml:space="preserve"> </v>
      </c>
      <c r="H75" s="231" t="str">
        <f t="shared" ref="H75:H138" si="5">IFERROR(IF(A75=0,IF(ABS(F75)&lt;$H$6," ",IF(F75=0," ",F75))," ")," ")</f>
        <v xml:space="preserve"> </v>
      </c>
      <c r="I75" s="132"/>
      <c r="J75" s="141"/>
    </row>
    <row r="76" spans="1:10" ht="13.5" x14ac:dyDescent="0.25">
      <c r="A76" s="32"/>
      <c r="B76" s="32"/>
      <c r="C76" s="32"/>
      <c r="D76" s="32"/>
      <c r="E76" s="149"/>
      <c r="F76" s="229" t="str">
        <f t="shared" si="3"/>
        <v xml:space="preserve"> </v>
      </c>
      <c r="G76" s="230" t="str">
        <f t="shared" si="4"/>
        <v xml:space="preserve"> </v>
      </c>
      <c r="H76" s="231" t="str">
        <f t="shared" si="5"/>
        <v xml:space="preserve"> </v>
      </c>
      <c r="I76" s="132"/>
      <c r="J76" s="141"/>
    </row>
    <row r="77" spans="1:10" ht="13.5" x14ac:dyDescent="0.25">
      <c r="A77" s="32"/>
      <c r="B77" s="32"/>
      <c r="C77" s="32"/>
      <c r="D77" s="32"/>
      <c r="E77" s="149"/>
      <c r="F77" s="229" t="str">
        <f t="shared" si="3"/>
        <v xml:space="preserve"> </v>
      </c>
      <c r="G77" s="230" t="str">
        <f t="shared" si="4"/>
        <v xml:space="preserve"> </v>
      </c>
      <c r="H77" s="231" t="str">
        <f t="shared" si="5"/>
        <v xml:space="preserve"> </v>
      </c>
      <c r="I77" s="132"/>
      <c r="J77" s="141"/>
    </row>
    <row r="78" spans="1:10" ht="13.5" x14ac:dyDescent="0.25">
      <c r="A78" s="32"/>
      <c r="B78" s="32"/>
      <c r="C78" s="32"/>
      <c r="D78" s="32"/>
      <c r="E78" s="149"/>
      <c r="F78" s="229" t="str">
        <f t="shared" si="3"/>
        <v xml:space="preserve"> </v>
      </c>
      <c r="G78" s="230" t="str">
        <f t="shared" si="4"/>
        <v xml:space="preserve"> </v>
      </c>
      <c r="H78" s="231" t="str">
        <f t="shared" si="5"/>
        <v xml:space="preserve"> </v>
      </c>
      <c r="I78" s="132"/>
      <c r="J78" s="141"/>
    </row>
    <row r="79" spans="1:10" ht="13.5" x14ac:dyDescent="0.25">
      <c r="A79" s="32"/>
      <c r="B79" s="32"/>
      <c r="C79" s="32"/>
      <c r="D79" s="32"/>
      <c r="E79" s="149"/>
      <c r="F79" s="229" t="str">
        <f t="shared" si="3"/>
        <v xml:space="preserve"> </v>
      </c>
      <c r="G79" s="230" t="str">
        <f t="shared" si="4"/>
        <v xml:space="preserve"> </v>
      </c>
      <c r="H79" s="231" t="str">
        <f t="shared" si="5"/>
        <v xml:space="preserve"> </v>
      </c>
      <c r="I79" s="132"/>
      <c r="J79" s="141"/>
    </row>
    <row r="80" spans="1:10" ht="13.5" x14ac:dyDescent="0.25">
      <c r="A80" s="32"/>
      <c r="B80" s="32"/>
      <c r="C80" s="32"/>
      <c r="D80" s="32"/>
      <c r="E80" s="149"/>
      <c r="F80" s="229" t="str">
        <f t="shared" si="3"/>
        <v xml:space="preserve"> </v>
      </c>
      <c r="G80" s="230" t="str">
        <f t="shared" si="4"/>
        <v xml:space="preserve"> </v>
      </c>
      <c r="H80" s="231" t="str">
        <f t="shared" si="5"/>
        <v xml:space="preserve"> </v>
      </c>
      <c r="I80" s="132"/>
      <c r="J80" s="141"/>
    </row>
    <row r="81" spans="1:10" ht="13.5" x14ac:dyDescent="0.25">
      <c r="A81" s="32"/>
      <c r="B81" s="32"/>
      <c r="C81" s="32"/>
      <c r="D81" s="32"/>
      <c r="E81" s="149"/>
      <c r="F81" s="229" t="str">
        <f t="shared" si="3"/>
        <v xml:space="preserve"> </v>
      </c>
      <c r="G81" s="230" t="str">
        <f t="shared" si="4"/>
        <v xml:space="preserve"> </v>
      </c>
      <c r="H81" s="231" t="str">
        <f t="shared" si="5"/>
        <v xml:space="preserve"> </v>
      </c>
      <c r="I81" s="132"/>
      <c r="J81" s="141"/>
    </row>
    <row r="82" spans="1:10" ht="13.5" x14ac:dyDescent="0.25">
      <c r="A82" s="32"/>
      <c r="B82" s="32"/>
      <c r="C82" s="32"/>
      <c r="D82" s="32"/>
      <c r="E82" s="149"/>
      <c r="F82" s="229" t="str">
        <f t="shared" si="3"/>
        <v xml:space="preserve"> </v>
      </c>
      <c r="G82" s="230" t="str">
        <f t="shared" si="4"/>
        <v xml:space="preserve"> </v>
      </c>
      <c r="H82" s="231" t="str">
        <f t="shared" si="5"/>
        <v xml:space="preserve"> </v>
      </c>
      <c r="I82" s="132"/>
      <c r="J82" s="141"/>
    </row>
    <row r="83" spans="1:10" ht="13.5" x14ac:dyDescent="0.25">
      <c r="A83" s="32"/>
      <c r="B83" s="32"/>
      <c r="C83" s="32"/>
      <c r="D83" s="32"/>
      <c r="E83" s="149"/>
      <c r="F83" s="229" t="str">
        <f t="shared" si="3"/>
        <v xml:space="preserve"> </v>
      </c>
      <c r="G83" s="230" t="str">
        <f t="shared" si="4"/>
        <v xml:space="preserve"> </v>
      </c>
      <c r="H83" s="231" t="str">
        <f t="shared" si="5"/>
        <v xml:space="preserve"> </v>
      </c>
      <c r="I83" s="132"/>
      <c r="J83" s="141"/>
    </row>
    <row r="84" spans="1:10" ht="13.5" x14ac:dyDescent="0.25">
      <c r="A84" s="32"/>
      <c r="B84" s="32"/>
      <c r="C84" s="32"/>
      <c r="D84" s="32"/>
      <c r="E84" s="149"/>
      <c r="F84" s="229" t="str">
        <f t="shared" si="3"/>
        <v xml:space="preserve"> </v>
      </c>
      <c r="G84" s="230" t="str">
        <f t="shared" si="4"/>
        <v xml:space="preserve"> </v>
      </c>
      <c r="H84" s="231" t="str">
        <f t="shared" si="5"/>
        <v xml:space="preserve"> </v>
      </c>
      <c r="I84" s="132"/>
      <c r="J84" s="141"/>
    </row>
    <row r="85" spans="1:10" ht="13.5" x14ac:dyDescent="0.25">
      <c r="A85" s="32"/>
      <c r="B85" s="32"/>
      <c r="C85" s="32"/>
      <c r="D85" s="32"/>
      <c r="E85" s="149"/>
      <c r="F85" s="229" t="str">
        <f t="shared" si="3"/>
        <v xml:space="preserve"> </v>
      </c>
      <c r="G85" s="230" t="str">
        <f t="shared" si="4"/>
        <v xml:space="preserve"> </v>
      </c>
      <c r="H85" s="231" t="str">
        <f t="shared" si="5"/>
        <v xml:space="preserve"> </v>
      </c>
      <c r="I85" s="132"/>
      <c r="J85" s="141"/>
    </row>
    <row r="86" spans="1:10" ht="13.5" x14ac:dyDescent="0.25">
      <c r="A86" s="32"/>
      <c r="B86" s="32"/>
      <c r="C86" s="32"/>
      <c r="D86" s="32"/>
      <c r="E86" s="149"/>
      <c r="F86" s="229" t="str">
        <f t="shared" si="3"/>
        <v xml:space="preserve"> </v>
      </c>
      <c r="G86" s="230" t="str">
        <f t="shared" si="4"/>
        <v xml:space="preserve"> </v>
      </c>
      <c r="H86" s="231" t="str">
        <f t="shared" si="5"/>
        <v xml:space="preserve"> </v>
      </c>
      <c r="I86" s="132"/>
      <c r="J86" s="141"/>
    </row>
    <row r="87" spans="1:10" ht="13.5" x14ac:dyDescent="0.25">
      <c r="A87" s="32"/>
      <c r="B87" s="32"/>
      <c r="C87" s="32"/>
      <c r="D87" s="32"/>
      <c r="E87" s="149"/>
      <c r="F87" s="229" t="str">
        <f t="shared" si="3"/>
        <v xml:space="preserve"> </v>
      </c>
      <c r="G87" s="230" t="str">
        <f t="shared" si="4"/>
        <v xml:space="preserve"> </v>
      </c>
      <c r="H87" s="231" t="str">
        <f t="shared" si="5"/>
        <v xml:space="preserve"> </v>
      </c>
      <c r="I87" s="132"/>
      <c r="J87" s="141"/>
    </row>
    <row r="88" spans="1:10" ht="13.5" x14ac:dyDescent="0.25">
      <c r="A88" s="32"/>
      <c r="B88" s="32"/>
      <c r="C88" s="32"/>
      <c r="D88" s="32"/>
      <c r="E88" s="149"/>
      <c r="F88" s="229" t="str">
        <f t="shared" si="3"/>
        <v xml:space="preserve"> </v>
      </c>
      <c r="G88" s="230" t="str">
        <f t="shared" si="4"/>
        <v xml:space="preserve"> </v>
      </c>
      <c r="H88" s="231" t="str">
        <f t="shared" si="5"/>
        <v xml:space="preserve"> </v>
      </c>
      <c r="I88" s="132"/>
      <c r="J88" s="141"/>
    </row>
    <row r="89" spans="1:10" ht="13.5" x14ac:dyDescent="0.25">
      <c r="A89" s="32"/>
      <c r="B89" s="32"/>
      <c r="C89" s="32"/>
      <c r="D89" s="32"/>
      <c r="E89" s="149"/>
      <c r="F89" s="229" t="str">
        <f t="shared" si="3"/>
        <v xml:space="preserve"> </v>
      </c>
      <c r="G89" s="230" t="str">
        <f t="shared" si="4"/>
        <v xml:space="preserve"> </v>
      </c>
      <c r="H89" s="231" t="str">
        <f t="shared" si="5"/>
        <v xml:space="preserve"> </v>
      </c>
      <c r="I89" s="132"/>
      <c r="J89" s="141"/>
    </row>
    <row r="90" spans="1:10" ht="13.5" x14ac:dyDescent="0.25">
      <c r="A90" s="32"/>
      <c r="B90" s="32"/>
      <c r="C90" s="32"/>
      <c r="D90" s="32"/>
      <c r="E90" s="149"/>
      <c r="F90" s="229" t="str">
        <f t="shared" si="3"/>
        <v xml:space="preserve"> </v>
      </c>
      <c r="G90" s="230" t="str">
        <f t="shared" si="4"/>
        <v xml:space="preserve"> </v>
      </c>
      <c r="H90" s="231" t="str">
        <f t="shared" si="5"/>
        <v xml:space="preserve"> </v>
      </c>
      <c r="I90" s="132"/>
      <c r="J90" s="141"/>
    </row>
    <row r="91" spans="1:10" ht="13.5" x14ac:dyDescent="0.25">
      <c r="A91" s="32"/>
      <c r="B91" s="32"/>
      <c r="C91" s="32"/>
      <c r="D91" s="32"/>
      <c r="E91" s="149"/>
      <c r="F91" s="229" t="str">
        <f t="shared" si="3"/>
        <v xml:space="preserve"> </v>
      </c>
      <c r="G91" s="230" t="str">
        <f t="shared" si="4"/>
        <v xml:space="preserve"> </v>
      </c>
      <c r="H91" s="231" t="str">
        <f t="shared" si="5"/>
        <v xml:space="preserve"> </v>
      </c>
      <c r="I91" s="132"/>
      <c r="J91" s="141"/>
    </row>
    <row r="92" spans="1:10" ht="13.5" x14ac:dyDescent="0.25">
      <c r="A92" s="32"/>
      <c r="B92" s="32"/>
      <c r="C92" s="32"/>
      <c r="D92" s="32"/>
      <c r="E92" s="149"/>
      <c r="F92" s="229" t="str">
        <f t="shared" si="3"/>
        <v xml:space="preserve"> </v>
      </c>
      <c r="G92" s="230" t="str">
        <f t="shared" si="4"/>
        <v xml:space="preserve"> </v>
      </c>
      <c r="H92" s="231" t="str">
        <f t="shared" si="5"/>
        <v xml:space="preserve"> </v>
      </c>
      <c r="I92" s="132"/>
      <c r="J92" s="141"/>
    </row>
    <row r="93" spans="1:10" ht="13.5" x14ac:dyDescent="0.25">
      <c r="A93" s="32"/>
      <c r="B93" s="32"/>
      <c r="C93" s="32"/>
      <c r="D93" s="32"/>
      <c r="E93" s="149"/>
      <c r="F93" s="229" t="str">
        <f t="shared" si="3"/>
        <v xml:space="preserve"> </v>
      </c>
      <c r="G93" s="230" t="str">
        <f t="shared" si="4"/>
        <v xml:space="preserve"> </v>
      </c>
      <c r="H93" s="231" t="str">
        <f t="shared" si="5"/>
        <v xml:space="preserve"> </v>
      </c>
      <c r="I93" s="132"/>
      <c r="J93" s="141"/>
    </row>
    <row r="94" spans="1:10" ht="13.5" x14ac:dyDescent="0.25">
      <c r="A94" s="32"/>
      <c r="B94" s="32"/>
      <c r="C94" s="32"/>
      <c r="D94" s="32"/>
      <c r="E94" s="149"/>
      <c r="F94" s="229" t="str">
        <f t="shared" si="3"/>
        <v xml:space="preserve"> </v>
      </c>
      <c r="G94" s="230" t="str">
        <f t="shared" si="4"/>
        <v xml:space="preserve"> </v>
      </c>
      <c r="H94" s="231" t="str">
        <f t="shared" si="5"/>
        <v xml:space="preserve"> </v>
      </c>
      <c r="I94" s="132"/>
      <c r="J94" s="141"/>
    </row>
    <row r="95" spans="1:10" ht="13.5" x14ac:dyDescent="0.25">
      <c r="A95" s="32"/>
      <c r="B95" s="32"/>
      <c r="C95" s="32"/>
      <c r="D95" s="32"/>
      <c r="E95" s="149"/>
      <c r="F95" s="229" t="str">
        <f t="shared" si="3"/>
        <v xml:space="preserve"> </v>
      </c>
      <c r="G95" s="230" t="str">
        <f t="shared" si="4"/>
        <v xml:space="preserve"> </v>
      </c>
      <c r="H95" s="231" t="str">
        <f t="shared" si="5"/>
        <v xml:space="preserve"> </v>
      </c>
      <c r="I95" s="132"/>
      <c r="J95" s="141"/>
    </row>
    <row r="96" spans="1:10" ht="13.5" x14ac:dyDescent="0.25">
      <c r="A96" s="32"/>
      <c r="B96" s="32"/>
      <c r="C96" s="32"/>
      <c r="D96" s="32"/>
      <c r="E96" s="149"/>
      <c r="F96" s="229" t="str">
        <f t="shared" si="3"/>
        <v xml:space="preserve"> </v>
      </c>
      <c r="G96" s="230" t="str">
        <f t="shared" si="4"/>
        <v xml:space="preserve"> </v>
      </c>
      <c r="H96" s="231" t="str">
        <f t="shared" si="5"/>
        <v xml:space="preserve"> </v>
      </c>
      <c r="I96" s="132"/>
      <c r="J96" s="141"/>
    </row>
    <row r="97" spans="1:10" ht="13.5" x14ac:dyDescent="0.25">
      <c r="A97" s="32"/>
      <c r="B97" s="32"/>
      <c r="C97" s="32"/>
      <c r="D97" s="32"/>
      <c r="E97" s="149"/>
      <c r="F97" s="229" t="str">
        <f t="shared" si="3"/>
        <v xml:space="preserve"> </v>
      </c>
      <c r="G97" s="230" t="str">
        <f t="shared" si="4"/>
        <v xml:space="preserve"> </v>
      </c>
      <c r="H97" s="231" t="str">
        <f t="shared" si="5"/>
        <v xml:space="preserve"> </v>
      </c>
      <c r="I97" s="132"/>
      <c r="J97" s="141"/>
    </row>
    <row r="98" spans="1:10" ht="13.5" x14ac:dyDescent="0.25">
      <c r="A98" s="32"/>
      <c r="B98" s="32"/>
      <c r="C98" s="32"/>
      <c r="D98" s="32"/>
      <c r="E98" s="149"/>
      <c r="F98" s="229" t="str">
        <f t="shared" si="3"/>
        <v xml:space="preserve"> </v>
      </c>
      <c r="G98" s="230" t="str">
        <f t="shared" si="4"/>
        <v xml:space="preserve"> </v>
      </c>
      <c r="H98" s="231" t="str">
        <f t="shared" si="5"/>
        <v xml:space="preserve"> </v>
      </c>
      <c r="I98" s="132"/>
      <c r="J98" s="141"/>
    </row>
    <row r="99" spans="1:10" ht="13.5" x14ac:dyDescent="0.25">
      <c r="A99" s="32"/>
      <c r="B99" s="32"/>
      <c r="C99" s="32"/>
      <c r="D99" s="32"/>
      <c r="E99" s="149"/>
      <c r="F99" s="229" t="str">
        <f t="shared" si="3"/>
        <v xml:space="preserve"> </v>
      </c>
      <c r="G99" s="230" t="str">
        <f t="shared" si="4"/>
        <v xml:space="preserve"> </v>
      </c>
      <c r="H99" s="231" t="str">
        <f t="shared" si="5"/>
        <v xml:space="preserve"> </v>
      </c>
      <c r="I99" s="132"/>
      <c r="J99" s="141"/>
    </row>
    <row r="100" spans="1:10" ht="13.5" x14ac:dyDescent="0.25">
      <c r="A100" s="32"/>
      <c r="B100" s="32"/>
      <c r="C100" s="32"/>
      <c r="D100" s="32"/>
      <c r="E100" s="149"/>
      <c r="F100" s="229" t="str">
        <f t="shared" si="3"/>
        <v xml:space="preserve"> </v>
      </c>
      <c r="G100" s="230" t="str">
        <f t="shared" si="4"/>
        <v xml:space="preserve"> </v>
      </c>
      <c r="H100" s="231" t="str">
        <f t="shared" si="5"/>
        <v xml:space="preserve"> </v>
      </c>
      <c r="I100" s="132"/>
      <c r="J100" s="141"/>
    </row>
    <row r="101" spans="1:10" ht="13.5" x14ac:dyDescent="0.25">
      <c r="A101" s="32"/>
      <c r="B101" s="32"/>
      <c r="C101" s="32"/>
      <c r="D101" s="32"/>
      <c r="E101" s="149"/>
      <c r="F101" s="229" t="str">
        <f t="shared" si="3"/>
        <v xml:space="preserve"> </v>
      </c>
      <c r="G101" s="230" t="str">
        <f t="shared" si="4"/>
        <v xml:space="preserve"> </v>
      </c>
      <c r="H101" s="231" t="str">
        <f t="shared" si="5"/>
        <v xml:space="preserve"> </v>
      </c>
      <c r="I101" s="132"/>
      <c r="J101" s="141"/>
    </row>
    <row r="102" spans="1:10" ht="13.5" x14ac:dyDescent="0.25">
      <c r="A102" s="32"/>
      <c r="B102" s="32"/>
      <c r="C102" s="32"/>
      <c r="D102" s="32"/>
      <c r="E102" s="149"/>
      <c r="F102" s="229" t="str">
        <f t="shared" si="3"/>
        <v xml:space="preserve"> </v>
      </c>
      <c r="G102" s="230" t="str">
        <f t="shared" si="4"/>
        <v xml:space="preserve"> </v>
      </c>
      <c r="H102" s="231" t="str">
        <f t="shared" si="5"/>
        <v xml:space="preserve"> </v>
      </c>
      <c r="I102" s="132"/>
      <c r="J102" s="141"/>
    </row>
    <row r="103" spans="1:10" ht="13.5" x14ac:dyDescent="0.25">
      <c r="A103" s="32"/>
      <c r="B103" s="32"/>
      <c r="C103" s="32"/>
      <c r="D103" s="32"/>
      <c r="E103" s="149"/>
      <c r="F103" s="229" t="str">
        <f t="shared" si="3"/>
        <v xml:space="preserve"> </v>
      </c>
      <c r="G103" s="230" t="str">
        <f t="shared" si="4"/>
        <v xml:space="preserve"> </v>
      </c>
      <c r="H103" s="231" t="str">
        <f t="shared" si="5"/>
        <v xml:space="preserve"> </v>
      </c>
      <c r="I103" s="132"/>
      <c r="J103" s="141"/>
    </row>
    <row r="104" spans="1:10" ht="13.5" x14ac:dyDescent="0.25">
      <c r="A104" s="32"/>
      <c r="B104" s="32"/>
      <c r="C104" s="32"/>
      <c r="D104" s="32"/>
      <c r="E104" s="149"/>
      <c r="F104" s="229" t="str">
        <f t="shared" si="3"/>
        <v xml:space="preserve"> </v>
      </c>
      <c r="G104" s="230" t="str">
        <f t="shared" si="4"/>
        <v xml:space="preserve"> </v>
      </c>
      <c r="H104" s="231" t="str">
        <f t="shared" si="5"/>
        <v xml:space="preserve"> </v>
      </c>
      <c r="I104" s="132"/>
      <c r="J104" s="141"/>
    </row>
    <row r="105" spans="1:10" ht="13.5" x14ac:dyDescent="0.25">
      <c r="A105" s="32"/>
      <c r="B105" s="32"/>
      <c r="C105" s="32"/>
      <c r="D105" s="32"/>
      <c r="E105" s="149"/>
      <c r="F105" s="229" t="str">
        <f t="shared" si="3"/>
        <v xml:space="preserve"> </v>
      </c>
      <c r="G105" s="230" t="str">
        <f t="shared" si="4"/>
        <v xml:space="preserve"> </v>
      </c>
      <c r="H105" s="231" t="str">
        <f t="shared" si="5"/>
        <v xml:space="preserve"> </v>
      </c>
      <c r="I105" s="132"/>
      <c r="J105" s="141"/>
    </row>
    <row r="106" spans="1:10" ht="13.5" x14ac:dyDescent="0.25">
      <c r="A106" s="32"/>
      <c r="B106" s="32"/>
      <c r="C106" s="32"/>
      <c r="D106" s="32"/>
      <c r="E106" s="149"/>
      <c r="F106" s="229" t="str">
        <f t="shared" si="3"/>
        <v xml:space="preserve"> </v>
      </c>
      <c r="G106" s="230" t="str">
        <f t="shared" si="4"/>
        <v xml:space="preserve"> </v>
      </c>
      <c r="H106" s="231" t="str">
        <f t="shared" si="5"/>
        <v xml:space="preserve"> </v>
      </c>
      <c r="I106" s="132"/>
      <c r="J106" s="141"/>
    </row>
    <row r="107" spans="1:10" ht="13.5" x14ac:dyDescent="0.25">
      <c r="A107" s="32"/>
      <c r="B107" s="32"/>
      <c r="C107" s="32"/>
      <c r="D107" s="32"/>
      <c r="E107" s="149"/>
      <c r="F107" s="229" t="str">
        <f t="shared" si="3"/>
        <v xml:space="preserve"> </v>
      </c>
      <c r="G107" s="230" t="str">
        <f t="shared" si="4"/>
        <v xml:space="preserve"> </v>
      </c>
      <c r="H107" s="231" t="str">
        <f t="shared" si="5"/>
        <v xml:space="preserve"> </v>
      </c>
      <c r="I107" s="132"/>
      <c r="J107" s="141"/>
    </row>
    <row r="108" spans="1:10" ht="13.5" x14ac:dyDescent="0.25">
      <c r="A108" s="32"/>
      <c r="B108" s="32"/>
      <c r="C108" s="32"/>
      <c r="D108" s="32"/>
      <c r="E108" s="149"/>
      <c r="F108" s="229" t="str">
        <f t="shared" si="3"/>
        <v xml:space="preserve"> </v>
      </c>
      <c r="G108" s="230" t="str">
        <f t="shared" si="4"/>
        <v xml:space="preserve"> </v>
      </c>
      <c r="H108" s="231" t="str">
        <f t="shared" si="5"/>
        <v xml:space="preserve"> </v>
      </c>
      <c r="I108" s="132"/>
      <c r="J108" s="141"/>
    </row>
    <row r="109" spans="1:10" ht="13.5" x14ac:dyDescent="0.25">
      <c r="A109" s="32"/>
      <c r="B109" s="32"/>
      <c r="C109" s="32"/>
      <c r="D109" s="32"/>
      <c r="E109" s="149"/>
      <c r="F109" s="229" t="str">
        <f t="shared" si="3"/>
        <v xml:space="preserve"> </v>
      </c>
      <c r="G109" s="230" t="str">
        <f t="shared" si="4"/>
        <v xml:space="preserve"> </v>
      </c>
      <c r="H109" s="231" t="str">
        <f t="shared" si="5"/>
        <v xml:space="preserve"> </v>
      </c>
      <c r="I109" s="132"/>
      <c r="J109" s="141"/>
    </row>
    <row r="110" spans="1:10" ht="13.5" x14ac:dyDescent="0.25">
      <c r="A110" s="32"/>
      <c r="B110" s="32"/>
      <c r="C110" s="32"/>
      <c r="D110" s="32"/>
      <c r="E110" s="149"/>
      <c r="F110" s="229" t="str">
        <f t="shared" si="3"/>
        <v xml:space="preserve"> </v>
      </c>
      <c r="G110" s="230" t="str">
        <f t="shared" si="4"/>
        <v xml:space="preserve"> </v>
      </c>
      <c r="H110" s="231" t="str">
        <f t="shared" si="5"/>
        <v xml:space="preserve"> </v>
      </c>
      <c r="I110" s="132"/>
      <c r="J110" s="141"/>
    </row>
    <row r="111" spans="1:10" ht="13.5" x14ac:dyDescent="0.25">
      <c r="A111" s="32"/>
      <c r="B111" s="32"/>
      <c r="C111" s="32"/>
      <c r="D111" s="32"/>
      <c r="E111" s="149"/>
      <c r="F111" s="229" t="str">
        <f t="shared" si="3"/>
        <v xml:space="preserve"> </v>
      </c>
      <c r="G111" s="230" t="str">
        <f t="shared" si="4"/>
        <v xml:space="preserve"> </v>
      </c>
      <c r="H111" s="231" t="str">
        <f t="shared" si="5"/>
        <v xml:space="preserve"> </v>
      </c>
      <c r="I111" s="132"/>
      <c r="J111" s="141"/>
    </row>
    <row r="112" spans="1:10" ht="13.5" x14ac:dyDescent="0.25">
      <c r="A112" s="32"/>
      <c r="B112" s="32"/>
      <c r="C112" s="32"/>
      <c r="D112" s="32"/>
      <c r="E112" s="149"/>
      <c r="F112" s="229" t="str">
        <f t="shared" si="3"/>
        <v xml:space="preserve"> </v>
      </c>
      <c r="G112" s="230" t="str">
        <f t="shared" si="4"/>
        <v xml:space="preserve"> </v>
      </c>
      <c r="H112" s="231" t="str">
        <f t="shared" si="5"/>
        <v xml:space="preserve"> </v>
      </c>
      <c r="I112" s="132"/>
      <c r="J112" s="141"/>
    </row>
    <row r="113" spans="1:10" ht="13.5" x14ac:dyDescent="0.25">
      <c r="A113" s="32"/>
      <c r="B113" s="32"/>
      <c r="C113" s="32"/>
      <c r="D113" s="32"/>
      <c r="E113" s="149"/>
      <c r="F113" s="229" t="str">
        <f t="shared" si="3"/>
        <v xml:space="preserve"> </v>
      </c>
      <c r="G113" s="230" t="str">
        <f t="shared" si="4"/>
        <v xml:space="preserve"> </v>
      </c>
      <c r="H113" s="231" t="str">
        <f t="shared" si="5"/>
        <v xml:space="preserve"> </v>
      </c>
      <c r="I113" s="132"/>
      <c r="J113" s="141"/>
    </row>
    <row r="114" spans="1:10" ht="13.5" x14ac:dyDescent="0.25">
      <c r="A114" s="32"/>
      <c r="B114" s="32"/>
      <c r="C114" s="32"/>
      <c r="D114" s="32"/>
      <c r="E114" s="149"/>
      <c r="F114" s="229" t="str">
        <f t="shared" si="3"/>
        <v xml:space="preserve"> </v>
      </c>
      <c r="G114" s="230" t="str">
        <f t="shared" si="4"/>
        <v xml:space="preserve"> </v>
      </c>
      <c r="H114" s="231" t="str">
        <f t="shared" si="5"/>
        <v xml:space="preserve"> </v>
      </c>
      <c r="I114" s="132"/>
      <c r="J114" s="141"/>
    </row>
    <row r="115" spans="1:10" ht="13.5" x14ac:dyDescent="0.25">
      <c r="A115" s="32"/>
      <c r="B115" s="32"/>
      <c r="C115" s="32"/>
      <c r="D115" s="32"/>
      <c r="E115" s="149"/>
      <c r="F115" s="229" t="str">
        <f t="shared" si="3"/>
        <v xml:space="preserve"> </v>
      </c>
      <c r="G115" s="230" t="str">
        <f t="shared" si="4"/>
        <v xml:space="preserve"> </v>
      </c>
      <c r="H115" s="231" t="str">
        <f t="shared" si="5"/>
        <v xml:space="preserve"> </v>
      </c>
      <c r="I115" s="132"/>
      <c r="J115" s="141"/>
    </row>
    <row r="116" spans="1:10" ht="13.5" x14ac:dyDescent="0.25">
      <c r="A116" s="32"/>
      <c r="B116" s="32"/>
      <c r="C116" s="32"/>
      <c r="D116" s="32"/>
      <c r="E116" s="149"/>
      <c r="F116" s="229" t="str">
        <f t="shared" si="3"/>
        <v xml:space="preserve"> </v>
      </c>
      <c r="G116" s="230" t="str">
        <f t="shared" si="4"/>
        <v xml:space="preserve"> </v>
      </c>
      <c r="H116" s="231" t="str">
        <f t="shared" si="5"/>
        <v xml:space="preserve"> </v>
      </c>
      <c r="I116" s="132"/>
      <c r="J116" s="141"/>
    </row>
    <row r="117" spans="1:10" ht="13.5" x14ac:dyDescent="0.25">
      <c r="A117" s="32"/>
      <c r="B117" s="32"/>
      <c r="C117" s="32"/>
      <c r="D117" s="32"/>
      <c r="E117" s="149"/>
      <c r="F117" s="229" t="str">
        <f t="shared" si="3"/>
        <v xml:space="preserve"> </v>
      </c>
      <c r="G117" s="230" t="str">
        <f t="shared" si="4"/>
        <v xml:space="preserve"> </v>
      </c>
      <c r="H117" s="231" t="str">
        <f t="shared" si="5"/>
        <v xml:space="preserve"> </v>
      </c>
      <c r="I117" s="132"/>
      <c r="J117" s="141"/>
    </row>
    <row r="118" spans="1:10" ht="13.5" x14ac:dyDescent="0.25">
      <c r="A118" s="32"/>
      <c r="B118" s="32"/>
      <c r="C118" s="32"/>
      <c r="D118" s="32"/>
      <c r="E118" s="149"/>
      <c r="F118" s="229" t="str">
        <f t="shared" si="3"/>
        <v xml:space="preserve"> </v>
      </c>
      <c r="G118" s="230" t="str">
        <f t="shared" si="4"/>
        <v xml:space="preserve"> </v>
      </c>
      <c r="H118" s="231" t="str">
        <f t="shared" si="5"/>
        <v xml:space="preserve"> </v>
      </c>
      <c r="I118" s="132"/>
      <c r="J118" s="141"/>
    </row>
    <row r="119" spans="1:10" ht="13.5" x14ac:dyDescent="0.25">
      <c r="A119" s="32"/>
      <c r="B119" s="32"/>
      <c r="C119" s="32"/>
      <c r="D119" s="32"/>
      <c r="E119" s="149"/>
      <c r="F119" s="229" t="str">
        <f t="shared" si="3"/>
        <v xml:space="preserve"> </v>
      </c>
      <c r="G119" s="230" t="str">
        <f t="shared" si="4"/>
        <v xml:space="preserve"> </v>
      </c>
      <c r="H119" s="231" t="str">
        <f t="shared" si="5"/>
        <v xml:space="preserve"> </v>
      </c>
      <c r="I119" s="132"/>
      <c r="J119" s="141"/>
    </row>
    <row r="120" spans="1:10" ht="13.5" x14ac:dyDescent="0.25">
      <c r="A120" s="32"/>
      <c r="B120" s="32"/>
      <c r="C120" s="32"/>
      <c r="D120" s="32"/>
      <c r="E120" s="149"/>
      <c r="F120" s="229" t="str">
        <f t="shared" si="3"/>
        <v xml:space="preserve"> </v>
      </c>
      <c r="G120" s="230" t="str">
        <f t="shared" si="4"/>
        <v xml:space="preserve"> </v>
      </c>
      <c r="H120" s="231" t="str">
        <f t="shared" si="5"/>
        <v xml:space="preserve"> </v>
      </c>
      <c r="I120" s="132"/>
      <c r="J120" s="141"/>
    </row>
    <row r="121" spans="1:10" ht="13.5" x14ac:dyDescent="0.25">
      <c r="A121" s="32"/>
      <c r="B121" s="32"/>
      <c r="C121" s="32"/>
      <c r="D121" s="32"/>
      <c r="E121" s="149"/>
      <c r="F121" s="229" t="str">
        <f t="shared" si="3"/>
        <v xml:space="preserve"> </v>
      </c>
      <c r="G121" s="230" t="str">
        <f t="shared" si="4"/>
        <v xml:space="preserve"> </v>
      </c>
      <c r="H121" s="231" t="str">
        <f t="shared" si="5"/>
        <v xml:space="preserve"> </v>
      </c>
      <c r="I121" s="132"/>
      <c r="J121" s="141"/>
    </row>
    <row r="122" spans="1:10" ht="13.5" x14ac:dyDescent="0.25">
      <c r="A122" s="32"/>
      <c r="B122" s="32"/>
      <c r="C122" s="32"/>
      <c r="D122" s="32"/>
      <c r="E122" s="149"/>
      <c r="F122" s="229" t="str">
        <f t="shared" si="3"/>
        <v xml:space="preserve"> </v>
      </c>
      <c r="G122" s="230" t="str">
        <f t="shared" si="4"/>
        <v xml:space="preserve"> </v>
      </c>
      <c r="H122" s="231" t="str">
        <f t="shared" si="5"/>
        <v xml:space="preserve"> </v>
      </c>
      <c r="I122" s="132"/>
      <c r="J122" s="141"/>
    </row>
    <row r="123" spans="1:10" ht="13.5" x14ac:dyDescent="0.25">
      <c r="A123" s="32"/>
      <c r="B123" s="32"/>
      <c r="C123" s="32"/>
      <c r="D123" s="32"/>
      <c r="E123" s="149"/>
      <c r="F123" s="229" t="str">
        <f t="shared" si="3"/>
        <v xml:space="preserve"> </v>
      </c>
      <c r="G123" s="230" t="str">
        <f t="shared" si="4"/>
        <v xml:space="preserve"> </v>
      </c>
      <c r="H123" s="231" t="str">
        <f t="shared" si="5"/>
        <v xml:space="preserve"> </v>
      </c>
      <c r="I123" s="132"/>
      <c r="J123" s="141"/>
    </row>
    <row r="124" spans="1:10" ht="13.5" x14ac:dyDescent="0.25">
      <c r="A124" s="32"/>
      <c r="B124" s="32"/>
      <c r="C124" s="32"/>
      <c r="D124" s="32"/>
      <c r="E124" s="149"/>
      <c r="F124" s="229" t="str">
        <f t="shared" si="3"/>
        <v xml:space="preserve"> </v>
      </c>
      <c r="G124" s="230" t="str">
        <f t="shared" si="4"/>
        <v xml:space="preserve"> </v>
      </c>
      <c r="H124" s="231" t="str">
        <f t="shared" si="5"/>
        <v xml:space="preserve"> </v>
      </c>
      <c r="I124" s="132"/>
      <c r="J124" s="141"/>
    </row>
    <row r="125" spans="1:10" ht="13.5" x14ac:dyDescent="0.25">
      <c r="A125" s="32"/>
      <c r="B125" s="32"/>
      <c r="C125" s="32"/>
      <c r="D125" s="32"/>
      <c r="E125" s="149"/>
      <c r="F125" s="229" t="str">
        <f t="shared" si="3"/>
        <v xml:space="preserve"> </v>
      </c>
      <c r="G125" s="230" t="str">
        <f t="shared" si="4"/>
        <v xml:space="preserve"> </v>
      </c>
      <c r="H125" s="231" t="str">
        <f t="shared" si="5"/>
        <v xml:space="preserve"> </v>
      </c>
      <c r="I125" s="132"/>
      <c r="J125" s="141"/>
    </row>
    <row r="126" spans="1:10" ht="13.5" x14ac:dyDescent="0.25">
      <c r="A126" s="32"/>
      <c r="B126" s="32"/>
      <c r="C126" s="32"/>
      <c r="D126" s="32"/>
      <c r="E126" s="149"/>
      <c r="F126" s="229" t="str">
        <f t="shared" si="3"/>
        <v xml:space="preserve"> </v>
      </c>
      <c r="G126" s="230" t="str">
        <f t="shared" si="4"/>
        <v xml:space="preserve"> </v>
      </c>
      <c r="H126" s="231" t="str">
        <f t="shared" si="5"/>
        <v xml:space="preserve"> </v>
      </c>
      <c r="I126" s="132"/>
      <c r="J126" s="141"/>
    </row>
    <row r="127" spans="1:10" ht="13.5" x14ac:dyDescent="0.25">
      <c r="A127" s="32"/>
      <c r="B127" s="32"/>
      <c r="C127" s="32"/>
      <c r="D127" s="32"/>
      <c r="E127" s="149"/>
      <c r="F127" s="229" t="str">
        <f t="shared" si="3"/>
        <v xml:space="preserve"> </v>
      </c>
      <c r="G127" s="230" t="str">
        <f t="shared" si="4"/>
        <v xml:space="preserve"> </v>
      </c>
      <c r="H127" s="231" t="str">
        <f t="shared" si="5"/>
        <v xml:space="preserve"> </v>
      </c>
      <c r="I127" s="132"/>
      <c r="J127" s="141"/>
    </row>
    <row r="128" spans="1:10" ht="13.5" x14ac:dyDescent="0.25">
      <c r="A128" s="32"/>
      <c r="B128" s="32"/>
      <c r="C128" s="32"/>
      <c r="D128" s="32"/>
      <c r="E128" s="149"/>
      <c r="F128" s="229" t="str">
        <f t="shared" si="3"/>
        <v xml:space="preserve"> </v>
      </c>
      <c r="G128" s="230" t="str">
        <f t="shared" si="4"/>
        <v xml:space="preserve"> </v>
      </c>
      <c r="H128" s="231" t="str">
        <f t="shared" si="5"/>
        <v xml:space="preserve"> </v>
      </c>
      <c r="I128" s="132"/>
      <c r="J128" s="141"/>
    </row>
    <row r="129" spans="1:10" ht="13.5" x14ac:dyDescent="0.25">
      <c r="A129" s="32"/>
      <c r="B129" s="32"/>
      <c r="C129" s="32"/>
      <c r="D129" s="32"/>
      <c r="E129" s="149"/>
      <c r="F129" s="229" t="str">
        <f t="shared" si="3"/>
        <v xml:space="preserve"> </v>
      </c>
      <c r="G129" s="230" t="str">
        <f t="shared" si="4"/>
        <v xml:space="preserve"> </v>
      </c>
      <c r="H129" s="231" t="str">
        <f t="shared" si="5"/>
        <v xml:space="preserve"> </v>
      </c>
      <c r="I129" s="132"/>
      <c r="J129" s="141"/>
    </row>
    <row r="130" spans="1:10" ht="13.5" x14ac:dyDescent="0.25">
      <c r="A130" s="32"/>
      <c r="B130" s="32"/>
      <c r="C130" s="32"/>
      <c r="D130" s="32"/>
      <c r="E130" s="149"/>
      <c r="F130" s="229" t="str">
        <f t="shared" si="3"/>
        <v xml:space="preserve"> </v>
      </c>
      <c r="G130" s="230" t="str">
        <f t="shared" si="4"/>
        <v xml:space="preserve"> </v>
      </c>
      <c r="H130" s="231" t="str">
        <f t="shared" si="5"/>
        <v xml:space="preserve"> </v>
      </c>
      <c r="I130" s="132"/>
      <c r="J130" s="141"/>
    </row>
    <row r="131" spans="1:10" ht="13.5" x14ac:dyDescent="0.25">
      <c r="A131" s="32"/>
      <c r="B131" s="32"/>
      <c r="C131" s="32"/>
      <c r="D131" s="32"/>
      <c r="E131" s="149"/>
      <c r="F131" s="229" t="str">
        <f t="shared" si="3"/>
        <v xml:space="preserve"> </v>
      </c>
      <c r="G131" s="230" t="str">
        <f t="shared" si="4"/>
        <v xml:space="preserve"> </v>
      </c>
      <c r="H131" s="231" t="str">
        <f t="shared" si="5"/>
        <v xml:space="preserve"> </v>
      </c>
      <c r="I131" s="132"/>
      <c r="J131" s="141"/>
    </row>
    <row r="132" spans="1:10" ht="13.5" x14ac:dyDescent="0.25">
      <c r="A132" s="32"/>
      <c r="B132" s="32"/>
      <c r="C132" s="32"/>
      <c r="D132" s="32"/>
      <c r="E132" s="149"/>
      <c r="F132" s="229" t="str">
        <f t="shared" si="3"/>
        <v xml:space="preserve"> </v>
      </c>
      <c r="G132" s="230" t="str">
        <f t="shared" si="4"/>
        <v xml:space="preserve"> </v>
      </c>
      <c r="H132" s="231" t="str">
        <f t="shared" si="5"/>
        <v xml:space="preserve"> </v>
      </c>
      <c r="I132" s="132"/>
      <c r="J132" s="141"/>
    </row>
    <row r="133" spans="1:10" ht="13.5" x14ac:dyDescent="0.25">
      <c r="A133" s="32"/>
      <c r="B133" s="32"/>
      <c r="C133" s="32"/>
      <c r="D133" s="32"/>
      <c r="E133" s="149"/>
      <c r="F133" s="229" t="str">
        <f t="shared" si="3"/>
        <v xml:space="preserve"> </v>
      </c>
      <c r="G133" s="230" t="str">
        <f t="shared" si="4"/>
        <v xml:space="preserve"> </v>
      </c>
      <c r="H133" s="231" t="str">
        <f t="shared" si="5"/>
        <v xml:space="preserve"> </v>
      </c>
      <c r="I133" s="132"/>
      <c r="J133" s="141"/>
    </row>
    <row r="134" spans="1:10" ht="13.5" x14ac:dyDescent="0.25">
      <c r="A134" s="32"/>
      <c r="B134" s="32"/>
      <c r="C134" s="32"/>
      <c r="D134" s="32"/>
      <c r="E134" s="149"/>
      <c r="F134" s="229" t="str">
        <f t="shared" si="3"/>
        <v xml:space="preserve"> </v>
      </c>
      <c r="G134" s="230" t="str">
        <f t="shared" si="4"/>
        <v xml:space="preserve"> </v>
      </c>
      <c r="H134" s="231" t="str">
        <f t="shared" si="5"/>
        <v xml:space="preserve"> </v>
      </c>
      <c r="I134" s="132"/>
      <c r="J134" s="141"/>
    </row>
    <row r="135" spans="1:10" ht="13.5" x14ac:dyDescent="0.25">
      <c r="A135" s="32"/>
      <c r="B135" s="32"/>
      <c r="C135" s="32"/>
      <c r="D135" s="32"/>
      <c r="E135" s="149"/>
      <c r="F135" s="229" t="str">
        <f t="shared" si="3"/>
        <v xml:space="preserve"> </v>
      </c>
      <c r="G135" s="230" t="str">
        <f t="shared" si="4"/>
        <v xml:space="preserve"> </v>
      </c>
      <c r="H135" s="231" t="str">
        <f t="shared" si="5"/>
        <v xml:space="preserve"> </v>
      </c>
      <c r="I135" s="132"/>
      <c r="J135" s="141"/>
    </row>
    <row r="136" spans="1:10" ht="13.5" x14ac:dyDescent="0.25">
      <c r="A136" s="32"/>
      <c r="B136" s="32"/>
      <c r="C136" s="32"/>
      <c r="D136" s="32"/>
      <c r="E136" s="149"/>
      <c r="F136" s="229" t="str">
        <f t="shared" si="3"/>
        <v xml:space="preserve"> </v>
      </c>
      <c r="G136" s="230" t="str">
        <f t="shared" si="4"/>
        <v xml:space="preserve"> </v>
      </c>
      <c r="H136" s="231" t="str">
        <f t="shared" si="5"/>
        <v xml:space="preserve"> </v>
      </c>
      <c r="I136" s="132"/>
      <c r="J136" s="141"/>
    </row>
    <row r="137" spans="1:10" ht="13.5" x14ac:dyDescent="0.25">
      <c r="A137" s="32"/>
      <c r="B137" s="32"/>
      <c r="C137" s="32"/>
      <c r="D137" s="32"/>
      <c r="E137" s="149"/>
      <c r="F137" s="229" t="str">
        <f t="shared" si="3"/>
        <v xml:space="preserve"> </v>
      </c>
      <c r="G137" s="230" t="str">
        <f t="shared" si="4"/>
        <v xml:space="preserve"> </v>
      </c>
      <c r="H137" s="231" t="str">
        <f t="shared" si="5"/>
        <v xml:space="preserve"> </v>
      </c>
      <c r="I137" s="132"/>
      <c r="J137" s="141"/>
    </row>
    <row r="138" spans="1:10" ht="13.5" x14ac:dyDescent="0.25">
      <c r="A138" s="32"/>
      <c r="B138" s="32"/>
      <c r="C138" s="32"/>
      <c r="D138" s="32"/>
      <c r="E138" s="149"/>
      <c r="F138" s="229" t="str">
        <f t="shared" si="3"/>
        <v xml:space="preserve"> </v>
      </c>
      <c r="G138" s="230" t="str">
        <f t="shared" si="4"/>
        <v xml:space="preserve"> </v>
      </c>
      <c r="H138" s="231" t="str">
        <f t="shared" si="5"/>
        <v xml:space="preserve"> </v>
      </c>
      <c r="I138" s="132"/>
      <c r="J138" s="141"/>
    </row>
    <row r="139" spans="1:10" ht="13.5" x14ac:dyDescent="0.25">
      <c r="A139" s="32"/>
      <c r="B139" s="32"/>
      <c r="C139" s="32"/>
      <c r="D139" s="32"/>
      <c r="E139" s="149"/>
      <c r="F139" s="229" t="str">
        <f t="shared" ref="F139:F202" si="6">IF(E139-D139=0," ",E139-D139)</f>
        <v xml:space="preserve"> </v>
      </c>
      <c r="G139" s="230" t="str">
        <f t="shared" ref="G139:G202" si="7">IFERROR(E139/D139%," ")</f>
        <v xml:space="preserve"> </v>
      </c>
      <c r="H139" s="231" t="str">
        <f t="shared" ref="H139:H202" si="8">IFERROR(IF(A139=0,IF(ABS(F139)&lt;$H$6," ",IF(F139=0," ",F139))," ")," ")</f>
        <v xml:space="preserve"> </v>
      </c>
      <c r="I139" s="132"/>
      <c r="J139" s="141"/>
    </row>
    <row r="140" spans="1:10" ht="13.5" x14ac:dyDescent="0.25">
      <c r="A140" s="32"/>
      <c r="B140" s="32"/>
      <c r="C140" s="32"/>
      <c r="D140" s="32"/>
      <c r="E140" s="149"/>
      <c r="F140" s="229" t="str">
        <f t="shared" si="6"/>
        <v xml:space="preserve"> </v>
      </c>
      <c r="G140" s="230" t="str">
        <f t="shared" si="7"/>
        <v xml:space="preserve"> </v>
      </c>
      <c r="H140" s="231" t="str">
        <f t="shared" si="8"/>
        <v xml:space="preserve"> </v>
      </c>
      <c r="I140" s="132"/>
      <c r="J140" s="141"/>
    </row>
    <row r="141" spans="1:10" ht="13.5" x14ac:dyDescent="0.25">
      <c r="A141" s="32"/>
      <c r="B141" s="32"/>
      <c r="C141" s="32"/>
      <c r="D141" s="32"/>
      <c r="E141" s="149"/>
      <c r="F141" s="229" t="str">
        <f t="shared" si="6"/>
        <v xml:space="preserve"> </v>
      </c>
      <c r="G141" s="230" t="str">
        <f t="shared" si="7"/>
        <v xml:space="preserve"> </v>
      </c>
      <c r="H141" s="231" t="str">
        <f t="shared" si="8"/>
        <v xml:space="preserve"> </v>
      </c>
      <c r="I141" s="132"/>
      <c r="J141" s="141"/>
    </row>
    <row r="142" spans="1:10" ht="13.5" x14ac:dyDescent="0.25">
      <c r="A142" s="32"/>
      <c r="B142" s="32"/>
      <c r="C142" s="32"/>
      <c r="D142" s="32"/>
      <c r="E142" s="149"/>
      <c r="F142" s="229" t="str">
        <f t="shared" si="6"/>
        <v xml:space="preserve"> </v>
      </c>
      <c r="G142" s="230" t="str">
        <f t="shared" si="7"/>
        <v xml:space="preserve"> </v>
      </c>
      <c r="H142" s="231" t="str">
        <f t="shared" si="8"/>
        <v xml:space="preserve"> </v>
      </c>
      <c r="I142" s="132"/>
      <c r="J142" s="141"/>
    </row>
    <row r="143" spans="1:10" ht="13.5" x14ac:dyDescent="0.25">
      <c r="A143" s="32"/>
      <c r="B143" s="32"/>
      <c r="C143" s="32"/>
      <c r="D143" s="32"/>
      <c r="E143" s="149"/>
      <c r="F143" s="229" t="str">
        <f t="shared" si="6"/>
        <v xml:space="preserve"> </v>
      </c>
      <c r="G143" s="230" t="str">
        <f t="shared" si="7"/>
        <v xml:space="preserve"> </v>
      </c>
      <c r="H143" s="231" t="str">
        <f t="shared" si="8"/>
        <v xml:space="preserve"> </v>
      </c>
      <c r="I143" s="132"/>
      <c r="J143" s="141"/>
    </row>
    <row r="144" spans="1:10" ht="13.5" x14ac:dyDescent="0.25">
      <c r="A144" s="32"/>
      <c r="B144" s="32"/>
      <c r="C144" s="32"/>
      <c r="D144" s="32"/>
      <c r="E144" s="149"/>
      <c r="F144" s="229" t="str">
        <f t="shared" si="6"/>
        <v xml:space="preserve"> </v>
      </c>
      <c r="G144" s="230" t="str">
        <f t="shared" si="7"/>
        <v xml:space="preserve"> </v>
      </c>
      <c r="H144" s="231" t="str">
        <f t="shared" si="8"/>
        <v xml:space="preserve"> </v>
      </c>
      <c r="I144" s="132"/>
      <c r="J144" s="141"/>
    </row>
    <row r="145" spans="1:10" ht="13.5" x14ac:dyDescent="0.25">
      <c r="A145" s="32"/>
      <c r="B145" s="32"/>
      <c r="C145" s="32"/>
      <c r="D145" s="32"/>
      <c r="E145" s="149"/>
      <c r="F145" s="229" t="str">
        <f t="shared" si="6"/>
        <v xml:space="preserve"> </v>
      </c>
      <c r="G145" s="230" t="str">
        <f t="shared" si="7"/>
        <v xml:space="preserve"> </v>
      </c>
      <c r="H145" s="231" t="str">
        <f t="shared" si="8"/>
        <v xml:space="preserve"> </v>
      </c>
      <c r="I145" s="132"/>
      <c r="J145" s="141"/>
    </row>
    <row r="146" spans="1:10" ht="13.5" x14ac:dyDescent="0.25">
      <c r="A146" s="32"/>
      <c r="B146" s="32"/>
      <c r="C146" s="32"/>
      <c r="D146" s="32"/>
      <c r="E146" s="149"/>
      <c r="F146" s="229" t="str">
        <f t="shared" si="6"/>
        <v xml:space="preserve"> </v>
      </c>
      <c r="G146" s="230" t="str">
        <f t="shared" si="7"/>
        <v xml:space="preserve"> </v>
      </c>
      <c r="H146" s="231" t="str">
        <f t="shared" si="8"/>
        <v xml:space="preserve"> </v>
      </c>
      <c r="I146" s="132"/>
      <c r="J146" s="141"/>
    </row>
    <row r="147" spans="1:10" ht="13.5" x14ac:dyDescent="0.25">
      <c r="A147" s="32"/>
      <c r="B147" s="32"/>
      <c r="C147" s="32"/>
      <c r="D147" s="32"/>
      <c r="E147" s="149"/>
      <c r="F147" s="229" t="str">
        <f t="shared" si="6"/>
        <v xml:space="preserve"> </v>
      </c>
      <c r="G147" s="230" t="str">
        <f t="shared" si="7"/>
        <v xml:space="preserve"> </v>
      </c>
      <c r="H147" s="231" t="str">
        <f t="shared" si="8"/>
        <v xml:space="preserve"> </v>
      </c>
      <c r="I147" s="132"/>
      <c r="J147" s="141"/>
    </row>
    <row r="148" spans="1:10" ht="13.5" x14ac:dyDescent="0.25">
      <c r="A148" s="32"/>
      <c r="B148" s="32"/>
      <c r="C148" s="32"/>
      <c r="D148" s="32"/>
      <c r="E148" s="149"/>
      <c r="F148" s="229" t="str">
        <f t="shared" si="6"/>
        <v xml:space="preserve"> </v>
      </c>
      <c r="G148" s="230" t="str">
        <f t="shared" si="7"/>
        <v xml:space="preserve"> </v>
      </c>
      <c r="H148" s="231" t="str">
        <f t="shared" si="8"/>
        <v xml:space="preserve"> </v>
      </c>
      <c r="I148" s="132"/>
      <c r="J148" s="141"/>
    </row>
    <row r="149" spans="1:10" ht="13.5" x14ac:dyDescent="0.25">
      <c r="A149" s="32"/>
      <c r="B149" s="32"/>
      <c r="C149" s="32"/>
      <c r="D149" s="32"/>
      <c r="E149" s="149"/>
      <c r="F149" s="229" t="str">
        <f t="shared" si="6"/>
        <v xml:space="preserve"> </v>
      </c>
      <c r="G149" s="230" t="str">
        <f t="shared" si="7"/>
        <v xml:space="preserve"> </v>
      </c>
      <c r="H149" s="231" t="str">
        <f t="shared" si="8"/>
        <v xml:space="preserve"> </v>
      </c>
      <c r="I149" s="132"/>
      <c r="J149" s="141"/>
    </row>
    <row r="150" spans="1:10" ht="13.5" x14ac:dyDescent="0.25">
      <c r="A150" s="32"/>
      <c r="B150" s="32"/>
      <c r="C150" s="32"/>
      <c r="D150" s="32"/>
      <c r="E150" s="149"/>
      <c r="F150" s="229" t="str">
        <f t="shared" si="6"/>
        <v xml:space="preserve"> </v>
      </c>
      <c r="G150" s="230" t="str">
        <f t="shared" si="7"/>
        <v xml:space="preserve"> </v>
      </c>
      <c r="H150" s="231" t="str">
        <f t="shared" si="8"/>
        <v xml:space="preserve"> </v>
      </c>
      <c r="I150" s="132"/>
      <c r="J150" s="141"/>
    </row>
    <row r="151" spans="1:10" ht="13.5" x14ac:dyDescent="0.25">
      <c r="A151" s="32"/>
      <c r="B151" s="32"/>
      <c r="C151" s="32"/>
      <c r="D151" s="32"/>
      <c r="E151" s="149"/>
      <c r="F151" s="229" t="str">
        <f t="shared" si="6"/>
        <v xml:space="preserve"> </v>
      </c>
      <c r="G151" s="230" t="str">
        <f t="shared" si="7"/>
        <v xml:space="preserve"> </v>
      </c>
      <c r="H151" s="231" t="str">
        <f t="shared" si="8"/>
        <v xml:space="preserve"> </v>
      </c>
      <c r="I151" s="132"/>
      <c r="J151" s="141"/>
    </row>
    <row r="152" spans="1:10" ht="13.5" x14ac:dyDescent="0.25">
      <c r="A152" s="32"/>
      <c r="B152" s="32"/>
      <c r="C152" s="32"/>
      <c r="D152" s="32"/>
      <c r="E152" s="149"/>
      <c r="F152" s="229" t="str">
        <f t="shared" si="6"/>
        <v xml:space="preserve"> </v>
      </c>
      <c r="G152" s="230" t="str">
        <f t="shared" si="7"/>
        <v xml:space="preserve"> </v>
      </c>
      <c r="H152" s="231" t="str">
        <f t="shared" si="8"/>
        <v xml:space="preserve"> </v>
      </c>
      <c r="I152" s="132"/>
      <c r="J152" s="141"/>
    </row>
    <row r="153" spans="1:10" ht="13.5" x14ac:dyDescent="0.25">
      <c r="A153" s="32"/>
      <c r="B153" s="32"/>
      <c r="C153" s="32"/>
      <c r="D153" s="32"/>
      <c r="E153" s="149"/>
      <c r="F153" s="229" t="str">
        <f t="shared" si="6"/>
        <v xml:space="preserve"> </v>
      </c>
      <c r="G153" s="230" t="str">
        <f t="shared" si="7"/>
        <v xml:space="preserve"> </v>
      </c>
      <c r="H153" s="231" t="str">
        <f t="shared" si="8"/>
        <v xml:space="preserve"> </v>
      </c>
      <c r="I153" s="132"/>
      <c r="J153" s="141"/>
    </row>
    <row r="154" spans="1:10" ht="13.5" x14ac:dyDescent="0.25">
      <c r="A154" s="32"/>
      <c r="B154" s="32"/>
      <c r="C154" s="32"/>
      <c r="D154" s="32"/>
      <c r="E154" s="149"/>
      <c r="F154" s="229" t="str">
        <f t="shared" si="6"/>
        <v xml:space="preserve"> </v>
      </c>
      <c r="G154" s="230" t="str">
        <f t="shared" si="7"/>
        <v xml:space="preserve"> </v>
      </c>
      <c r="H154" s="231" t="str">
        <f t="shared" si="8"/>
        <v xml:space="preserve"> </v>
      </c>
      <c r="I154" s="132"/>
      <c r="J154" s="141"/>
    </row>
    <row r="155" spans="1:10" ht="13.5" x14ac:dyDescent="0.25">
      <c r="A155" s="32"/>
      <c r="B155" s="32"/>
      <c r="C155" s="32"/>
      <c r="D155" s="32"/>
      <c r="E155" s="149"/>
      <c r="F155" s="229" t="str">
        <f t="shared" si="6"/>
        <v xml:space="preserve"> </v>
      </c>
      <c r="G155" s="230" t="str">
        <f t="shared" si="7"/>
        <v xml:space="preserve"> </v>
      </c>
      <c r="H155" s="231" t="str">
        <f t="shared" si="8"/>
        <v xml:space="preserve"> </v>
      </c>
      <c r="I155" s="132"/>
      <c r="J155" s="141"/>
    </row>
    <row r="156" spans="1:10" ht="13.5" x14ac:dyDescent="0.25">
      <c r="A156" s="32"/>
      <c r="B156" s="32"/>
      <c r="C156" s="32"/>
      <c r="D156" s="32"/>
      <c r="E156" s="149"/>
      <c r="F156" s="229" t="str">
        <f t="shared" si="6"/>
        <v xml:space="preserve"> </v>
      </c>
      <c r="G156" s="230" t="str">
        <f t="shared" si="7"/>
        <v xml:space="preserve"> </v>
      </c>
      <c r="H156" s="231" t="str">
        <f t="shared" si="8"/>
        <v xml:space="preserve"> </v>
      </c>
      <c r="I156" s="132"/>
      <c r="J156" s="141"/>
    </row>
    <row r="157" spans="1:10" ht="13.5" x14ac:dyDescent="0.25">
      <c r="A157" s="32"/>
      <c r="B157" s="32"/>
      <c r="C157" s="32"/>
      <c r="D157" s="32"/>
      <c r="E157" s="149"/>
      <c r="F157" s="229" t="str">
        <f t="shared" si="6"/>
        <v xml:space="preserve"> </v>
      </c>
      <c r="G157" s="230" t="str">
        <f t="shared" si="7"/>
        <v xml:space="preserve"> </v>
      </c>
      <c r="H157" s="231" t="str">
        <f t="shared" si="8"/>
        <v xml:space="preserve"> </v>
      </c>
      <c r="I157" s="132"/>
      <c r="J157" s="141"/>
    </row>
    <row r="158" spans="1:10" ht="13.5" x14ac:dyDescent="0.25">
      <c r="A158" s="32"/>
      <c r="B158" s="32"/>
      <c r="C158" s="32"/>
      <c r="D158" s="32"/>
      <c r="E158" s="149"/>
      <c r="F158" s="229" t="str">
        <f t="shared" si="6"/>
        <v xml:space="preserve"> </v>
      </c>
      <c r="G158" s="230" t="str">
        <f t="shared" si="7"/>
        <v xml:space="preserve"> </v>
      </c>
      <c r="H158" s="231" t="str">
        <f t="shared" si="8"/>
        <v xml:space="preserve"> </v>
      </c>
      <c r="I158" s="132"/>
      <c r="J158" s="141"/>
    </row>
    <row r="159" spans="1:10" ht="13.5" x14ac:dyDescent="0.25">
      <c r="A159" s="32"/>
      <c r="B159" s="32"/>
      <c r="C159" s="32"/>
      <c r="D159" s="32"/>
      <c r="E159" s="149"/>
      <c r="F159" s="229" t="str">
        <f t="shared" si="6"/>
        <v xml:space="preserve"> </v>
      </c>
      <c r="G159" s="230" t="str">
        <f t="shared" si="7"/>
        <v xml:space="preserve"> </v>
      </c>
      <c r="H159" s="231" t="str">
        <f t="shared" si="8"/>
        <v xml:space="preserve"> </v>
      </c>
      <c r="I159" s="132"/>
      <c r="J159" s="141"/>
    </row>
    <row r="160" spans="1:10" ht="13.5" x14ac:dyDescent="0.25">
      <c r="A160" s="32"/>
      <c r="B160" s="32"/>
      <c r="C160" s="32"/>
      <c r="D160" s="32"/>
      <c r="E160" s="149"/>
      <c r="F160" s="229" t="str">
        <f t="shared" si="6"/>
        <v xml:space="preserve"> </v>
      </c>
      <c r="G160" s="230" t="str">
        <f t="shared" si="7"/>
        <v xml:space="preserve"> </v>
      </c>
      <c r="H160" s="231" t="str">
        <f t="shared" si="8"/>
        <v xml:space="preserve"> </v>
      </c>
      <c r="I160" s="132"/>
      <c r="J160" s="141"/>
    </row>
    <row r="161" spans="1:10" ht="13.5" x14ac:dyDescent="0.25">
      <c r="A161" s="32"/>
      <c r="B161" s="32"/>
      <c r="C161" s="32"/>
      <c r="D161" s="32"/>
      <c r="E161" s="149"/>
      <c r="F161" s="229" t="str">
        <f t="shared" si="6"/>
        <v xml:space="preserve"> </v>
      </c>
      <c r="G161" s="230" t="str">
        <f t="shared" si="7"/>
        <v xml:space="preserve"> </v>
      </c>
      <c r="H161" s="231" t="str">
        <f t="shared" si="8"/>
        <v xml:space="preserve"> </v>
      </c>
      <c r="I161" s="132"/>
      <c r="J161" s="141"/>
    </row>
    <row r="162" spans="1:10" ht="13.5" x14ac:dyDescent="0.25">
      <c r="A162" s="32"/>
      <c r="B162" s="32"/>
      <c r="C162" s="32"/>
      <c r="D162" s="32"/>
      <c r="E162" s="149"/>
      <c r="F162" s="229" t="str">
        <f t="shared" si="6"/>
        <v xml:space="preserve"> </v>
      </c>
      <c r="G162" s="230" t="str">
        <f t="shared" si="7"/>
        <v xml:space="preserve"> </v>
      </c>
      <c r="H162" s="231" t="str">
        <f t="shared" si="8"/>
        <v xml:space="preserve"> </v>
      </c>
      <c r="I162" s="132"/>
      <c r="J162" s="141"/>
    </row>
    <row r="163" spans="1:10" ht="13.5" x14ac:dyDescent="0.25">
      <c r="A163" s="32"/>
      <c r="B163" s="32"/>
      <c r="C163" s="32"/>
      <c r="D163" s="32"/>
      <c r="E163" s="149"/>
      <c r="F163" s="229" t="str">
        <f t="shared" si="6"/>
        <v xml:space="preserve"> </v>
      </c>
      <c r="G163" s="230" t="str">
        <f t="shared" si="7"/>
        <v xml:space="preserve"> </v>
      </c>
      <c r="H163" s="231" t="str">
        <f t="shared" si="8"/>
        <v xml:space="preserve"> </v>
      </c>
      <c r="I163" s="132"/>
      <c r="J163" s="141"/>
    </row>
    <row r="164" spans="1:10" ht="13.5" x14ac:dyDescent="0.25">
      <c r="A164" s="32"/>
      <c r="B164" s="32"/>
      <c r="C164" s="32"/>
      <c r="D164" s="32"/>
      <c r="E164" s="149"/>
      <c r="F164" s="229" t="str">
        <f t="shared" si="6"/>
        <v xml:space="preserve"> </v>
      </c>
      <c r="G164" s="230" t="str">
        <f t="shared" si="7"/>
        <v xml:space="preserve"> </v>
      </c>
      <c r="H164" s="231" t="str">
        <f t="shared" si="8"/>
        <v xml:space="preserve"> </v>
      </c>
      <c r="I164" s="132"/>
      <c r="J164" s="141"/>
    </row>
    <row r="165" spans="1:10" ht="13.5" x14ac:dyDescent="0.25">
      <c r="A165" s="32"/>
      <c r="B165" s="32"/>
      <c r="C165" s="32"/>
      <c r="D165" s="32"/>
      <c r="E165" s="149"/>
      <c r="F165" s="229" t="str">
        <f t="shared" si="6"/>
        <v xml:space="preserve"> </v>
      </c>
      <c r="G165" s="230" t="str">
        <f t="shared" si="7"/>
        <v xml:space="preserve"> </v>
      </c>
      <c r="H165" s="231" t="str">
        <f t="shared" si="8"/>
        <v xml:space="preserve"> </v>
      </c>
      <c r="I165" s="132"/>
      <c r="J165" s="141"/>
    </row>
    <row r="166" spans="1:10" ht="13.5" x14ac:dyDescent="0.25">
      <c r="A166" s="32"/>
      <c r="B166" s="32"/>
      <c r="C166" s="32"/>
      <c r="D166" s="32"/>
      <c r="E166" s="149"/>
      <c r="F166" s="229" t="str">
        <f t="shared" si="6"/>
        <v xml:space="preserve"> </v>
      </c>
      <c r="G166" s="230" t="str">
        <f t="shared" si="7"/>
        <v xml:space="preserve"> </v>
      </c>
      <c r="H166" s="231" t="str">
        <f t="shared" si="8"/>
        <v xml:space="preserve"> </v>
      </c>
      <c r="I166" s="132"/>
      <c r="J166" s="141"/>
    </row>
    <row r="167" spans="1:10" ht="13.5" x14ac:dyDescent="0.25">
      <c r="A167" s="32"/>
      <c r="B167" s="32"/>
      <c r="C167" s="32"/>
      <c r="D167" s="32"/>
      <c r="E167" s="149"/>
      <c r="F167" s="229" t="str">
        <f t="shared" si="6"/>
        <v xml:space="preserve"> </v>
      </c>
      <c r="G167" s="230" t="str">
        <f t="shared" si="7"/>
        <v xml:space="preserve"> </v>
      </c>
      <c r="H167" s="231" t="str">
        <f t="shared" si="8"/>
        <v xml:space="preserve"> </v>
      </c>
      <c r="I167" s="132"/>
      <c r="J167" s="141"/>
    </row>
    <row r="168" spans="1:10" ht="13.5" x14ac:dyDescent="0.25">
      <c r="A168" s="32"/>
      <c r="B168" s="32"/>
      <c r="C168" s="32"/>
      <c r="D168" s="32"/>
      <c r="E168" s="149"/>
      <c r="F168" s="229" t="str">
        <f t="shared" si="6"/>
        <v xml:space="preserve"> </v>
      </c>
      <c r="G168" s="230" t="str">
        <f t="shared" si="7"/>
        <v xml:space="preserve"> </v>
      </c>
      <c r="H168" s="231" t="str">
        <f t="shared" si="8"/>
        <v xml:space="preserve"> </v>
      </c>
      <c r="I168" s="132"/>
      <c r="J168" s="141"/>
    </row>
    <row r="169" spans="1:10" ht="13.5" x14ac:dyDescent="0.25">
      <c r="A169" s="32"/>
      <c r="B169" s="32"/>
      <c r="C169" s="32"/>
      <c r="D169" s="32"/>
      <c r="E169" s="149"/>
      <c r="F169" s="229" t="str">
        <f t="shared" si="6"/>
        <v xml:space="preserve"> </v>
      </c>
      <c r="G169" s="230" t="str">
        <f t="shared" si="7"/>
        <v xml:space="preserve"> </v>
      </c>
      <c r="H169" s="231" t="str">
        <f t="shared" si="8"/>
        <v xml:space="preserve"> </v>
      </c>
      <c r="I169" s="132"/>
      <c r="J169" s="141"/>
    </row>
    <row r="170" spans="1:10" ht="13.5" x14ac:dyDescent="0.25">
      <c r="A170" s="32"/>
      <c r="B170" s="32"/>
      <c r="C170" s="32"/>
      <c r="D170" s="32"/>
      <c r="E170" s="149"/>
      <c r="F170" s="229" t="str">
        <f t="shared" si="6"/>
        <v xml:space="preserve"> </v>
      </c>
      <c r="G170" s="230" t="str">
        <f t="shared" si="7"/>
        <v xml:space="preserve"> </v>
      </c>
      <c r="H170" s="231" t="str">
        <f t="shared" si="8"/>
        <v xml:space="preserve"> </v>
      </c>
      <c r="I170" s="132"/>
      <c r="J170" s="141"/>
    </row>
    <row r="171" spans="1:10" ht="13.5" x14ac:dyDescent="0.25">
      <c r="A171" s="32"/>
      <c r="B171" s="32"/>
      <c r="C171" s="32"/>
      <c r="D171" s="32"/>
      <c r="E171" s="149"/>
      <c r="F171" s="229" t="str">
        <f t="shared" si="6"/>
        <v xml:space="preserve"> </v>
      </c>
      <c r="G171" s="230" t="str">
        <f t="shared" si="7"/>
        <v xml:space="preserve"> </v>
      </c>
      <c r="H171" s="231" t="str">
        <f t="shared" si="8"/>
        <v xml:space="preserve"> </v>
      </c>
      <c r="I171" s="132"/>
      <c r="J171" s="141"/>
    </row>
    <row r="172" spans="1:10" ht="13.5" x14ac:dyDescent="0.25">
      <c r="A172" s="32"/>
      <c r="B172" s="32"/>
      <c r="C172" s="32"/>
      <c r="D172" s="32"/>
      <c r="E172" s="149"/>
      <c r="F172" s="229" t="str">
        <f t="shared" si="6"/>
        <v xml:space="preserve"> </v>
      </c>
      <c r="G172" s="230" t="str">
        <f t="shared" si="7"/>
        <v xml:space="preserve"> </v>
      </c>
      <c r="H172" s="231" t="str">
        <f t="shared" si="8"/>
        <v xml:space="preserve"> </v>
      </c>
      <c r="I172" s="132"/>
      <c r="J172" s="141"/>
    </row>
    <row r="173" spans="1:10" ht="13.5" x14ac:dyDescent="0.25">
      <c r="A173" s="32"/>
      <c r="B173" s="32"/>
      <c r="C173" s="32"/>
      <c r="D173" s="32"/>
      <c r="E173" s="149"/>
      <c r="F173" s="229" t="str">
        <f t="shared" si="6"/>
        <v xml:space="preserve"> </v>
      </c>
      <c r="G173" s="230" t="str">
        <f t="shared" si="7"/>
        <v xml:space="preserve"> </v>
      </c>
      <c r="H173" s="231" t="str">
        <f t="shared" si="8"/>
        <v xml:space="preserve"> </v>
      </c>
      <c r="I173" s="132"/>
      <c r="J173" s="141"/>
    </row>
    <row r="174" spans="1:10" ht="13.5" x14ac:dyDescent="0.25">
      <c r="A174" s="32"/>
      <c r="B174" s="32"/>
      <c r="C174" s="32"/>
      <c r="D174" s="32"/>
      <c r="E174" s="149"/>
      <c r="F174" s="229" t="str">
        <f t="shared" si="6"/>
        <v xml:space="preserve"> </v>
      </c>
      <c r="G174" s="230" t="str">
        <f t="shared" si="7"/>
        <v xml:space="preserve"> </v>
      </c>
      <c r="H174" s="231" t="str">
        <f t="shared" si="8"/>
        <v xml:space="preserve"> </v>
      </c>
      <c r="I174" s="132"/>
      <c r="J174" s="141"/>
    </row>
    <row r="175" spans="1:10" ht="13.5" x14ac:dyDescent="0.25">
      <c r="A175" s="32"/>
      <c r="B175" s="32"/>
      <c r="C175" s="32"/>
      <c r="D175" s="32"/>
      <c r="E175" s="149"/>
      <c r="F175" s="229" t="str">
        <f t="shared" si="6"/>
        <v xml:space="preserve"> </v>
      </c>
      <c r="G175" s="230" t="str">
        <f t="shared" si="7"/>
        <v xml:space="preserve"> </v>
      </c>
      <c r="H175" s="231" t="str">
        <f t="shared" si="8"/>
        <v xml:space="preserve"> </v>
      </c>
      <c r="I175" s="132"/>
      <c r="J175" s="141"/>
    </row>
    <row r="176" spans="1:10" ht="13.5" x14ac:dyDescent="0.25">
      <c r="A176" s="32"/>
      <c r="B176" s="32"/>
      <c r="C176" s="32"/>
      <c r="D176" s="32"/>
      <c r="E176" s="149"/>
      <c r="F176" s="229" t="str">
        <f t="shared" si="6"/>
        <v xml:space="preserve"> </v>
      </c>
      <c r="G176" s="230" t="str">
        <f t="shared" si="7"/>
        <v xml:space="preserve"> </v>
      </c>
      <c r="H176" s="231" t="str">
        <f t="shared" si="8"/>
        <v xml:space="preserve"> </v>
      </c>
      <c r="I176" s="132"/>
      <c r="J176" s="141"/>
    </row>
    <row r="177" spans="1:10" ht="13.5" x14ac:dyDescent="0.25">
      <c r="A177" s="32"/>
      <c r="B177" s="32"/>
      <c r="C177" s="32"/>
      <c r="D177" s="32"/>
      <c r="E177" s="149"/>
      <c r="F177" s="229" t="str">
        <f t="shared" si="6"/>
        <v xml:space="preserve"> </v>
      </c>
      <c r="G177" s="230" t="str">
        <f t="shared" si="7"/>
        <v xml:space="preserve"> </v>
      </c>
      <c r="H177" s="231" t="str">
        <f t="shared" si="8"/>
        <v xml:space="preserve"> </v>
      </c>
      <c r="I177" s="132"/>
      <c r="J177" s="141"/>
    </row>
    <row r="178" spans="1:10" ht="13.5" x14ac:dyDescent="0.25">
      <c r="A178" s="32"/>
      <c r="B178" s="32"/>
      <c r="C178" s="32"/>
      <c r="D178" s="32"/>
      <c r="E178" s="149"/>
      <c r="F178" s="229" t="str">
        <f t="shared" si="6"/>
        <v xml:space="preserve"> </v>
      </c>
      <c r="G178" s="230" t="str">
        <f t="shared" si="7"/>
        <v xml:space="preserve"> </v>
      </c>
      <c r="H178" s="231" t="str">
        <f t="shared" si="8"/>
        <v xml:space="preserve"> </v>
      </c>
      <c r="I178" s="132"/>
      <c r="J178" s="141"/>
    </row>
    <row r="179" spans="1:10" ht="13.5" x14ac:dyDescent="0.25">
      <c r="A179" s="32"/>
      <c r="B179" s="32"/>
      <c r="C179" s="32"/>
      <c r="D179" s="32"/>
      <c r="E179" s="149"/>
      <c r="F179" s="229" t="str">
        <f t="shared" si="6"/>
        <v xml:space="preserve"> </v>
      </c>
      <c r="G179" s="230" t="str">
        <f t="shared" si="7"/>
        <v xml:space="preserve"> </v>
      </c>
      <c r="H179" s="231" t="str">
        <f t="shared" si="8"/>
        <v xml:space="preserve"> </v>
      </c>
      <c r="I179" s="132"/>
      <c r="J179" s="141"/>
    </row>
    <row r="180" spans="1:10" ht="13.5" x14ac:dyDescent="0.25">
      <c r="A180" s="32"/>
      <c r="B180" s="32"/>
      <c r="C180" s="32"/>
      <c r="D180" s="32"/>
      <c r="E180" s="149"/>
      <c r="F180" s="229" t="str">
        <f t="shared" si="6"/>
        <v xml:space="preserve"> </v>
      </c>
      <c r="G180" s="230" t="str">
        <f t="shared" si="7"/>
        <v xml:space="preserve"> </v>
      </c>
      <c r="H180" s="231" t="str">
        <f t="shared" si="8"/>
        <v xml:space="preserve"> </v>
      </c>
      <c r="I180" s="132"/>
      <c r="J180" s="141"/>
    </row>
    <row r="181" spans="1:10" ht="13.5" x14ac:dyDescent="0.25">
      <c r="A181" s="32"/>
      <c r="B181" s="32"/>
      <c r="C181" s="32"/>
      <c r="D181" s="32"/>
      <c r="E181" s="149"/>
      <c r="F181" s="229" t="str">
        <f t="shared" si="6"/>
        <v xml:space="preserve"> </v>
      </c>
      <c r="G181" s="230" t="str">
        <f t="shared" si="7"/>
        <v xml:space="preserve"> </v>
      </c>
      <c r="H181" s="231" t="str">
        <f t="shared" si="8"/>
        <v xml:space="preserve"> </v>
      </c>
      <c r="I181" s="132"/>
      <c r="J181" s="141"/>
    </row>
    <row r="182" spans="1:10" ht="13.5" x14ac:dyDescent="0.25">
      <c r="A182" s="32"/>
      <c r="B182" s="32"/>
      <c r="C182" s="32"/>
      <c r="D182" s="32"/>
      <c r="E182" s="149"/>
      <c r="F182" s="229" t="str">
        <f t="shared" si="6"/>
        <v xml:space="preserve"> </v>
      </c>
      <c r="G182" s="230" t="str">
        <f t="shared" si="7"/>
        <v xml:space="preserve"> </v>
      </c>
      <c r="H182" s="231" t="str">
        <f t="shared" si="8"/>
        <v xml:space="preserve"> </v>
      </c>
      <c r="I182" s="132"/>
      <c r="J182" s="141"/>
    </row>
    <row r="183" spans="1:10" ht="13.5" x14ac:dyDescent="0.25">
      <c r="A183" s="32"/>
      <c r="B183" s="32"/>
      <c r="C183" s="32"/>
      <c r="D183" s="32"/>
      <c r="E183" s="149"/>
      <c r="F183" s="229" t="str">
        <f t="shared" si="6"/>
        <v xml:space="preserve"> </v>
      </c>
      <c r="G183" s="230" t="str">
        <f t="shared" si="7"/>
        <v xml:space="preserve"> </v>
      </c>
      <c r="H183" s="231" t="str">
        <f t="shared" si="8"/>
        <v xml:space="preserve"> </v>
      </c>
      <c r="I183" s="132"/>
      <c r="J183" s="141"/>
    </row>
    <row r="184" spans="1:10" ht="13.5" x14ac:dyDescent="0.25">
      <c r="A184" s="32"/>
      <c r="B184" s="32"/>
      <c r="C184" s="32"/>
      <c r="D184" s="32"/>
      <c r="E184" s="149"/>
      <c r="F184" s="229" t="str">
        <f t="shared" si="6"/>
        <v xml:space="preserve"> </v>
      </c>
      <c r="G184" s="230" t="str">
        <f t="shared" si="7"/>
        <v xml:space="preserve"> </v>
      </c>
      <c r="H184" s="231" t="str">
        <f t="shared" si="8"/>
        <v xml:space="preserve"> </v>
      </c>
      <c r="I184" s="132"/>
      <c r="J184" s="141"/>
    </row>
    <row r="185" spans="1:10" ht="13.5" x14ac:dyDescent="0.25">
      <c r="A185" s="32"/>
      <c r="B185" s="32"/>
      <c r="C185" s="32"/>
      <c r="D185" s="32"/>
      <c r="E185" s="149"/>
      <c r="F185" s="229" t="str">
        <f t="shared" si="6"/>
        <v xml:space="preserve"> </v>
      </c>
      <c r="G185" s="230" t="str">
        <f t="shared" si="7"/>
        <v xml:space="preserve"> </v>
      </c>
      <c r="H185" s="231" t="str">
        <f t="shared" si="8"/>
        <v xml:space="preserve"> </v>
      </c>
      <c r="I185" s="132"/>
      <c r="J185" s="141"/>
    </row>
    <row r="186" spans="1:10" ht="13.5" x14ac:dyDescent="0.25">
      <c r="A186" s="32"/>
      <c r="B186" s="32"/>
      <c r="C186" s="32"/>
      <c r="D186" s="32"/>
      <c r="E186" s="149"/>
      <c r="F186" s="229" t="str">
        <f t="shared" si="6"/>
        <v xml:space="preserve"> </v>
      </c>
      <c r="G186" s="230" t="str">
        <f t="shared" si="7"/>
        <v xml:space="preserve"> </v>
      </c>
      <c r="H186" s="231" t="str">
        <f t="shared" si="8"/>
        <v xml:space="preserve"> </v>
      </c>
      <c r="I186" s="132"/>
      <c r="J186" s="141"/>
    </row>
    <row r="187" spans="1:10" ht="13.5" x14ac:dyDescent="0.25">
      <c r="A187" s="32"/>
      <c r="B187" s="32"/>
      <c r="C187" s="32"/>
      <c r="D187" s="32"/>
      <c r="E187" s="149"/>
      <c r="F187" s="229" t="str">
        <f t="shared" si="6"/>
        <v xml:space="preserve"> </v>
      </c>
      <c r="G187" s="230" t="str">
        <f t="shared" si="7"/>
        <v xml:space="preserve"> </v>
      </c>
      <c r="H187" s="231" t="str">
        <f t="shared" si="8"/>
        <v xml:space="preserve"> </v>
      </c>
      <c r="I187" s="132"/>
      <c r="J187" s="141"/>
    </row>
    <row r="188" spans="1:10" ht="13.5" x14ac:dyDescent="0.25">
      <c r="A188" s="32"/>
      <c r="B188" s="32"/>
      <c r="C188" s="32"/>
      <c r="D188" s="32"/>
      <c r="E188" s="149"/>
      <c r="F188" s="229" t="str">
        <f t="shared" si="6"/>
        <v xml:space="preserve"> </v>
      </c>
      <c r="G188" s="230" t="str">
        <f t="shared" si="7"/>
        <v xml:space="preserve"> </v>
      </c>
      <c r="H188" s="231" t="str">
        <f t="shared" si="8"/>
        <v xml:space="preserve"> </v>
      </c>
      <c r="I188" s="132"/>
      <c r="J188" s="141"/>
    </row>
    <row r="189" spans="1:10" ht="13.5" x14ac:dyDescent="0.25">
      <c r="A189" s="32"/>
      <c r="B189" s="32"/>
      <c r="C189" s="32"/>
      <c r="D189" s="32"/>
      <c r="E189" s="149"/>
      <c r="F189" s="229" t="str">
        <f t="shared" si="6"/>
        <v xml:space="preserve"> </v>
      </c>
      <c r="G189" s="230" t="str">
        <f t="shared" si="7"/>
        <v xml:space="preserve"> </v>
      </c>
      <c r="H189" s="231" t="str">
        <f t="shared" si="8"/>
        <v xml:space="preserve"> </v>
      </c>
      <c r="I189" s="132"/>
      <c r="J189" s="141"/>
    </row>
    <row r="190" spans="1:10" ht="13.5" x14ac:dyDescent="0.25">
      <c r="A190" s="32"/>
      <c r="B190" s="32"/>
      <c r="C190" s="32"/>
      <c r="D190" s="32"/>
      <c r="E190" s="149"/>
      <c r="F190" s="229" t="str">
        <f t="shared" si="6"/>
        <v xml:space="preserve"> </v>
      </c>
      <c r="G190" s="230" t="str">
        <f t="shared" si="7"/>
        <v xml:space="preserve"> </v>
      </c>
      <c r="H190" s="231" t="str">
        <f t="shared" si="8"/>
        <v xml:space="preserve"> </v>
      </c>
      <c r="I190" s="132"/>
      <c r="J190" s="141"/>
    </row>
    <row r="191" spans="1:10" ht="13.5" x14ac:dyDescent="0.25">
      <c r="A191" s="32"/>
      <c r="B191" s="32"/>
      <c r="C191" s="32"/>
      <c r="D191" s="32"/>
      <c r="E191" s="149"/>
      <c r="F191" s="229" t="str">
        <f t="shared" si="6"/>
        <v xml:space="preserve"> </v>
      </c>
      <c r="G191" s="230" t="str">
        <f t="shared" si="7"/>
        <v xml:space="preserve"> </v>
      </c>
      <c r="H191" s="231" t="str">
        <f t="shared" si="8"/>
        <v xml:space="preserve"> </v>
      </c>
      <c r="I191" s="132"/>
      <c r="J191" s="141"/>
    </row>
    <row r="192" spans="1:10" ht="13.5" x14ac:dyDescent="0.25">
      <c r="A192" s="32"/>
      <c r="B192" s="32"/>
      <c r="C192" s="32"/>
      <c r="D192" s="32"/>
      <c r="E192" s="149"/>
      <c r="F192" s="229" t="str">
        <f t="shared" si="6"/>
        <v xml:space="preserve"> </v>
      </c>
      <c r="G192" s="230" t="str">
        <f t="shared" si="7"/>
        <v xml:space="preserve"> </v>
      </c>
      <c r="H192" s="231" t="str">
        <f t="shared" si="8"/>
        <v xml:space="preserve"> </v>
      </c>
      <c r="I192" s="132"/>
      <c r="J192" s="141"/>
    </row>
    <row r="193" spans="1:10" ht="13.5" x14ac:dyDescent="0.25">
      <c r="A193" s="32"/>
      <c r="B193" s="32"/>
      <c r="C193" s="32"/>
      <c r="D193" s="32"/>
      <c r="E193" s="149"/>
      <c r="F193" s="229" t="str">
        <f t="shared" si="6"/>
        <v xml:space="preserve"> </v>
      </c>
      <c r="G193" s="230" t="str">
        <f t="shared" si="7"/>
        <v xml:space="preserve"> </v>
      </c>
      <c r="H193" s="231" t="str">
        <f t="shared" si="8"/>
        <v xml:space="preserve"> </v>
      </c>
      <c r="I193" s="132"/>
      <c r="J193" s="141"/>
    </row>
    <row r="194" spans="1:10" ht="13.5" x14ac:dyDescent="0.25">
      <c r="A194" s="32"/>
      <c r="B194" s="32"/>
      <c r="C194" s="32"/>
      <c r="D194" s="32"/>
      <c r="E194" s="149"/>
      <c r="F194" s="229" t="str">
        <f t="shared" si="6"/>
        <v xml:space="preserve"> </v>
      </c>
      <c r="G194" s="230" t="str">
        <f t="shared" si="7"/>
        <v xml:space="preserve"> </v>
      </c>
      <c r="H194" s="231" t="str">
        <f t="shared" si="8"/>
        <v xml:space="preserve"> </v>
      </c>
      <c r="I194" s="132"/>
      <c r="J194" s="141"/>
    </row>
    <row r="195" spans="1:10" ht="13.5" x14ac:dyDescent="0.25">
      <c r="A195" s="32"/>
      <c r="B195" s="32"/>
      <c r="C195" s="32"/>
      <c r="D195" s="32"/>
      <c r="E195" s="149"/>
      <c r="F195" s="229" t="str">
        <f t="shared" si="6"/>
        <v xml:space="preserve"> </v>
      </c>
      <c r="G195" s="230" t="str">
        <f t="shared" si="7"/>
        <v xml:space="preserve"> </v>
      </c>
      <c r="H195" s="231" t="str">
        <f t="shared" si="8"/>
        <v xml:space="preserve"> </v>
      </c>
      <c r="I195" s="132"/>
      <c r="J195" s="141"/>
    </row>
    <row r="196" spans="1:10" ht="13.5" x14ac:dyDescent="0.25">
      <c r="A196" s="32"/>
      <c r="B196" s="32"/>
      <c r="C196" s="32"/>
      <c r="D196" s="32"/>
      <c r="E196" s="149"/>
      <c r="F196" s="229" t="str">
        <f t="shared" si="6"/>
        <v xml:space="preserve"> </v>
      </c>
      <c r="G196" s="230" t="str">
        <f t="shared" si="7"/>
        <v xml:space="preserve"> </v>
      </c>
      <c r="H196" s="231" t="str">
        <f t="shared" si="8"/>
        <v xml:space="preserve"> </v>
      </c>
      <c r="I196" s="132"/>
      <c r="J196" s="141"/>
    </row>
    <row r="197" spans="1:10" ht="13.5" x14ac:dyDescent="0.25">
      <c r="A197" s="32"/>
      <c r="B197" s="32"/>
      <c r="C197" s="32"/>
      <c r="D197" s="32"/>
      <c r="E197" s="149"/>
      <c r="F197" s="229" t="str">
        <f t="shared" si="6"/>
        <v xml:space="preserve"> </v>
      </c>
      <c r="G197" s="230" t="str">
        <f t="shared" si="7"/>
        <v xml:space="preserve"> </v>
      </c>
      <c r="H197" s="231" t="str">
        <f t="shared" si="8"/>
        <v xml:space="preserve"> </v>
      </c>
      <c r="I197" s="132"/>
      <c r="J197" s="141"/>
    </row>
    <row r="198" spans="1:10" ht="13.5" x14ac:dyDescent="0.25">
      <c r="A198" s="32"/>
      <c r="B198" s="32"/>
      <c r="C198" s="32"/>
      <c r="D198" s="32"/>
      <c r="E198" s="149"/>
      <c r="F198" s="229" t="str">
        <f t="shared" si="6"/>
        <v xml:space="preserve"> </v>
      </c>
      <c r="G198" s="230" t="str">
        <f t="shared" si="7"/>
        <v xml:space="preserve"> </v>
      </c>
      <c r="H198" s="231" t="str">
        <f t="shared" si="8"/>
        <v xml:space="preserve"> </v>
      </c>
      <c r="I198" s="132"/>
      <c r="J198" s="141"/>
    </row>
    <row r="199" spans="1:10" ht="13.5" x14ac:dyDescent="0.25">
      <c r="A199" s="32"/>
      <c r="B199" s="32"/>
      <c r="C199" s="32"/>
      <c r="D199" s="32"/>
      <c r="E199" s="149"/>
      <c r="F199" s="229" t="str">
        <f t="shared" si="6"/>
        <v xml:space="preserve"> </v>
      </c>
      <c r="G199" s="230" t="str">
        <f t="shared" si="7"/>
        <v xml:space="preserve"> </v>
      </c>
      <c r="H199" s="231" t="str">
        <f t="shared" si="8"/>
        <v xml:space="preserve"> </v>
      </c>
      <c r="I199" s="132"/>
      <c r="J199" s="141"/>
    </row>
    <row r="200" spans="1:10" ht="13.5" x14ac:dyDescent="0.25">
      <c r="A200" s="32"/>
      <c r="B200" s="32"/>
      <c r="C200" s="32"/>
      <c r="D200" s="32"/>
      <c r="E200" s="149"/>
      <c r="F200" s="229" t="str">
        <f t="shared" si="6"/>
        <v xml:space="preserve"> </v>
      </c>
      <c r="G200" s="230" t="str">
        <f t="shared" si="7"/>
        <v xml:space="preserve"> </v>
      </c>
      <c r="H200" s="231" t="str">
        <f t="shared" si="8"/>
        <v xml:space="preserve"> </v>
      </c>
      <c r="I200" s="132"/>
      <c r="J200" s="141"/>
    </row>
    <row r="201" spans="1:10" ht="13.5" x14ac:dyDescent="0.25">
      <c r="F201" s="229" t="str">
        <f t="shared" si="6"/>
        <v xml:space="preserve"> </v>
      </c>
      <c r="G201" s="230" t="str">
        <f t="shared" si="7"/>
        <v xml:space="preserve"> </v>
      </c>
      <c r="H201" s="231" t="str">
        <f t="shared" si="8"/>
        <v xml:space="preserve"> </v>
      </c>
      <c r="I201" s="132"/>
      <c r="J201" s="141"/>
    </row>
    <row r="202" spans="1:10" ht="13.5" x14ac:dyDescent="0.25">
      <c r="F202" s="229" t="str">
        <f t="shared" si="6"/>
        <v xml:space="preserve"> </v>
      </c>
      <c r="G202" s="230" t="str">
        <f t="shared" si="7"/>
        <v xml:space="preserve"> </v>
      </c>
      <c r="H202" s="231" t="str">
        <f t="shared" si="8"/>
        <v xml:space="preserve"> </v>
      </c>
      <c r="I202" s="132"/>
      <c r="J202" s="141"/>
    </row>
    <row r="203" spans="1:10" ht="13.5" x14ac:dyDescent="0.25">
      <c r="F203" s="229" t="str">
        <f t="shared" ref="F203:F266" si="9">IF(E203-D203=0," ",E203-D203)</f>
        <v xml:space="preserve"> </v>
      </c>
      <c r="G203" s="230" t="str">
        <f t="shared" ref="G203:G266" si="10">IFERROR(E203/D203%," ")</f>
        <v xml:space="preserve"> </v>
      </c>
      <c r="H203" s="231" t="str">
        <f t="shared" ref="H203:H266" si="11">IFERROR(IF(A203=0,IF(ABS(F203)&lt;$H$6," ",IF(F203=0," ",F203))," ")," ")</f>
        <v xml:space="preserve"> </v>
      </c>
      <c r="I203" s="132"/>
      <c r="J203" s="141"/>
    </row>
    <row r="204" spans="1:10" ht="13.5" x14ac:dyDescent="0.25">
      <c r="F204" s="229" t="str">
        <f t="shared" si="9"/>
        <v xml:space="preserve"> </v>
      </c>
      <c r="G204" s="230" t="str">
        <f t="shared" si="10"/>
        <v xml:space="preserve"> </v>
      </c>
      <c r="H204" s="231" t="str">
        <f t="shared" si="11"/>
        <v xml:space="preserve"> </v>
      </c>
      <c r="I204" s="132"/>
      <c r="J204" s="141"/>
    </row>
    <row r="205" spans="1:10" ht="13.5" x14ac:dyDescent="0.25">
      <c r="F205" s="229" t="str">
        <f t="shared" si="9"/>
        <v xml:space="preserve"> </v>
      </c>
      <c r="G205" s="230" t="str">
        <f t="shared" si="10"/>
        <v xml:space="preserve"> </v>
      </c>
      <c r="H205" s="231" t="str">
        <f t="shared" si="11"/>
        <v xml:space="preserve"> </v>
      </c>
      <c r="I205" s="132"/>
      <c r="J205" s="141"/>
    </row>
    <row r="206" spans="1:10" ht="13.5" x14ac:dyDescent="0.25">
      <c r="F206" s="229" t="str">
        <f t="shared" si="9"/>
        <v xml:space="preserve"> </v>
      </c>
      <c r="G206" s="230" t="str">
        <f t="shared" si="10"/>
        <v xml:space="preserve"> </v>
      </c>
      <c r="H206" s="231" t="str">
        <f t="shared" si="11"/>
        <v xml:space="preserve"> </v>
      </c>
      <c r="I206" s="132"/>
      <c r="J206" s="141"/>
    </row>
    <row r="207" spans="1:10" ht="13.5" x14ac:dyDescent="0.25">
      <c r="F207" s="229" t="str">
        <f t="shared" si="9"/>
        <v xml:space="preserve"> </v>
      </c>
      <c r="G207" s="230" t="str">
        <f t="shared" si="10"/>
        <v xml:space="preserve"> </v>
      </c>
      <c r="H207" s="231" t="str">
        <f t="shared" si="11"/>
        <v xml:space="preserve"> </v>
      </c>
      <c r="I207" s="132"/>
      <c r="J207" s="141"/>
    </row>
    <row r="208" spans="1:10" ht="13.5" x14ac:dyDescent="0.25">
      <c r="F208" s="229" t="str">
        <f t="shared" si="9"/>
        <v xml:space="preserve"> </v>
      </c>
      <c r="G208" s="230" t="str">
        <f t="shared" si="10"/>
        <v xml:space="preserve"> </v>
      </c>
      <c r="H208" s="231" t="str">
        <f t="shared" si="11"/>
        <v xml:space="preserve"> </v>
      </c>
      <c r="I208" s="132"/>
      <c r="J208" s="141"/>
    </row>
    <row r="209" spans="6:10" ht="13.5" x14ac:dyDescent="0.25">
      <c r="F209" s="229" t="str">
        <f t="shared" si="9"/>
        <v xml:space="preserve"> </v>
      </c>
      <c r="G209" s="230" t="str">
        <f t="shared" si="10"/>
        <v xml:space="preserve"> </v>
      </c>
      <c r="H209" s="231" t="str">
        <f t="shared" si="11"/>
        <v xml:space="preserve"> </v>
      </c>
      <c r="I209" s="132"/>
      <c r="J209" s="141"/>
    </row>
    <row r="210" spans="6:10" ht="13.5" x14ac:dyDescent="0.25">
      <c r="F210" s="229" t="str">
        <f t="shared" si="9"/>
        <v xml:space="preserve"> </v>
      </c>
      <c r="G210" s="230" t="str">
        <f t="shared" si="10"/>
        <v xml:space="preserve"> </v>
      </c>
      <c r="H210" s="231" t="str">
        <f t="shared" si="11"/>
        <v xml:space="preserve"> </v>
      </c>
      <c r="I210" s="132"/>
      <c r="J210" s="141"/>
    </row>
    <row r="211" spans="6:10" ht="13.5" x14ac:dyDescent="0.25">
      <c r="F211" s="229" t="str">
        <f t="shared" si="9"/>
        <v xml:space="preserve"> </v>
      </c>
      <c r="G211" s="230" t="str">
        <f t="shared" si="10"/>
        <v xml:space="preserve"> </v>
      </c>
      <c r="H211" s="231" t="str">
        <f t="shared" si="11"/>
        <v xml:space="preserve"> </v>
      </c>
      <c r="I211" s="132"/>
      <c r="J211" s="141"/>
    </row>
    <row r="212" spans="6:10" ht="13.5" x14ac:dyDescent="0.25">
      <c r="F212" s="229" t="str">
        <f t="shared" si="9"/>
        <v xml:space="preserve"> </v>
      </c>
      <c r="G212" s="230" t="str">
        <f t="shared" si="10"/>
        <v xml:space="preserve"> </v>
      </c>
      <c r="H212" s="231" t="str">
        <f t="shared" si="11"/>
        <v xml:space="preserve"> </v>
      </c>
      <c r="I212" s="132"/>
      <c r="J212" s="141"/>
    </row>
    <row r="213" spans="6:10" ht="13.5" x14ac:dyDescent="0.25">
      <c r="F213" s="229" t="str">
        <f t="shared" si="9"/>
        <v xml:space="preserve"> </v>
      </c>
      <c r="G213" s="230" t="str">
        <f t="shared" si="10"/>
        <v xml:space="preserve"> </v>
      </c>
      <c r="H213" s="231" t="str">
        <f t="shared" si="11"/>
        <v xml:space="preserve"> </v>
      </c>
      <c r="I213" s="132"/>
      <c r="J213" s="141"/>
    </row>
    <row r="214" spans="6:10" ht="13.5" x14ac:dyDescent="0.25">
      <c r="F214" s="229" t="str">
        <f t="shared" si="9"/>
        <v xml:space="preserve"> </v>
      </c>
      <c r="G214" s="230" t="str">
        <f t="shared" si="10"/>
        <v xml:space="preserve"> </v>
      </c>
      <c r="H214" s="231" t="str">
        <f t="shared" si="11"/>
        <v xml:space="preserve"> </v>
      </c>
      <c r="I214" s="132"/>
      <c r="J214" s="141"/>
    </row>
    <row r="215" spans="6:10" ht="13.5" x14ac:dyDescent="0.25">
      <c r="F215" s="229" t="str">
        <f t="shared" si="9"/>
        <v xml:space="preserve"> </v>
      </c>
      <c r="G215" s="230" t="str">
        <f t="shared" si="10"/>
        <v xml:space="preserve"> </v>
      </c>
      <c r="H215" s="231" t="str">
        <f t="shared" si="11"/>
        <v xml:space="preserve"> </v>
      </c>
      <c r="I215" s="132"/>
      <c r="J215" s="141"/>
    </row>
    <row r="216" spans="6:10" ht="13.5" x14ac:dyDescent="0.25">
      <c r="F216" s="229" t="str">
        <f t="shared" si="9"/>
        <v xml:space="preserve"> </v>
      </c>
      <c r="G216" s="230" t="str">
        <f t="shared" si="10"/>
        <v xml:space="preserve"> </v>
      </c>
      <c r="H216" s="231" t="str">
        <f t="shared" si="11"/>
        <v xml:space="preserve"> </v>
      </c>
      <c r="I216" s="132"/>
      <c r="J216" s="141"/>
    </row>
    <row r="217" spans="6:10" ht="13.5" x14ac:dyDescent="0.25">
      <c r="F217" s="229" t="str">
        <f t="shared" si="9"/>
        <v xml:space="preserve"> </v>
      </c>
      <c r="G217" s="230" t="str">
        <f t="shared" si="10"/>
        <v xml:space="preserve"> </v>
      </c>
      <c r="H217" s="231" t="str">
        <f t="shared" si="11"/>
        <v xml:space="preserve"> </v>
      </c>
      <c r="I217" s="132"/>
      <c r="J217" s="141"/>
    </row>
    <row r="218" spans="6:10" ht="13.5" x14ac:dyDescent="0.25">
      <c r="F218" s="229" t="str">
        <f t="shared" si="9"/>
        <v xml:space="preserve"> </v>
      </c>
      <c r="G218" s="230" t="str">
        <f t="shared" si="10"/>
        <v xml:space="preserve"> </v>
      </c>
      <c r="H218" s="231" t="str">
        <f t="shared" si="11"/>
        <v xml:space="preserve"> </v>
      </c>
      <c r="I218" s="132"/>
      <c r="J218" s="141"/>
    </row>
    <row r="219" spans="6:10" ht="13.5" x14ac:dyDescent="0.25">
      <c r="F219" s="229" t="str">
        <f t="shared" si="9"/>
        <v xml:space="preserve"> </v>
      </c>
      <c r="G219" s="230" t="str">
        <f t="shared" si="10"/>
        <v xml:space="preserve"> </v>
      </c>
      <c r="H219" s="231" t="str">
        <f t="shared" si="11"/>
        <v xml:space="preserve"> </v>
      </c>
      <c r="I219" s="132"/>
      <c r="J219" s="141"/>
    </row>
    <row r="220" spans="6:10" ht="13.5" x14ac:dyDescent="0.25">
      <c r="F220" s="229" t="str">
        <f t="shared" si="9"/>
        <v xml:space="preserve"> </v>
      </c>
      <c r="G220" s="230" t="str">
        <f t="shared" si="10"/>
        <v xml:space="preserve"> </v>
      </c>
      <c r="H220" s="231" t="str">
        <f t="shared" si="11"/>
        <v xml:space="preserve"> </v>
      </c>
      <c r="I220" s="132"/>
      <c r="J220" s="141"/>
    </row>
    <row r="221" spans="6:10" ht="13.5" x14ac:dyDescent="0.25">
      <c r="F221" s="229" t="str">
        <f t="shared" si="9"/>
        <v xml:space="preserve"> </v>
      </c>
      <c r="G221" s="230" t="str">
        <f t="shared" si="10"/>
        <v xml:space="preserve"> </v>
      </c>
      <c r="H221" s="231" t="str">
        <f t="shared" si="11"/>
        <v xml:space="preserve"> </v>
      </c>
      <c r="I221" s="132"/>
      <c r="J221" s="141"/>
    </row>
    <row r="222" spans="6:10" ht="13.5" x14ac:dyDescent="0.25">
      <c r="F222" s="229" t="str">
        <f t="shared" si="9"/>
        <v xml:space="preserve"> </v>
      </c>
      <c r="G222" s="230" t="str">
        <f t="shared" si="10"/>
        <v xml:space="preserve"> </v>
      </c>
      <c r="H222" s="231" t="str">
        <f t="shared" si="11"/>
        <v xml:space="preserve"> </v>
      </c>
      <c r="I222" s="132"/>
      <c r="J222" s="141"/>
    </row>
    <row r="223" spans="6:10" ht="13.5" x14ac:dyDescent="0.25">
      <c r="F223" s="229" t="str">
        <f t="shared" si="9"/>
        <v xml:space="preserve"> </v>
      </c>
      <c r="G223" s="230" t="str">
        <f t="shared" si="10"/>
        <v xml:space="preserve"> </v>
      </c>
      <c r="H223" s="231" t="str">
        <f t="shared" si="11"/>
        <v xml:space="preserve"> </v>
      </c>
      <c r="I223" s="132"/>
      <c r="J223" s="141"/>
    </row>
    <row r="224" spans="6:10" ht="13.5" x14ac:dyDescent="0.25">
      <c r="F224" s="229" t="str">
        <f t="shared" si="9"/>
        <v xml:space="preserve"> </v>
      </c>
      <c r="G224" s="230" t="str">
        <f t="shared" si="10"/>
        <v xml:space="preserve"> </v>
      </c>
      <c r="H224" s="231" t="str">
        <f t="shared" si="11"/>
        <v xml:space="preserve"> </v>
      </c>
      <c r="I224" s="132"/>
      <c r="J224" s="141"/>
    </row>
    <row r="225" spans="6:10" ht="13.5" x14ac:dyDescent="0.25">
      <c r="F225" s="229" t="str">
        <f t="shared" si="9"/>
        <v xml:space="preserve"> </v>
      </c>
      <c r="G225" s="230" t="str">
        <f t="shared" si="10"/>
        <v xml:space="preserve"> </v>
      </c>
      <c r="H225" s="231" t="str">
        <f t="shared" si="11"/>
        <v xml:space="preserve"> </v>
      </c>
      <c r="I225" s="132"/>
      <c r="J225" s="141"/>
    </row>
    <row r="226" spans="6:10" ht="13.5" x14ac:dyDescent="0.25">
      <c r="F226" s="229" t="str">
        <f t="shared" si="9"/>
        <v xml:space="preserve"> </v>
      </c>
      <c r="G226" s="230" t="str">
        <f t="shared" si="10"/>
        <v xml:space="preserve"> </v>
      </c>
      <c r="H226" s="231" t="str">
        <f t="shared" si="11"/>
        <v xml:space="preserve"> </v>
      </c>
      <c r="I226" s="132"/>
      <c r="J226" s="141"/>
    </row>
    <row r="227" spans="6:10" ht="13.5" x14ac:dyDescent="0.25">
      <c r="F227" s="229" t="str">
        <f t="shared" si="9"/>
        <v xml:space="preserve"> </v>
      </c>
      <c r="G227" s="230" t="str">
        <f t="shared" si="10"/>
        <v xml:space="preserve"> </v>
      </c>
      <c r="H227" s="231" t="str">
        <f t="shared" si="11"/>
        <v xml:space="preserve"> </v>
      </c>
      <c r="I227" s="132"/>
      <c r="J227" s="141"/>
    </row>
    <row r="228" spans="6:10" ht="13.5" x14ac:dyDescent="0.25">
      <c r="F228" s="229" t="str">
        <f t="shared" si="9"/>
        <v xml:space="preserve"> </v>
      </c>
      <c r="G228" s="230" t="str">
        <f t="shared" si="10"/>
        <v xml:space="preserve"> </v>
      </c>
      <c r="H228" s="231" t="str">
        <f t="shared" si="11"/>
        <v xml:space="preserve"> </v>
      </c>
      <c r="I228" s="132"/>
      <c r="J228" s="141"/>
    </row>
    <row r="229" spans="6:10" ht="13.5" x14ac:dyDescent="0.25">
      <c r="F229" s="229" t="str">
        <f t="shared" si="9"/>
        <v xml:space="preserve"> </v>
      </c>
      <c r="G229" s="230" t="str">
        <f t="shared" si="10"/>
        <v xml:space="preserve"> </v>
      </c>
      <c r="H229" s="231" t="str">
        <f t="shared" si="11"/>
        <v xml:space="preserve"> </v>
      </c>
      <c r="I229" s="132"/>
      <c r="J229" s="141"/>
    </row>
    <row r="230" spans="6:10" ht="13.5" x14ac:dyDescent="0.25">
      <c r="F230" s="229" t="str">
        <f t="shared" si="9"/>
        <v xml:space="preserve"> </v>
      </c>
      <c r="G230" s="230" t="str">
        <f t="shared" si="10"/>
        <v xml:space="preserve"> </v>
      </c>
      <c r="H230" s="231" t="str">
        <f t="shared" si="11"/>
        <v xml:space="preserve"> </v>
      </c>
      <c r="I230" s="132"/>
      <c r="J230" s="141"/>
    </row>
    <row r="231" spans="6:10" ht="13.5" x14ac:dyDescent="0.25">
      <c r="F231" s="229" t="str">
        <f t="shared" si="9"/>
        <v xml:space="preserve"> </v>
      </c>
      <c r="G231" s="230" t="str">
        <f t="shared" si="10"/>
        <v xml:space="preserve"> </v>
      </c>
      <c r="H231" s="231" t="str">
        <f t="shared" si="11"/>
        <v xml:space="preserve"> </v>
      </c>
      <c r="I231" s="132"/>
      <c r="J231" s="141"/>
    </row>
    <row r="232" spans="6:10" ht="13.5" x14ac:dyDescent="0.25">
      <c r="F232" s="229" t="str">
        <f t="shared" si="9"/>
        <v xml:space="preserve"> </v>
      </c>
      <c r="G232" s="230" t="str">
        <f t="shared" si="10"/>
        <v xml:space="preserve"> </v>
      </c>
      <c r="H232" s="231" t="str">
        <f t="shared" si="11"/>
        <v xml:space="preserve"> </v>
      </c>
      <c r="I232" s="132"/>
      <c r="J232" s="141"/>
    </row>
    <row r="233" spans="6:10" ht="13.5" x14ac:dyDescent="0.25">
      <c r="F233" s="229" t="str">
        <f t="shared" si="9"/>
        <v xml:space="preserve"> </v>
      </c>
      <c r="G233" s="230" t="str">
        <f t="shared" si="10"/>
        <v xml:space="preserve"> </v>
      </c>
      <c r="H233" s="231" t="str">
        <f t="shared" si="11"/>
        <v xml:space="preserve"> </v>
      </c>
      <c r="I233" s="132"/>
      <c r="J233" s="141"/>
    </row>
    <row r="234" spans="6:10" ht="13.5" x14ac:dyDescent="0.25">
      <c r="F234" s="229" t="str">
        <f t="shared" si="9"/>
        <v xml:space="preserve"> </v>
      </c>
      <c r="G234" s="230" t="str">
        <f t="shared" si="10"/>
        <v xml:space="preserve"> </v>
      </c>
      <c r="H234" s="231" t="str">
        <f t="shared" si="11"/>
        <v xml:space="preserve"> </v>
      </c>
      <c r="I234" s="132"/>
      <c r="J234" s="141"/>
    </row>
    <row r="235" spans="6:10" ht="13.5" x14ac:dyDescent="0.25">
      <c r="F235" s="229" t="str">
        <f t="shared" si="9"/>
        <v xml:space="preserve"> </v>
      </c>
      <c r="G235" s="230" t="str">
        <f t="shared" si="10"/>
        <v xml:space="preserve"> </v>
      </c>
      <c r="H235" s="231" t="str">
        <f t="shared" si="11"/>
        <v xml:space="preserve"> </v>
      </c>
      <c r="I235" s="132"/>
      <c r="J235" s="141"/>
    </row>
    <row r="236" spans="6:10" ht="13.5" x14ac:dyDescent="0.25">
      <c r="F236" s="229" t="str">
        <f t="shared" si="9"/>
        <v xml:space="preserve"> </v>
      </c>
      <c r="G236" s="230" t="str">
        <f t="shared" si="10"/>
        <v xml:space="preserve"> </v>
      </c>
      <c r="H236" s="231" t="str">
        <f t="shared" si="11"/>
        <v xml:space="preserve"> </v>
      </c>
      <c r="I236" s="132"/>
      <c r="J236" s="141"/>
    </row>
    <row r="237" spans="6:10" ht="13.5" x14ac:dyDescent="0.25">
      <c r="F237" s="229" t="str">
        <f t="shared" si="9"/>
        <v xml:space="preserve"> </v>
      </c>
      <c r="G237" s="230" t="str">
        <f t="shared" si="10"/>
        <v xml:space="preserve"> </v>
      </c>
      <c r="H237" s="231" t="str">
        <f t="shared" si="11"/>
        <v xml:space="preserve"> </v>
      </c>
      <c r="I237" s="132"/>
      <c r="J237" s="141"/>
    </row>
    <row r="238" spans="6:10" ht="13.5" x14ac:dyDescent="0.25">
      <c r="F238" s="229" t="str">
        <f t="shared" si="9"/>
        <v xml:space="preserve"> </v>
      </c>
      <c r="G238" s="230" t="str">
        <f t="shared" si="10"/>
        <v xml:space="preserve"> </v>
      </c>
      <c r="H238" s="231" t="str">
        <f t="shared" si="11"/>
        <v xml:space="preserve"> </v>
      </c>
      <c r="I238" s="132"/>
      <c r="J238" s="141"/>
    </row>
    <row r="239" spans="6:10" ht="13.5" x14ac:dyDescent="0.25">
      <c r="F239" s="229" t="str">
        <f t="shared" si="9"/>
        <v xml:space="preserve"> </v>
      </c>
      <c r="G239" s="230" t="str">
        <f t="shared" si="10"/>
        <v xml:space="preserve"> </v>
      </c>
      <c r="H239" s="231" t="str">
        <f t="shared" si="11"/>
        <v xml:space="preserve"> </v>
      </c>
      <c r="I239" s="132"/>
      <c r="J239" s="141"/>
    </row>
    <row r="240" spans="6:10" ht="13.5" x14ac:dyDescent="0.25">
      <c r="F240" s="229" t="str">
        <f t="shared" si="9"/>
        <v xml:space="preserve"> </v>
      </c>
      <c r="G240" s="230" t="str">
        <f t="shared" si="10"/>
        <v xml:space="preserve"> </v>
      </c>
      <c r="H240" s="231" t="str">
        <f t="shared" si="11"/>
        <v xml:space="preserve"> </v>
      </c>
      <c r="I240" s="132"/>
      <c r="J240" s="141"/>
    </row>
    <row r="241" spans="6:10" ht="13.5" x14ac:dyDescent="0.25">
      <c r="F241" s="229" t="str">
        <f t="shared" si="9"/>
        <v xml:space="preserve"> </v>
      </c>
      <c r="G241" s="230" t="str">
        <f t="shared" si="10"/>
        <v xml:space="preserve"> </v>
      </c>
      <c r="H241" s="231" t="str">
        <f t="shared" si="11"/>
        <v xml:space="preserve"> </v>
      </c>
      <c r="I241" s="132"/>
      <c r="J241" s="141"/>
    </row>
    <row r="242" spans="6:10" ht="13.5" x14ac:dyDescent="0.25">
      <c r="F242" s="229" t="str">
        <f t="shared" si="9"/>
        <v xml:space="preserve"> </v>
      </c>
      <c r="G242" s="230" t="str">
        <f t="shared" si="10"/>
        <v xml:space="preserve"> </v>
      </c>
      <c r="H242" s="231" t="str">
        <f t="shared" si="11"/>
        <v xml:space="preserve"> </v>
      </c>
      <c r="I242" s="132"/>
      <c r="J242" s="141"/>
    </row>
    <row r="243" spans="6:10" ht="13.5" x14ac:dyDescent="0.25">
      <c r="F243" s="229" t="str">
        <f t="shared" si="9"/>
        <v xml:space="preserve"> </v>
      </c>
      <c r="G243" s="230" t="str">
        <f t="shared" si="10"/>
        <v xml:space="preserve"> </v>
      </c>
      <c r="H243" s="231" t="str">
        <f t="shared" si="11"/>
        <v xml:space="preserve"> </v>
      </c>
      <c r="I243" s="132"/>
      <c r="J243" s="141"/>
    </row>
    <row r="244" spans="6:10" ht="13.5" x14ac:dyDescent="0.25">
      <c r="F244" s="229" t="str">
        <f t="shared" si="9"/>
        <v xml:space="preserve"> </v>
      </c>
      <c r="G244" s="230" t="str">
        <f t="shared" si="10"/>
        <v xml:space="preserve"> </v>
      </c>
      <c r="H244" s="231" t="str">
        <f t="shared" si="11"/>
        <v xml:space="preserve"> </v>
      </c>
      <c r="I244" s="132"/>
      <c r="J244" s="141"/>
    </row>
    <row r="245" spans="6:10" ht="13.5" x14ac:dyDescent="0.25">
      <c r="F245" s="229" t="str">
        <f t="shared" si="9"/>
        <v xml:space="preserve"> </v>
      </c>
      <c r="G245" s="230" t="str">
        <f t="shared" si="10"/>
        <v xml:space="preserve"> </v>
      </c>
      <c r="H245" s="231" t="str">
        <f t="shared" si="11"/>
        <v xml:space="preserve"> </v>
      </c>
      <c r="I245" s="132"/>
      <c r="J245" s="141"/>
    </row>
    <row r="246" spans="6:10" ht="13.5" x14ac:dyDescent="0.25">
      <c r="F246" s="229" t="str">
        <f t="shared" si="9"/>
        <v xml:space="preserve"> </v>
      </c>
      <c r="G246" s="230" t="str">
        <f t="shared" si="10"/>
        <v xml:space="preserve"> </v>
      </c>
      <c r="H246" s="231" t="str">
        <f t="shared" si="11"/>
        <v xml:space="preserve"> </v>
      </c>
      <c r="I246" s="132"/>
      <c r="J246" s="141"/>
    </row>
    <row r="247" spans="6:10" ht="13.5" x14ac:dyDescent="0.25">
      <c r="F247" s="229" t="str">
        <f t="shared" si="9"/>
        <v xml:space="preserve"> </v>
      </c>
      <c r="G247" s="230" t="str">
        <f t="shared" si="10"/>
        <v xml:space="preserve"> </v>
      </c>
      <c r="H247" s="231" t="str">
        <f t="shared" si="11"/>
        <v xml:space="preserve"> </v>
      </c>
      <c r="I247" s="132"/>
      <c r="J247" s="141"/>
    </row>
    <row r="248" spans="6:10" ht="13.5" x14ac:dyDescent="0.25">
      <c r="F248" s="229" t="str">
        <f t="shared" si="9"/>
        <v xml:space="preserve"> </v>
      </c>
      <c r="G248" s="230" t="str">
        <f t="shared" si="10"/>
        <v xml:space="preserve"> </v>
      </c>
      <c r="H248" s="231" t="str">
        <f t="shared" si="11"/>
        <v xml:space="preserve"> </v>
      </c>
      <c r="I248" s="132"/>
      <c r="J248" s="141"/>
    </row>
    <row r="249" spans="6:10" ht="13.5" x14ac:dyDescent="0.25">
      <c r="F249" s="229" t="str">
        <f t="shared" si="9"/>
        <v xml:space="preserve"> </v>
      </c>
      <c r="G249" s="230" t="str">
        <f t="shared" si="10"/>
        <v xml:space="preserve"> </v>
      </c>
      <c r="H249" s="231" t="str">
        <f t="shared" si="11"/>
        <v xml:space="preserve"> </v>
      </c>
      <c r="I249" s="132"/>
      <c r="J249" s="141"/>
    </row>
    <row r="250" spans="6:10" ht="13.5" x14ac:dyDescent="0.25">
      <c r="F250" s="229" t="str">
        <f t="shared" si="9"/>
        <v xml:space="preserve"> </v>
      </c>
      <c r="G250" s="230" t="str">
        <f t="shared" si="10"/>
        <v xml:space="preserve"> </v>
      </c>
      <c r="H250" s="231" t="str">
        <f t="shared" si="11"/>
        <v xml:space="preserve"> </v>
      </c>
      <c r="I250" s="132"/>
      <c r="J250" s="141"/>
    </row>
    <row r="251" spans="6:10" ht="13.5" x14ac:dyDescent="0.25">
      <c r="F251" s="229" t="str">
        <f t="shared" si="9"/>
        <v xml:space="preserve"> </v>
      </c>
      <c r="G251" s="230" t="str">
        <f t="shared" si="10"/>
        <v xml:space="preserve"> </v>
      </c>
      <c r="H251" s="231" t="str">
        <f t="shared" si="11"/>
        <v xml:space="preserve"> </v>
      </c>
      <c r="I251" s="132"/>
      <c r="J251" s="141"/>
    </row>
    <row r="252" spans="6:10" ht="13.5" x14ac:dyDescent="0.25">
      <c r="F252" s="229" t="str">
        <f t="shared" si="9"/>
        <v xml:space="preserve"> </v>
      </c>
      <c r="G252" s="230" t="str">
        <f t="shared" si="10"/>
        <v xml:space="preserve"> </v>
      </c>
      <c r="H252" s="231" t="str">
        <f t="shared" si="11"/>
        <v xml:space="preserve"> </v>
      </c>
      <c r="I252" s="132"/>
      <c r="J252" s="141"/>
    </row>
    <row r="253" spans="6:10" ht="13.5" x14ac:dyDescent="0.25">
      <c r="F253" s="229" t="str">
        <f t="shared" si="9"/>
        <v xml:space="preserve"> </v>
      </c>
      <c r="G253" s="230" t="str">
        <f t="shared" si="10"/>
        <v xml:space="preserve"> </v>
      </c>
      <c r="H253" s="231" t="str">
        <f t="shared" si="11"/>
        <v xml:space="preserve"> </v>
      </c>
      <c r="I253" s="132"/>
      <c r="J253" s="141"/>
    </row>
    <row r="254" spans="6:10" ht="13.5" x14ac:dyDescent="0.25">
      <c r="F254" s="229" t="str">
        <f t="shared" si="9"/>
        <v xml:space="preserve"> </v>
      </c>
      <c r="G254" s="230" t="str">
        <f t="shared" si="10"/>
        <v xml:space="preserve"> </v>
      </c>
      <c r="H254" s="231" t="str">
        <f t="shared" si="11"/>
        <v xml:space="preserve"> </v>
      </c>
      <c r="I254" s="132"/>
      <c r="J254" s="141"/>
    </row>
    <row r="255" spans="6:10" ht="13.5" x14ac:dyDescent="0.25">
      <c r="F255" s="229" t="str">
        <f t="shared" si="9"/>
        <v xml:space="preserve"> </v>
      </c>
      <c r="G255" s="230" t="str">
        <f t="shared" si="10"/>
        <v xml:space="preserve"> </v>
      </c>
      <c r="H255" s="231" t="str">
        <f t="shared" si="11"/>
        <v xml:space="preserve"> </v>
      </c>
      <c r="I255" s="132"/>
      <c r="J255" s="141"/>
    </row>
    <row r="256" spans="6:10" ht="13.5" x14ac:dyDescent="0.25">
      <c r="F256" s="229" t="str">
        <f t="shared" si="9"/>
        <v xml:space="preserve"> </v>
      </c>
      <c r="G256" s="230" t="str">
        <f t="shared" si="10"/>
        <v xml:space="preserve"> </v>
      </c>
      <c r="H256" s="231" t="str">
        <f t="shared" si="11"/>
        <v xml:space="preserve"> </v>
      </c>
      <c r="I256" s="132"/>
      <c r="J256" s="141"/>
    </row>
    <row r="257" spans="6:10" ht="13.5" x14ac:dyDescent="0.25">
      <c r="F257" s="229" t="str">
        <f t="shared" si="9"/>
        <v xml:space="preserve"> </v>
      </c>
      <c r="G257" s="230" t="str">
        <f t="shared" si="10"/>
        <v xml:space="preserve"> </v>
      </c>
      <c r="H257" s="231" t="str">
        <f t="shared" si="11"/>
        <v xml:space="preserve"> </v>
      </c>
      <c r="I257" s="132"/>
      <c r="J257" s="141"/>
    </row>
    <row r="258" spans="6:10" ht="13.5" x14ac:dyDescent="0.25">
      <c r="F258" s="229" t="str">
        <f t="shared" si="9"/>
        <v xml:space="preserve"> </v>
      </c>
      <c r="G258" s="230" t="str">
        <f t="shared" si="10"/>
        <v xml:space="preserve"> </v>
      </c>
      <c r="H258" s="231" t="str">
        <f t="shared" si="11"/>
        <v xml:space="preserve"> </v>
      </c>
      <c r="I258" s="132"/>
      <c r="J258" s="141"/>
    </row>
    <row r="259" spans="6:10" ht="13.5" x14ac:dyDescent="0.25">
      <c r="F259" s="229" t="str">
        <f t="shared" si="9"/>
        <v xml:space="preserve"> </v>
      </c>
      <c r="G259" s="230" t="str">
        <f t="shared" si="10"/>
        <v xml:space="preserve"> </v>
      </c>
      <c r="H259" s="231" t="str">
        <f t="shared" si="11"/>
        <v xml:space="preserve"> </v>
      </c>
      <c r="I259" s="132"/>
      <c r="J259" s="141"/>
    </row>
    <row r="260" spans="6:10" ht="13.5" x14ac:dyDescent="0.25">
      <c r="F260" s="229" t="str">
        <f t="shared" si="9"/>
        <v xml:space="preserve"> </v>
      </c>
      <c r="G260" s="230" t="str">
        <f t="shared" si="10"/>
        <v xml:space="preserve"> </v>
      </c>
      <c r="H260" s="231" t="str">
        <f t="shared" si="11"/>
        <v xml:space="preserve"> </v>
      </c>
      <c r="I260" s="132"/>
      <c r="J260" s="141"/>
    </row>
    <row r="261" spans="6:10" ht="13.5" x14ac:dyDescent="0.25">
      <c r="F261" s="229" t="str">
        <f t="shared" si="9"/>
        <v xml:space="preserve"> </v>
      </c>
      <c r="G261" s="230" t="str">
        <f t="shared" si="10"/>
        <v xml:space="preserve"> </v>
      </c>
      <c r="H261" s="231" t="str">
        <f t="shared" si="11"/>
        <v xml:space="preserve"> </v>
      </c>
      <c r="I261" s="132"/>
      <c r="J261" s="141"/>
    </row>
    <row r="262" spans="6:10" ht="13.5" x14ac:dyDescent="0.25">
      <c r="F262" s="229" t="str">
        <f t="shared" si="9"/>
        <v xml:space="preserve"> </v>
      </c>
      <c r="G262" s="230" t="str">
        <f t="shared" si="10"/>
        <v xml:space="preserve"> </v>
      </c>
      <c r="H262" s="231" t="str">
        <f t="shared" si="11"/>
        <v xml:space="preserve"> </v>
      </c>
      <c r="I262" s="132"/>
      <c r="J262" s="141"/>
    </row>
    <row r="263" spans="6:10" ht="13.5" x14ac:dyDescent="0.25">
      <c r="F263" s="229" t="str">
        <f t="shared" si="9"/>
        <v xml:space="preserve"> </v>
      </c>
      <c r="G263" s="230" t="str">
        <f t="shared" si="10"/>
        <v xml:space="preserve"> </v>
      </c>
      <c r="H263" s="231" t="str">
        <f t="shared" si="11"/>
        <v xml:space="preserve"> </v>
      </c>
      <c r="I263" s="132"/>
      <c r="J263" s="141"/>
    </row>
    <row r="264" spans="6:10" ht="13.5" x14ac:dyDescent="0.25">
      <c r="F264" s="229" t="str">
        <f t="shared" si="9"/>
        <v xml:space="preserve"> </v>
      </c>
      <c r="G264" s="230" t="str">
        <f t="shared" si="10"/>
        <v xml:space="preserve"> </v>
      </c>
      <c r="H264" s="231" t="str">
        <f t="shared" si="11"/>
        <v xml:space="preserve"> </v>
      </c>
      <c r="I264" s="132"/>
      <c r="J264" s="141"/>
    </row>
    <row r="265" spans="6:10" ht="13.5" x14ac:dyDescent="0.25">
      <c r="F265" s="229" t="str">
        <f t="shared" si="9"/>
        <v xml:space="preserve"> </v>
      </c>
      <c r="G265" s="230" t="str">
        <f t="shared" si="10"/>
        <v xml:space="preserve"> </v>
      </c>
      <c r="H265" s="231" t="str">
        <f t="shared" si="11"/>
        <v xml:space="preserve"> </v>
      </c>
      <c r="I265" s="132"/>
      <c r="J265" s="141"/>
    </row>
    <row r="266" spans="6:10" ht="13.5" x14ac:dyDescent="0.25">
      <c r="F266" s="229" t="str">
        <f t="shared" si="9"/>
        <v xml:space="preserve"> </v>
      </c>
      <c r="G266" s="230" t="str">
        <f t="shared" si="10"/>
        <v xml:space="preserve"> </v>
      </c>
      <c r="H266" s="231" t="str">
        <f t="shared" si="11"/>
        <v xml:space="preserve"> </v>
      </c>
      <c r="I266" s="132"/>
      <c r="J266" s="141"/>
    </row>
    <row r="267" spans="6:10" ht="13.5" x14ac:dyDescent="0.25">
      <c r="F267" s="229" t="str">
        <f t="shared" ref="F267:F330" si="12">IF(E267-D267=0," ",E267-D267)</f>
        <v xml:space="preserve"> </v>
      </c>
      <c r="G267" s="230" t="str">
        <f t="shared" ref="G267:G330" si="13">IFERROR(E267/D267%," ")</f>
        <v xml:space="preserve"> </v>
      </c>
      <c r="H267" s="231" t="str">
        <f t="shared" ref="H267:H330" si="14">IFERROR(IF(A267=0,IF(ABS(F267)&lt;$H$6," ",IF(F267=0," ",F267))," ")," ")</f>
        <v xml:space="preserve"> </v>
      </c>
      <c r="I267" s="132"/>
      <c r="J267" s="141"/>
    </row>
    <row r="268" spans="6:10" ht="13.5" x14ac:dyDescent="0.25">
      <c r="F268" s="229" t="str">
        <f t="shared" si="12"/>
        <v xml:space="preserve"> </v>
      </c>
      <c r="G268" s="230" t="str">
        <f t="shared" si="13"/>
        <v xml:space="preserve"> </v>
      </c>
      <c r="H268" s="231" t="str">
        <f t="shared" si="14"/>
        <v xml:space="preserve"> </v>
      </c>
      <c r="I268" s="132"/>
      <c r="J268" s="141"/>
    </row>
    <row r="269" spans="6:10" ht="13.5" x14ac:dyDescent="0.25">
      <c r="F269" s="229" t="str">
        <f t="shared" si="12"/>
        <v xml:space="preserve"> </v>
      </c>
      <c r="G269" s="230" t="str">
        <f t="shared" si="13"/>
        <v xml:space="preserve"> </v>
      </c>
      <c r="H269" s="231" t="str">
        <f t="shared" si="14"/>
        <v xml:space="preserve"> </v>
      </c>
      <c r="I269" s="132"/>
      <c r="J269" s="141"/>
    </row>
    <row r="270" spans="6:10" ht="13.5" x14ac:dyDescent="0.25">
      <c r="F270" s="229" t="str">
        <f t="shared" si="12"/>
        <v xml:space="preserve"> </v>
      </c>
      <c r="G270" s="230" t="str">
        <f t="shared" si="13"/>
        <v xml:space="preserve"> </v>
      </c>
      <c r="H270" s="231" t="str">
        <f t="shared" si="14"/>
        <v xml:space="preserve"> </v>
      </c>
      <c r="I270" s="132"/>
      <c r="J270" s="141"/>
    </row>
    <row r="271" spans="6:10" ht="13.5" x14ac:dyDescent="0.25">
      <c r="F271" s="229" t="str">
        <f t="shared" si="12"/>
        <v xml:space="preserve"> </v>
      </c>
      <c r="G271" s="230" t="str">
        <f t="shared" si="13"/>
        <v xml:space="preserve"> </v>
      </c>
      <c r="H271" s="231" t="str">
        <f t="shared" si="14"/>
        <v xml:space="preserve"> </v>
      </c>
      <c r="I271" s="132"/>
      <c r="J271" s="141"/>
    </row>
    <row r="272" spans="6:10" ht="13.5" x14ac:dyDescent="0.25">
      <c r="F272" s="229" t="str">
        <f t="shared" si="12"/>
        <v xml:space="preserve"> </v>
      </c>
      <c r="G272" s="230" t="str">
        <f t="shared" si="13"/>
        <v xml:space="preserve"> </v>
      </c>
      <c r="H272" s="231" t="str">
        <f t="shared" si="14"/>
        <v xml:space="preserve"> </v>
      </c>
      <c r="I272" s="132"/>
      <c r="J272" s="141"/>
    </row>
    <row r="273" spans="6:10" ht="13.5" x14ac:dyDescent="0.25">
      <c r="F273" s="229" t="str">
        <f t="shared" si="12"/>
        <v xml:space="preserve"> </v>
      </c>
      <c r="G273" s="230" t="str">
        <f t="shared" si="13"/>
        <v xml:space="preserve"> </v>
      </c>
      <c r="H273" s="231" t="str">
        <f t="shared" si="14"/>
        <v xml:space="preserve"> </v>
      </c>
      <c r="I273" s="132"/>
      <c r="J273" s="141"/>
    </row>
    <row r="274" spans="6:10" ht="13.5" x14ac:dyDescent="0.25">
      <c r="F274" s="229" t="str">
        <f t="shared" si="12"/>
        <v xml:space="preserve"> </v>
      </c>
      <c r="G274" s="230" t="str">
        <f t="shared" si="13"/>
        <v xml:space="preserve"> </v>
      </c>
      <c r="H274" s="231" t="str">
        <f t="shared" si="14"/>
        <v xml:space="preserve"> </v>
      </c>
      <c r="I274" s="132"/>
      <c r="J274" s="141"/>
    </row>
    <row r="275" spans="6:10" ht="13.5" x14ac:dyDescent="0.25">
      <c r="F275" s="229" t="str">
        <f t="shared" si="12"/>
        <v xml:space="preserve"> </v>
      </c>
      <c r="G275" s="230" t="str">
        <f t="shared" si="13"/>
        <v xml:space="preserve"> </v>
      </c>
      <c r="H275" s="231" t="str">
        <f t="shared" si="14"/>
        <v xml:space="preserve"> </v>
      </c>
      <c r="I275" s="132"/>
      <c r="J275" s="141"/>
    </row>
    <row r="276" spans="6:10" ht="13.5" x14ac:dyDescent="0.25">
      <c r="F276" s="229" t="str">
        <f t="shared" si="12"/>
        <v xml:space="preserve"> </v>
      </c>
      <c r="G276" s="230" t="str">
        <f t="shared" si="13"/>
        <v xml:space="preserve"> </v>
      </c>
      <c r="H276" s="231" t="str">
        <f t="shared" si="14"/>
        <v xml:space="preserve"> </v>
      </c>
      <c r="I276" s="132"/>
      <c r="J276" s="141"/>
    </row>
    <row r="277" spans="6:10" ht="13.5" x14ac:dyDescent="0.25">
      <c r="F277" s="229" t="str">
        <f t="shared" si="12"/>
        <v xml:space="preserve"> </v>
      </c>
      <c r="G277" s="230" t="str">
        <f t="shared" si="13"/>
        <v xml:space="preserve"> </v>
      </c>
      <c r="H277" s="231" t="str">
        <f t="shared" si="14"/>
        <v xml:space="preserve"> </v>
      </c>
      <c r="I277" s="132"/>
      <c r="J277" s="141"/>
    </row>
    <row r="278" spans="6:10" ht="13.5" x14ac:dyDescent="0.25">
      <c r="F278" s="229" t="str">
        <f t="shared" si="12"/>
        <v xml:space="preserve"> </v>
      </c>
      <c r="G278" s="230" t="str">
        <f t="shared" si="13"/>
        <v xml:space="preserve"> </v>
      </c>
      <c r="H278" s="231" t="str">
        <f t="shared" si="14"/>
        <v xml:space="preserve"> </v>
      </c>
      <c r="I278" s="132"/>
      <c r="J278" s="141"/>
    </row>
    <row r="279" spans="6:10" ht="13.5" x14ac:dyDescent="0.25">
      <c r="F279" s="229" t="str">
        <f t="shared" si="12"/>
        <v xml:space="preserve"> </v>
      </c>
      <c r="G279" s="230" t="str">
        <f t="shared" si="13"/>
        <v xml:space="preserve"> </v>
      </c>
      <c r="H279" s="231" t="str">
        <f t="shared" si="14"/>
        <v xml:space="preserve"> </v>
      </c>
      <c r="I279" s="132"/>
      <c r="J279" s="141"/>
    </row>
    <row r="280" spans="6:10" ht="13.5" x14ac:dyDescent="0.25">
      <c r="F280" s="229" t="str">
        <f t="shared" si="12"/>
        <v xml:space="preserve"> </v>
      </c>
      <c r="G280" s="230" t="str">
        <f t="shared" si="13"/>
        <v xml:space="preserve"> </v>
      </c>
      <c r="H280" s="231" t="str">
        <f t="shared" si="14"/>
        <v xml:space="preserve"> </v>
      </c>
      <c r="I280" s="132"/>
      <c r="J280" s="141"/>
    </row>
    <row r="281" spans="6:10" ht="13.5" x14ac:dyDescent="0.25">
      <c r="F281" s="229" t="str">
        <f t="shared" si="12"/>
        <v xml:space="preserve"> </v>
      </c>
      <c r="G281" s="230" t="str">
        <f t="shared" si="13"/>
        <v xml:space="preserve"> </v>
      </c>
      <c r="H281" s="231" t="str">
        <f t="shared" si="14"/>
        <v xml:space="preserve"> </v>
      </c>
      <c r="I281" s="132"/>
      <c r="J281" s="141"/>
    </row>
    <row r="282" spans="6:10" ht="13.5" x14ac:dyDescent="0.25">
      <c r="F282" s="229" t="str">
        <f t="shared" si="12"/>
        <v xml:space="preserve"> </v>
      </c>
      <c r="G282" s="230" t="str">
        <f t="shared" si="13"/>
        <v xml:space="preserve"> </v>
      </c>
      <c r="H282" s="231" t="str">
        <f t="shared" si="14"/>
        <v xml:space="preserve"> </v>
      </c>
      <c r="I282" s="132"/>
      <c r="J282" s="141"/>
    </row>
    <row r="283" spans="6:10" ht="13.5" x14ac:dyDescent="0.25">
      <c r="F283" s="229" t="str">
        <f t="shared" si="12"/>
        <v xml:space="preserve"> </v>
      </c>
      <c r="G283" s="230" t="str">
        <f t="shared" si="13"/>
        <v xml:space="preserve"> </v>
      </c>
      <c r="H283" s="231" t="str">
        <f t="shared" si="14"/>
        <v xml:space="preserve"> </v>
      </c>
      <c r="I283" s="132"/>
      <c r="J283" s="141"/>
    </row>
    <row r="284" spans="6:10" ht="13.5" x14ac:dyDescent="0.25">
      <c r="F284" s="229" t="str">
        <f t="shared" si="12"/>
        <v xml:space="preserve"> </v>
      </c>
      <c r="G284" s="230" t="str">
        <f t="shared" si="13"/>
        <v xml:space="preserve"> </v>
      </c>
      <c r="H284" s="231" t="str">
        <f t="shared" si="14"/>
        <v xml:space="preserve"> </v>
      </c>
      <c r="I284" s="132"/>
      <c r="J284" s="141"/>
    </row>
    <row r="285" spans="6:10" ht="13.5" x14ac:dyDescent="0.25">
      <c r="F285" s="229" t="str">
        <f t="shared" si="12"/>
        <v xml:space="preserve"> </v>
      </c>
      <c r="G285" s="230" t="str">
        <f t="shared" si="13"/>
        <v xml:space="preserve"> </v>
      </c>
      <c r="H285" s="231" t="str">
        <f t="shared" si="14"/>
        <v xml:space="preserve"> </v>
      </c>
      <c r="I285" s="132"/>
      <c r="J285" s="141"/>
    </row>
    <row r="286" spans="6:10" ht="13.5" x14ac:dyDescent="0.25">
      <c r="F286" s="229" t="str">
        <f t="shared" si="12"/>
        <v xml:space="preserve"> </v>
      </c>
      <c r="G286" s="230" t="str">
        <f t="shared" si="13"/>
        <v xml:space="preserve"> </v>
      </c>
      <c r="H286" s="231" t="str">
        <f t="shared" si="14"/>
        <v xml:space="preserve"> </v>
      </c>
      <c r="I286" s="132"/>
      <c r="J286" s="141"/>
    </row>
    <row r="287" spans="6:10" ht="13.5" x14ac:dyDescent="0.25">
      <c r="F287" s="229" t="str">
        <f t="shared" si="12"/>
        <v xml:space="preserve"> </v>
      </c>
      <c r="G287" s="230" t="str">
        <f t="shared" si="13"/>
        <v xml:space="preserve"> </v>
      </c>
      <c r="H287" s="231" t="str">
        <f t="shared" si="14"/>
        <v xml:space="preserve"> </v>
      </c>
      <c r="I287" s="132"/>
      <c r="J287" s="141"/>
    </row>
    <row r="288" spans="6:10" ht="13.5" x14ac:dyDescent="0.25">
      <c r="F288" s="229" t="str">
        <f t="shared" si="12"/>
        <v xml:space="preserve"> </v>
      </c>
      <c r="G288" s="230" t="str">
        <f t="shared" si="13"/>
        <v xml:space="preserve"> </v>
      </c>
      <c r="H288" s="231" t="str">
        <f t="shared" si="14"/>
        <v xml:space="preserve"> </v>
      </c>
      <c r="I288" s="132"/>
      <c r="J288" s="141"/>
    </row>
    <row r="289" spans="6:10" ht="13.5" x14ac:dyDescent="0.25">
      <c r="F289" s="229" t="str">
        <f t="shared" si="12"/>
        <v xml:space="preserve"> </v>
      </c>
      <c r="G289" s="230" t="str">
        <f t="shared" si="13"/>
        <v xml:space="preserve"> </v>
      </c>
      <c r="H289" s="231" t="str">
        <f t="shared" si="14"/>
        <v xml:space="preserve"> </v>
      </c>
      <c r="I289" s="132"/>
      <c r="J289" s="141"/>
    </row>
    <row r="290" spans="6:10" ht="13.5" x14ac:dyDescent="0.25">
      <c r="F290" s="229" t="str">
        <f t="shared" si="12"/>
        <v xml:space="preserve"> </v>
      </c>
      <c r="G290" s="230" t="str">
        <f t="shared" si="13"/>
        <v xml:space="preserve"> </v>
      </c>
      <c r="H290" s="231" t="str">
        <f t="shared" si="14"/>
        <v xml:space="preserve"> </v>
      </c>
      <c r="I290" s="132"/>
      <c r="J290" s="141"/>
    </row>
    <row r="291" spans="6:10" ht="13.5" x14ac:dyDescent="0.25">
      <c r="F291" s="229" t="str">
        <f t="shared" si="12"/>
        <v xml:space="preserve"> </v>
      </c>
      <c r="G291" s="230" t="str">
        <f t="shared" si="13"/>
        <v xml:space="preserve"> </v>
      </c>
      <c r="H291" s="231" t="str">
        <f t="shared" si="14"/>
        <v xml:space="preserve"> </v>
      </c>
      <c r="I291" s="132"/>
      <c r="J291" s="141"/>
    </row>
    <row r="292" spans="6:10" ht="13.5" x14ac:dyDescent="0.25">
      <c r="F292" s="229" t="str">
        <f t="shared" si="12"/>
        <v xml:space="preserve"> </v>
      </c>
      <c r="G292" s="230" t="str">
        <f t="shared" si="13"/>
        <v xml:space="preserve"> </v>
      </c>
      <c r="H292" s="231" t="str">
        <f t="shared" si="14"/>
        <v xml:space="preserve"> </v>
      </c>
      <c r="I292" s="132"/>
      <c r="J292" s="141"/>
    </row>
    <row r="293" spans="6:10" ht="13.5" x14ac:dyDescent="0.25">
      <c r="F293" s="229" t="str">
        <f t="shared" si="12"/>
        <v xml:space="preserve"> </v>
      </c>
      <c r="G293" s="230" t="str">
        <f t="shared" si="13"/>
        <v xml:space="preserve"> </v>
      </c>
      <c r="H293" s="231" t="str">
        <f t="shared" si="14"/>
        <v xml:space="preserve"> </v>
      </c>
      <c r="I293" s="132"/>
      <c r="J293" s="141"/>
    </row>
    <row r="294" spans="6:10" ht="13.5" x14ac:dyDescent="0.25">
      <c r="F294" s="229" t="str">
        <f t="shared" si="12"/>
        <v xml:space="preserve"> </v>
      </c>
      <c r="G294" s="230" t="str">
        <f t="shared" si="13"/>
        <v xml:space="preserve"> </v>
      </c>
      <c r="H294" s="231" t="str">
        <f t="shared" si="14"/>
        <v xml:space="preserve"> </v>
      </c>
      <c r="I294" s="132"/>
      <c r="J294" s="141"/>
    </row>
    <row r="295" spans="6:10" ht="13.5" x14ac:dyDescent="0.25">
      <c r="F295" s="229" t="str">
        <f t="shared" si="12"/>
        <v xml:space="preserve"> </v>
      </c>
      <c r="G295" s="230" t="str">
        <f t="shared" si="13"/>
        <v xml:space="preserve"> </v>
      </c>
      <c r="H295" s="231" t="str">
        <f t="shared" si="14"/>
        <v xml:space="preserve"> </v>
      </c>
      <c r="I295" s="132"/>
      <c r="J295" s="141"/>
    </row>
    <row r="296" spans="6:10" ht="13.5" x14ac:dyDescent="0.25">
      <c r="F296" s="229" t="str">
        <f t="shared" si="12"/>
        <v xml:space="preserve"> </v>
      </c>
      <c r="G296" s="230" t="str">
        <f t="shared" si="13"/>
        <v xml:space="preserve"> </v>
      </c>
      <c r="H296" s="231" t="str">
        <f t="shared" si="14"/>
        <v xml:space="preserve"> </v>
      </c>
      <c r="I296" s="132"/>
      <c r="J296" s="141"/>
    </row>
    <row r="297" spans="6:10" ht="13.5" x14ac:dyDescent="0.25">
      <c r="F297" s="229" t="str">
        <f t="shared" si="12"/>
        <v xml:space="preserve"> </v>
      </c>
      <c r="G297" s="230" t="str">
        <f t="shared" si="13"/>
        <v xml:space="preserve"> </v>
      </c>
      <c r="H297" s="231" t="str">
        <f t="shared" si="14"/>
        <v xml:space="preserve"> </v>
      </c>
      <c r="I297" s="132"/>
      <c r="J297" s="141"/>
    </row>
    <row r="298" spans="6:10" ht="13.5" x14ac:dyDescent="0.25">
      <c r="F298" s="229" t="str">
        <f t="shared" si="12"/>
        <v xml:space="preserve"> </v>
      </c>
      <c r="G298" s="230" t="str">
        <f t="shared" si="13"/>
        <v xml:space="preserve"> </v>
      </c>
      <c r="H298" s="231" t="str">
        <f t="shared" si="14"/>
        <v xml:space="preserve"> </v>
      </c>
      <c r="I298" s="132"/>
      <c r="J298" s="141"/>
    </row>
    <row r="299" spans="6:10" ht="13.5" x14ac:dyDescent="0.25">
      <c r="F299" s="229" t="str">
        <f t="shared" si="12"/>
        <v xml:space="preserve"> </v>
      </c>
      <c r="G299" s="230" t="str">
        <f t="shared" si="13"/>
        <v xml:space="preserve"> </v>
      </c>
      <c r="H299" s="231" t="str">
        <f t="shared" si="14"/>
        <v xml:space="preserve"> </v>
      </c>
      <c r="I299" s="132"/>
      <c r="J299" s="141"/>
    </row>
    <row r="300" spans="6:10" ht="13.5" x14ac:dyDescent="0.25">
      <c r="F300" s="229" t="str">
        <f t="shared" si="12"/>
        <v xml:space="preserve"> </v>
      </c>
      <c r="G300" s="230" t="str">
        <f t="shared" si="13"/>
        <v xml:space="preserve"> </v>
      </c>
      <c r="H300" s="231" t="str">
        <f t="shared" si="14"/>
        <v xml:space="preserve"> </v>
      </c>
      <c r="I300" s="132"/>
      <c r="J300" s="141"/>
    </row>
    <row r="301" spans="6:10" ht="13.5" x14ac:dyDescent="0.25">
      <c r="F301" s="229" t="str">
        <f t="shared" si="12"/>
        <v xml:space="preserve"> </v>
      </c>
      <c r="G301" s="230" t="str">
        <f t="shared" si="13"/>
        <v xml:space="preserve"> </v>
      </c>
      <c r="H301" s="231" t="str">
        <f t="shared" si="14"/>
        <v xml:space="preserve"> </v>
      </c>
      <c r="I301" s="132"/>
      <c r="J301" s="141"/>
    </row>
    <row r="302" spans="6:10" ht="13.5" x14ac:dyDescent="0.25">
      <c r="F302" s="229" t="str">
        <f t="shared" si="12"/>
        <v xml:space="preserve"> </v>
      </c>
      <c r="G302" s="230" t="str">
        <f t="shared" si="13"/>
        <v xml:space="preserve"> </v>
      </c>
      <c r="H302" s="231" t="str">
        <f t="shared" si="14"/>
        <v xml:space="preserve"> </v>
      </c>
      <c r="I302" s="132"/>
      <c r="J302" s="141"/>
    </row>
    <row r="303" spans="6:10" ht="13.5" x14ac:dyDescent="0.25">
      <c r="F303" s="229" t="str">
        <f t="shared" si="12"/>
        <v xml:space="preserve"> </v>
      </c>
      <c r="G303" s="230" t="str">
        <f t="shared" si="13"/>
        <v xml:space="preserve"> </v>
      </c>
      <c r="H303" s="231" t="str">
        <f t="shared" si="14"/>
        <v xml:space="preserve"> </v>
      </c>
      <c r="I303" s="132"/>
      <c r="J303" s="141"/>
    </row>
    <row r="304" spans="6:10" ht="13.5" x14ac:dyDescent="0.25">
      <c r="F304" s="229" t="str">
        <f t="shared" si="12"/>
        <v xml:space="preserve"> </v>
      </c>
      <c r="G304" s="230" t="str">
        <f t="shared" si="13"/>
        <v xml:space="preserve"> </v>
      </c>
      <c r="H304" s="231" t="str">
        <f t="shared" si="14"/>
        <v xml:space="preserve"> </v>
      </c>
      <c r="I304" s="132"/>
      <c r="J304" s="141"/>
    </row>
    <row r="305" spans="6:10" ht="13.5" x14ac:dyDescent="0.25">
      <c r="F305" s="229" t="str">
        <f t="shared" si="12"/>
        <v xml:space="preserve"> </v>
      </c>
      <c r="G305" s="230" t="str">
        <f t="shared" si="13"/>
        <v xml:space="preserve"> </v>
      </c>
      <c r="H305" s="231" t="str">
        <f t="shared" si="14"/>
        <v xml:space="preserve"> </v>
      </c>
      <c r="I305" s="132"/>
      <c r="J305" s="141"/>
    </row>
    <row r="306" spans="6:10" ht="13.5" x14ac:dyDescent="0.25">
      <c r="F306" s="229" t="str">
        <f t="shared" si="12"/>
        <v xml:space="preserve"> </v>
      </c>
      <c r="G306" s="230" t="str">
        <f t="shared" si="13"/>
        <v xml:space="preserve"> </v>
      </c>
      <c r="H306" s="231" t="str">
        <f t="shared" si="14"/>
        <v xml:space="preserve"> </v>
      </c>
      <c r="I306" s="132"/>
      <c r="J306" s="141"/>
    </row>
    <row r="307" spans="6:10" ht="13.5" x14ac:dyDescent="0.25">
      <c r="F307" s="229" t="str">
        <f t="shared" si="12"/>
        <v xml:space="preserve"> </v>
      </c>
      <c r="G307" s="230" t="str">
        <f t="shared" si="13"/>
        <v xml:space="preserve"> </v>
      </c>
      <c r="H307" s="231" t="str">
        <f t="shared" si="14"/>
        <v xml:space="preserve"> </v>
      </c>
      <c r="I307" s="132"/>
      <c r="J307" s="141"/>
    </row>
    <row r="308" spans="6:10" ht="13.5" x14ac:dyDescent="0.25">
      <c r="F308" s="229" t="str">
        <f t="shared" si="12"/>
        <v xml:space="preserve"> </v>
      </c>
      <c r="G308" s="230" t="str">
        <f t="shared" si="13"/>
        <v xml:space="preserve"> </v>
      </c>
      <c r="H308" s="231" t="str">
        <f t="shared" si="14"/>
        <v xml:space="preserve"> </v>
      </c>
      <c r="I308" s="132"/>
      <c r="J308" s="141"/>
    </row>
    <row r="309" spans="6:10" ht="13.5" x14ac:dyDescent="0.25">
      <c r="F309" s="229" t="str">
        <f t="shared" si="12"/>
        <v xml:space="preserve"> </v>
      </c>
      <c r="G309" s="230" t="str">
        <f t="shared" si="13"/>
        <v xml:space="preserve"> </v>
      </c>
      <c r="H309" s="231" t="str">
        <f t="shared" si="14"/>
        <v xml:space="preserve"> </v>
      </c>
      <c r="I309" s="132"/>
      <c r="J309" s="141"/>
    </row>
    <row r="310" spans="6:10" ht="13.5" x14ac:dyDescent="0.25">
      <c r="F310" s="229" t="str">
        <f t="shared" si="12"/>
        <v xml:space="preserve"> </v>
      </c>
      <c r="G310" s="230" t="str">
        <f t="shared" si="13"/>
        <v xml:space="preserve"> </v>
      </c>
      <c r="H310" s="231" t="str">
        <f t="shared" si="14"/>
        <v xml:space="preserve"> </v>
      </c>
      <c r="I310" s="132"/>
      <c r="J310" s="141"/>
    </row>
    <row r="311" spans="6:10" ht="13.5" x14ac:dyDescent="0.25">
      <c r="F311" s="229" t="str">
        <f t="shared" si="12"/>
        <v xml:space="preserve"> </v>
      </c>
      <c r="G311" s="230" t="str">
        <f t="shared" si="13"/>
        <v xml:space="preserve"> </v>
      </c>
      <c r="H311" s="231" t="str">
        <f t="shared" si="14"/>
        <v xml:space="preserve"> </v>
      </c>
      <c r="I311" s="132"/>
      <c r="J311" s="141"/>
    </row>
    <row r="312" spans="6:10" ht="13.5" x14ac:dyDescent="0.25">
      <c r="F312" s="229" t="str">
        <f t="shared" si="12"/>
        <v xml:space="preserve"> </v>
      </c>
      <c r="G312" s="230" t="str">
        <f t="shared" si="13"/>
        <v xml:space="preserve"> </v>
      </c>
      <c r="H312" s="231" t="str">
        <f t="shared" si="14"/>
        <v xml:space="preserve"> </v>
      </c>
      <c r="I312" s="132"/>
      <c r="J312" s="141"/>
    </row>
    <row r="313" spans="6:10" ht="13.5" x14ac:dyDescent="0.25">
      <c r="F313" s="229" t="str">
        <f t="shared" si="12"/>
        <v xml:space="preserve"> </v>
      </c>
      <c r="G313" s="230" t="str">
        <f t="shared" si="13"/>
        <v xml:space="preserve"> </v>
      </c>
      <c r="H313" s="231" t="str">
        <f t="shared" si="14"/>
        <v xml:space="preserve"> </v>
      </c>
      <c r="I313" s="132"/>
      <c r="J313" s="141"/>
    </row>
    <row r="314" spans="6:10" ht="13.5" x14ac:dyDescent="0.25">
      <c r="F314" s="229" t="str">
        <f t="shared" si="12"/>
        <v xml:space="preserve"> </v>
      </c>
      <c r="G314" s="230" t="str">
        <f t="shared" si="13"/>
        <v xml:space="preserve"> </v>
      </c>
      <c r="H314" s="231" t="str">
        <f t="shared" si="14"/>
        <v xml:space="preserve"> </v>
      </c>
      <c r="I314" s="132"/>
      <c r="J314" s="141"/>
    </row>
    <row r="315" spans="6:10" ht="13.5" x14ac:dyDescent="0.25">
      <c r="F315" s="229" t="str">
        <f t="shared" si="12"/>
        <v xml:space="preserve"> </v>
      </c>
      <c r="G315" s="230" t="str">
        <f t="shared" si="13"/>
        <v xml:space="preserve"> </v>
      </c>
      <c r="H315" s="231" t="str">
        <f t="shared" si="14"/>
        <v xml:space="preserve"> </v>
      </c>
      <c r="I315" s="132"/>
      <c r="J315" s="141"/>
    </row>
    <row r="316" spans="6:10" ht="13.5" x14ac:dyDescent="0.25">
      <c r="F316" s="229" t="str">
        <f t="shared" si="12"/>
        <v xml:space="preserve"> </v>
      </c>
      <c r="G316" s="230" t="str">
        <f t="shared" si="13"/>
        <v xml:space="preserve"> </v>
      </c>
      <c r="H316" s="231" t="str">
        <f t="shared" si="14"/>
        <v xml:space="preserve"> </v>
      </c>
      <c r="I316" s="132"/>
      <c r="J316" s="141"/>
    </row>
    <row r="317" spans="6:10" ht="13.5" x14ac:dyDescent="0.25">
      <c r="F317" s="229" t="str">
        <f t="shared" si="12"/>
        <v xml:space="preserve"> </v>
      </c>
      <c r="G317" s="230" t="str">
        <f t="shared" si="13"/>
        <v xml:space="preserve"> </v>
      </c>
      <c r="H317" s="231" t="str">
        <f t="shared" si="14"/>
        <v xml:space="preserve"> </v>
      </c>
      <c r="I317" s="132"/>
      <c r="J317" s="141"/>
    </row>
    <row r="318" spans="6:10" ht="13.5" x14ac:dyDescent="0.25">
      <c r="F318" s="229" t="str">
        <f t="shared" si="12"/>
        <v xml:space="preserve"> </v>
      </c>
      <c r="G318" s="230" t="str">
        <f t="shared" si="13"/>
        <v xml:space="preserve"> </v>
      </c>
      <c r="H318" s="231" t="str">
        <f t="shared" si="14"/>
        <v xml:space="preserve"> </v>
      </c>
      <c r="I318" s="132"/>
      <c r="J318" s="141"/>
    </row>
    <row r="319" spans="6:10" ht="13.5" x14ac:dyDescent="0.25">
      <c r="F319" s="229" t="str">
        <f t="shared" si="12"/>
        <v xml:space="preserve"> </v>
      </c>
      <c r="G319" s="230" t="str">
        <f t="shared" si="13"/>
        <v xml:space="preserve"> </v>
      </c>
      <c r="H319" s="231" t="str">
        <f t="shared" si="14"/>
        <v xml:space="preserve"> </v>
      </c>
      <c r="I319" s="132"/>
      <c r="J319" s="141"/>
    </row>
    <row r="320" spans="6:10" ht="13.5" x14ac:dyDescent="0.25">
      <c r="F320" s="229" t="str">
        <f t="shared" si="12"/>
        <v xml:space="preserve"> </v>
      </c>
      <c r="G320" s="230" t="str">
        <f t="shared" si="13"/>
        <v xml:space="preserve"> </v>
      </c>
      <c r="H320" s="231" t="str">
        <f t="shared" si="14"/>
        <v xml:space="preserve"> </v>
      </c>
      <c r="I320" s="132"/>
      <c r="J320" s="141"/>
    </row>
    <row r="321" spans="6:10" ht="13.5" x14ac:dyDescent="0.25">
      <c r="F321" s="229" t="str">
        <f t="shared" si="12"/>
        <v xml:space="preserve"> </v>
      </c>
      <c r="G321" s="230" t="str">
        <f t="shared" si="13"/>
        <v xml:space="preserve"> </v>
      </c>
      <c r="H321" s="231" t="str">
        <f t="shared" si="14"/>
        <v xml:space="preserve"> </v>
      </c>
      <c r="I321" s="132"/>
      <c r="J321" s="141"/>
    </row>
    <row r="322" spans="6:10" ht="13.5" x14ac:dyDescent="0.25">
      <c r="F322" s="229" t="str">
        <f t="shared" si="12"/>
        <v xml:space="preserve"> </v>
      </c>
      <c r="G322" s="230" t="str">
        <f t="shared" si="13"/>
        <v xml:space="preserve"> </v>
      </c>
      <c r="H322" s="231" t="str">
        <f t="shared" si="14"/>
        <v xml:space="preserve"> </v>
      </c>
      <c r="I322" s="132"/>
      <c r="J322" s="141"/>
    </row>
    <row r="323" spans="6:10" ht="13.5" x14ac:dyDescent="0.25">
      <c r="F323" s="229" t="str">
        <f t="shared" si="12"/>
        <v xml:space="preserve"> </v>
      </c>
      <c r="G323" s="230" t="str">
        <f t="shared" si="13"/>
        <v xml:space="preserve"> </v>
      </c>
      <c r="H323" s="231" t="str">
        <f t="shared" si="14"/>
        <v xml:space="preserve"> </v>
      </c>
      <c r="I323" s="132"/>
      <c r="J323" s="141"/>
    </row>
    <row r="324" spans="6:10" ht="13.5" x14ac:dyDescent="0.25">
      <c r="F324" s="229" t="str">
        <f t="shared" si="12"/>
        <v xml:space="preserve"> </v>
      </c>
      <c r="G324" s="230" t="str">
        <f t="shared" si="13"/>
        <v xml:space="preserve"> </v>
      </c>
      <c r="H324" s="231" t="str">
        <f t="shared" si="14"/>
        <v xml:space="preserve"> </v>
      </c>
      <c r="I324" s="132"/>
      <c r="J324" s="141"/>
    </row>
    <row r="325" spans="6:10" ht="13.5" x14ac:dyDescent="0.25">
      <c r="F325" s="229" t="str">
        <f t="shared" si="12"/>
        <v xml:space="preserve"> </v>
      </c>
      <c r="G325" s="230" t="str">
        <f t="shared" si="13"/>
        <v xml:space="preserve"> </v>
      </c>
      <c r="H325" s="231" t="str">
        <f t="shared" si="14"/>
        <v xml:space="preserve"> </v>
      </c>
      <c r="I325" s="132"/>
      <c r="J325" s="141"/>
    </row>
    <row r="326" spans="6:10" ht="13.5" x14ac:dyDescent="0.25">
      <c r="F326" s="229" t="str">
        <f t="shared" si="12"/>
        <v xml:space="preserve"> </v>
      </c>
      <c r="G326" s="230" t="str">
        <f t="shared" si="13"/>
        <v xml:space="preserve"> </v>
      </c>
      <c r="H326" s="231" t="str">
        <f t="shared" si="14"/>
        <v xml:space="preserve"> </v>
      </c>
      <c r="I326" s="132"/>
      <c r="J326" s="141"/>
    </row>
    <row r="327" spans="6:10" ht="13.5" x14ac:dyDescent="0.25">
      <c r="F327" s="229" t="str">
        <f t="shared" si="12"/>
        <v xml:space="preserve"> </v>
      </c>
      <c r="G327" s="230" t="str">
        <f t="shared" si="13"/>
        <v xml:space="preserve"> </v>
      </c>
      <c r="H327" s="231" t="str">
        <f t="shared" si="14"/>
        <v xml:space="preserve"> </v>
      </c>
      <c r="I327" s="132"/>
      <c r="J327" s="141"/>
    </row>
    <row r="328" spans="6:10" ht="13.5" x14ac:dyDescent="0.25">
      <c r="F328" s="229" t="str">
        <f t="shared" si="12"/>
        <v xml:space="preserve"> </v>
      </c>
      <c r="G328" s="230" t="str">
        <f t="shared" si="13"/>
        <v xml:space="preserve"> </v>
      </c>
      <c r="H328" s="231" t="str">
        <f t="shared" si="14"/>
        <v xml:space="preserve"> </v>
      </c>
      <c r="I328" s="132"/>
      <c r="J328" s="141"/>
    </row>
    <row r="329" spans="6:10" ht="13.5" x14ac:dyDescent="0.25">
      <c r="F329" s="229" t="str">
        <f t="shared" si="12"/>
        <v xml:space="preserve"> </v>
      </c>
      <c r="G329" s="230" t="str">
        <f t="shared" si="13"/>
        <v xml:space="preserve"> </v>
      </c>
      <c r="H329" s="231" t="str">
        <f t="shared" si="14"/>
        <v xml:space="preserve"> </v>
      </c>
      <c r="I329" s="132"/>
      <c r="J329" s="141"/>
    </row>
    <row r="330" spans="6:10" ht="13.5" x14ac:dyDescent="0.25">
      <c r="F330" s="229" t="str">
        <f t="shared" si="12"/>
        <v xml:space="preserve"> </v>
      </c>
      <c r="G330" s="230" t="str">
        <f t="shared" si="13"/>
        <v xml:space="preserve"> </v>
      </c>
      <c r="H330" s="231" t="str">
        <f t="shared" si="14"/>
        <v xml:space="preserve"> </v>
      </c>
      <c r="I330" s="132"/>
      <c r="J330" s="141"/>
    </row>
    <row r="331" spans="6:10" ht="13.5" x14ac:dyDescent="0.25">
      <c r="F331" s="229" t="str">
        <f t="shared" ref="F331:F394" si="15">IF(E331-D331=0," ",E331-D331)</f>
        <v xml:space="preserve"> </v>
      </c>
      <c r="G331" s="230" t="str">
        <f t="shared" ref="G331:G394" si="16">IFERROR(E331/D331%," ")</f>
        <v xml:space="preserve"> </v>
      </c>
      <c r="H331" s="231" t="str">
        <f t="shared" ref="H331:H394" si="17">IFERROR(IF(A331=0,IF(ABS(F331)&lt;$H$6," ",IF(F331=0," ",F331))," ")," ")</f>
        <v xml:space="preserve"> </v>
      </c>
      <c r="I331" s="132"/>
      <c r="J331" s="141"/>
    </row>
    <row r="332" spans="6:10" ht="13.5" x14ac:dyDescent="0.25">
      <c r="F332" s="229" t="str">
        <f t="shared" si="15"/>
        <v xml:space="preserve"> </v>
      </c>
      <c r="G332" s="230" t="str">
        <f t="shared" si="16"/>
        <v xml:space="preserve"> </v>
      </c>
      <c r="H332" s="231" t="str">
        <f t="shared" si="17"/>
        <v xml:space="preserve"> </v>
      </c>
      <c r="I332" s="132"/>
      <c r="J332" s="141"/>
    </row>
    <row r="333" spans="6:10" ht="13.5" x14ac:dyDescent="0.25">
      <c r="F333" s="229" t="str">
        <f t="shared" si="15"/>
        <v xml:space="preserve"> </v>
      </c>
      <c r="G333" s="230" t="str">
        <f t="shared" si="16"/>
        <v xml:space="preserve"> </v>
      </c>
      <c r="H333" s="231" t="str">
        <f t="shared" si="17"/>
        <v xml:space="preserve"> </v>
      </c>
      <c r="I333" s="132"/>
      <c r="J333" s="141"/>
    </row>
    <row r="334" spans="6:10" ht="13.5" x14ac:dyDescent="0.25">
      <c r="F334" s="229" t="str">
        <f t="shared" si="15"/>
        <v xml:space="preserve"> </v>
      </c>
      <c r="G334" s="230" t="str">
        <f t="shared" si="16"/>
        <v xml:space="preserve"> </v>
      </c>
      <c r="H334" s="231" t="str">
        <f t="shared" si="17"/>
        <v xml:space="preserve"> </v>
      </c>
      <c r="I334" s="132"/>
      <c r="J334" s="141"/>
    </row>
    <row r="335" spans="6:10" ht="13.5" x14ac:dyDescent="0.25">
      <c r="F335" s="229" t="str">
        <f t="shared" si="15"/>
        <v xml:space="preserve"> </v>
      </c>
      <c r="G335" s="230" t="str">
        <f t="shared" si="16"/>
        <v xml:space="preserve"> </v>
      </c>
      <c r="H335" s="231" t="str">
        <f t="shared" si="17"/>
        <v xml:space="preserve"> </v>
      </c>
      <c r="I335" s="132"/>
      <c r="J335" s="141"/>
    </row>
    <row r="336" spans="6:10" ht="13.5" x14ac:dyDescent="0.25">
      <c r="F336" s="229" t="str">
        <f t="shared" si="15"/>
        <v xml:space="preserve"> </v>
      </c>
      <c r="G336" s="230" t="str">
        <f t="shared" si="16"/>
        <v xml:space="preserve"> </v>
      </c>
      <c r="H336" s="231" t="str">
        <f t="shared" si="17"/>
        <v xml:space="preserve"> </v>
      </c>
      <c r="I336" s="132"/>
      <c r="J336" s="141"/>
    </row>
    <row r="337" spans="6:10" ht="13.5" x14ac:dyDescent="0.25">
      <c r="F337" s="229" t="str">
        <f t="shared" si="15"/>
        <v xml:space="preserve"> </v>
      </c>
      <c r="G337" s="230" t="str">
        <f t="shared" si="16"/>
        <v xml:space="preserve"> </v>
      </c>
      <c r="H337" s="231" t="str">
        <f t="shared" si="17"/>
        <v xml:space="preserve"> </v>
      </c>
      <c r="I337" s="132"/>
      <c r="J337" s="141"/>
    </row>
    <row r="338" spans="6:10" ht="13.5" x14ac:dyDescent="0.25">
      <c r="F338" s="229" t="str">
        <f t="shared" si="15"/>
        <v xml:space="preserve"> </v>
      </c>
      <c r="G338" s="230" t="str">
        <f t="shared" si="16"/>
        <v xml:space="preserve"> </v>
      </c>
      <c r="H338" s="231" t="str">
        <f t="shared" si="17"/>
        <v xml:space="preserve"> </v>
      </c>
      <c r="I338" s="132"/>
      <c r="J338" s="141"/>
    </row>
    <row r="339" spans="6:10" ht="13.5" x14ac:dyDescent="0.25">
      <c r="F339" s="229" t="str">
        <f t="shared" si="15"/>
        <v xml:space="preserve"> </v>
      </c>
      <c r="G339" s="230" t="str">
        <f t="shared" si="16"/>
        <v xml:space="preserve"> </v>
      </c>
      <c r="H339" s="231" t="str">
        <f t="shared" si="17"/>
        <v xml:space="preserve"> </v>
      </c>
      <c r="I339" s="132"/>
      <c r="J339" s="141"/>
    </row>
    <row r="340" spans="6:10" ht="13.5" x14ac:dyDescent="0.25">
      <c r="F340" s="229" t="str">
        <f t="shared" si="15"/>
        <v xml:space="preserve"> </v>
      </c>
      <c r="G340" s="230" t="str">
        <f t="shared" si="16"/>
        <v xml:space="preserve"> </v>
      </c>
      <c r="H340" s="231" t="str">
        <f t="shared" si="17"/>
        <v xml:space="preserve"> </v>
      </c>
      <c r="I340" s="132"/>
      <c r="J340" s="141"/>
    </row>
    <row r="341" spans="6:10" ht="13.5" x14ac:dyDescent="0.25">
      <c r="F341" s="229" t="str">
        <f t="shared" si="15"/>
        <v xml:space="preserve"> </v>
      </c>
      <c r="G341" s="230" t="str">
        <f t="shared" si="16"/>
        <v xml:space="preserve"> </v>
      </c>
      <c r="H341" s="231" t="str">
        <f t="shared" si="17"/>
        <v xml:space="preserve"> </v>
      </c>
      <c r="I341" s="132"/>
      <c r="J341" s="141"/>
    </row>
    <row r="342" spans="6:10" ht="13.5" x14ac:dyDescent="0.25">
      <c r="F342" s="229" t="str">
        <f t="shared" si="15"/>
        <v xml:space="preserve"> </v>
      </c>
      <c r="G342" s="230" t="str">
        <f t="shared" si="16"/>
        <v xml:space="preserve"> </v>
      </c>
      <c r="H342" s="231" t="str">
        <f t="shared" si="17"/>
        <v xml:space="preserve"> </v>
      </c>
      <c r="I342" s="132"/>
      <c r="J342" s="141"/>
    </row>
    <row r="343" spans="6:10" ht="13.5" x14ac:dyDescent="0.25">
      <c r="F343" s="229" t="str">
        <f t="shared" si="15"/>
        <v xml:space="preserve"> </v>
      </c>
      <c r="G343" s="230" t="str">
        <f t="shared" si="16"/>
        <v xml:space="preserve"> </v>
      </c>
      <c r="H343" s="231" t="str">
        <f t="shared" si="17"/>
        <v xml:space="preserve"> </v>
      </c>
      <c r="I343" s="132"/>
      <c r="J343" s="141"/>
    </row>
    <row r="344" spans="6:10" ht="13.5" x14ac:dyDescent="0.25">
      <c r="F344" s="229" t="str">
        <f t="shared" si="15"/>
        <v xml:space="preserve"> </v>
      </c>
      <c r="G344" s="230" t="str">
        <f t="shared" si="16"/>
        <v xml:space="preserve"> </v>
      </c>
      <c r="H344" s="231" t="str">
        <f t="shared" si="17"/>
        <v xml:space="preserve"> </v>
      </c>
      <c r="I344" s="132"/>
      <c r="J344" s="141"/>
    </row>
    <row r="345" spans="6:10" ht="13.5" x14ac:dyDescent="0.25">
      <c r="F345" s="229" t="str">
        <f t="shared" si="15"/>
        <v xml:space="preserve"> </v>
      </c>
      <c r="G345" s="230" t="str">
        <f t="shared" si="16"/>
        <v xml:space="preserve"> </v>
      </c>
      <c r="H345" s="231" t="str">
        <f t="shared" si="17"/>
        <v xml:space="preserve"> </v>
      </c>
      <c r="I345" s="132"/>
      <c r="J345" s="141"/>
    </row>
    <row r="346" spans="6:10" ht="13.5" x14ac:dyDescent="0.25">
      <c r="F346" s="229" t="str">
        <f t="shared" si="15"/>
        <v xml:space="preserve"> </v>
      </c>
      <c r="G346" s="230" t="str">
        <f t="shared" si="16"/>
        <v xml:space="preserve"> </v>
      </c>
      <c r="H346" s="231" t="str">
        <f t="shared" si="17"/>
        <v xml:space="preserve"> </v>
      </c>
      <c r="I346" s="132"/>
      <c r="J346" s="141"/>
    </row>
    <row r="347" spans="6:10" ht="13.5" x14ac:dyDescent="0.25">
      <c r="F347" s="229" t="str">
        <f t="shared" si="15"/>
        <v xml:space="preserve"> </v>
      </c>
      <c r="G347" s="230" t="str">
        <f t="shared" si="16"/>
        <v xml:space="preserve"> </v>
      </c>
      <c r="H347" s="231" t="str">
        <f t="shared" si="17"/>
        <v xml:space="preserve"> </v>
      </c>
      <c r="I347" s="132"/>
      <c r="J347" s="141"/>
    </row>
    <row r="348" spans="6:10" ht="13.5" x14ac:dyDescent="0.25">
      <c r="F348" s="229" t="str">
        <f t="shared" si="15"/>
        <v xml:space="preserve"> </v>
      </c>
      <c r="G348" s="230" t="str">
        <f t="shared" si="16"/>
        <v xml:space="preserve"> </v>
      </c>
      <c r="H348" s="231" t="str">
        <f t="shared" si="17"/>
        <v xml:space="preserve"> </v>
      </c>
      <c r="I348" s="132"/>
      <c r="J348" s="141"/>
    </row>
    <row r="349" spans="6:10" ht="13.5" x14ac:dyDescent="0.25">
      <c r="F349" s="229" t="str">
        <f t="shared" si="15"/>
        <v xml:space="preserve"> </v>
      </c>
      <c r="G349" s="230" t="str">
        <f t="shared" si="16"/>
        <v xml:space="preserve"> </v>
      </c>
      <c r="H349" s="231" t="str">
        <f t="shared" si="17"/>
        <v xml:space="preserve"> </v>
      </c>
      <c r="I349" s="132"/>
      <c r="J349" s="141"/>
    </row>
    <row r="350" spans="6:10" ht="13.5" x14ac:dyDescent="0.25">
      <c r="F350" s="229" t="str">
        <f t="shared" si="15"/>
        <v xml:space="preserve"> </v>
      </c>
      <c r="G350" s="230" t="str">
        <f t="shared" si="16"/>
        <v xml:space="preserve"> </v>
      </c>
      <c r="H350" s="231" t="str">
        <f t="shared" si="17"/>
        <v xml:space="preserve"> </v>
      </c>
      <c r="I350" s="132"/>
      <c r="J350" s="141"/>
    </row>
    <row r="351" spans="6:10" ht="13.5" x14ac:dyDescent="0.25">
      <c r="F351" s="229" t="str">
        <f t="shared" si="15"/>
        <v xml:space="preserve"> </v>
      </c>
      <c r="G351" s="230" t="str">
        <f t="shared" si="16"/>
        <v xml:space="preserve"> </v>
      </c>
      <c r="H351" s="231" t="str">
        <f t="shared" si="17"/>
        <v xml:space="preserve"> </v>
      </c>
      <c r="I351" s="132"/>
      <c r="J351" s="141"/>
    </row>
    <row r="352" spans="6:10" ht="13.5" x14ac:dyDescent="0.25">
      <c r="F352" s="229" t="str">
        <f t="shared" si="15"/>
        <v xml:space="preserve"> </v>
      </c>
      <c r="G352" s="230" t="str">
        <f t="shared" si="16"/>
        <v xml:space="preserve"> </v>
      </c>
      <c r="H352" s="231" t="str">
        <f t="shared" si="17"/>
        <v xml:space="preserve"> </v>
      </c>
      <c r="I352" s="132"/>
      <c r="J352" s="141"/>
    </row>
    <row r="353" spans="6:10" ht="13.5" x14ac:dyDescent="0.25">
      <c r="F353" s="229" t="str">
        <f t="shared" si="15"/>
        <v xml:space="preserve"> </v>
      </c>
      <c r="G353" s="230" t="str">
        <f t="shared" si="16"/>
        <v xml:space="preserve"> </v>
      </c>
      <c r="H353" s="231" t="str">
        <f t="shared" si="17"/>
        <v xml:space="preserve"> </v>
      </c>
      <c r="I353" s="132"/>
      <c r="J353" s="141"/>
    </row>
    <row r="354" spans="6:10" ht="13.5" x14ac:dyDescent="0.25">
      <c r="F354" s="229" t="str">
        <f t="shared" si="15"/>
        <v xml:space="preserve"> </v>
      </c>
      <c r="G354" s="230" t="str">
        <f t="shared" si="16"/>
        <v xml:space="preserve"> </v>
      </c>
      <c r="H354" s="231" t="str">
        <f t="shared" si="17"/>
        <v xml:space="preserve"> </v>
      </c>
      <c r="I354" s="132"/>
      <c r="J354" s="141"/>
    </row>
    <row r="355" spans="6:10" ht="13.5" x14ac:dyDescent="0.25">
      <c r="F355" s="229" t="str">
        <f t="shared" si="15"/>
        <v xml:space="preserve"> </v>
      </c>
      <c r="G355" s="230" t="str">
        <f t="shared" si="16"/>
        <v xml:space="preserve"> </v>
      </c>
      <c r="H355" s="231" t="str">
        <f t="shared" si="17"/>
        <v xml:space="preserve"> </v>
      </c>
      <c r="I355" s="132"/>
      <c r="J355" s="141"/>
    </row>
    <row r="356" spans="6:10" ht="13.5" x14ac:dyDescent="0.25">
      <c r="F356" s="229" t="str">
        <f t="shared" si="15"/>
        <v xml:space="preserve"> </v>
      </c>
      <c r="G356" s="230" t="str">
        <f t="shared" si="16"/>
        <v xml:space="preserve"> </v>
      </c>
      <c r="H356" s="231" t="str">
        <f t="shared" si="17"/>
        <v xml:space="preserve"> </v>
      </c>
      <c r="I356" s="132"/>
      <c r="J356" s="141"/>
    </row>
    <row r="357" spans="6:10" ht="13.5" x14ac:dyDescent="0.25">
      <c r="F357" s="229" t="str">
        <f t="shared" si="15"/>
        <v xml:space="preserve"> </v>
      </c>
      <c r="G357" s="230" t="str">
        <f t="shared" si="16"/>
        <v xml:space="preserve"> </v>
      </c>
      <c r="H357" s="231" t="str">
        <f t="shared" si="17"/>
        <v xml:space="preserve"> </v>
      </c>
      <c r="I357" s="132"/>
      <c r="J357" s="141"/>
    </row>
    <row r="358" spans="6:10" ht="13.5" x14ac:dyDescent="0.25">
      <c r="F358" s="229" t="str">
        <f t="shared" si="15"/>
        <v xml:space="preserve"> </v>
      </c>
      <c r="G358" s="230" t="str">
        <f t="shared" si="16"/>
        <v xml:space="preserve"> </v>
      </c>
      <c r="H358" s="231" t="str">
        <f t="shared" si="17"/>
        <v xml:space="preserve"> </v>
      </c>
      <c r="I358" s="132"/>
      <c r="J358" s="141"/>
    </row>
    <row r="359" spans="6:10" ht="13.5" x14ac:dyDescent="0.25">
      <c r="F359" s="229" t="str">
        <f t="shared" si="15"/>
        <v xml:space="preserve"> </v>
      </c>
      <c r="G359" s="230" t="str">
        <f t="shared" si="16"/>
        <v xml:space="preserve"> </v>
      </c>
      <c r="H359" s="231" t="str">
        <f t="shared" si="17"/>
        <v xml:space="preserve"> </v>
      </c>
      <c r="I359" s="132"/>
      <c r="J359" s="141"/>
    </row>
    <row r="360" spans="6:10" ht="13.5" x14ac:dyDescent="0.25">
      <c r="F360" s="229" t="str">
        <f t="shared" si="15"/>
        <v xml:space="preserve"> </v>
      </c>
      <c r="G360" s="230" t="str">
        <f t="shared" si="16"/>
        <v xml:space="preserve"> </v>
      </c>
      <c r="H360" s="231" t="str">
        <f t="shared" si="17"/>
        <v xml:space="preserve"> </v>
      </c>
      <c r="I360" s="132"/>
      <c r="J360" s="141"/>
    </row>
    <row r="361" spans="6:10" ht="13.5" x14ac:dyDescent="0.25">
      <c r="F361" s="229" t="str">
        <f t="shared" si="15"/>
        <v xml:space="preserve"> </v>
      </c>
      <c r="G361" s="230" t="str">
        <f t="shared" si="16"/>
        <v xml:space="preserve"> </v>
      </c>
      <c r="H361" s="231" t="str">
        <f t="shared" si="17"/>
        <v xml:space="preserve"> </v>
      </c>
      <c r="I361" s="132"/>
      <c r="J361" s="141"/>
    </row>
    <row r="362" spans="6:10" ht="13.5" x14ac:dyDescent="0.25">
      <c r="F362" s="229" t="str">
        <f t="shared" si="15"/>
        <v xml:space="preserve"> </v>
      </c>
      <c r="G362" s="230" t="str">
        <f t="shared" si="16"/>
        <v xml:space="preserve"> </v>
      </c>
      <c r="H362" s="231" t="str">
        <f t="shared" si="17"/>
        <v xml:space="preserve"> </v>
      </c>
      <c r="I362" s="132"/>
      <c r="J362" s="141"/>
    </row>
    <row r="363" spans="6:10" ht="13.5" x14ac:dyDescent="0.25">
      <c r="F363" s="229" t="str">
        <f t="shared" si="15"/>
        <v xml:space="preserve"> </v>
      </c>
      <c r="G363" s="230" t="str">
        <f t="shared" si="16"/>
        <v xml:space="preserve"> </v>
      </c>
      <c r="H363" s="231" t="str">
        <f t="shared" si="17"/>
        <v xml:space="preserve"> </v>
      </c>
      <c r="I363" s="132"/>
      <c r="J363" s="141"/>
    </row>
    <row r="364" spans="6:10" ht="13.5" x14ac:dyDescent="0.25">
      <c r="F364" s="229" t="str">
        <f t="shared" si="15"/>
        <v xml:space="preserve"> </v>
      </c>
      <c r="G364" s="230" t="str">
        <f t="shared" si="16"/>
        <v xml:space="preserve"> </v>
      </c>
      <c r="H364" s="231" t="str">
        <f t="shared" si="17"/>
        <v xml:space="preserve"> </v>
      </c>
      <c r="I364" s="132"/>
      <c r="J364" s="141"/>
    </row>
    <row r="365" spans="6:10" ht="13.5" x14ac:dyDescent="0.25">
      <c r="F365" s="229" t="str">
        <f t="shared" si="15"/>
        <v xml:space="preserve"> </v>
      </c>
      <c r="G365" s="230" t="str">
        <f t="shared" si="16"/>
        <v xml:space="preserve"> </v>
      </c>
      <c r="H365" s="231" t="str">
        <f t="shared" si="17"/>
        <v xml:space="preserve"> </v>
      </c>
      <c r="I365" s="132"/>
      <c r="J365" s="141"/>
    </row>
    <row r="366" spans="6:10" ht="13.5" x14ac:dyDescent="0.25">
      <c r="F366" s="229" t="str">
        <f t="shared" si="15"/>
        <v xml:space="preserve"> </v>
      </c>
      <c r="G366" s="230" t="str">
        <f t="shared" si="16"/>
        <v xml:space="preserve"> </v>
      </c>
      <c r="H366" s="231" t="str">
        <f t="shared" si="17"/>
        <v xml:space="preserve"> </v>
      </c>
      <c r="I366" s="132"/>
      <c r="J366" s="141"/>
    </row>
    <row r="367" spans="6:10" ht="13.5" x14ac:dyDescent="0.25">
      <c r="F367" s="229" t="str">
        <f t="shared" si="15"/>
        <v xml:space="preserve"> </v>
      </c>
      <c r="G367" s="230" t="str">
        <f t="shared" si="16"/>
        <v xml:space="preserve"> </v>
      </c>
      <c r="H367" s="231" t="str">
        <f t="shared" si="17"/>
        <v xml:space="preserve"> </v>
      </c>
      <c r="I367" s="132"/>
      <c r="J367" s="141"/>
    </row>
    <row r="368" spans="6:10" ht="13.5" x14ac:dyDescent="0.25">
      <c r="F368" s="229" t="str">
        <f t="shared" si="15"/>
        <v xml:space="preserve"> </v>
      </c>
      <c r="G368" s="230" t="str">
        <f t="shared" si="16"/>
        <v xml:space="preserve"> </v>
      </c>
      <c r="H368" s="231" t="str">
        <f t="shared" si="17"/>
        <v xml:space="preserve"> </v>
      </c>
      <c r="I368" s="132"/>
      <c r="J368" s="141"/>
    </row>
    <row r="369" spans="6:10" ht="13.5" x14ac:dyDescent="0.25">
      <c r="F369" s="229" t="str">
        <f t="shared" si="15"/>
        <v xml:space="preserve"> </v>
      </c>
      <c r="G369" s="230" t="str">
        <f t="shared" si="16"/>
        <v xml:space="preserve"> </v>
      </c>
      <c r="H369" s="231" t="str">
        <f t="shared" si="17"/>
        <v xml:space="preserve"> </v>
      </c>
      <c r="I369" s="132"/>
      <c r="J369" s="141"/>
    </row>
    <row r="370" spans="6:10" ht="13.5" x14ac:dyDescent="0.25">
      <c r="F370" s="229" t="str">
        <f t="shared" si="15"/>
        <v xml:space="preserve"> </v>
      </c>
      <c r="G370" s="230" t="str">
        <f t="shared" si="16"/>
        <v xml:space="preserve"> </v>
      </c>
      <c r="H370" s="231" t="str">
        <f t="shared" si="17"/>
        <v xml:space="preserve"> </v>
      </c>
      <c r="I370" s="132"/>
      <c r="J370" s="141"/>
    </row>
    <row r="371" spans="6:10" ht="13.5" x14ac:dyDescent="0.25">
      <c r="F371" s="229" t="str">
        <f t="shared" si="15"/>
        <v xml:space="preserve"> </v>
      </c>
      <c r="G371" s="230" t="str">
        <f t="shared" si="16"/>
        <v xml:space="preserve"> </v>
      </c>
      <c r="H371" s="231" t="str">
        <f t="shared" si="17"/>
        <v xml:space="preserve"> </v>
      </c>
      <c r="I371" s="132"/>
      <c r="J371" s="141"/>
    </row>
    <row r="372" spans="6:10" ht="13.5" x14ac:dyDescent="0.25">
      <c r="F372" s="229" t="str">
        <f t="shared" si="15"/>
        <v xml:space="preserve"> </v>
      </c>
      <c r="G372" s="230" t="str">
        <f t="shared" si="16"/>
        <v xml:space="preserve"> </v>
      </c>
      <c r="H372" s="231" t="str">
        <f t="shared" si="17"/>
        <v xml:space="preserve"> </v>
      </c>
      <c r="I372" s="132"/>
      <c r="J372" s="141"/>
    </row>
    <row r="373" spans="6:10" ht="13.5" x14ac:dyDescent="0.25">
      <c r="F373" s="229" t="str">
        <f t="shared" si="15"/>
        <v xml:space="preserve"> </v>
      </c>
      <c r="G373" s="230" t="str">
        <f t="shared" si="16"/>
        <v xml:space="preserve"> </v>
      </c>
      <c r="H373" s="231" t="str">
        <f t="shared" si="17"/>
        <v xml:space="preserve"> </v>
      </c>
      <c r="I373" s="132"/>
      <c r="J373" s="141"/>
    </row>
    <row r="374" spans="6:10" ht="13.5" x14ac:dyDescent="0.25">
      <c r="F374" s="229" t="str">
        <f t="shared" si="15"/>
        <v xml:space="preserve"> </v>
      </c>
      <c r="G374" s="230" t="str">
        <f t="shared" si="16"/>
        <v xml:space="preserve"> </v>
      </c>
      <c r="H374" s="231" t="str">
        <f t="shared" si="17"/>
        <v xml:space="preserve"> </v>
      </c>
      <c r="I374" s="132"/>
      <c r="J374" s="141"/>
    </row>
    <row r="375" spans="6:10" ht="13.5" x14ac:dyDescent="0.25">
      <c r="F375" s="229" t="str">
        <f t="shared" si="15"/>
        <v xml:space="preserve"> </v>
      </c>
      <c r="G375" s="230" t="str">
        <f t="shared" si="16"/>
        <v xml:space="preserve"> </v>
      </c>
      <c r="H375" s="231" t="str">
        <f t="shared" si="17"/>
        <v xml:space="preserve"> </v>
      </c>
      <c r="I375" s="132"/>
      <c r="J375" s="141"/>
    </row>
    <row r="376" spans="6:10" ht="13.5" x14ac:dyDescent="0.25">
      <c r="F376" s="229" t="str">
        <f t="shared" si="15"/>
        <v xml:space="preserve"> </v>
      </c>
      <c r="G376" s="230" t="str">
        <f t="shared" si="16"/>
        <v xml:space="preserve"> </v>
      </c>
      <c r="H376" s="231" t="str">
        <f t="shared" si="17"/>
        <v xml:space="preserve"> </v>
      </c>
      <c r="I376" s="132"/>
      <c r="J376" s="141"/>
    </row>
    <row r="377" spans="6:10" ht="13.5" x14ac:dyDescent="0.25">
      <c r="F377" s="229" t="str">
        <f t="shared" si="15"/>
        <v xml:space="preserve"> </v>
      </c>
      <c r="G377" s="230" t="str">
        <f t="shared" si="16"/>
        <v xml:space="preserve"> </v>
      </c>
      <c r="H377" s="231" t="str">
        <f t="shared" si="17"/>
        <v xml:space="preserve"> </v>
      </c>
      <c r="I377" s="132"/>
      <c r="J377" s="141"/>
    </row>
    <row r="378" spans="6:10" ht="13.5" x14ac:dyDescent="0.25">
      <c r="F378" s="229" t="str">
        <f t="shared" si="15"/>
        <v xml:space="preserve"> </v>
      </c>
      <c r="G378" s="230" t="str">
        <f t="shared" si="16"/>
        <v xml:space="preserve"> </v>
      </c>
      <c r="H378" s="231" t="str">
        <f t="shared" si="17"/>
        <v xml:space="preserve"> </v>
      </c>
      <c r="I378" s="132"/>
      <c r="J378" s="141"/>
    </row>
    <row r="379" spans="6:10" ht="13.5" x14ac:dyDescent="0.25">
      <c r="F379" s="229" t="str">
        <f t="shared" si="15"/>
        <v xml:space="preserve"> </v>
      </c>
      <c r="G379" s="230" t="str">
        <f t="shared" si="16"/>
        <v xml:space="preserve"> </v>
      </c>
      <c r="H379" s="231" t="str">
        <f t="shared" si="17"/>
        <v xml:space="preserve"> </v>
      </c>
      <c r="I379" s="132"/>
      <c r="J379" s="141"/>
    </row>
    <row r="380" spans="6:10" ht="13.5" x14ac:dyDescent="0.25">
      <c r="F380" s="229" t="str">
        <f t="shared" si="15"/>
        <v xml:space="preserve"> </v>
      </c>
      <c r="G380" s="230" t="str">
        <f t="shared" si="16"/>
        <v xml:space="preserve"> </v>
      </c>
      <c r="H380" s="231" t="str">
        <f t="shared" si="17"/>
        <v xml:space="preserve"> </v>
      </c>
      <c r="I380" s="132"/>
      <c r="J380" s="141"/>
    </row>
    <row r="381" spans="6:10" ht="13.5" x14ac:dyDescent="0.25">
      <c r="F381" s="229" t="str">
        <f t="shared" si="15"/>
        <v xml:space="preserve"> </v>
      </c>
      <c r="G381" s="230" t="str">
        <f t="shared" si="16"/>
        <v xml:space="preserve"> </v>
      </c>
      <c r="H381" s="231" t="str">
        <f t="shared" si="17"/>
        <v xml:space="preserve"> </v>
      </c>
      <c r="I381" s="132"/>
      <c r="J381" s="141"/>
    </row>
    <row r="382" spans="6:10" ht="13.5" x14ac:dyDescent="0.25">
      <c r="F382" s="229" t="str">
        <f t="shared" si="15"/>
        <v xml:space="preserve"> </v>
      </c>
      <c r="G382" s="230" t="str">
        <f t="shared" si="16"/>
        <v xml:space="preserve"> </v>
      </c>
      <c r="H382" s="231" t="str">
        <f t="shared" si="17"/>
        <v xml:space="preserve"> </v>
      </c>
      <c r="I382" s="132"/>
      <c r="J382" s="141"/>
    </row>
    <row r="383" spans="6:10" ht="13.5" x14ac:dyDescent="0.25">
      <c r="F383" s="229" t="str">
        <f t="shared" si="15"/>
        <v xml:space="preserve"> </v>
      </c>
      <c r="G383" s="230" t="str">
        <f t="shared" si="16"/>
        <v xml:space="preserve"> </v>
      </c>
      <c r="H383" s="231" t="str">
        <f t="shared" si="17"/>
        <v xml:space="preserve"> </v>
      </c>
      <c r="I383" s="132"/>
      <c r="J383" s="141"/>
    </row>
    <row r="384" spans="6:10" ht="13.5" x14ac:dyDescent="0.25">
      <c r="F384" s="229" t="str">
        <f t="shared" si="15"/>
        <v xml:space="preserve"> </v>
      </c>
      <c r="G384" s="230" t="str">
        <f t="shared" si="16"/>
        <v xml:space="preserve"> </v>
      </c>
      <c r="H384" s="231" t="str">
        <f t="shared" si="17"/>
        <v xml:space="preserve"> </v>
      </c>
      <c r="I384" s="132"/>
      <c r="J384" s="141"/>
    </row>
    <row r="385" spans="6:10" ht="13.5" x14ac:dyDescent="0.25">
      <c r="F385" s="229" t="str">
        <f t="shared" si="15"/>
        <v xml:space="preserve"> </v>
      </c>
      <c r="G385" s="230" t="str">
        <f t="shared" si="16"/>
        <v xml:space="preserve"> </v>
      </c>
      <c r="H385" s="231" t="str">
        <f t="shared" si="17"/>
        <v xml:space="preserve"> </v>
      </c>
      <c r="I385" s="132"/>
      <c r="J385" s="141"/>
    </row>
    <row r="386" spans="6:10" ht="13.5" x14ac:dyDescent="0.25">
      <c r="F386" s="229" t="str">
        <f t="shared" si="15"/>
        <v xml:space="preserve"> </v>
      </c>
      <c r="G386" s="230" t="str">
        <f t="shared" si="16"/>
        <v xml:space="preserve"> </v>
      </c>
      <c r="H386" s="231" t="str">
        <f t="shared" si="17"/>
        <v xml:space="preserve"> </v>
      </c>
      <c r="I386" s="132"/>
      <c r="J386" s="141"/>
    </row>
    <row r="387" spans="6:10" ht="13.5" x14ac:dyDescent="0.25">
      <c r="F387" s="229" t="str">
        <f t="shared" si="15"/>
        <v xml:space="preserve"> </v>
      </c>
      <c r="G387" s="230" t="str">
        <f t="shared" si="16"/>
        <v xml:space="preserve"> </v>
      </c>
      <c r="H387" s="231" t="str">
        <f t="shared" si="17"/>
        <v xml:space="preserve"> </v>
      </c>
      <c r="I387" s="132"/>
      <c r="J387" s="141"/>
    </row>
    <row r="388" spans="6:10" ht="13.5" x14ac:dyDescent="0.25">
      <c r="F388" s="229" t="str">
        <f t="shared" si="15"/>
        <v xml:space="preserve"> </v>
      </c>
      <c r="G388" s="230" t="str">
        <f t="shared" si="16"/>
        <v xml:space="preserve"> </v>
      </c>
      <c r="H388" s="231" t="str">
        <f t="shared" si="17"/>
        <v xml:space="preserve"> </v>
      </c>
      <c r="I388" s="132"/>
      <c r="J388" s="141"/>
    </row>
    <row r="389" spans="6:10" ht="13.5" x14ac:dyDescent="0.25">
      <c r="F389" s="229" t="str">
        <f t="shared" si="15"/>
        <v xml:space="preserve"> </v>
      </c>
      <c r="G389" s="230" t="str">
        <f t="shared" si="16"/>
        <v xml:space="preserve"> </v>
      </c>
      <c r="H389" s="231" t="str">
        <f t="shared" si="17"/>
        <v xml:space="preserve"> </v>
      </c>
      <c r="I389" s="132"/>
      <c r="J389" s="141"/>
    </row>
    <row r="390" spans="6:10" ht="13.5" x14ac:dyDescent="0.25">
      <c r="F390" s="229" t="str">
        <f t="shared" si="15"/>
        <v xml:space="preserve"> </v>
      </c>
      <c r="G390" s="230" t="str">
        <f t="shared" si="16"/>
        <v xml:space="preserve"> </v>
      </c>
      <c r="H390" s="231" t="str">
        <f t="shared" si="17"/>
        <v xml:space="preserve"> </v>
      </c>
      <c r="I390" s="132"/>
      <c r="J390" s="141"/>
    </row>
    <row r="391" spans="6:10" ht="13.5" x14ac:dyDescent="0.25">
      <c r="F391" s="229" t="str">
        <f t="shared" si="15"/>
        <v xml:space="preserve"> </v>
      </c>
      <c r="G391" s="230" t="str">
        <f t="shared" si="16"/>
        <v xml:space="preserve"> </v>
      </c>
      <c r="H391" s="231" t="str">
        <f t="shared" si="17"/>
        <v xml:space="preserve"> </v>
      </c>
      <c r="I391" s="132"/>
      <c r="J391" s="141"/>
    </row>
    <row r="392" spans="6:10" ht="13.5" x14ac:dyDescent="0.25">
      <c r="F392" s="229" t="str">
        <f t="shared" si="15"/>
        <v xml:space="preserve"> </v>
      </c>
      <c r="G392" s="230" t="str">
        <f t="shared" si="16"/>
        <v xml:space="preserve"> </v>
      </c>
      <c r="H392" s="231" t="str">
        <f t="shared" si="17"/>
        <v xml:space="preserve"> </v>
      </c>
      <c r="I392" s="132"/>
      <c r="J392" s="141"/>
    </row>
    <row r="393" spans="6:10" ht="13.5" x14ac:dyDescent="0.25">
      <c r="F393" s="229" t="str">
        <f t="shared" si="15"/>
        <v xml:space="preserve"> </v>
      </c>
      <c r="G393" s="230" t="str">
        <f t="shared" si="16"/>
        <v xml:space="preserve"> </v>
      </c>
      <c r="H393" s="231" t="str">
        <f t="shared" si="17"/>
        <v xml:space="preserve"> </v>
      </c>
      <c r="I393" s="132"/>
      <c r="J393" s="141"/>
    </row>
    <row r="394" spans="6:10" ht="13.5" x14ac:dyDescent="0.25">
      <c r="F394" s="229" t="str">
        <f t="shared" si="15"/>
        <v xml:space="preserve"> </v>
      </c>
      <c r="G394" s="230" t="str">
        <f t="shared" si="16"/>
        <v xml:space="preserve"> </v>
      </c>
      <c r="H394" s="231" t="str">
        <f t="shared" si="17"/>
        <v xml:space="preserve"> </v>
      </c>
      <c r="I394" s="132"/>
      <c r="J394" s="141"/>
    </row>
    <row r="395" spans="6:10" ht="13.5" x14ac:dyDescent="0.25">
      <c r="F395" s="229" t="str">
        <f t="shared" ref="F395:F400" si="18">IF(E395-D395=0," ",E395-D395)</f>
        <v xml:space="preserve"> </v>
      </c>
      <c r="G395" s="230" t="str">
        <f t="shared" ref="G395:G400" si="19">IFERROR(E395/D395%," ")</f>
        <v xml:space="preserve"> </v>
      </c>
      <c r="H395" s="231" t="str">
        <f t="shared" ref="H395:H400" si="20">IFERROR(IF(A395=0,IF(ABS(F395)&lt;$H$6," ",IF(F395=0," ",F395))," ")," ")</f>
        <v xml:space="preserve"> </v>
      </c>
      <c r="I395" s="132"/>
      <c r="J395" s="141"/>
    </row>
    <row r="396" spans="6:10" ht="13.5" x14ac:dyDescent="0.25">
      <c r="F396" s="229" t="str">
        <f t="shared" si="18"/>
        <v xml:space="preserve"> </v>
      </c>
      <c r="G396" s="230" t="str">
        <f t="shared" si="19"/>
        <v xml:space="preserve"> </v>
      </c>
      <c r="H396" s="231" t="str">
        <f t="shared" si="20"/>
        <v xml:space="preserve"> </v>
      </c>
      <c r="I396" s="132"/>
      <c r="J396" s="141"/>
    </row>
    <row r="397" spans="6:10" ht="13.5" x14ac:dyDescent="0.25">
      <c r="F397" s="229" t="str">
        <f t="shared" si="18"/>
        <v xml:space="preserve"> </v>
      </c>
      <c r="G397" s="230" t="str">
        <f t="shared" si="19"/>
        <v xml:space="preserve"> </v>
      </c>
      <c r="H397" s="231" t="str">
        <f t="shared" si="20"/>
        <v xml:space="preserve"> </v>
      </c>
      <c r="I397" s="132"/>
      <c r="J397" s="141"/>
    </row>
    <row r="398" spans="6:10" ht="13.5" x14ac:dyDescent="0.25">
      <c r="F398" s="229" t="str">
        <f t="shared" si="18"/>
        <v xml:space="preserve"> </v>
      </c>
      <c r="G398" s="230" t="str">
        <f t="shared" si="19"/>
        <v xml:space="preserve"> </v>
      </c>
      <c r="H398" s="231" t="str">
        <f t="shared" si="20"/>
        <v xml:space="preserve"> </v>
      </c>
      <c r="I398" s="132"/>
      <c r="J398" s="141"/>
    </row>
    <row r="399" spans="6:10" ht="13.5" x14ac:dyDescent="0.25">
      <c r="F399" s="229" t="str">
        <f t="shared" si="18"/>
        <v xml:space="preserve"> </v>
      </c>
      <c r="G399" s="230" t="str">
        <f t="shared" si="19"/>
        <v xml:space="preserve"> </v>
      </c>
      <c r="H399" s="231" t="str">
        <f t="shared" si="20"/>
        <v xml:space="preserve"> </v>
      </c>
      <c r="I399" s="132"/>
      <c r="J399" s="141"/>
    </row>
    <row r="400" spans="6:10" ht="13.5" x14ac:dyDescent="0.25">
      <c r="F400" s="229" t="str">
        <f t="shared" si="18"/>
        <v xml:space="preserve"> </v>
      </c>
      <c r="G400" s="230" t="str">
        <f t="shared" si="19"/>
        <v xml:space="preserve"> </v>
      </c>
      <c r="H400" s="231" t="str">
        <f t="shared" si="20"/>
        <v xml:space="preserve"> </v>
      </c>
      <c r="I400" s="132"/>
      <c r="J400" s="143" t="s">
        <v>79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C-01'!A1" display="KM-C-01"/>
    <hyperlink ref="K5" location="'KM-C-02'!A1" display="KM-C-02"/>
    <hyperlink ref="K3" location="'KM-C'!A1" display="KM-C"/>
    <hyperlink ref="K6" location="'KM-C-10-1'!A1" display="'KM-C-10-1 "/>
    <hyperlink ref="K7" location="'KM-C-10-M'!A1" display="'KM-C-10-M "/>
    <hyperlink ref="K8" location="'KM-C-10-E'!A1" display="KM-C-10-E"/>
  </hyperlinks>
  <pageMargins left="0.70866141732283472" right="0.70866141732283472" top="0.70866141732283472" bottom="0.70866141732283472" header="0.51181102362204722" footer="0.51181102362204722"/>
  <pageSetup paperSize="9" scale="98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defaultRowHeight="16.5" x14ac:dyDescent="0.3"/>
  <cols>
    <col min="1" max="1" width="32.375" style="95" customWidth="1"/>
    <col min="2" max="2" width="14.125" style="95" customWidth="1"/>
    <col min="3" max="3" width="13.25" style="95" customWidth="1"/>
    <col min="4" max="4" width="13.125" style="95" customWidth="1"/>
    <col min="5" max="5" width="13.875" style="95" customWidth="1"/>
    <col min="6" max="16384" width="9" style="95"/>
  </cols>
  <sheetData>
    <row r="1" spans="1:7" x14ac:dyDescent="0.3">
      <c r="A1" s="2" t="s">
        <v>64</v>
      </c>
      <c r="B1" s="5"/>
      <c r="C1" s="3"/>
      <c r="D1" s="3"/>
      <c r="E1" s="94"/>
    </row>
    <row r="2" spans="1:7" x14ac:dyDescent="0.3">
      <c r="A2" s="60"/>
      <c r="B2" s="6"/>
      <c r="C2" s="7"/>
      <c r="D2" s="223">
        <f>A30</f>
        <v>0</v>
      </c>
      <c r="E2" s="223">
        <f>A32</f>
        <v>0</v>
      </c>
      <c r="F2" s="219" t="s">
        <v>138</v>
      </c>
    </row>
    <row r="3" spans="1:7" x14ac:dyDescent="0.3">
      <c r="A3" s="68" t="s">
        <v>65</v>
      </c>
      <c r="B3" s="14"/>
      <c r="C3" s="65"/>
      <c r="D3" s="66"/>
      <c r="E3" s="94"/>
      <c r="F3" s="56" t="s">
        <v>36</v>
      </c>
      <c r="G3" s="4" t="s">
        <v>42</v>
      </c>
    </row>
    <row r="4" spans="1:7" x14ac:dyDescent="0.3">
      <c r="A4" s="67" t="str">
        <f>"Ügyfél:   "&amp;Alapa!$C$17</f>
        <v xml:space="preserve">Ügyfél:   </v>
      </c>
      <c r="B4" s="8" t="s">
        <v>4</v>
      </c>
      <c r="C4" s="10">
        <f>Alapa!$C$15</f>
        <v>0</v>
      </c>
      <c r="D4" s="9"/>
      <c r="E4" s="94"/>
      <c r="F4" s="56" t="s">
        <v>2</v>
      </c>
      <c r="G4" s="4" t="s">
        <v>67</v>
      </c>
    </row>
    <row r="5" spans="1:7" x14ac:dyDescent="0.3">
      <c r="A5" s="64" t="str">
        <f>"Fordulónap: "&amp;Alapa!$C$12</f>
        <v xml:space="preserve">Fordulónap: </v>
      </c>
      <c r="B5" s="8" t="s">
        <v>5</v>
      </c>
      <c r="C5" s="87" t="e">
        <f>VLOOKUP(G9,Alapa!$G$2:$H$22,2)</f>
        <v>#N/A</v>
      </c>
      <c r="D5" s="57"/>
      <c r="E5" s="94"/>
      <c r="F5" s="56" t="s">
        <v>35</v>
      </c>
      <c r="G5" s="4" t="s">
        <v>43</v>
      </c>
    </row>
    <row r="6" spans="1:7" x14ac:dyDescent="0.3">
      <c r="A6" s="12"/>
      <c r="B6" s="76" t="s">
        <v>75</v>
      </c>
      <c r="C6" s="10" t="str">
        <f>IF(Alapa!$N$2=0," ",Alapa!$N$2)</f>
        <v xml:space="preserve"> </v>
      </c>
      <c r="D6" s="57"/>
      <c r="E6" s="96"/>
      <c r="F6" s="56" t="s">
        <v>73</v>
      </c>
      <c r="G6" s="4" t="s">
        <v>8</v>
      </c>
    </row>
    <row r="7" spans="1:7" x14ac:dyDescent="0.3">
      <c r="A7" s="96"/>
      <c r="B7" s="96"/>
      <c r="C7" s="96"/>
      <c r="D7" s="96"/>
      <c r="E7" s="96"/>
      <c r="F7" s="56" t="s">
        <v>74</v>
      </c>
      <c r="G7" s="4" t="s">
        <v>69</v>
      </c>
    </row>
    <row r="8" spans="1:7" ht="17.25" thickBot="1" x14ac:dyDescent="0.35">
      <c r="A8" s="96"/>
      <c r="B8" s="96"/>
      <c r="C8" s="96"/>
      <c r="D8" s="96"/>
      <c r="E8" s="96"/>
      <c r="F8" s="56" t="s">
        <v>89</v>
      </c>
      <c r="G8" s="4" t="s">
        <v>86</v>
      </c>
    </row>
    <row r="9" spans="1:7" ht="17.25" thickBot="1" x14ac:dyDescent="0.35">
      <c r="A9" s="97" t="s">
        <v>48</v>
      </c>
      <c r="B9" s="98" t="s">
        <v>49</v>
      </c>
      <c r="C9" s="98" t="s">
        <v>50</v>
      </c>
      <c r="D9" s="98" t="s">
        <v>51</v>
      </c>
      <c r="E9" s="99" t="s">
        <v>52</v>
      </c>
      <c r="F9" s="4" t="s">
        <v>5</v>
      </c>
      <c r="G9" s="93">
        <v>1</v>
      </c>
    </row>
    <row r="10" spans="1:7" x14ac:dyDescent="0.3">
      <c r="A10" s="100" t="s">
        <v>30</v>
      </c>
      <c r="B10" s="101"/>
      <c r="C10" s="102"/>
      <c r="D10" s="101"/>
      <c r="E10" s="103"/>
    </row>
    <row r="11" spans="1:7" x14ac:dyDescent="0.3">
      <c r="A11" s="104" t="s">
        <v>53</v>
      </c>
      <c r="B11" s="133"/>
      <c r="C11" s="134"/>
      <c r="D11" s="133"/>
      <c r="E11" s="107">
        <f>B11-C11+D11</f>
        <v>0</v>
      </c>
    </row>
    <row r="12" spans="1:7" x14ac:dyDescent="0.3">
      <c r="A12" s="108" t="s">
        <v>54</v>
      </c>
      <c r="B12" s="135"/>
      <c r="C12" s="136"/>
      <c r="D12" s="135"/>
      <c r="E12" s="107">
        <f>B12-C12+D12</f>
        <v>0</v>
      </c>
    </row>
    <row r="13" spans="1:7" x14ac:dyDescent="0.3">
      <c r="A13" s="104" t="s">
        <v>55</v>
      </c>
      <c r="B13" s="133"/>
      <c r="C13" s="134"/>
      <c r="D13" s="133"/>
      <c r="E13" s="107">
        <f>B13-C13+D13</f>
        <v>0</v>
      </c>
    </row>
    <row r="14" spans="1:7" x14ac:dyDescent="0.3">
      <c r="A14" s="111" t="s">
        <v>56</v>
      </c>
      <c r="B14" s="109">
        <f>SUM(B11:B13)</f>
        <v>0</v>
      </c>
      <c r="C14" s="110">
        <f>SUM(C11:C13)</f>
        <v>0</v>
      </c>
      <c r="D14" s="109">
        <f>SUM(D11:D13)</f>
        <v>0</v>
      </c>
      <c r="E14" s="107">
        <f>B14-C14+D14</f>
        <v>0</v>
      </c>
    </row>
    <row r="15" spans="1:7" x14ac:dyDescent="0.3">
      <c r="A15" s="112"/>
      <c r="B15" s="105"/>
      <c r="C15" s="106"/>
      <c r="D15" s="105"/>
      <c r="E15" s="113"/>
    </row>
    <row r="16" spans="1:7" x14ac:dyDescent="0.3">
      <c r="A16" s="111" t="s">
        <v>57</v>
      </c>
      <c r="B16" s="109"/>
      <c r="C16" s="110"/>
      <c r="D16" s="109"/>
      <c r="E16" s="107"/>
    </row>
    <row r="17" spans="1:5" x14ac:dyDescent="0.3">
      <c r="A17" s="104" t="s">
        <v>58</v>
      </c>
      <c r="B17" s="133"/>
      <c r="C17" s="134"/>
      <c r="D17" s="133"/>
      <c r="E17" s="107">
        <f>B17-C17+D17</f>
        <v>0</v>
      </c>
    </row>
    <row r="18" spans="1:5" x14ac:dyDescent="0.3">
      <c r="A18" s="108" t="s">
        <v>59</v>
      </c>
      <c r="B18" s="135"/>
      <c r="C18" s="136"/>
      <c r="D18" s="135"/>
      <c r="E18" s="107">
        <f>B18-C18+D18</f>
        <v>0</v>
      </c>
    </row>
    <row r="19" spans="1:5" x14ac:dyDescent="0.3">
      <c r="A19" s="108" t="s">
        <v>55</v>
      </c>
      <c r="B19" s="135"/>
      <c r="C19" s="136"/>
      <c r="D19" s="135"/>
      <c r="E19" s="107">
        <f>B19-C19+D19</f>
        <v>0</v>
      </c>
    </row>
    <row r="20" spans="1:5" x14ac:dyDescent="0.3">
      <c r="A20" s="111" t="s">
        <v>56</v>
      </c>
      <c r="B20" s="109">
        <f>SUM(B17:B19)</f>
        <v>0</v>
      </c>
      <c r="C20" s="110">
        <f>SUM(C17:C19)</f>
        <v>0</v>
      </c>
      <c r="D20" s="109">
        <f>SUM(D17:D19)</f>
        <v>0</v>
      </c>
      <c r="E20" s="107">
        <f>B20-C20+D20</f>
        <v>0</v>
      </c>
    </row>
    <row r="21" spans="1:5" x14ac:dyDescent="0.3">
      <c r="A21" s="112"/>
      <c r="B21" s="105"/>
      <c r="C21" s="106"/>
      <c r="D21" s="105"/>
      <c r="E21" s="113"/>
    </row>
    <row r="22" spans="1:5" x14ac:dyDescent="0.3">
      <c r="A22" s="111" t="s">
        <v>47</v>
      </c>
      <c r="B22" s="109"/>
      <c r="C22" s="110"/>
      <c r="D22" s="109"/>
      <c r="E22" s="107"/>
    </row>
    <row r="23" spans="1:5" x14ac:dyDescent="0.3">
      <c r="A23" s="104" t="s">
        <v>60</v>
      </c>
      <c r="B23" s="133"/>
      <c r="C23" s="134"/>
      <c r="D23" s="133"/>
      <c r="E23" s="107">
        <f>B23-C23+D23</f>
        <v>0</v>
      </c>
    </row>
    <row r="24" spans="1:5" x14ac:dyDescent="0.3">
      <c r="A24" s="108" t="s">
        <v>61</v>
      </c>
      <c r="B24" s="135"/>
      <c r="C24" s="136"/>
      <c r="D24" s="135"/>
      <c r="E24" s="107">
        <f>B24-C24+D24</f>
        <v>0</v>
      </c>
    </row>
    <row r="25" spans="1:5" x14ac:dyDescent="0.3">
      <c r="A25" s="104" t="s">
        <v>62</v>
      </c>
      <c r="B25" s="133"/>
      <c r="C25" s="134"/>
      <c r="D25" s="133"/>
      <c r="E25" s="107">
        <f>B25-C25+D25</f>
        <v>0</v>
      </c>
    </row>
    <row r="26" spans="1:5" ht="17.25" thickBot="1" x14ac:dyDescent="0.35">
      <c r="A26" s="114" t="s">
        <v>56</v>
      </c>
      <c r="B26" s="115">
        <f>SUM(B23:B25)</f>
        <v>0</v>
      </c>
      <c r="C26" s="116">
        <f>SUM(C23:C25)</f>
        <v>0</v>
      </c>
      <c r="D26" s="115">
        <f>SUM(D23:D25)</f>
        <v>0</v>
      </c>
      <c r="E26" s="117">
        <f>B26-C26+D26</f>
        <v>0</v>
      </c>
    </row>
    <row r="27" spans="1:5" ht="17.25" thickBot="1" x14ac:dyDescent="0.35">
      <c r="A27" s="97" t="s">
        <v>63</v>
      </c>
      <c r="B27" s="118">
        <f>B14+B20+B26</f>
        <v>0</v>
      </c>
      <c r="C27" s="119">
        <f>C14+C20+C26</f>
        <v>0</v>
      </c>
      <c r="D27" s="120">
        <f>D14+D20+D26</f>
        <v>0</v>
      </c>
      <c r="E27" s="121">
        <f>B27-C27+D27</f>
        <v>0</v>
      </c>
    </row>
    <row r="28" spans="1:5" x14ac:dyDescent="0.3">
      <c r="A28" s="226"/>
      <c r="B28" s="106"/>
      <c r="C28" s="106"/>
      <c r="D28" s="106"/>
      <c r="E28" s="106"/>
    </row>
    <row r="29" spans="1:5" x14ac:dyDescent="0.3">
      <c r="A29" s="209" t="s">
        <v>70</v>
      </c>
      <c r="B29" s="19"/>
      <c r="C29" s="19"/>
      <c r="D29" s="19"/>
      <c r="E29" s="19"/>
    </row>
    <row r="30" spans="1:5" x14ac:dyDescent="0.3">
      <c r="A30" s="4"/>
      <c r="B30" s="188"/>
      <c r="C30" s="189"/>
      <c r="D30" s="190"/>
      <c r="E30" s="190"/>
    </row>
    <row r="31" spans="1:5" x14ac:dyDescent="0.3">
      <c r="A31" s="210" t="s">
        <v>25</v>
      </c>
      <c r="B31" s="18"/>
      <c r="C31" s="18"/>
      <c r="D31" s="3"/>
      <c r="E31" s="3"/>
    </row>
    <row r="32" spans="1:5" x14ac:dyDescent="0.3">
      <c r="A32" s="4"/>
      <c r="B32" s="176"/>
      <c r="C32" s="176"/>
      <c r="D32" s="177"/>
      <c r="E32" s="177"/>
    </row>
    <row r="33" spans="1:5" x14ac:dyDescent="0.3">
      <c r="A33" s="21"/>
      <c r="B33" s="21"/>
      <c r="C33" s="18"/>
      <c r="D33" s="3"/>
      <c r="E33" s="3"/>
    </row>
  </sheetData>
  <phoneticPr fontId="0" type="noConversion"/>
  <hyperlinks>
    <hyperlink ref="F4" location="'KM-C-01'!A1" display="KM-C-01"/>
    <hyperlink ref="F5" location="'KM-C-02'!A1" display="KM-C-02"/>
    <hyperlink ref="F3" location="'KM-C'!A1" display="KM-C"/>
    <hyperlink ref="F6" location="'KM-C-10-1'!A1" display="'KM-C-10-1 "/>
    <hyperlink ref="F7" location="'KM-C-10-M'!A1" display="'KM-C-10-M "/>
    <hyperlink ref="F8" location="'KM-C-10-E'!A1" display="KM-C-10-E"/>
  </hyperlink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Header xml:space="preserve">&amp;R </oddHeader>
    <oddFooter>&amp;L&amp;"Arial Narrow,Normál"&amp;8&amp;F/&amp;A&amp;C&amp;"Arial Narrow,Normál"&amp;8&amp;P/&amp;A&amp;R&amp;"Arial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79" customWidth="1"/>
    <col min="2" max="2" width="69.25" style="92" customWidth="1"/>
    <col min="3" max="3" width="10.875" style="79" bestFit="1" customWidth="1"/>
    <col min="4" max="16384" width="9" style="79"/>
  </cols>
  <sheetData>
    <row r="1" spans="1:6" x14ac:dyDescent="0.3">
      <c r="A1" s="77" t="s">
        <v>71</v>
      </c>
      <c r="B1" s="78" t="s">
        <v>66</v>
      </c>
    </row>
    <row r="2" spans="1:6" x14ac:dyDescent="0.3">
      <c r="A2" s="80"/>
      <c r="B2" s="81"/>
      <c r="D2" s="164">
        <f>A40</f>
        <v>0</v>
      </c>
      <c r="E2" s="164">
        <f>A42</f>
        <v>0</v>
      </c>
      <c r="F2" s="218" t="s">
        <v>138</v>
      </c>
    </row>
    <row r="3" spans="1:6" x14ac:dyDescent="0.3">
      <c r="A3" s="82" t="s">
        <v>72</v>
      </c>
      <c r="B3" s="83"/>
      <c r="C3" s="56" t="s">
        <v>36</v>
      </c>
      <c r="D3" s="4" t="s">
        <v>42</v>
      </c>
    </row>
    <row r="4" spans="1:6" x14ac:dyDescent="0.3">
      <c r="A4" s="84" t="s">
        <v>68</v>
      </c>
      <c r="B4" s="85">
        <f xml:space="preserve"> Alapa!$C$17</f>
        <v>0</v>
      </c>
      <c r="C4" s="56" t="s">
        <v>2</v>
      </c>
      <c r="D4" s="4" t="s">
        <v>67</v>
      </c>
    </row>
    <row r="5" spans="1:6" x14ac:dyDescent="0.3">
      <c r="A5" s="84" t="s">
        <v>41</v>
      </c>
      <c r="B5" s="86">
        <f xml:space="preserve"> Alapa!$C$12</f>
        <v>0</v>
      </c>
      <c r="C5" s="56" t="s">
        <v>35</v>
      </c>
      <c r="D5" s="4" t="s">
        <v>43</v>
      </c>
    </row>
    <row r="6" spans="1:6" x14ac:dyDescent="0.3">
      <c r="A6" s="84" t="s">
        <v>4</v>
      </c>
      <c r="B6" s="179">
        <f>Alapa!$C$15</f>
        <v>0</v>
      </c>
      <c r="C6" s="56" t="s">
        <v>73</v>
      </c>
      <c r="D6" s="4" t="s">
        <v>8</v>
      </c>
    </row>
    <row r="7" spans="1:6" x14ac:dyDescent="0.3">
      <c r="A7" s="84" t="s">
        <v>5</v>
      </c>
      <c r="B7" s="85" t="e">
        <f>VLOOKUP(D9,Alapa!$G$2:$H$22,2)</f>
        <v>#N/A</v>
      </c>
      <c r="C7" s="56" t="s">
        <v>74</v>
      </c>
      <c r="D7" s="4" t="s">
        <v>69</v>
      </c>
    </row>
    <row r="8" spans="1:6" x14ac:dyDescent="0.3">
      <c r="A8" s="84" t="s">
        <v>75</v>
      </c>
      <c r="B8" s="85" t="str">
        <f>IF(Alapa!$N$2=0," ",Alapa!$N$2)</f>
        <v xml:space="preserve"> </v>
      </c>
      <c r="C8" s="56" t="s">
        <v>89</v>
      </c>
      <c r="D8" s="4" t="s">
        <v>86</v>
      </c>
    </row>
    <row r="9" spans="1:6" x14ac:dyDescent="0.3">
      <c r="A9" s="80"/>
      <c r="B9" s="88"/>
      <c r="C9" s="4" t="s">
        <v>5</v>
      </c>
      <c r="D9" s="89">
        <v>1</v>
      </c>
    </row>
    <row r="10" spans="1:6" x14ac:dyDescent="0.3">
      <c r="A10" s="90"/>
      <c r="B10" s="91"/>
    </row>
    <row r="11" spans="1:6" x14ac:dyDescent="0.3">
      <c r="A11" s="90"/>
      <c r="B11" s="91"/>
    </row>
    <row r="12" spans="1:6" x14ac:dyDescent="0.3">
      <c r="A12" s="90"/>
      <c r="B12" s="91"/>
    </row>
    <row r="13" spans="1:6" x14ac:dyDescent="0.3">
      <c r="A13" s="90"/>
      <c r="B13" s="91"/>
    </row>
    <row r="14" spans="1:6" x14ac:dyDescent="0.3">
      <c r="A14" s="90"/>
      <c r="B14" s="91"/>
    </row>
    <row r="15" spans="1:6" x14ac:dyDescent="0.3">
      <c r="A15" s="90"/>
      <c r="B15" s="91"/>
    </row>
    <row r="16" spans="1:6" x14ac:dyDescent="0.3">
      <c r="A16" s="90"/>
      <c r="B16" s="91"/>
    </row>
    <row r="17" spans="1:2" x14ac:dyDescent="0.3">
      <c r="A17" s="90"/>
      <c r="B17" s="91"/>
    </row>
    <row r="18" spans="1:2" x14ac:dyDescent="0.3">
      <c r="A18" s="90"/>
      <c r="B18" s="91"/>
    </row>
    <row r="19" spans="1:2" x14ac:dyDescent="0.3">
      <c r="A19" s="90"/>
      <c r="B19" s="91"/>
    </row>
    <row r="20" spans="1:2" x14ac:dyDescent="0.3">
      <c r="A20" s="90"/>
      <c r="B20" s="91"/>
    </row>
    <row r="21" spans="1:2" x14ac:dyDescent="0.3">
      <c r="A21" s="90"/>
      <c r="B21" s="91"/>
    </row>
    <row r="22" spans="1:2" x14ac:dyDescent="0.3">
      <c r="A22" s="90"/>
      <c r="B22" s="91"/>
    </row>
    <row r="23" spans="1:2" x14ac:dyDescent="0.3">
      <c r="A23" s="90"/>
      <c r="B23" s="91"/>
    </row>
    <row r="24" spans="1:2" x14ac:dyDescent="0.3">
      <c r="A24" s="90"/>
      <c r="B24" s="91"/>
    </row>
    <row r="25" spans="1:2" x14ac:dyDescent="0.3">
      <c r="A25" s="90"/>
      <c r="B25" s="91"/>
    </row>
    <row r="26" spans="1:2" x14ac:dyDescent="0.3">
      <c r="A26" s="90"/>
      <c r="B26" s="91"/>
    </row>
    <row r="27" spans="1:2" x14ac:dyDescent="0.3">
      <c r="A27" s="90"/>
      <c r="B27" s="91"/>
    </row>
    <row r="28" spans="1:2" x14ac:dyDescent="0.3">
      <c r="A28" s="90"/>
      <c r="B28" s="91"/>
    </row>
    <row r="29" spans="1:2" x14ac:dyDescent="0.3">
      <c r="A29" s="90"/>
      <c r="B29" s="91"/>
    </row>
    <row r="30" spans="1:2" x14ac:dyDescent="0.3">
      <c r="A30" s="90"/>
      <c r="B30" s="91"/>
    </row>
    <row r="31" spans="1:2" x14ac:dyDescent="0.3">
      <c r="A31" s="90"/>
      <c r="B31" s="91"/>
    </row>
    <row r="32" spans="1:2" x14ac:dyDescent="0.3">
      <c r="A32" s="90"/>
      <c r="B32" s="91"/>
    </row>
    <row r="33" spans="1:2" x14ac:dyDescent="0.3">
      <c r="A33" s="90"/>
      <c r="B33" s="91"/>
    </row>
    <row r="34" spans="1:2" x14ac:dyDescent="0.3">
      <c r="A34" s="90"/>
      <c r="B34" s="91"/>
    </row>
    <row r="35" spans="1:2" x14ac:dyDescent="0.3">
      <c r="A35" s="90"/>
      <c r="B35" s="91"/>
    </row>
    <row r="36" spans="1:2" x14ac:dyDescent="0.3">
      <c r="A36" s="90"/>
      <c r="B36" s="91"/>
    </row>
    <row r="37" spans="1:2" x14ac:dyDescent="0.3">
      <c r="A37" s="90"/>
      <c r="B37" s="91"/>
    </row>
    <row r="38" spans="1:2" x14ac:dyDescent="0.3">
      <c r="A38" s="90"/>
      <c r="B38" s="91"/>
    </row>
    <row r="39" spans="1:2" x14ac:dyDescent="0.3">
      <c r="A39" s="209" t="s">
        <v>70</v>
      </c>
      <c r="B39" s="19"/>
    </row>
    <row r="40" spans="1:2" x14ac:dyDescent="0.3">
      <c r="A40" s="4"/>
      <c r="B40" s="188"/>
    </row>
    <row r="41" spans="1:2" x14ac:dyDescent="0.3">
      <c r="A41" s="210" t="s">
        <v>25</v>
      </c>
      <c r="B41" s="18"/>
    </row>
    <row r="42" spans="1:2" x14ac:dyDescent="0.3">
      <c r="A42" s="4"/>
      <c r="B42" s="176"/>
    </row>
    <row r="43" spans="1:2" x14ac:dyDescent="0.3">
      <c r="A43" s="21"/>
      <c r="B43" s="21"/>
    </row>
  </sheetData>
  <phoneticPr fontId="0" type="noConversion"/>
  <hyperlinks>
    <hyperlink ref="C4" location="'KM-C-01'!A1" display="KM-C-01"/>
    <hyperlink ref="C5" location="'KM-C-02'!A1" display="KM-C-02"/>
    <hyperlink ref="C3" location="'KM-C'!A1" display="KM-C"/>
    <hyperlink ref="C6" location="'KM-C-10-1'!A1" display="'KM-C-10-1 "/>
    <hyperlink ref="C7" location="'KM-C-10-M'!A1" display="'KM-C-10-M "/>
    <hyperlink ref="C8" location="'KM-C-10-E'!A1" display="KM-C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63" customWidth="1"/>
    <col min="2" max="2" width="15.625" style="163" customWidth="1"/>
    <col min="3" max="3" width="23.75" style="163" bestFit="1" customWidth="1"/>
    <col min="4" max="4" width="11" style="163" customWidth="1"/>
    <col min="5" max="5" width="30.625" style="178" customWidth="1"/>
    <col min="6" max="6" width="10.875" style="163" bestFit="1" customWidth="1"/>
    <col min="7" max="16384" width="9" style="163"/>
  </cols>
  <sheetData>
    <row r="1" spans="1:10" x14ac:dyDescent="0.3">
      <c r="A1" s="82" t="s">
        <v>89</v>
      </c>
      <c r="B1" s="82"/>
      <c r="C1" s="82"/>
      <c r="D1" s="82"/>
      <c r="E1" s="78"/>
      <c r="I1" s="164" t="s">
        <v>83</v>
      </c>
      <c r="J1" s="164" t="s">
        <v>85</v>
      </c>
    </row>
    <row r="2" spans="1:10" x14ac:dyDescent="0.3">
      <c r="A2" s="165"/>
      <c r="B2" s="165"/>
      <c r="C2" s="165"/>
      <c r="D2" s="227">
        <f>A23</f>
        <v>0</v>
      </c>
      <c r="E2" s="228">
        <f>A25</f>
        <v>0</v>
      </c>
      <c r="F2" s="217" t="s">
        <v>138</v>
      </c>
    </row>
    <row r="3" spans="1:10" x14ac:dyDescent="0.3">
      <c r="A3" s="82" t="s">
        <v>90</v>
      </c>
      <c r="B3" s="82"/>
      <c r="C3" s="82"/>
      <c r="D3" s="82"/>
      <c r="E3" s="83"/>
      <c r="F3" s="56" t="s">
        <v>36</v>
      </c>
      <c r="G3" s="4" t="s">
        <v>42</v>
      </c>
    </row>
    <row r="4" spans="1:10" x14ac:dyDescent="0.3">
      <c r="A4" s="84" t="s">
        <v>68</v>
      </c>
      <c r="B4" s="166">
        <f xml:space="preserve"> Alapa!$C$17</f>
        <v>0</v>
      </c>
      <c r="C4" s="167"/>
      <c r="D4" s="167"/>
      <c r="E4" s="168"/>
      <c r="F4" s="56" t="s">
        <v>2</v>
      </c>
      <c r="G4" s="4" t="s">
        <v>67</v>
      </c>
    </row>
    <row r="5" spans="1:10" x14ac:dyDescent="0.3">
      <c r="A5" s="84" t="s">
        <v>41</v>
      </c>
      <c r="B5" s="166">
        <f xml:space="preserve"> Alapa!$C$12</f>
        <v>0</v>
      </c>
      <c r="C5" s="167"/>
      <c r="D5" s="167"/>
      <c r="E5" s="168"/>
      <c r="F5" s="56" t="s">
        <v>35</v>
      </c>
      <c r="G5" s="4" t="s">
        <v>43</v>
      </c>
    </row>
    <row r="6" spans="1:10" x14ac:dyDescent="0.3">
      <c r="A6" s="84" t="s">
        <v>4</v>
      </c>
      <c r="B6" s="166">
        <f>Alapa!$C$15</f>
        <v>0</v>
      </c>
      <c r="C6" s="167"/>
      <c r="D6" s="167"/>
      <c r="E6" s="168"/>
      <c r="F6" s="56" t="s">
        <v>73</v>
      </c>
      <c r="G6" s="4" t="s">
        <v>8</v>
      </c>
    </row>
    <row r="7" spans="1:10" x14ac:dyDescent="0.3">
      <c r="A7" s="84" t="s">
        <v>82</v>
      </c>
      <c r="B7" s="166" t="e">
        <f>VLOOKUP(G9,Alapa!$G$2:$H$22,2)</f>
        <v>#N/A</v>
      </c>
      <c r="C7" s="167"/>
      <c r="D7" s="167"/>
      <c r="E7" s="168"/>
      <c r="F7" s="56" t="s">
        <v>74</v>
      </c>
      <c r="G7" s="4" t="s">
        <v>69</v>
      </c>
    </row>
    <row r="8" spans="1:10" x14ac:dyDescent="0.3">
      <c r="A8" s="84" t="s">
        <v>87</v>
      </c>
      <c r="B8" s="166" t="str">
        <f>IF(Alapa!$N$2=0," ",Alapa!$N$2)</f>
        <v xml:space="preserve"> </v>
      </c>
      <c r="C8" s="167"/>
      <c r="D8" s="167"/>
      <c r="E8" s="168"/>
      <c r="F8" s="56" t="s">
        <v>89</v>
      </c>
      <c r="G8" s="4" t="s">
        <v>86</v>
      </c>
    </row>
    <row r="9" spans="1:10" x14ac:dyDescent="0.3">
      <c r="A9" s="165"/>
      <c r="B9" s="165"/>
      <c r="C9" s="165"/>
      <c r="D9" s="165"/>
      <c r="E9" s="169"/>
      <c r="F9" s="11" t="s">
        <v>82</v>
      </c>
      <c r="G9" s="89">
        <v>1</v>
      </c>
    </row>
    <row r="10" spans="1:10" x14ac:dyDescent="0.3">
      <c r="A10" s="170" t="s">
        <v>84</v>
      </c>
      <c r="B10" s="170" t="s">
        <v>24</v>
      </c>
      <c r="C10" s="170" t="s">
        <v>48</v>
      </c>
      <c r="D10" s="170" t="s">
        <v>99</v>
      </c>
      <c r="E10" s="171" t="s">
        <v>88</v>
      </c>
    </row>
    <row r="11" spans="1:10" x14ac:dyDescent="0.3">
      <c r="A11" s="172">
        <v>1</v>
      </c>
      <c r="B11" s="173" t="s">
        <v>36</v>
      </c>
      <c r="C11" s="174" t="s">
        <v>42</v>
      </c>
      <c r="D11" s="236"/>
      <c r="E11" s="205"/>
    </row>
    <row r="12" spans="1:10" x14ac:dyDescent="0.3">
      <c r="A12" s="172">
        <v>2</v>
      </c>
      <c r="B12" s="173" t="s">
        <v>2</v>
      </c>
      <c r="C12" s="174" t="s">
        <v>67</v>
      </c>
      <c r="D12" s="236"/>
      <c r="E12" s="205"/>
    </row>
    <row r="13" spans="1:10" x14ac:dyDescent="0.3">
      <c r="A13" s="172">
        <v>3</v>
      </c>
      <c r="B13" s="173" t="s">
        <v>35</v>
      </c>
      <c r="C13" s="174" t="s">
        <v>43</v>
      </c>
      <c r="D13" s="236"/>
      <c r="E13" s="205"/>
    </row>
    <row r="14" spans="1:10" x14ac:dyDescent="0.3">
      <c r="A14" s="172">
        <v>4</v>
      </c>
      <c r="B14" s="173" t="s">
        <v>73</v>
      </c>
      <c r="C14" s="174" t="s">
        <v>8</v>
      </c>
      <c r="D14" s="236"/>
      <c r="E14" s="205"/>
    </row>
    <row r="15" spans="1:10" x14ac:dyDescent="0.3">
      <c r="A15" s="172">
        <v>5</v>
      </c>
      <c r="B15" s="173" t="s">
        <v>74</v>
      </c>
      <c r="C15" s="174" t="s">
        <v>69</v>
      </c>
      <c r="D15" s="236"/>
      <c r="E15" s="205"/>
    </row>
    <row r="16" spans="1:10" x14ac:dyDescent="0.3">
      <c r="A16" s="172"/>
      <c r="B16" s="173"/>
      <c r="C16" s="174"/>
      <c r="D16" s="172"/>
      <c r="E16" s="175"/>
    </row>
    <row r="17" spans="1:5" x14ac:dyDescent="0.3">
      <c r="A17" s="172"/>
      <c r="B17" s="173"/>
      <c r="C17" s="174"/>
      <c r="D17" s="172"/>
      <c r="E17" s="175"/>
    </row>
    <row r="18" spans="1:5" x14ac:dyDescent="0.3">
      <c r="A18" s="172"/>
      <c r="B18" s="173"/>
      <c r="C18" s="174"/>
      <c r="D18" s="172"/>
      <c r="E18" s="175"/>
    </row>
    <row r="19" spans="1:5" x14ac:dyDescent="0.3">
      <c r="A19" s="172"/>
      <c r="B19" s="173"/>
      <c r="C19" s="174"/>
      <c r="D19" s="172"/>
      <c r="E19" s="175"/>
    </row>
    <row r="20" spans="1:5" x14ac:dyDescent="0.3">
      <c r="A20" s="20"/>
      <c r="B20" s="18"/>
      <c r="C20" s="3"/>
      <c r="D20" s="3"/>
      <c r="E20" s="3"/>
    </row>
    <row r="21" spans="1:5" x14ac:dyDescent="0.3">
      <c r="A21" s="20"/>
      <c r="B21" s="18"/>
      <c r="C21" s="3"/>
      <c r="D21" s="3"/>
      <c r="E21" s="3"/>
    </row>
    <row r="22" spans="1:5" x14ac:dyDescent="0.3">
      <c r="A22" s="209" t="s">
        <v>70</v>
      </c>
      <c r="B22" s="19"/>
      <c r="C22" s="19"/>
      <c r="D22" s="19"/>
      <c r="E22" s="19"/>
    </row>
    <row r="23" spans="1:5" x14ac:dyDescent="0.3">
      <c r="A23" s="4"/>
      <c r="B23" s="188"/>
      <c r="C23" s="188"/>
      <c r="D23" s="188"/>
      <c r="E23" s="188"/>
    </row>
    <row r="24" spans="1:5" x14ac:dyDescent="0.3">
      <c r="A24" s="210" t="s">
        <v>25</v>
      </c>
      <c r="B24" s="18"/>
      <c r="C24" s="18"/>
      <c r="D24" s="18"/>
      <c r="E24" s="18"/>
    </row>
    <row r="25" spans="1:5" x14ac:dyDescent="0.3">
      <c r="A25" s="4"/>
      <c r="B25" s="176"/>
      <c r="C25" s="176"/>
      <c r="D25" s="176"/>
      <c r="E25" s="176"/>
    </row>
    <row r="26" spans="1:5" x14ac:dyDescent="0.3">
      <c r="A26" s="21"/>
      <c r="B26" s="21"/>
      <c r="C26" s="21"/>
      <c r="D26" s="21"/>
      <c r="E26" s="21"/>
    </row>
    <row r="27" spans="1:5" x14ac:dyDescent="0.3">
      <c r="A27" s="21"/>
      <c r="B27" s="18"/>
      <c r="C27" s="3"/>
      <c r="D27" s="3"/>
      <c r="E27" s="3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4" location="'KM-C-01'!A1" display="KM-C-01"/>
    <hyperlink ref="F5" location="'KM-C-02'!A1" display="KM-C-02"/>
    <hyperlink ref="F3" location="'KM-C'!A1" display="KM-C"/>
    <hyperlink ref="F6" location="'KM-C-10-1'!A1" display="'KM-C-10-1 "/>
    <hyperlink ref="F7" location="'KM-C-10-M'!A1" display="'KM-C-10-M "/>
    <hyperlink ref="F8" location="'KM-C-10-E'!A1" display="KM-C-10-E"/>
    <hyperlink ref="B15" location="'KM-C-10-M'!A1" display="'KM-C-10-M "/>
    <hyperlink ref="B14" location="'KM-C-10-1'!A1" display="'KM-C-10-1 "/>
    <hyperlink ref="B11" location="'KM-C'!A1" display="KM-C"/>
    <hyperlink ref="B13" location="'KM-C-02'!A1" display="KM-C-02"/>
    <hyperlink ref="B12" location="'KM-C-01'!A1" display="KM-C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199" customWidth="1"/>
    <col min="2" max="2" width="36.625" style="199" customWidth="1"/>
    <col min="3" max="4" width="20.625" style="199" customWidth="1"/>
    <col min="5" max="5" width="11.5" style="199" customWidth="1"/>
    <col min="6" max="6" width="20.625" style="199" customWidth="1"/>
    <col min="7" max="16384" width="9" style="199"/>
  </cols>
  <sheetData>
    <row r="1" spans="2:6" ht="32.1" customHeight="1" x14ac:dyDescent="0.2">
      <c r="B1" s="200"/>
    </row>
    <row r="2" spans="2:6" ht="15" customHeight="1" x14ac:dyDescent="0.2"/>
    <row r="3" spans="2:6" ht="15" customHeight="1" x14ac:dyDescent="0.2">
      <c r="D3" s="201"/>
    </row>
    <row r="4" spans="2:6" ht="15" customHeight="1" x14ac:dyDescent="0.2"/>
    <row r="5" spans="2:6" ht="15" customHeight="1" x14ac:dyDescent="0.2">
      <c r="D5" s="201"/>
    </row>
    <row r="6" spans="2:6" ht="15" customHeight="1" x14ac:dyDescent="0.2"/>
    <row r="7" spans="2:6" ht="15" customHeight="1" x14ac:dyDescent="0.2"/>
    <row r="12" spans="2:6" x14ac:dyDescent="0.2">
      <c r="F12" s="202"/>
    </row>
    <row r="13" spans="2:6" x14ac:dyDescent="0.2">
      <c r="F13" s="202"/>
    </row>
    <row r="15" spans="2:6" x14ac:dyDescent="0.2">
      <c r="F15" s="20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KM-C</vt:lpstr>
      <vt:lpstr>KM-C-01</vt:lpstr>
      <vt:lpstr>KM-C-02</vt:lpstr>
      <vt:lpstr>KM-C-10-1</vt:lpstr>
      <vt:lpstr>KM-C-10-M</vt:lpstr>
      <vt:lpstr>KM-C-10-E</vt:lpstr>
      <vt:lpstr>Alapa</vt:lpstr>
      <vt:lpstr>Import_M</vt:lpstr>
      <vt:lpstr>Import_O</vt:lpstr>
      <vt:lpstr>Import_F</vt:lpstr>
      <vt:lpstr>'KM-C-02'!Nyomtatási_cím</vt:lpstr>
      <vt:lpstr>'KM-C'!Nyomtatási_terület</vt:lpstr>
      <vt:lpstr>'KM-C-01'!Nyomtatási_terület</vt:lpstr>
      <vt:lpstr>'KM-C-02'!Nyomtatási_terület</vt:lpstr>
      <vt:lpstr>'KM-C-10-1'!Nyomtatási_terület</vt:lpstr>
      <vt:lpstr>'KM-C-10-E'!Nyomtatási_terület</vt:lpstr>
      <vt:lpstr>'KM-C-10-M'!Nyomtatási_terület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v.1.18.18.0.0#2018-07-05</dc:description>
  <cp:lastPrinted>2014-07-14T07:59:12Z</cp:lastPrinted>
  <dcterms:created xsi:type="dcterms:W3CDTF">2011-02-03T09:55:45Z</dcterms:created>
  <dcterms:modified xsi:type="dcterms:W3CDTF">2018-07-04T09:38:33Z</dcterms:modified>
</cp:coreProperties>
</file>