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KAUDIT\TEV\DA\NYILV\DKF\2019\2019.08.. köv\"/>
    </mc:Choice>
  </mc:AlternateContent>
  <bookViews>
    <workbookView xWindow="240" yWindow="15" windowWidth="14880" windowHeight="8190"/>
  </bookViews>
  <sheets>
    <sheet name="KE-Af" sheetId="48" r:id="rId1"/>
    <sheet name="KE-Af-01" sheetId="47" r:id="rId2"/>
    <sheet name="KE-Af-02" sheetId="49" r:id="rId3"/>
    <sheet name="KE-Af-10-M" sheetId="68" r:id="rId4"/>
    <sheet name="KE-Af-10-E" sheetId="70" r:id="rId5"/>
    <sheet name="Alapa" sheetId="59" r:id="rId6"/>
    <sheet name="Import_M" sheetId="61" r:id="rId7"/>
    <sheet name="Import_O" sheetId="62" r:id="rId8"/>
    <sheet name="Import_F" sheetId="63" r:id="rId9"/>
  </sheets>
  <externalReferences>
    <externalReference r:id="rId10"/>
    <externalReference r:id="rId11"/>
  </externalReferences>
  <definedNames>
    <definedName name="_xlnm.Database">[1]Tartalomj.!$A$1:$D$108</definedName>
    <definedName name="KörlevMező">'[2]#HIV'!$A$1</definedName>
    <definedName name="_xlnm.Print_Titles" localSheetId="2">'KE-Af-02'!$7:$8</definedName>
    <definedName name="_xlnm.Print_Area" localSheetId="0">'KE-Af'!$A$1:$E$42</definedName>
    <definedName name="_xlnm.Print_Area" localSheetId="1">'KE-Af-01'!$A$1:$H$52</definedName>
    <definedName name="_xlnm.Print_Area" localSheetId="2">'KE-Af-02'!$A$1:$J$400</definedName>
    <definedName name="_xlnm.Print_Area" localSheetId="4">'KE-Af-10-E'!$A$1:$E$27</definedName>
    <definedName name="_xlnm.Print_Area" localSheetId="3">'KE-Af-10-M'!$A$1:$B$43</definedName>
    <definedName name="TABLE" localSheetId="5">Alapa!$C$27:$C$27</definedName>
    <definedName name="TABLE_2" localSheetId="5">Alapa!$C$27:$C$27</definedName>
    <definedName name="wrn.Proba." localSheetId="4" hidden="1">{#N/A,#N/A,TRUE,"A1";#N/A,#N/A,TRUE,"A2";#N/A,#N/A,TRUE,"B1"}</definedName>
    <definedName name="wrn.Proba." localSheetId="3" hidden="1">{#N/A,#N/A,TRUE,"A1";#N/A,#N/A,TRUE,"A2";#N/A,#N/A,TRUE,"B1"}</definedName>
    <definedName name="wrn.Proba." hidden="1">{#N/A,#N/A,TRUE,"A1";#N/A,#N/A,TRUE,"A2";#N/A,#N/A,TRUE,"B1"}</definedName>
  </definedNames>
  <calcPr calcId="162913"/>
</workbook>
</file>

<file path=xl/calcChain.xml><?xml version="1.0" encoding="utf-8"?>
<calcChain xmlns="http://schemas.openxmlformats.org/spreadsheetml/2006/main">
  <c r="A6" i="48" l="1"/>
  <c r="A5" i="49" l="1"/>
  <c r="A29" i="47" l="1"/>
  <c r="B34" i="47" l="1"/>
  <c r="B33" i="47"/>
  <c r="H34" i="47"/>
  <c r="H33" i="47"/>
  <c r="B31" i="47"/>
  <c r="H31" i="47"/>
  <c r="B30" i="47"/>
  <c r="H30" i="47" s="1"/>
  <c r="D9" i="48"/>
  <c r="D8" i="48"/>
  <c r="F11" i="49"/>
  <c r="G11" i="49"/>
  <c r="F12" i="49"/>
  <c r="G12" i="49"/>
  <c r="F13" i="49"/>
  <c r="G13" i="49"/>
  <c r="F14" i="49"/>
  <c r="G14" i="49"/>
  <c r="F15" i="49"/>
  <c r="G15" i="49"/>
  <c r="F16" i="49"/>
  <c r="G16" i="49"/>
  <c r="F17" i="49"/>
  <c r="G17" i="49"/>
  <c r="F18" i="49"/>
  <c r="G18" i="49"/>
  <c r="F19" i="49"/>
  <c r="G19" i="49"/>
  <c r="F20" i="49"/>
  <c r="G20" i="49"/>
  <c r="F21" i="49"/>
  <c r="G21" i="49"/>
  <c r="F22" i="49"/>
  <c r="G22" i="49"/>
  <c r="F23" i="49"/>
  <c r="G23" i="49"/>
  <c r="F24" i="49"/>
  <c r="G24" i="49"/>
  <c r="F25" i="49"/>
  <c r="G25" i="49"/>
  <c r="F26" i="49"/>
  <c r="G26" i="49"/>
  <c r="F27" i="49"/>
  <c r="G27" i="49"/>
  <c r="F28" i="49"/>
  <c r="G28" i="49"/>
  <c r="F29" i="49"/>
  <c r="G29" i="49"/>
  <c r="F30" i="49"/>
  <c r="G30" i="49"/>
  <c r="F31" i="49"/>
  <c r="G31" i="49"/>
  <c r="F32" i="49"/>
  <c r="G32" i="49"/>
  <c r="F33" i="49"/>
  <c r="G33" i="49"/>
  <c r="F34" i="49"/>
  <c r="G34" i="49"/>
  <c r="F35" i="49"/>
  <c r="G35" i="49"/>
  <c r="F36" i="49"/>
  <c r="G36" i="49"/>
  <c r="F37" i="49"/>
  <c r="G37" i="49"/>
  <c r="F38" i="49"/>
  <c r="G38" i="49"/>
  <c r="F39" i="49"/>
  <c r="G39" i="49"/>
  <c r="F40" i="49"/>
  <c r="G40" i="49"/>
  <c r="F41" i="49"/>
  <c r="G41" i="49"/>
  <c r="F42" i="49"/>
  <c r="G42" i="49"/>
  <c r="F43" i="49"/>
  <c r="G43" i="49"/>
  <c r="F44" i="49"/>
  <c r="G44" i="49"/>
  <c r="F45" i="49"/>
  <c r="G45" i="49"/>
  <c r="F46" i="49"/>
  <c r="G46" i="49"/>
  <c r="F47" i="49"/>
  <c r="G47" i="49"/>
  <c r="F48" i="49"/>
  <c r="G48" i="49"/>
  <c r="F49" i="49"/>
  <c r="G49" i="49"/>
  <c r="F50" i="49"/>
  <c r="G50" i="49"/>
  <c r="F51" i="49"/>
  <c r="G51" i="49"/>
  <c r="F52" i="49"/>
  <c r="G52" i="49"/>
  <c r="F53" i="49"/>
  <c r="G53" i="49"/>
  <c r="F54" i="49"/>
  <c r="G54" i="49"/>
  <c r="F55" i="49"/>
  <c r="G55" i="49"/>
  <c r="F56" i="49"/>
  <c r="G56" i="49"/>
  <c r="F57" i="49"/>
  <c r="G57" i="49"/>
  <c r="F58" i="49"/>
  <c r="G58" i="49"/>
  <c r="F59" i="49"/>
  <c r="G59" i="49"/>
  <c r="F60" i="49"/>
  <c r="G60" i="49"/>
  <c r="F61" i="49"/>
  <c r="G61" i="49"/>
  <c r="F62" i="49"/>
  <c r="G62" i="49"/>
  <c r="F63" i="49"/>
  <c r="G63" i="49"/>
  <c r="F64" i="49"/>
  <c r="G64" i="49"/>
  <c r="F65" i="49"/>
  <c r="G65" i="49"/>
  <c r="F66" i="49"/>
  <c r="G66" i="49"/>
  <c r="F67" i="49"/>
  <c r="G67" i="49"/>
  <c r="F68" i="49"/>
  <c r="G68" i="49"/>
  <c r="F69" i="49"/>
  <c r="G69" i="49"/>
  <c r="F70" i="49"/>
  <c r="G70" i="49"/>
  <c r="F71" i="49"/>
  <c r="G71" i="49"/>
  <c r="F72" i="49"/>
  <c r="G72" i="49"/>
  <c r="F73" i="49"/>
  <c r="G73" i="49"/>
  <c r="F74" i="49"/>
  <c r="G74" i="49"/>
  <c r="F75" i="49"/>
  <c r="G75" i="49"/>
  <c r="F76" i="49"/>
  <c r="G76" i="49"/>
  <c r="F77" i="49"/>
  <c r="G77" i="49"/>
  <c r="F78" i="49"/>
  <c r="G78" i="49"/>
  <c r="F79" i="49"/>
  <c r="G79" i="49"/>
  <c r="F80" i="49"/>
  <c r="G80" i="49"/>
  <c r="F81" i="49"/>
  <c r="G81" i="49"/>
  <c r="F82" i="49"/>
  <c r="G82" i="49"/>
  <c r="F83" i="49"/>
  <c r="G83" i="49"/>
  <c r="F84" i="49"/>
  <c r="G84" i="49"/>
  <c r="F85" i="49"/>
  <c r="G85" i="49"/>
  <c r="F86" i="49"/>
  <c r="G86" i="49"/>
  <c r="F87" i="49"/>
  <c r="G87" i="49"/>
  <c r="F88" i="49"/>
  <c r="G88" i="49"/>
  <c r="F89" i="49"/>
  <c r="G89" i="49"/>
  <c r="F90" i="49"/>
  <c r="G90" i="49"/>
  <c r="F91" i="49"/>
  <c r="G91" i="49"/>
  <c r="F92" i="49"/>
  <c r="G92" i="49"/>
  <c r="F93" i="49"/>
  <c r="G93" i="49"/>
  <c r="F94" i="49"/>
  <c r="G94" i="49"/>
  <c r="F95" i="49"/>
  <c r="G95" i="49"/>
  <c r="F96" i="49"/>
  <c r="G96" i="49"/>
  <c r="F97" i="49"/>
  <c r="G97" i="49"/>
  <c r="F98" i="49"/>
  <c r="G98" i="49"/>
  <c r="F99" i="49"/>
  <c r="G99" i="49"/>
  <c r="F100" i="49"/>
  <c r="G100" i="49"/>
  <c r="F101" i="49"/>
  <c r="G101" i="49"/>
  <c r="F102" i="49"/>
  <c r="G102" i="49"/>
  <c r="F103" i="49"/>
  <c r="G103" i="49"/>
  <c r="F104" i="49"/>
  <c r="G104" i="49"/>
  <c r="F105" i="49"/>
  <c r="G105" i="49"/>
  <c r="F106" i="49"/>
  <c r="G106" i="49"/>
  <c r="F107" i="49"/>
  <c r="G107" i="49"/>
  <c r="F108" i="49"/>
  <c r="G108" i="49"/>
  <c r="F109" i="49"/>
  <c r="G109" i="49"/>
  <c r="F110" i="49"/>
  <c r="G110" i="49"/>
  <c r="F111" i="49"/>
  <c r="G111" i="49"/>
  <c r="F112" i="49"/>
  <c r="G112" i="49"/>
  <c r="F113" i="49"/>
  <c r="G113" i="49"/>
  <c r="F114" i="49"/>
  <c r="G114" i="49"/>
  <c r="F115" i="49"/>
  <c r="G115" i="49"/>
  <c r="F116" i="49"/>
  <c r="G116" i="49"/>
  <c r="F117" i="49"/>
  <c r="G117" i="49"/>
  <c r="F118" i="49"/>
  <c r="G118" i="49"/>
  <c r="F119" i="49"/>
  <c r="G119" i="49"/>
  <c r="F120" i="49"/>
  <c r="G120" i="49"/>
  <c r="F121" i="49"/>
  <c r="G121" i="49"/>
  <c r="F122" i="49"/>
  <c r="G122" i="49"/>
  <c r="F123" i="49"/>
  <c r="G123" i="49"/>
  <c r="F124" i="49"/>
  <c r="G124" i="49"/>
  <c r="F125" i="49"/>
  <c r="G125" i="49"/>
  <c r="F126" i="49"/>
  <c r="G126" i="49"/>
  <c r="F127" i="49"/>
  <c r="G127" i="49"/>
  <c r="F128" i="49"/>
  <c r="G128" i="49"/>
  <c r="F129" i="49"/>
  <c r="G129" i="49"/>
  <c r="F130" i="49"/>
  <c r="G130" i="49"/>
  <c r="F131" i="49"/>
  <c r="G131" i="49"/>
  <c r="F132" i="49"/>
  <c r="G132" i="49"/>
  <c r="F133" i="49"/>
  <c r="G133" i="49"/>
  <c r="F134" i="49"/>
  <c r="G134" i="49"/>
  <c r="F135" i="49"/>
  <c r="G135" i="49"/>
  <c r="F136" i="49"/>
  <c r="G136" i="49"/>
  <c r="F137" i="49"/>
  <c r="G137" i="49"/>
  <c r="F138" i="49"/>
  <c r="G138" i="49"/>
  <c r="F139" i="49"/>
  <c r="G139" i="49"/>
  <c r="F140" i="49"/>
  <c r="G140" i="49"/>
  <c r="F141" i="49"/>
  <c r="G141" i="49"/>
  <c r="F142" i="49"/>
  <c r="G142" i="49"/>
  <c r="F143" i="49"/>
  <c r="G143" i="49"/>
  <c r="F144" i="49"/>
  <c r="G144" i="49"/>
  <c r="F145" i="49"/>
  <c r="G145" i="49"/>
  <c r="F146" i="49"/>
  <c r="G146" i="49"/>
  <c r="F147" i="49"/>
  <c r="G147" i="49"/>
  <c r="F148" i="49"/>
  <c r="G148" i="49"/>
  <c r="F149" i="49"/>
  <c r="G149" i="49"/>
  <c r="F150" i="49"/>
  <c r="G150" i="49"/>
  <c r="F151" i="49"/>
  <c r="G151" i="49"/>
  <c r="F152" i="49"/>
  <c r="G152" i="49"/>
  <c r="F153" i="49"/>
  <c r="G153" i="49"/>
  <c r="F154" i="49"/>
  <c r="G154" i="49"/>
  <c r="F155" i="49"/>
  <c r="G155" i="49"/>
  <c r="F156" i="49"/>
  <c r="G156" i="49"/>
  <c r="F157" i="49"/>
  <c r="G157" i="49"/>
  <c r="F158" i="49"/>
  <c r="G158" i="49"/>
  <c r="F159" i="49"/>
  <c r="G159" i="49"/>
  <c r="F160" i="49"/>
  <c r="G160" i="49"/>
  <c r="F161" i="49"/>
  <c r="G161" i="49"/>
  <c r="F162" i="49"/>
  <c r="G162" i="49"/>
  <c r="F163" i="49"/>
  <c r="G163" i="49"/>
  <c r="F164" i="49"/>
  <c r="G164" i="49"/>
  <c r="F165" i="49"/>
  <c r="G165" i="49"/>
  <c r="F166" i="49"/>
  <c r="G166" i="49"/>
  <c r="F167" i="49"/>
  <c r="G167" i="49"/>
  <c r="F168" i="49"/>
  <c r="G168" i="49"/>
  <c r="F169" i="49"/>
  <c r="G169" i="49"/>
  <c r="F170" i="49"/>
  <c r="G170" i="49"/>
  <c r="F171" i="49"/>
  <c r="G171" i="49"/>
  <c r="F172" i="49"/>
  <c r="G172" i="49"/>
  <c r="F173" i="49"/>
  <c r="G173" i="49"/>
  <c r="F174" i="49"/>
  <c r="G174" i="49"/>
  <c r="F175" i="49"/>
  <c r="G175" i="49"/>
  <c r="F176" i="49"/>
  <c r="G176" i="49"/>
  <c r="F177" i="49"/>
  <c r="G177" i="49"/>
  <c r="F178" i="49"/>
  <c r="G178" i="49"/>
  <c r="F179" i="49"/>
  <c r="G179" i="49"/>
  <c r="F180" i="49"/>
  <c r="G180" i="49"/>
  <c r="F181" i="49"/>
  <c r="G181" i="49"/>
  <c r="F182" i="49"/>
  <c r="G182" i="49"/>
  <c r="F183" i="49"/>
  <c r="G183" i="49"/>
  <c r="F184" i="49"/>
  <c r="G184" i="49"/>
  <c r="F185" i="49"/>
  <c r="G185" i="49"/>
  <c r="F186" i="49"/>
  <c r="G186" i="49"/>
  <c r="F187" i="49"/>
  <c r="G187" i="49"/>
  <c r="F188" i="49"/>
  <c r="G188" i="49"/>
  <c r="F189" i="49"/>
  <c r="G189" i="49"/>
  <c r="F190" i="49"/>
  <c r="G190" i="49"/>
  <c r="F191" i="49"/>
  <c r="G191" i="49"/>
  <c r="F192" i="49"/>
  <c r="G192" i="49"/>
  <c r="F193" i="49"/>
  <c r="G193" i="49"/>
  <c r="F194" i="49"/>
  <c r="G194" i="49"/>
  <c r="F195" i="49"/>
  <c r="G195" i="49"/>
  <c r="F196" i="49"/>
  <c r="G196" i="49"/>
  <c r="F197" i="49"/>
  <c r="G197" i="49"/>
  <c r="F198" i="49"/>
  <c r="G198" i="49"/>
  <c r="F199" i="49"/>
  <c r="G199" i="49"/>
  <c r="F200" i="49"/>
  <c r="G200" i="49"/>
  <c r="F201" i="49"/>
  <c r="G201" i="49"/>
  <c r="F202" i="49"/>
  <c r="G202" i="49"/>
  <c r="F203" i="49"/>
  <c r="G203" i="49"/>
  <c r="F204" i="49"/>
  <c r="G204" i="49"/>
  <c r="F205" i="49"/>
  <c r="G205" i="49"/>
  <c r="F206" i="49"/>
  <c r="G206" i="49"/>
  <c r="F207" i="49"/>
  <c r="G207" i="49"/>
  <c r="F208" i="49"/>
  <c r="G208" i="49"/>
  <c r="F209" i="49"/>
  <c r="G209" i="49"/>
  <c r="F210" i="49"/>
  <c r="G210" i="49"/>
  <c r="F211" i="49"/>
  <c r="G211" i="49"/>
  <c r="F212" i="49"/>
  <c r="G212" i="49"/>
  <c r="F213" i="49"/>
  <c r="G213" i="49"/>
  <c r="F214" i="49"/>
  <c r="G214" i="49"/>
  <c r="F215" i="49"/>
  <c r="G215" i="49"/>
  <c r="F216" i="49"/>
  <c r="G216" i="49"/>
  <c r="F217" i="49"/>
  <c r="G217" i="49"/>
  <c r="F218" i="49"/>
  <c r="G218" i="49"/>
  <c r="F219" i="49"/>
  <c r="G219" i="49"/>
  <c r="F220" i="49"/>
  <c r="G220" i="49"/>
  <c r="F221" i="49"/>
  <c r="G221" i="49"/>
  <c r="F222" i="49"/>
  <c r="G222" i="49"/>
  <c r="F223" i="49"/>
  <c r="G223" i="49"/>
  <c r="F224" i="49"/>
  <c r="G224" i="49"/>
  <c r="F225" i="49"/>
  <c r="G225" i="49"/>
  <c r="F226" i="49"/>
  <c r="G226" i="49"/>
  <c r="F227" i="49"/>
  <c r="G227" i="49"/>
  <c r="F228" i="49"/>
  <c r="G228" i="49"/>
  <c r="F229" i="49"/>
  <c r="G229" i="49"/>
  <c r="F230" i="49"/>
  <c r="G230" i="49"/>
  <c r="F231" i="49"/>
  <c r="G231" i="49"/>
  <c r="F232" i="49"/>
  <c r="G232" i="49"/>
  <c r="F233" i="49"/>
  <c r="G233" i="49"/>
  <c r="F234" i="49"/>
  <c r="G234" i="49"/>
  <c r="F235" i="49"/>
  <c r="G235" i="49"/>
  <c r="F236" i="49"/>
  <c r="G236" i="49"/>
  <c r="F237" i="49"/>
  <c r="G237" i="49"/>
  <c r="F238" i="49"/>
  <c r="G238" i="49"/>
  <c r="F239" i="49"/>
  <c r="G239" i="49"/>
  <c r="F240" i="49"/>
  <c r="G240" i="49"/>
  <c r="F241" i="49"/>
  <c r="G241" i="49"/>
  <c r="F242" i="49"/>
  <c r="G242" i="49"/>
  <c r="F243" i="49"/>
  <c r="G243" i="49"/>
  <c r="F244" i="49"/>
  <c r="G244" i="49"/>
  <c r="F245" i="49"/>
  <c r="G245" i="49"/>
  <c r="F246" i="49"/>
  <c r="G246" i="49"/>
  <c r="F247" i="49"/>
  <c r="G247" i="49"/>
  <c r="F248" i="49"/>
  <c r="G248" i="49"/>
  <c r="F249" i="49"/>
  <c r="G249" i="49"/>
  <c r="F250" i="49"/>
  <c r="G250" i="49"/>
  <c r="F251" i="49"/>
  <c r="G251" i="49"/>
  <c r="F252" i="49"/>
  <c r="G252" i="49"/>
  <c r="F253" i="49"/>
  <c r="G253" i="49"/>
  <c r="F254" i="49"/>
  <c r="G254" i="49"/>
  <c r="F255" i="49"/>
  <c r="G255" i="49"/>
  <c r="F256" i="49"/>
  <c r="G256" i="49"/>
  <c r="F257" i="49"/>
  <c r="G257" i="49"/>
  <c r="F258" i="49"/>
  <c r="G258" i="49"/>
  <c r="F259" i="49"/>
  <c r="G259" i="49"/>
  <c r="F260" i="49"/>
  <c r="G260" i="49"/>
  <c r="F261" i="49"/>
  <c r="G261" i="49"/>
  <c r="F262" i="49"/>
  <c r="G262" i="49"/>
  <c r="F263" i="49"/>
  <c r="G263" i="49"/>
  <c r="F264" i="49"/>
  <c r="G264" i="49"/>
  <c r="F265" i="49"/>
  <c r="G265" i="49"/>
  <c r="F266" i="49"/>
  <c r="G266" i="49"/>
  <c r="F267" i="49"/>
  <c r="G267" i="49"/>
  <c r="F268" i="49"/>
  <c r="G268" i="49"/>
  <c r="F269" i="49"/>
  <c r="G269" i="49"/>
  <c r="F270" i="49"/>
  <c r="G270" i="49"/>
  <c r="F271" i="49"/>
  <c r="G271" i="49"/>
  <c r="F272" i="49"/>
  <c r="G272" i="49"/>
  <c r="F273" i="49"/>
  <c r="G273" i="49"/>
  <c r="F274" i="49"/>
  <c r="G274" i="49"/>
  <c r="F275" i="49"/>
  <c r="G275" i="49"/>
  <c r="F276" i="49"/>
  <c r="G276" i="49"/>
  <c r="F277" i="49"/>
  <c r="G277" i="49"/>
  <c r="F278" i="49"/>
  <c r="G278" i="49"/>
  <c r="F279" i="49"/>
  <c r="G279" i="49"/>
  <c r="F280" i="49"/>
  <c r="G280" i="49"/>
  <c r="F281" i="49"/>
  <c r="G281" i="49"/>
  <c r="F282" i="49"/>
  <c r="G282" i="49"/>
  <c r="F283" i="49"/>
  <c r="G283" i="49"/>
  <c r="F284" i="49"/>
  <c r="G284" i="49"/>
  <c r="F285" i="49"/>
  <c r="G285" i="49"/>
  <c r="F286" i="49"/>
  <c r="G286" i="49"/>
  <c r="F287" i="49"/>
  <c r="G287" i="49"/>
  <c r="F288" i="49"/>
  <c r="G288" i="49"/>
  <c r="F289" i="49"/>
  <c r="G289" i="49"/>
  <c r="F290" i="49"/>
  <c r="G290" i="49"/>
  <c r="F291" i="49"/>
  <c r="G291" i="49"/>
  <c r="F292" i="49"/>
  <c r="G292" i="49"/>
  <c r="F293" i="49"/>
  <c r="G293" i="49"/>
  <c r="F294" i="49"/>
  <c r="G294" i="49"/>
  <c r="F295" i="49"/>
  <c r="G295" i="49"/>
  <c r="F296" i="49"/>
  <c r="G296" i="49"/>
  <c r="F297" i="49"/>
  <c r="G297" i="49"/>
  <c r="F298" i="49"/>
  <c r="G298" i="49"/>
  <c r="F299" i="49"/>
  <c r="G299" i="49"/>
  <c r="F300" i="49"/>
  <c r="G300" i="49"/>
  <c r="F301" i="49"/>
  <c r="G301" i="49"/>
  <c r="F302" i="49"/>
  <c r="G302" i="49"/>
  <c r="F303" i="49"/>
  <c r="G303" i="49"/>
  <c r="F304" i="49"/>
  <c r="G304" i="49"/>
  <c r="F305" i="49"/>
  <c r="G305" i="49"/>
  <c r="F306" i="49"/>
  <c r="G306" i="49"/>
  <c r="F307" i="49"/>
  <c r="G307" i="49"/>
  <c r="F308" i="49"/>
  <c r="G308" i="49"/>
  <c r="F309" i="49"/>
  <c r="G309" i="49"/>
  <c r="F310" i="49"/>
  <c r="G310" i="49"/>
  <c r="F311" i="49"/>
  <c r="G311" i="49"/>
  <c r="F312" i="49"/>
  <c r="G312" i="49"/>
  <c r="F313" i="49"/>
  <c r="G313" i="49"/>
  <c r="F314" i="49"/>
  <c r="G314" i="49"/>
  <c r="F315" i="49"/>
  <c r="G315" i="49"/>
  <c r="F316" i="49"/>
  <c r="G316" i="49"/>
  <c r="F317" i="49"/>
  <c r="G317" i="49"/>
  <c r="F318" i="49"/>
  <c r="G318" i="49"/>
  <c r="F319" i="49"/>
  <c r="G319" i="49"/>
  <c r="F320" i="49"/>
  <c r="G320" i="49"/>
  <c r="F321" i="49"/>
  <c r="G321" i="49"/>
  <c r="F322" i="49"/>
  <c r="G322" i="49"/>
  <c r="F323" i="49"/>
  <c r="G323" i="49"/>
  <c r="F324" i="49"/>
  <c r="G324" i="49"/>
  <c r="F325" i="49"/>
  <c r="G325" i="49"/>
  <c r="F326" i="49"/>
  <c r="G326" i="49"/>
  <c r="F327" i="49"/>
  <c r="G327" i="49"/>
  <c r="F328" i="49"/>
  <c r="G328" i="49"/>
  <c r="F329" i="49"/>
  <c r="G329" i="49"/>
  <c r="F330" i="49"/>
  <c r="G330" i="49"/>
  <c r="F331" i="49"/>
  <c r="G331" i="49"/>
  <c r="F332" i="49"/>
  <c r="G332" i="49"/>
  <c r="F333" i="49"/>
  <c r="G333" i="49"/>
  <c r="F334" i="49"/>
  <c r="G334" i="49"/>
  <c r="F335" i="49"/>
  <c r="G335" i="49"/>
  <c r="F336" i="49"/>
  <c r="G336" i="49"/>
  <c r="F337" i="49"/>
  <c r="G337" i="49"/>
  <c r="F338" i="49"/>
  <c r="G338" i="49"/>
  <c r="F339" i="49"/>
  <c r="G339" i="49"/>
  <c r="F340" i="49"/>
  <c r="G340" i="49"/>
  <c r="F341" i="49"/>
  <c r="G341" i="49"/>
  <c r="F342" i="49"/>
  <c r="G342" i="49"/>
  <c r="F343" i="49"/>
  <c r="G343" i="49"/>
  <c r="F344" i="49"/>
  <c r="G344" i="49"/>
  <c r="F345" i="49"/>
  <c r="G345" i="49"/>
  <c r="F346" i="49"/>
  <c r="G346" i="49"/>
  <c r="F347" i="49"/>
  <c r="G347" i="49"/>
  <c r="F348" i="49"/>
  <c r="G348" i="49"/>
  <c r="F349" i="49"/>
  <c r="G349" i="49"/>
  <c r="F350" i="49"/>
  <c r="G350" i="49"/>
  <c r="F351" i="49"/>
  <c r="G351" i="49"/>
  <c r="F352" i="49"/>
  <c r="G352" i="49"/>
  <c r="F353" i="49"/>
  <c r="G353" i="49"/>
  <c r="F354" i="49"/>
  <c r="G354" i="49"/>
  <c r="F355" i="49"/>
  <c r="G355" i="49"/>
  <c r="F356" i="49"/>
  <c r="G356" i="49"/>
  <c r="F357" i="49"/>
  <c r="G357" i="49"/>
  <c r="F358" i="49"/>
  <c r="G358" i="49"/>
  <c r="F359" i="49"/>
  <c r="G359" i="49"/>
  <c r="F360" i="49"/>
  <c r="G360" i="49"/>
  <c r="F361" i="49"/>
  <c r="G361" i="49"/>
  <c r="F362" i="49"/>
  <c r="G362" i="49"/>
  <c r="F363" i="49"/>
  <c r="G363" i="49"/>
  <c r="F364" i="49"/>
  <c r="G364" i="49"/>
  <c r="F365" i="49"/>
  <c r="G365" i="49"/>
  <c r="F366" i="49"/>
  <c r="G366" i="49"/>
  <c r="F367" i="49"/>
  <c r="G367" i="49"/>
  <c r="F368" i="49"/>
  <c r="G368" i="49"/>
  <c r="F369" i="49"/>
  <c r="G369" i="49"/>
  <c r="F370" i="49"/>
  <c r="G370" i="49"/>
  <c r="F371" i="49"/>
  <c r="G371" i="49"/>
  <c r="F372" i="49"/>
  <c r="G372" i="49"/>
  <c r="F373" i="49"/>
  <c r="G373" i="49"/>
  <c r="F374" i="49"/>
  <c r="G374" i="49"/>
  <c r="F375" i="49"/>
  <c r="G375" i="49"/>
  <c r="F376" i="49"/>
  <c r="G376" i="49"/>
  <c r="F377" i="49"/>
  <c r="G377" i="49"/>
  <c r="F378" i="49"/>
  <c r="G378" i="49"/>
  <c r="F379" i="49"/>
  <c r="G379" i="49"/>
  <c r="F380" i="49"/>
  <c r="G380" i="49"/>
  <c r="F381" i="49"/>
  <c r="G381" i="49"/>
  <c r="F382" i="49"/>
  <c r="G382" i="49"/>
  <c r="F383" i="49"/>
  <c r="G383" i="49"/>
  <c r="F384" i="49"/>
  <c r="G384" i="49"/>
  <c r="F385" i="49"/>
  <c r="G385" i="49"/>
  <c r="F386" i="49"/>
  <c r="G386" i="49"/>
  <c r="F387" i="49"/>
  <c r="G387" i="49"/>
  <c r="F388" i="49"/>
  <c r="G388" i="49"/>
  <c r="F389" i="49"/>
  <c r="G389" i="49"/>
  <c r="F390" i="49"/>
  <c r="G390" i="49"/>
  <c r="F391" i="49"/>
  <c r="G391" i="49"/>
  <c r="F392" i="49"/>
  <c r="G392" i="49"/>
  <c r="F393" i="49"/>
  <c r="G393" i="49"/>
  <c r="F394" i="49"/>
  <c r="G394" i="49"/>
  <c r="F395" i="49"/>
  <c r="G395" i="49"/>
  <c r="F396" i="49"/>
  <c r="G396" i="49"/>
  <c r="F397" i="49"/>
  <c r="G397" i="49"/>
  <c r="F398" i="49"/>
  <c r="G398" i="49"/>
  <c r="F399" i="49"/>
  <c r="G399" i="49"/>
  <c r="F400" i="49"/>
  <c r="G400" i="49"/>
  <c r="G10" i="49"/>
  <c r="F10" i="49"/>
  <c r="E2" i="70"/>
  <c r="D2" i="70"/>
  <c r="E2" i="68"/>
  <c r="D2" i="68"/>
  <c r="E2" i="49"/>
  <c r="D2" i="49"/>
  <c r="E2" i="47"/>
  <c r="D2" i="47"/>
  <c r="E2" i="48"/>
  <c r="D2" i="48"/>
  <c r="B8" i="70"/>
  <c r="B7" i="70"/>
  <c r="B6" i="70"/>
  <c r="B5" i="70"/>
  <c r="B4" i="70"/>
  <c r="H8" i="47"/>
  <c r="F8" i="49"/>
  <c r="E8" i="49"/>
  <c r="D8" i="49"/>
  <c r="B8" i="49"/>
  <c r="A7" i="49"/>
  <c r="F13" i="47"/>
  <c r="B13" i="47"/>
  <c r="G13" i="47" s="1"/>
  <c r="F14" i="47"/>
  <c r="B14" i="47"/>
  <c r="H14" i="47" s="1"/>
  <c r="F15" i="47"/>
  <c r="G15" i="47" s="1"/>
  <c r="B15" i="47"/>
  <c r="F16" i="47"/>
  <c r="B16" i="47"/>
  <c r="H16" i="47" s="1"/>
  <c r="F17" i="47"/>
  <c r="B17" i="47"/>
  <c r="F18" i="47"/>
  <c r="B18" i="47"/>
  <c r="H18" i="47" s="1"/>
  <c r="F19" i="47"/>
  <c r="B19" i="47"/>
  <c r="H19" i="47" s="1"/>
  <c r="F20" i="47"/>
  <c r="G20" i="47"/>
  <c r="B20" i="47"/>
  <c r="H20" i="47"/>
  <c r="F21" i="47"/>
  <c r="G21" i="47"/>
  <c r="B21" i="47"/>
  <c r="H21" i="47"/>
  <c r="F22" i="47"/>
  <c r="G22" i="47"/>
  <c r="B22" i="47"/>
  <c r="F23" i="47"/>
  <c r="B23" i="47"/>
  <c r="H23" i="47"/>
  <c r="F24" i="47"/>
  <c r="B24" i="47"/>
  <c r="G24" i="47" s="1"/>
  <c r="F25" i="47"/>
  <c r="B25" i="47"/>
  <c r="H25" i="47" s="1"/>
  <c r="F26" i="47"/>
  <c r="B26" i="47"/>
  <c r="H26" i="47" s="1"/>
  <c r="F12" i="47"/>
  <c r="B12" i="47"/>
  <c r="H12" i="47" s="1"/>
  <c r="F11" i="47"/>
  <c r="B11" i="47"/>
  <c r="G11" i="47" s="1"/>
  <c r="H11" i="47"/>
  <c r="B8" i="68"/>
  <c r="F5" i="49"/>
  <c r="F7" i="47"/>
  <c r="D6" i="48"/>
  <c r="D5" i="48"/>
  <c r="A5" i="48"/>
  <c r="D4" i="48"/>
  <c r="A4" i="48"/>
  <c r="F6" i="47"/>
  <c r="F5" i="47"/>
  <c r="A6" i="47"/>
  <c r="A5" i="47"/>
  <c r="D11" i="47"/>
  <c r="E11" i="47"/>
  <c r="D12" i="47"/>
  <c r="E12" i="47"/>
  <c r="D13" i="47"/>
  <c r="E13" i="47"/>
  <c r="D14" i="47"/>
  <c r="E14" i="47"/>
  <c r="D15" i="47"/>
  <c r="E15" i="47"/>
  <c r="D16" i="47"/>
  <c r="E16" i="47"/>
  <c r="D17" i="47"/>
  <c r="E17" i="47"/>
  <c r="D18" i="47"/>
  <c r="E18" i="47"/>
  <c r="D19" i="47"/>
  <c r="E19" i="47"/>
  <c r="D20" i="47"/>
  <c r="E20" i="47"/>
  <c r="D21" i="47"/>
  <c r="E21" i="47"/>
  <c r="D22" i="47"/>
  <c r="E22" i="47"/>
  <c r="D23" i="47"/>
  <c r="E23" i="47"/>
  <c r="D24" i="47"/>
  <c r="E24" i="47"/>
  <c r="D25" i="47"/>
  <c r="E25" i="47"/>
  <c r="D26" i="47"/>
  <c r="E26" i="47"/>
  <c r="B27" i="47"/>
  <c r="H27" i="47"/>
  <c r="F27" i="47"/>
  <c r="G27" i="47" s="1"/>
  <c r="D27" i="47"/>
  <c r="E27" i="47"/>
  <c r="F4" i="49"/>
  <c r="F3" i="49"/>
  <c r="A4" i="49"/>
  <c r="A3" i="49"/>
  <c r="D7" i="49"/>
  <c r="E7" i="49"/>
  <c r="G7" i="49"/>
  <c r="B7" i="68"/>
  <c r="B6" i="68"/>
  <c r="B5" i="68"/>
  <c r="B4" i="68"/>
  <c r="H22" i="47"/>
  <c r="H15" i="47"/>
  <c r="H24" i="47"/>
  <c r="H17" i="47"/>
  <c r="G16" i="47" l="1"/>
  <c r="G26" i="47"/>
  <c r="G19" i="47"/>
  <c r="G17" i="47"/>
  <c r="G23" i="47"/>
  <c r="H13" i="47"/>
  <c r="G18" i="47"/>
  <c r="G14" i="47"/>
  <c r="G12" i="47"/>
  <c r="G25" i="47"/>
  <c r="H6" i="49"/>
  <c r="H154" i="49" s="1"/>
  <c r="H108" i="49"/>
  <c r="H76" i="49"/>
  <c r="H50" i="49"/>
  <c r="H180" i="49" l="1"/>
  <c r="H132" i="49"/>
  <c r="H122" i="49"/>
  <c r="H18" i="49"/>
  <c r="H92" i="49"/>
  <c r="H26" i="49"/>
  <c r="H102" i="49"/>
  <c r="H10" i="49"/>
  <c r="H58" i="49"/>
  <c r="H22" i="49"/>
  <c r="H12" i="49"/>
  <c r="H62" i="49"/>
  <c r="H99" i="49"/>
  <c r="H220" i="49"/>
  <c r="H30" i="49"/>
  <c r="H69" i="49"/>
  <c r="H134" i="49"/>
  <c r="H149" i="49"/>
  <c r="H25" i="49"/>
  <c r="H70" i="49"/>
  <c r="H197" i="49"/>
  <c r="H88" i="49"/>
  <c r="H178" i="49"/>
  <c r="H37" i="49"/>
  <c r="H107" i="49"/>
  <c r="H128" i="49"/>
  <c r="H288" i="49"/>
  <c r="H143" i="49"/>
  <c r="H90" i="49"/>
  <c r="H198" i="49"/>
  <c r="H170" i="49"/>
  <c r="H184" i="49"/>
  <c r="H158" i="49"/>
  <c r="H136" i="49"/>
  <c r="H182" i="49"/>
  <c r="H46" i="49"/>
  <c r="H146" i="49"/>
  <c r="H196" i="49"/>
  <c r="H126" i="49"/>
  <c r="H200" i="49"/>
  <c r="H96" i="49"/>
  <c r="H48" i="49"/>
  <c r="H74" i="49"/>
  <c r="H32" i="49"/>
  <c r="H51" i="49"/>
  <c r="H242" i="49"/>
  <c r="H52" i="49"/>
  <c r="H248" i="49"/>
  <c r="H234" i="49"/>
  <c r="H20" i="49"/>
  <c r="H286" i="49"/>
  <c r="H290" i="49"/>
  <c r="H266" i="49"/>
  <c r="H89" i="49"/>
  <c r="H21" i="49"/>
  <c r="H72" i="49"/>
  <c r="H34" i="49"/>
  <c r="H73" i="49"/>
  <c r="H262" i="49"/>
  <c r="H65" i="49"/>
  <c r="H152" i="49"/>
  <c r="H38" i="49"/>
  <c r="H252" i="49"/>
  <c r="H334" i="49"/>
  <c r="H82" i="49"/>
  <c r="H135" i="49"/>
  <c r="H28" i="49"/>
  <c r="H202" i="49"/>
  <c r="H348" i="49"/>
  <c r="H36" i="49"/>
  <c r="H332" i="49"/>
  <c r="H312" i="49"/>
  <c r="H300" i="49"/>
  <c r="H86" i="49"/>
  <c r="H232" i="49"/>
  <c r="H112" i="49"/>
  <c r="H384" i="49"/>
  <c r="H185" i="49"/>
  <c r="H81" i="49"/>
  <c r="H350" i="49"/>
  <c r="H79" i="49"/>
  <c r="H342" i="49"/>
  <c r="H374" i="49"/>
  <c r="H16" i="49"/>
  <c r="H356" i="49"/>
  <c r="H101" i="49"/>
  <c r="H276" i="49"/>
  <c r="H218" i="49"/>
  <c r="H119" i="49"/>
  <c r="H156" i="49"/>
  <c r="H398" i="49"/>
  <c r="H172" i="49"/>
  <c r="H109" i="49"/>
  <c r="H44" i="49"/>
  <c r="H138" i="49"/>
  <c r="H277" i="49"/>
  <c r="H190" i="49"/>
  <c r="H257" i="49"/>
  <c r="H207" i="49"/>
  <c r="H358" i="49"/>
  <c r="H177" i="49"/>
  <c r="H249" i="49"/>
  <c r="H382" i="49"/>
  <c r="H97" i="49"/>
  <c r="H87" i="49"/>
  <c r="H125" i="49"/>
  <c r="H160" i="49"/>
  <c r="H47" i="49"/>
  <c r="H68" i="49"/>
  <c r="H370" i="49"/>
  <c r="H106" i="49"/>
  <c r="H206" i="49"/>
  <c r="H360" i="49"/>
  <c r="H64" i="49"/>
  <c r="H396" i="49"/>
  <c r="H294" i="49"/>
  <c r="H116" i="49"/>
  <c r="H260" i="49"/>
  <c r="H77" i="49"/>
  <c r="H83" i="49"/>
  <c r="H31" i="49"/>
  <c r="H100" i="49"/>
  <c r="H110" i="49"/>
  <c r="H120" i="49"/>
  <c r="H188" i="49"/>
  <c r="H364" i="49"/>
  <c r="H40" i="49"/>
  <c r="H343" i="49"/>
  <c r="H344" i="49"/>
  <c r="H346" i="49"/>
  <c r="H23" i="49"/>
  <c r="H41" i="49"/>
  <c r="H55" i="49"/>
  <c r="H54" i="49"/>
  <c r="H84" i="49"/>
  <c r="H140" i="49"/>
  <c r="H176" i="49"/>
  <c r="H212" i="49"/>
  <c r="H224" i="49"/>
  <c r="H236" i="49"/>
  <c r="H254" i="49"/>
  <c r="H272" i="49"/>
  <c r="H296" i="49"/>
  <c r="H314" i="49"/>
  <c r="H336" i="49"/>
  <c r="H376" i="49"/>
  <c r="H231" i="49"/>
  <c r="H39" i="49"/>
  <c r="H75" i="49"/>
  <c r="H113" i="49"/>
  <c r="H123" i="49"/>
  <c r="H141" i="49"/>
  <c r="H153" i="49"/>
  <c r="H161" i="49"/>
  <c r="H181" i="49"/>
  <c r="H195" i="49"/>
  <c r="H213" i="49"/>
  <c r="H229" i="49"/>
  <c r="H271" i="49"/>
  <c r="H392" i="49"/>
  <c r="H246" i="49"/>
  <c r="H284" i="49"/>
  <c r="H306" i="49"/>
  <c r="H328" i="49"/>
  <c r="H366" i="49"/>
  <c r="H400" i="49"/>
  <c r="H265" i="49"/>
  <c r="H299" i="49"/>
  <c r="H323" i="49"/>
  <c r="H353" i="49"/>
  <c r="H381" i="49"/>
  <c r="H93" i="49"/>
  <c r="H133" i="49"/>
  <c r="H171" i="49"/>
  <c r="H203" i="49"/>
  <c r="H217" i="49"/>
  <c r="H251" i="49"/>
  <c r="H291" i="49"/>
  <c r="H315" i="49"/>
  <c r="H345" i="49"/>
  <c r="H375" i="49"/>
  <c r="H397" i="49"/>
  <c r="H259" i="49"/>
  <c r="H295" i="49"/>
  <c r="H325" i="49"/>
  <c r="H365" i="49"/>
  <c r="H395" i="49"/>
  <c r="H283" i="49"/>
  <c r="H355" i="49"/>
  <c r="H24" i="49"/>
  <c r="H66" i="49"/>
  <c r="H94" i="49"/>
  <c r="H114" i="49"/>
  <c r="H142" i="49"/>
  <c r="H164" i="49"/>
  <c r="H186" i="49"/>
  <c r="H13" i="49"/>
  <c r="H27" i="49"/>
  <c r="H45" i="49"/>
  <c r="H59" i="49"/>
  <c r="H56" i="49"/>
  <c r="H98" i="49"/>
  <c r="H144" i="49"/>
  <c r="H192" i="49"/>
  <c r="H214" i="49"/>
  <c r="H226" i="49"/>
  <c r="H238" i="49"/>
  <c r="H258" i="49"/>
  <c r="H274" i="49"/>
  <c r="H302" i="49"/>
  <c r="H316" i="49"/>
  <c r="H338" i="49"/>
  <c r="H386" i="49"/>
  <c r="H255" i="49"/>
  <c r="H11" i="49"/>
  <c r="H43" i="49"/>
  <c r="H91" i="49"/>
  <c r="H115" i="49"/>
  <c r="H129" i="49"/>
  <c r="H145" i="49"/>
  <c r="H155" i="49"/>
  <c r="H163" i="49"/>
  <c r="H187" i="49"/>
  <c r="H199" i="49"/>
  <c r="H219" i="49"/>
  <c r="H237" i="49"/>
  <c r="H233" i="49"/>
  <c r="H256" i="49"/>
  <c r="H292" i="49"/>
  <c r="H318" i="49"/>
  <c r="H330" i="49"/>
  <c r="H368" i="49"/>
  <c r="H227" i="49"/>
  <c r="H281" i="49"/>
  <c r="H305" i="49"/>
  <c r="H329" i="49"/>
  <c r="H361" i="49"/>
  <c r="H387" i="49"/>
  <c r="H95" i="49"/>
  <c r="H137" i="49"/>
  <c r="H175" i="49"/>
  <c r="H205" i="49"/>
  <c r="H223" i="49"/>
  <c r="H261" i="49"/>
  <c r="H301" i="49"/>
  <c r="H321" i="49"/>
  <c r="H351" i="49"/>
  <c r="H379" i="49"/>
  <c r="H173" i="49"/>
  <c r="H267" i="49"/>
  <c r="H303" i="49"/>
  <c r="H335" i="49"/>
  <c r="H371" i="49"/>
  <c r="H297" i="49"/>
  <c r="H331" i="49"/>
  <c r="H148" i="49"/>
  <c r="H168" i="49"/>
  <c r="H194" i="49"/>
  <c r="H15" i="49"/>
  <c r="H33" i="49"/>
  <c r="H49" i="49"/>
  <c r="H61" i="49"/>
  <c r="H60" i="49"/>
  <c r="H118" i="49"/>
  <c r="H162" i="49"/>
  <c r="H208" i="49"/>
  <c r="H216" i="49"/>
  <c r="H228" i="49"/>
  <c r="H240" i="49"/>
  <c r="H268" i="49"/>
  <c r="H278" i="49"/>
  <c r="H308" i="49"/>
  <c r="H324" i="49"/>
  <c r="H340" i="49"/>
  <c r="H390" i="49"/>
  <c r="H273" i="49"/>
  <c r="H17" i="49"/>
  <c r="H57" i="49"/>
  <c r="H105" i="49"/>
  <c r="H117" i="49"/>
  <c r="H131" i="49"/>
  <c r="H147" i="49"/>
  <c r="H157" i="49"/>
  <c r="H169" i="49"/>
  <c r="H189" i="49"/>
  <c r="H201" i="49"/>
  <c r="H221" i="49"/>
  <c r="H243" i="49"/>
  <c r="H380" i="49"/>
  <c r="H269" i="49"/>
  <c r="H264" i="49"/>
  <c r="H298" i="49"/>
  <c r="H320" i="49"/>
  <c r="H352" i="49"/>
  <c r="H372" i="49"/>
  <c r="H241" i="49"/>
  <c r="H285" i="49"/>
  <c r="H311" i="49"/>
  <c r="H337" i="49"/>
  <c r="H367" i="49"/>
  <c r="H393" i="49"/>
  <c r="H67" i="49"/>
  <c r="H103" i="49"/>
  <c r="H165" i="49"/>
  <c r="H183" i="49"/>
  <c r="H211" i="49"/>
  <c r="H235" i="49"/>
  <c r="H275" i="49"/>
  <c r="H307" i="49"/>
  <c r="H327" i="49"/>
  <c r="H363" i="49"/>
  <c r="H385" i="49"/>
  <c r="H239" i="49"/>
  <c r="H279" i="49"/>
  <c r="H313" i="49"/>
  <c r="H341" i="49"/>
  <c r="H377" i="49"/>
  <c r="H339" i="49"/>
  <c r="H359" i="49"/>
  <c r="H14" i="49"/>
  <c r="H42" i="49"/>
  <c r="H80" i="49"/>
  <c r="H104" i="49"/>
  <c r="H130" i="49"/>
  <c r="H150" i="49"/>
  <c r="H174" i="49"/>
  <c r="H204" i="49"/>
  <c r="H19" i="49"/>
  <c r="H35" i="49"/>
  <c r="H53" i="49"/>
  <c r="H63" i="49"/>
  <c r="H78" i="49"/>
  <c r="H124" i="49"/>
  <c r="H166" i="49"/>
  <c r="H210" i="49"/>
  <c r="H222" i="49"/>
  <c r="H230" i="49"/>
  <c r="H250" i="49"/>
  <c r="H270" i="49"/>
  <c r="H280" i="49"/>
  <c r="H310" i="49"/>
  <c r="H326" i="49"/>
  <c r="H354" i="49"/>
  <c r="H394" i="49"/>
  <c r="H29" i="49"/>
  <c r="H71" i="49"/>
  <c r="H111" i="49"/>
  <c r="H121" i="49"/>
  <c r="H139" i="49"/>
  <c r="H151" i="49"/>
  <c r="H159" i="49"/>
  <c r="H179" i="49"/>
  <c r="H191" i="49"/>
  <c r="H209" i="49"/>
  <c r="H225" i="49"/>
  <c r="H263" i="49"/>
  <c r="H388" i="49"/>
  <c r="H244" i="49"/>
  <c r="H282" i="49"/>
  <c r="H304" i="49"/>
  <c r="H322" i="49"/>
  <c r="H362" i="49"/>
  <c r="H378" i="49"/>
  <c r="H253" i="49"/>
  <c r="H293" i="49"/>
  <c r="H317" i="49"/>
  <c r="H347" i="49"/>
  <c r="H373" i="49"/>
  <c r="H399" i="49"/>
  <c r="H85" i="49"/>
  <c r="H127" i="49"/>
  <c r="H167" i="49"/>
  <c r="H193" i="49"/>
  <c r="H215" i="49"/>
  <c r="H245" i="49"/>
  <c r="H287" i="49"/>
  <c r="H309" i="49"/>
  <c r="H333" i="49"/>
  <c r="H369" i="49"/>
  <c r="H391" i="49"/>
  <c r="H247" i="49"/>
  <c r="H289" i="49"/>
  <c r="H319" i="49"/>
  <c r="H349" i="49"/>
  <c r="H383" i="49"/>
  <c r="H357" i="49"/>
  <c r="H389" i="49"/>
</calcChain>
</file>

<file path=xl/sharedStrings.xml><?xml version="1.0" encoding="utf-8"?>
<sst xmlns="http://schemas.openxmlformats.org/spreadsheetml/2006/main" count="229" uniqueCount="123">
  <si>
    <t xml:space="preserve"> </t>
  </si>
  <si>
    <t>KE-Af-01</t>
  </si>
  <si>
    <t>KÖNYVVIZSGÁLATI  FŐLAP</t>
  </si>
  <si>
    <t>Dátum:</t>
  </si>
  <si>
    <t>Készítette:</t>
  </si>
  <si>
    <t>Előző év</t>
  </si>
  <si>
    <t>Tárgyév</t>
  </si>
  <si>
    <t>Változás</t>
  </si>
  <si>
    <t>Változás %</t>
  </si>
  <si>
    <t>Ref.</t>
  </si>
  <si>
    <t>Könyv-vizsgálatra átadva</t>
  </si>
  <si>
    <t>Módosítás</t>
  </si>
  <si>
    <t>Végleges</t>
  </si>
  <si>
    <t>Főlap-főkönyvi kivonat egyeztetés</t>
  </si>
  <si>
    <t>Példák további dokumentumok csatolására:</t>
  </si>
  <si>
    <t>Kiemelt jelentőségű alapbizonylatok</t>
  </si>
  <si>
    <t>Könyvelés tesztelése / AuditTeszt programmal</t>
  </si>
  <si>
    <t>Jelentős változások magyarázata:</t>
  </si>
  <si>
    <t>Adatok-és ellenőrzés tesztelése / AuditTeszt programmal</t>
  </si>
  <si>
    <t>Könyvvizsgáló aláírása</t>
  </si>
  <si>
    <t>Célok</t>
  </si>
  <si>
    <t>Hivatkozás</t>
  </si>
  <si>
    <t>T,M,B</t>
  </si>
  <si>
    <t>Következtetés:</t>
  </si>
  <si>
    <t>Főlap - főkönyvi kivonat egyeztetés</t>
  </si>
  <si>
    <t>Könyvvizsgálati munkaprogram; EO_mpr</t>
  </si>
  <si>
    <t>Kartonok</t>
  </si>
  <si>
    <t>Belföldi ért.nettó árbevétele</t>
  </si>
  <si>
    <t>Export ért. nettó árbevétele</t>
  </si>
  <si>
    <t>Értékesítés nettó árbevétele</t>
  </si>
  <si>
    <t>Ért. elszámolt közvetlen önk.</t>
  </si>
  <si>
    <t>Eladott árúk beszerzési értéke</t>
  </si>
  <si>
    <t>Eladott (közvetített) szolg. é.</t>
  </si>
  <si>
    <t xml:space="preserve">Értékesítés közv.  költségei </t>
  </si>
  <si>
    <t>Értékesítés bruttó eredménye ( I-II sorok)</t>
  </si>
  <si>
    <t>Értékesítési, forgalmazási költ.</t>
  </si>
  <si>
    <t>Igazgatási költségek</t>
  </si>
  <si>
    <t>Egyéb általános költségek</t>
  </si>
  <si>
    <t xml:space="preserve">Az ért. közvetett költségei </t>
  </si>
  <si>
    <t>Egyéb bevételek</t>
  </si>
  <si>
    <t>Ebből: visszaírt értékvesztés</t>
  </si>
  <si>
    <t>Egyéb ráfordítások</t>
  </si>
  <si>
    <t>Ebből: értékvesztés</t>
  </si>
  <si>
    <t>ÜZEMI (ÜZLETI) TEV. ER.</t>
  </si>
  <si>
    <t>KE-Af-02</t>
  </si>
  <si>
    <t>KE-Af</t>
  </si>
  <si>
    <t xml:space="preserve">Eltérés </t>
  </si>
  <si>
    <t>%</t>
  </si>
  <si>
    <t>R/Né</t>
  </si>
  <si>
    <t>MUNKAPROGRAM AZ ÜZEMI (ÜZLETI) TEVÉKENYSÉG EREDMÉNYE  VIZSGÁLATÁHOZ (Forgalmi költség eljárással)</t>
  </si>
  <si>
    <t>Ellenőrizte:</t>
  </si>
  <si>
    <t>Fordulónap:</t>
  </si>
  <si>
    <t>KE-Af ÜZEMI (ÜZLETI) TEVÉKENYSÉG EREDMÉNYE (Forgalmi eljárással)</t>
  </si>
  <si>
    <t xml:space="preserve">KE-Af </t>
  </si>
  <si>
    <t>Munkaprogram</t>
  </si>
  <si>
    <t xml:space="preserve">KE-Af-01 </t>
  </si>
  <si>
    <t>Főlap</t>
  </si>
  <si>
    <t>Főkönyvi egyeztetés</t>
  </si>
  <si>
    <t xml:space="preserve">KE-Af-02 </t>
  </si>
  <si>
    <t>MUNKALAP</t>
  </si>
  <si>
    <t>ÜZEMI TEVÉKENYSÉG EREDMÉNYE</t>
  </si>
  <si>
    <t>Ügyfél neve:</t>
  </si>
  <si>
    <t>Munkalap</t>
  </si>
  <si>
    <t>Eredmény:</t>
  </si>
  <si>
    <t>KE-Af-10-M</t>
  </si>
  <si>
    <t xml:space="preserve">KE-Af-10-M </t>
  </si>
  <si>
    <t>Végrehajtási lényegesség</t>
  </si>
  <si>
    <t>JELENTŐS</t>
  </si>
  <si>
    <t>ELTÉRÉS</t>
  </si>
  <si>
    <t>Feltételes formázás eddig!</t>
  </si>
  <si>
    <t>Jelentős változások magyarázata</t>
  </si>
  <si>
    <t>Elöző évi adat</t>
  </si>
  <si>
    <t>Könyvvizsgáló:</t>
  </si>
  <si>
    <t>Igen</t>
  </si>
  <si>
    <t>Sorszám</t>
  </si>
  <si>
    <t>B</t>
  </si>
  <si>
    <t>Nem</t>
  </si>
  <si>
    <t>Ellenőr:</t>
  </si>
  <si>
    <t>Ellenőrzés</t>
  </si>
  <si>
    <t>Megnevezés</t>
  </si>
  <si>
    <t>Megjegyzés</t>
  </si>
  <si>
    <t>KE-Af-10-E</t>
  </si>
  <si>
    <t>Sorsz.</t>
  </si>
  <si>
    <t>További munkaprogram feladatok felvétele a vizsgált cégre vonatkozóan:</t>
  </si>
  <si>
    <r>
      <rPr>
        <b/>
        <sz val="10"/>
        <rFont val="Arial Narrow"/>
        <family val="2"/>
        <charset val="238"/>
      </rPr>
      <t>Rövidítések</t>
    </r>
    <r>
      <rPr>
        <sz val="10"/>
        <rFont val="Arial Narrow"/>
        <family val="2"/>
        <charset val="238"/>
      </rPr>
      <t xml:space="preserve">: </t>
    </r>
    <r>
      <rPr>
        <b/>
        <sz val="10"/>
        <rFont val="Arial Narrow"/>
        <family val="2"/>
        <charset val="238"/>
      </rPr>
      <t>B</t>
    </r>
    <r>
      <rPr>
        <sz val="10"/>
        <rFont val="Arial Narrow"/>
        <family val="2"/>
        <charset val="238"/>
      </rPr>
      <t xml:space="preserve">emutatás, </t>
    </r>
    <r>
      <rPr>
        <b/>
        <sz val="10"/>
        <rFont val="Arial Narrow"/>
        <family val="2"/>
        <charset val="238"/>
      </rPr>
      <t>É</t>
    </r>
    <r>
      <rPr>
        <sz val="10"/>
        <rFont val="Arial Narrow"/>
        <family val="2"/>
        <charset val="238"/>
      </rPr>
      <t xml:space="preserve">rtékelés, </t>
    </r>
    <r>
      <rPr>
        <b/>
        <sz val="10"/>
        <rFont val="Arial Narrow"/>
        <family val="2"/>
        <charset val="238"/>
      </rPr>
      <t>J</t>
    </r>
    <r>
      <rPr>
        <sz val="10"/>
        <rFont val="Arial Narrow"/>
        <family val="2"/>
        <charset val="238"/>
      </rPr>
      <t xml:space="preserve">ogok-Kötelezettségek, </t>
    </r>
    <r>
      <rPr>
        <b/>
        <sz val="10"/>
        <rFont val="Arial Narrow"/>
        <family val="2"/>
        <charset val="238"/>
      </rPr>
      <t>L</t>
    </r>
    <r>
      <rPr>
        <sz val="10"/>
        <rFont val="Arial Narrow"/>
        <family val="2"/>
        <charset val="238"/>
      </rPr>
      <t xml:space="preserve">étezés, </t>
    </r>
    <r>
      <rPr>
        <b/>
        <sz val="10"/>
        <rFont val="Arial Narrow"/>
        <family val="2"/>
        <charset val="238"/>
      </rPr>
      <t>M</t>
    </r>
    <r>
      <rPr>
        <sz val="10"/>
        <rFont val="Arial Narrow"/>
        <family val="2"/>
        <charset val="238"/>
      </rPr>
      <t xml:space="preserve">érés, </t>
    </r>
    <r>
      <rPr>
        <b/>
        <sz val="10"/>
        <rFont val="Arial Narrow"/>
        <family val="2"/>
        <charset val="238"/>
      </rPr>
      <t>T</t>
    </r>
    <r>
      <rPr>
        <sz val="10"/>
        <rFont val="Arial Narrow"/>
        <family val="2"/>
        <charset val="238"/>
      </rPr>
      <t>eljesség</t>
    </r>
  </si>
  <si>
    <r>
      <t>Kontrollok tesztelése:</t>
    </r>
    <r>
      <rPr>
        <sz val="10"/>
        <rFont val="Arial Narrow"/>
        <family val="2"/>
        <charset val="238"/>
      </rPr>
      <t xml:space="preserve"> kontrollok működési hatékonyságának vizsgálata</t>
    </r>
  </si>
  <si>
    <r>
      <t xml:space="preserve">Alapvető vizsgálati eljárások: </t>
    </r>
    <r>
      <rPr>
        <sz val="10"/>
        <rFont val="Arial Narrow"/>
        <family val="2"/>
        <charset val="238"/>
      </rPr>
      <t>számadatok, gazdasági események mérlegelése, elemzése, tesztelése, értékelése,</t>
    </r>
  </si>
  <si>
    <t xml:space="preserve">analitikus és szintetikus nyilvántartások egyeztetése, konkrét,- és minta tételek tesztelése, alapbizonylatok számadatainak mérlegelése, </t>
  </si>
  <si>
    <t>értékelése, az adatok elemző vizsgálata.</t>
  </si>
  <si>
    <t xml:space="preserve">                                                            </t>
  </si>
  <si>
    <t>Ellenőrizve</t>
  </si>
  <si>
    <r>
      <t>Cél:</t>
    </r>
    <r>
      <rPr>
        <sz val="10"/>
        <rFont val="Arial Narrow"/>
        <family val="2"/>
        <charset val="238"/>
      </rPr>
      <t xml:space="preserve"> A pénzügyi kimutatások lényeges állításainak elegendő és megfelelő könyvvizsgálati bizonyítékokkal történő alátámasztása.</t>
    </r>
  </si>
  <si>
    <r>
      <t xml:space="preserve">Módszer: </t>
    </r>
    <r>
      <rPr>
        <sz val="10"/>
        <rFont val="Arial Narrow"/>
        <family val="2"/>
        <charset val="238"/>
      </rPr>
      <t>kontrollok hatékonyságának tesztelése, alapvető vizsgálati eljárások</t>
    </r>
  </si>
  <si>
    <t>Évközi munkaprogram</t>
  </si>
  <si>
    <t>A kapcsolódó eredménykimutatás sor összeállítása a főkönyvi kivonatból.</t>
  </si>
  <si>
    <t>A ráfordítások főkönyvi kartonjainak ellenőrzése a könyvelés ellenszámláinak vonatkozásában.</t>
  </si>
  <si>
    <t>A tárgyidőszaki és a bázisidőszaki ráfordítások közötti változás kimutatása, a változás okainak elemzése, a jelentősebb változások vonatkozásában az alapbizonylatok ellenőrzése.</t>
  </si>
  <si>
    <t>Ellenőrizze a költségek főkönyvi kartonjait a könyvelés ellenszámláinak vonatkozásában, vizsgálja meg a kartonok 'követel' forgalmát, a forgalom indokoltságát, illetve az elszámolások helyességét!</t>
  </si>
  <si>
    <t>6-7-es számlaosztály (8 számlaosztály) elszámolásrendszere, illetve az aktivált saját teljesítmények elszámolásának összhangja. Költségegyeztetés.</t>
  </si>
  <si>
    <t>Saját termelésű készletek sajátos elszámolásának érvényesülése az aktivált saját teljesítmények elszámolásában.</t>
  </si>
  <si>
    <t>Ellenőrizze a költségnemek szerinti kimutatás meglétét és tartalmát a kiegészítő mellékletben!</t>
  </si>
  <si>
    <t>Az értékesítés elszámolt önköltségének gazdasági tartalmának vizsgálata, az elszámolt ráfordítások eseti ellenőrzése /önköltségkalkulációk ellenőrzése, a különböző tevékenységek jövedelmezőségének vizsgálata/.</t>
  </si>
  <si>
    <t>Az eladott áruk beszerzési értékének egyeztetése a 8-as számlaosztályban elszámoltakkal.</t>
  </si>
  <si>
    <t>Az alvállalkozói teljesítmények egyeztetése a 8-as számlaosztályban elszámoltakkal.</t>
  </si>
  <si>
    <t>LM</t>
  </si>
  <si>
    <t>M</t>
  </si>
  <si>
    <t>T</t>
  </si>
  <si>
    <t>TM</t>
  </si>
  <si>
    <t>Ellenőrízze, hogy a kiegészítő melléklet tartalmazza-e a szükséges adatokat!</t>
  </si>
  <si>
    <t>ÜZEMI (ÜZLETI) TEVÉKENYSÉG EREDMÉNYÉNEK ELLENŐRZÉSE</t>
  </si>
  <si>
    <t>◄◄ NEM SZERKESZTHETŐ SOR !!</t>
  </si>
  <si>
    <r>
      <rPr>
        <b/>
        <sz val="9"/>
        <color indexed="10"/>
        <rFont val="Arial Narrow"/>
        <family val="2"/>
        <charset val="238"/>
      </rPr>
      <t>Tervezett</t>
    </r>
    <r>
      <rPr>
        <b/>
        <sz val="9"/>
        <rFont val="Arial Narrow"/>
        <family val="2"/>
        <charset val="238"/>
      </rPr>
      <t xml:space="preserve"> végrehajtási lényegesség:</t>
    </r>
  </si>
  <si>
    <r>
      <t xml:space="preserve">Beszámoló szintű </t>
    </r>
    <r>
      <rPr>
        <b/>
        <sz val="9"/>
        <color indexed="10"/>
        <rFont val="Arial Narrow"/>
        <family val="2"/>
        <charset val="238"/>
      </rPr>
      <t>tervezett</t>
    </r>
    <r>
      <rPr>
        <b/>
        <sz val="9"/>
        <rFont val="Arial Narrow"/>
        <family val="2"/>
        <charset val="238"/>
      </rPr>
      <t xml:space="preserve"> lényegesség</t>
    </r>
  </si>
  <si>
    <r>
      <rPr>
        <b/>
        <sz val="9"/>
        <color indexed="10"/>
        <rFont val="Arial Narrow"/>
        <family val="2"/>
        <charset val="238"/>
      </rPr>
      <t>Tervezett</t>
    </r>
    <r>
      <rPr>
        <b/>
        <sz val="9"/>
        <rFont val="Arial Narrow"/>
        <family val="2"/>
        <charset val="238"/>
      </rPr>
      <t xml:space="preserve"> elhanyagolható hiba</t>
    </r>
  </si>
  <si>
    <r>
      <t xml:space="preserve">Beszámoló szintű </t>
    </r>
    <r>
      <rPr>
        <b/>
        <sz val="9"/>
        <color indexed="10"/>
        <rFont val="Arial Narrow"/>
        <family val="2"/>
        <charset val="238"/>
      </rPr>
      <t>tényleges</t>
    </r>
    <r>
      <rPr>
        <b/>
        <sz val="9"/>
        <rFont val="Arial Narrow"/>
        <family val="2"/>
        <charset val="238"/>
      </rPr>
      <t xml:space="preserve"> lényegesség</t>
    </r>
  </si>
  <si>
    <r>
      <rPr>
        <b/>
        <sz val="9"/>
        <color indexed="10"/>
        <rFont val="Arial Narrow"/>
        <family val="2"/>
        <charset val="238"/>
      </rPr>
      <t>Tényleges</t>
    </r>
    <r>
      <rPr>
        <b/>
        <sz val="9"/>
        <rFont val="Arial Narrow"/>
        <family val="2"/>
        <charset val="238"/>
      </rPr>
      <t xml:space="preserve"> elhanyagolható hiba</t>
    </r>
  </si>
  <si>
    <r>
      <rPr>
        <b/>
        <sz val="9"/>
        <color indexed="10"/>
        <rFont val="Arial Narrow"/>
        <family val="2"/>
        <charset val="238"/>
      </rPr>
      <t>Tényleges</t>
    </r>
    <r>
      <rPr>
        <b/>
        <sz val="9"/>
        <rFont val="Arial Narrow"/>
        <family val="2"/>
        <charset val="238"/>
      </rPr>
      <t xml:space="preserve"> végrehajtási lényegesség:</t>
    </r>
  </si>
  <si>
    <r>
      <t xml:space="preserve">Felosztott lényegesség </t>
    </r>
    <r>
      <rPr>
        <b/>
        <sz val="9"/>
        <color indexed="10"/>
        <rFont val="Arial Narrow"/>
        <family val="2"/>
        <charset val="238"/>
      </rPr>
      <t>terv</t>
    </r>
    <r>
      <rPr>
        <b/>
        <sz val="9"/>
        <rFont val="Arial Narrow"/>
        <family val="2"/>
        <charset val="238"/>
      </rPr>
      <t xml:space="preserve"> adatok alapján*</t>
    </r>
  </si>
  <si>
    <t>*Nettó árbevételre kiszámított.</t>
  </si>
  <si>
    <r>
      <t xml:space="preserve">Felosztott lényegesség </t>
    </r>
    <r>
      <rPr>
        <b/>
        <sz val="9"/>
        <color indexed="10"/>
        <rFont val="Arial Narrow"/>
        <family val="2"/>
        <charset val="238"/>
      </rPr>
      <t>tény</t>
    </r>
    <r>
      <rPr>
        <b/>
        <sz val="9"/>
        <rFont val="Arial Narrow"/>
        <family val="2"/>
        <charset val="238"/>
      </rPr>
      <t xml:space="preserve"> adatok alapján*</t>
    </r>
  </si>
  <si>
    <t>Vizsgált terület kockázatbecslés alapján való minősítése*:</t>
  </si>
  <si>
    <t>Lényeges hibás állítás kockázatának becslése*:</t>
  </si>
  <si>
    <t>* Nettó árbevételre megállapított.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</si>
</sst>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* #,##0.00\ _F_t_-;\-* #,##0.00\ _F_t_-;_-* &quot;-&quot;??\ _F_t_-;_-@_-"/>
    <numFmt numFmtId="165" formatCode="#,###,###,###,##0"/>
    <numFmt numFmtId="166" formatCode="_-* #,##0.00\ _F_t_._-;\-* #,##0.00\ _F_t_._-;_-* &quot;-&quot;??\ _F_t_._-;_-@_-"/>
    <numFmt numFmtId="167" formatCode="#,##0_ ;[Red]\-#,##0\ "/>
    <numFmt numFmtId="168" formatCode="0_ ;[Red]\-0\ "/>
    <numFmt numFmtId="169" formatCode="0.00_ ;[Red]\-0.00\ "/>
  </numFmts>
  <fonts count="55" x14ac:knownFonts="1">
    <font>
      <sz val="11"/>
      <name val="Arial"/>
      <family val="2"/>
    </font>
    <font>
      <sz val="11"/>
      <color indexed="8"/>
      <name val="Arial"/>
      <family val="2"/>
      <charset val="238"/>
    </font>
    <font>
      <sz val="11"/>
      <name val="Arial"/>
      <family val="2"/>
    </font>
    <font>
      <sz val="11"/>
      <color indexed="8"/>
      <name val="Arial"/>
      <family val="2"/>
    </font>
    <font>
      <u/>
      <sz val="10"/>
      <color indexed="12"/>
      <name val="Arial"/>
      <family val="2"/>
      <charset val="238"/>
    </font>
    <font>
      <sz val="12"/>
      <name val="Times New Roman"/>
      <family val="1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12"/>
      <name val="Arial CE"/>
      <charset val="238"/>
    </font>
    <font>
      <sz val="11"/>
      <name val="Times New Roman CE"/>
      <family val="1"/>
      <charset val="238"/>
    </font>
    <font>
      <b/>
      <sz val="9"/>
      <name val="Arial Narrow"/>
      <family val="2"/>
      <charset val="238"/>
    </font>
    <font>
      <sz val="11"/>
      <name val="Arial Narrow"/>
      <family val="2"/>
      <charset val="238"/>
    </font>
    <font>
      <b/>
      <sz val="11"/>
      <name val="Arial Narrow"/>
      <family val="2"/>
      <charset val="238"/>
    </font>
    <font>
      <b/>
      <sz val="10"/>
      <color indexed="12"/>
      <name val="Arial Narrow"/>
      <family val="2"/>
      <charset val="238"/>
    </font>
    <font>
      <b/>
      <sz val="10"/>
      <name val="Arial Narrow"/>
      <family val="2"/>
      <charset val="238"/>
    </font>
    <font>
      <sz val="12"/>
      <name val="Arial Narrow"/>
      <family val="2"/>
      <charset val="238"/>
    </font>
    <font>
      <sz val="9"/>
      <name val="Arial Narrow"/>
      <family val="2"/>
      <charset val="238"/>
    </font>
    <font>
      <sz val="11"/>
      <color indexed="10"/>
      <name val="Arial Narrow"/>
      <family val="2"/>
      <charset val="238"/>
    </font>
    <font>
      <b/>
      <u/>
      <sz val="11"/>
      <name val="Arial Narrow"/>
      <family val="2"/>
      <charset val="238"/>
    </font>
    <font>
      <sz val="10"/>
      <name val="Arial Narrow"/>
      <family val="2"/>
      <charset val="238"/>
    </font>
    <font>
      <sz val="9"/>
      <name val="Arial"/>
      <family val="2"/>
      <charset val="238"/>
    </font>
    <font>
      <sz val="10"/>
      <name val="MS Sans Serif"/>
      <family val="2"/>
      <charset val="238"/>
    </font>
    <font>
      <sz val="11"/>
      <color indexed="56"/>
      <name val="Garamond"/>
      <family val="1"/>
      <charset val="238"/>
    </font>
    <font>
      <b/>
      <sz val="11"/>
      <color indexed="8"/>
      <name val="Arial Narrow"/>
      <family val="2"/>
      <charset val="238"/>
    </font>
    <font>
      <sz val="10"/>
      <color indexed="8"/>
      <name val="Arial Narrow"/>
      <family val="2"/>
      <charset val="238"/>
    </font>
    <font>
      <b/>
      <sz val="10"/>
      <color indexed="8"/>
      <name val="Arial Narrow"/>
      <family val="2"/>
      <charset val="238"/>
    </font>
    <font>
      <b/>
      <sz val="11"/>
      <color indexed="8"/>
      <name val="Arial Narrow"/>
      <family val="2"/>
      <charset val="238"/>
    </font>
    <font>
      <b/>
      <sz val="11"/>
      <color indexed="12"/>
      <name val="Arial Narrow"/>
      <family val="2"/>
      <charset val="238"/>
    </font>
    <font>
      <sz val="11"/>
      <color indexed="8"/>
      <name val="Arial narrow"/>
      <family val="2"/>
      <charset val="238"/>
    </font>
    <font>
      <sz val="11"/>
      <color indexed="8"/>
      <name val="Calibri"/>
      <family val="2"/>
      <charset val="238"/>
    </font>
    <font>
      <u/>
      <sz val="9"/>
      <color indexed="12"/>
      <name val="Arial Narrow"/>
      <family val="2"/>
      <charset val="238"/>
    </font>
    <font>
      <b/>
      <sz val="12"/>
      <color indexed="10"/>
      <name val="Arial Narrow"/>
      <family val="2"/>
      <charset val="238"/>
    </font>
    <font>
      <u/>
      <sz val="10"/>
      <color indexed="12"/>
      <name val="Arial Narrow"/>
      <family val="2"/>
    </font>
    <font>
      <sz val="10"/>
      <name val="Times New Roman CE"/>
      <charset val="238"/>
    </font>
    <font>
      <u/>
      <sz val="10"/>
      <color indexed="12"/>
      <name val="Arial CE"/>
      <charset val="238"/>
    </font>
    <font>
      <u/>
      <sz val="12"/>
      <color indexed="12"/>
      <name val="Arial CE"/>
      <charset val="238"/>
    </font>
    <font>
      <b/>
      <sz val="9"/>
      <color indexed="10"/>
      <name val="Arial Narrow"/>
      <family val="2"/>
      <charset val="238"/>
    </font>
    <font>
      <b/>
      <sz val="10"/>
      <name val="Arial"/>
      <family val="2"/>
    </font>
    <font>
      <i/>
      <sz val="10"/>
      <name val="Arial Narrow"/>
      <family val="2"/>
      <charset val="238"/>
    </font>
    <font>
      <i/>
      <sz val="9"/>
      <name val="Arial Narrow"/>
      <family val="2"/>
      <charset val="238"/>
    </font>
    <font>
      <sz val="11"/>
      <color theme="1"/>
      <name val="Arial Narrow"/>
      <family val="2"/>
      <charset val="238"/>
    </font>
    <font>
      <u/>
      <sz val="11"/>
      <color theme="10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 Narrow"/>
      <family val="2"/>
      <charset val="238"/>
    </font>
    <font>
      <sz val="11"/>
      <color rgb="FFFFFFFF"/>
      <name val="Arial Narrow"/>
      <family val="2"/>
      <charset val="238"/>
    </font>
    <font>
      <sz val="11"/>
      <color theme="0"/>
      <name val="Arial Narrow"/>
      <family val="2"/>
      <charset val="238"/>
    </font>
    <font>
      <b/>
      <sz val="12"/>
      <color rgb="FFFF0000"/>
      <name val="Arial Narrow"/>
      <family val="2"/>
      <charset val="238"/>
    </font>
    <font>
      <sz val="10"/>
      <color theme="0"/>
      <name val="Arial Narrow"/>
      <family val="2"/>
      <charset val="238"/>
    </font>
    <font>
      <sz val="9"/>
      <color theme="0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b/>
      <sz val="9"/>
      <color theme="1"/>
      <name val="Arial Narrow"/>
      <family val="2"/>
      <charset val="238"/>
    </font>
    <font>
      <sz val="9"/>
      <color theme="1"/>
      <name val="Arial Narrow"/>
      <family val="2"/>
      <charset val="238"/>
    </font>
    <font>
      <b/>
      <sz val="9"/>
      <color rgb="FFFF0000"/>
      <name val="Arial Narrow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65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9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9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4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2" fillId="0" borderId="0" applyNumberFormat="0" applyFill="0" applyBorder="0" applyAlignment="0" applyProtection="0">
      <alignment vertical="top"/>
      <protection locked="0"/>
    </xf>
    <xf numFmtId="0" fontId="32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>
      <alignment vertical="top"/>
      <protection locked="0"/>
    </xf>
    <xf numFmtId="0" fontId="35" fillId="0" borderId="0" applyNumberFormat="0" applyFill="0" applyBorder="0" applyAlignment="0" applyProtection="0">
      <alignment vertical="top"/>
      <protection locked="0"/>
    </xf>
    <xf numFmtId="0" fontId="19" fillId="0" borderId="0">
      <alignment vertical="top"/>
    </xf>
    <xf numFmtId="0" fontId="2" fillId="0" borderId="0"/>
    <xf numFmtId="0" fontId="42" fillId="0" borderId="0"/>
    <xf numFmtId="0" fontId="8" fillId="0" borderId="0"/>
    <xf numFmtId="0" fontId="43" fillId="0" borderId="0"/>
    <xf numFmtId="0" fontId="44" fillId="0" borderId="0"/>
    <xf numFmtId="0" fontId="8" fillId="0" borderId="0"/>
    <xf numFmtId="0" fontId="2" fillId="0" borderId="0"/>
    <xf numFmtId="0" fontId="2" fillId="0" borderId="0"/>
    <xf numFmtId="0" fontId="5" fillId="0" borderId="0"/>
    <xf numFmtId="0" fontId="44" fillId="0" borderId="0"/>
    <xf numFmtId="0" fontId="45" fillId="0" borderId="0"/>
    <xf numFmtId="0" fontId="45" fillId="0" borderId="0"/>
    <xf numFmtId="0" fontId="45" fillId="0" borderId="0"/>
    <xf numFmtId="0" fontId="44" fillId="0" borderId="0"/>
    <xf numFmtId="0" fontId="3" fillId="0" borderId="0"/>
    <xf numFmtId="0" fontId="6" fillId="0" borderId="0"/>
    <xf numFmtId="0" fontId="5" fillId="0" borderId="0"/>
    <xf numFmtId="0" fontId="29" fillId="0" borderId="0"/>
    <xf numFmtId="0" fontId="6" fillId="0" borderId="0"/>
    <xf numFmtId="0" fontId="19" fillId="0" borderId="0">
      <alignment vertical="top"/>
    </xf>
    <xf numFmtId="0" fontId="1" fillId="0" borderId="0"/>
    <xf numFmtId="0" fontId="22" fillId="0" borderId="0"/>
    <xf numFmtId="0" fontId="6" fillId="0" borderId="0"/>
    <xf numFmtId="0" fontId="22" fillId="0" borderId="0"/>
    <xf numFmtId="0" fontId="42" fillId="0" borderId="0"/>
    <xf numFmtId="0" fontId="1" fillId="0" borderId="0"/>
    <xf numFmtId="0" fontId="7" fillId="0" borderId="0"/>
    <xf numFmtId="0" fontId="19" fillId="0" borderId="0"/>
    <xf numFmtId="0" fontId="19" fillId="0" borderId="0"/>
    <xf numFmtId="0" fontId="6" fillId="0" borderId="0"/>
    <xf numFmtId="0" fontId="7" fillId="0" borderId="0"/>
    <xf numFmtId="0" fontId="19" fillId="0" borderId="0">
      <alignment vertical="top"/>
    </xf>
    <xf numFmtId="0" fontId="19" fillId="0" borderId="0">
      <alignment vertical="top"/>
    </xf>
    <xf numFmtId="0" fontId="7" fillId="0" borderId="0"/>
    <xf numFmtId="0" fontId="7" fillId="0" borderId="0"/>
    <xf numFmtId="0" fontId="33" fillId="0" borderId="0"/>
    <xf numFmtId="0" fontId="6" fillId="0" borderId="0"/>
    <xf numFmtId="0" fontId="8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</cellStyleXfs>
  <cellXfs count="241">
    <xf numFmtId="0" fontId="0" fillId="0" borderId="0" xfId="0"/>
    <xf numFmtId="0" fontId="9" fillId="0" borderId="0" xfId="0" applyFont="1"/>
    <xf numFmtId="0" fontId="12" fillId="2" borderId="0" xfId="0" applyFont="1" applyFill="1"/>
    <xf numFmtId="0" fontId="11" fillId="2" borderId="0" xfId="0" applyFont="1" applyFill="1"/>
    <xf numFmtId="0" fontId="12" fillId="2" borderId="0" xfId="0" applyFont="1" applyFill="1" applyAlignment="1">
      <alignment horizontal="right"/>
    </xf>
    <xf numFmtId="0" fontId="11" fillId="2" borderId="0" xfId="0" applyFont="1" applyFill="1" applyAlignment="1">
      <alignment vertical="center" wrapText="1"/>
    </xf>
    <xf numFmtId="0" fontId="12" fillId="3" borderId="0" xfId="0" applyFont="1" applyFill="1"/>
    <xf numFmtId="0" fontId="11" fillId="3" borderId="0" xfId="0" applyFont="1" applyFill="1"/>
    <xf numFmtId="0" fontId="12" fillId="3" borderId="0" xfId="62" applyFont="1" applyFill="1" applyAlignment="1">
      <alignment vertical="center" wrapText="1"/>
    </xf>
    <xf numFmtId="0" fontId="11" fillId="3" borderId="0" xfId="62" applyFont="1" applyFill="1"/>
    <xf numFmtId="0" fontId="12" fillId="3" borderId="0" xfId="61" applyFont="1" applyFill="1" applyBorder="1"/>
    <xf numFmtId="0" fontId="12" fillId="3" borderId="0" xfId="61" applyFont="1" applyFill="1" applyBorder="1" applyAlignment="1">
      <alignment horizontal="left"/>
    </xf>
    <xf numFmtId="0" fontId="12" fillId="3" borderId="0" xfId="0" applyFont="1" applyFill="1" applyBorder="1"/>
    <xf numFmtId="0" fontId="11" fillId="3" borderId="0" xfId="61" applyFont="1" applyFill="1" applyBorder="1"/>
    <xf numFmtId="0" fontId="10" fillId="3" borderId="0" xfId="62" applyFont="1" applyFill="1" applyAlignment="1">
      <alignment vertical="center"/>
    </xf>
    <xf numFmtId="0" fontId="12" fillId="3" borderId="0" xfId="0" applyFont="1" applyFill="1" applyAlignment="1">
      <alignment horizontal="left"/>
    </xf>
    <xf numFmtId="0" fontId="14" fillId="3" borderId="1" xfId="0" applyFont="1" applyFill="1" applyBorder="1"/>
    <xf numFmtId="0" fontId="14" fillId="3" borderId="2" xfId="0" applyFont="1" applyFill="1" applyBorder="1"/>
    <xf numFmtId="0" fontId="19" fillId="3" borderId="3" xfId="61" applyFont="1" applyFill="1" applyBorder="1"/>
    <xf numFmtId="0" fontId="14" fillId="0" borderId="1" xfId="0" applyFont="1" applyFill="1" applyBorder="1"/>
    <xf numFmtId="0" fontId="20" fillId="0" borderId="0" xfId="0" applyFont="1"/>
    <xf numFmtId="3" fontId="20" fillId="0" borderId="0" xfId="0" applyNumberFormat="1" applyFont="1"/>
    <xf numFmtId="0" fontId="19" fillId="3" borderId="0" xfId="0" applyFont="1" applyFill="1"/>
    <xf numFmtId="0" fontId="19" fillId="3" borderId="0" xfId="0" applyFont="1" applyFill="1" applyAlignment="1">
      <alignment vertical="center" wrapText="1"/>
    </xf>
    <xf numFmtId="0" fontId="14" fillId="3" borderId="4" xfId="0" applyFont="1" applyFill="1" applyBorder="1" applyAlignment="1">
      <alignment horizontal="center"/>
    </xf>
    <xf numFmtId="0" fontId="19" fillId="3" borderId="4" xfId="0" applyFont="1" applyFill="1" applyBorder="1" applyAlignment="1">
      <alignment vertical="center" wrapText="1"/>
    </xf>
    <xf numFmtId="0" fontId="19" fillId="3" borderId="4" xfId="0" applyFont="1" applyFill="1" applyBorder="1" applyAlignment="1">
      <alignment horizontal="center" vertical="center"/>
    </xf>
    <xf numFmtId="0" fontId="16" fillId="3" borderId="0" xfId="0" applyFont="1" applyFill="1"/>
    <xf numFmtId="0" fontId="10" fillId="3" borderId="5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top" wrapText="1"/>
    </xf>
    <xf numFmtId="0" fontId="16" fillId="3" borderId="6" xfId="0" applyFont="1" applyFill="1" applyBorder="1" applyAlignment="1">
      <alignment horizontal="left"/>
    </xf>
    <xf numFmtId="0" fontId="16" fillId="3" borderId="7" xfId="0" applyFont="1" applyFill="1" applyBorder="1"/>
    <xf numFmtId="0" fontId="10" fillId="3" borderId="7" xfId="0" applyFont="1" applyFill="1" applyBorder="1"/>
    <xf numFmtId="0" fontId="10" fillId="3" borderId="8" xfId="0" applyFont="1" applyFill="1" applyBorder="1" applyAlignment="1">
      <alignment horizontal="left"/>
    </xf>
    <xf numFmtId="0" fontId="10" fillId="3" borderId="1" xfId="0" applyFont="1" applyFill="1" applyBorder="1"/>
    <xf numFmtId="0" fontId="10" fillId="3" borderId="2" xfId="0" applyFont="1" applyFill="1" applyBorder="1"/>
    <xf numFmtId="0" fontId="10" fillId="3" borderId="2" xfId="0" applyFont="1" applyFill="1" applyBorder="1" applyAlignment="1"/>
    <xf numFmtId="0" fontId="14" fillId="3" borderId="2" xfId="0" applyFont="1" applyFill="1" applyBorder="1" applyAlignment="1">
      <alignment horizontal="right"/>
    </xf>
    <xf numFmtId="0" fontId="10" fillId="3" borderId="9" xfId="0" applyFont="1" applyFill="1" applyBorder="1"/>
    <xf numFmtId="0" fontId="15" fillId="2" borderId="0" xfId="0" applyFont="1" applyFill="1"/>
    <xf numFmtId="0" fontId="14" fillId="3" borderId="0" xfId="0" applyFont="1" applyFill="1" applyAlignment="1">
      <alignment horizontal="left"/>
    </xf>
    <xf numFmtId="0" fontId="15" fillId="3" borderId="0" xfId="0" applyFont="1" applyFill="1"/>
    <xf numFmtId="0" fontId="16" fillId="3" borderId="10" xfId="0" applyFont="1" applyFill="1" applyBorder="1"/>
    <xf numFmtId="0" fontId="10" fillId="3" borderId="10" xfId="0" applyFont="1" applyFill="1" applyBorder="1" applyAlignment="1">
      <alignment horizontal="center"/>
    </xf>
    <xf numFmtId="0" fontId="16" fillId="3" borderId="9" xfId="0" applyFont="1" applyFill="1" applyBorder="1"/>
    <xf numFmtId="0" fontId="10" fillId="3" borderId="9" xfId="0" applyFont="1" applyFill="1" applyBorder="1" applyAlignment="1">
      <alignment horizontal="center"/>
    </xf>
    <xf numFmtId="0" fontId="16" fillId="3" borderId="0" xfId="0" applyFont="1" applyFill="1" applyAlignment="1">
      <alignment horizontal="left"/>
    </xf>
    <xf numFmtId="165" fontId="16" fillId="3" borderId="0" xfId="0" applyNumberFormat="1" applyFont="1" applyFill="1"/>
    <xf numFmtId="0" fontId="10" fillId="3" borderId="0" xfId="0" applyFont="1" applyFill="1" applyAlignment="1">
      <alignment horizontal="left"/>
    </xf>
    <xf numFmtId="165" fontId="10" fillId="3" borderId="0" xfId="0" applyNumberFormat="1" applyFont="1" applyFill="1"/>
    <xf numFmtId="0" fontId="12" fillId="2" borderId="0" xfId="0" applyFont="1" applyFill="1" applyAlignment="1">
      <alignment horizontal="left"/>
    </xf>
    <xf numFmtId="0" fontId="17" fillId="2" borderId="0" xfId="0" applyFont="1" applyFill="1"/>
    <xf numFmtId="0" fontId="12" fillId="2" borderId="0" xfId="0" applyFont="1" applyFill="1" applyBorder="1" applyAlignment="1">
      <alignment horizontal="left"/>
    </xf>
    <xf numFmtId="0" fontId="18" fillId="2" borderId="0" xfId="0" applyFont="1" applyFill="1"/>
    <xf numFmtId="3" fontId="19" fillId="2" borderId="0" xfId="0" applyNumberFormat="1" applyFont="1" applyFill="1"/>
    <xf numFmtId="0" fontId="19" fillId="2" borderId="0" xfId="0" applyFont="1" applyFill="1" applyBorder="1"/>
    <xf numFmtId="1" fontId="19" fillId="2" borderId="0" xfId="0" applyNumberFormat="1" applyFont="1" applyFill="1"/>
    <xf numFmtId="0" fontId="19" fillId="2" borderId="0" xfId="0" applyNumberFormat="1" applyFont="1" applyFill="1" applyProtection="1">
      <protection locked="0"/>
    </xf>
    <xf numFmtId="3" fontId="14" fillId="2" borderId="0" xfId="0" applyNumberFormat="1" applyFont="1" applyFill="1" applyBorder="1" applyAlignment="1">
      <alignment horizontal="center"/>
    </xf>
    <xf numFmtId="1" fontId="11" fillId="2" borderId="0" xfId="0" applyNumberFormat="1" applyFont="1" applyFill="1"/>
    <xf numFmtId="3" fontId="12" fillId="2" borderId="0" xfId="0" applyNumberFormat="1" applyFont="1" applyFill="1" applyAlignment="1" applyProtection="1">
      <alignment horizontal="right"/>
      <protection locked="0"/>
    </xf>
    <xf numFmtId="0" fontId="11" fillId="2" borderId="0" xfId="0" applyNumberFormat="1" applyFont="1" applyFill="1" applyProtection="1">
      <protection locked="0"/>
    </xf>
    <xf numFmtId="3" fontId="11" fillId="2" borderId="0" xfId="0" applyNumberFormat="1" applyFont="1" applyFill="1"/>
    <xf numFmtId="3" fontId="12" fillId="2" borderId="0" xfId="0" applyNumberFormat="1" applyFont="1" applyFill="1" applyBorder="1" applyAlignment="1">
      <alignment horizontal="center"/>
    </xf>
    <xf numFmtId="3" fontId="11" fillId="2" borderId="0" xfId="0" applyNumberFormat="1" applyFont="1" applyFill="1" applyAlignment="1">
      <alignment horizontal="right"/>
    </xf>
    <xf numFmtId="0" fontId="11" fillId="2" borderId="0" xfId="0" applyFont="1" applyFill="1" applyAlignment="1">
      <alignment horizontal="left"/>
    </xf>
    <xf numFmtId="3" fontId="12" fillId="2" borderId="0" xfId="0" applyNumberFormat="1" applyFont="1" applyFill="1" applyAlignment="1">
      <alignment horizontal="right"/>
    </xf>
    <xf numFmtId="0" fontId="14" fillId="3" borderId="0" xfId="0" applyFont="1" applyFill="1"/>
    <xf numFmtId="0" fontId="19" fillId="3" borderId="2" xfId="0" applyFont="1" applyFill="1" applyBorder="1"/>
    <xf numFmtId="0" fontId="19" fillId="3" borderId="3" xfId="0" applyFont="1" applyFill="1" applyBorder="1"/>
    <xf numFmtId="0" fontId="14" fillId="3" borderId="11" xfId="0" applyFont="1" applyFill="1" applyBorder="1"/>
    <xf numFmtId="0" fontId="19" fillId="3" borderId="9" xfId="0" applyFont="1" applyFill="1" applyBorder="1"/>
    <xf numFmtId="0" fontId="13" fillId="3" borderId="0" xfId="14" applyFont="1" applyFill="1" applyAlignment="1" applyProtection="1"/>
    <xf numFmtId="3" fontId="14" fillId="3" borderId="0" xfId="0" applyNumberFormat="1" applyFont="1" applyFill="1" applyBorder="1"/>
    <xf numFmtId="3" fontId="19" fillId="3" borderId="0" xfId="0" applyNumberFormat="1" applyFont="1" applyFill="1"/>
    <xf numFmtId="3" fontId="19" fillId="3" borderId="12" xfId="0" applyNumberFormat="1" applyFont="1" applyFill="1" applyBorder="1"/>
    <xf numFmtId="3" fontId="14" fillId="3" borderId="0" xfId="0" applyNumberFormat="1" applyFont="1" applyFill="1"/>
    <xf numFmtId="0" fontId="12" fillId="4" borderId="0" xfId="0" applyFont="1" applyFill="1" applyAlignment="1">
      <alignment horizontal="center"/>
    </xf>
    <xf numFmtId="0" fontId="26" fillId="3" borderId="0" xfId="33" applyFont="1" applyFill="1"/>
    <xf numFmtId="0" fontId="23" fillId="3" borderId="0" xfId="33" applyFont="1" applyFill="1" applyAlignment="1">
      <alignment horizontal="center" vertical="top" wrapText="1"/>
    </xf>
    <xf numFmtId="0" fontId="27" fillId="2" borderId="0" xfId="14" applyFont="1" applyFill="1" applyAlignment="1" applyProtection="1"/>
    <xf numFmtId="0" fontId="28" fillId="2" borderId="0" xfId="33" applyFont="1" applyFill="1"/>
    <xf numFmtId="0" fontId="28" fillId="3" borderId="0" xfId="33" applyFont="1" applyFill="1"/>
    <xf numFmtId="0" fontId="23" fillId="3" borderId="0" xfId="33" applyFont="1" applyFill="1" applyAlignment="1">
      <alignment horizontal="right"/>
    </xf>
    <xf numFmtId="0" fontId="23" fillId="3" borderId="0" xfId="33" applyFont="1" applyFill="1"/>
    <xf numFmtId="0" fontId="24" fillId="3" borderId="0" xfId="33" applyFont="1" applyFill="1" applyAlignment="1">
      <alignment vertical="top" wrapText="1"/>
    </xf>
    <xf numFmtId="0" fontId="14" fillId="3" borderId="13" xfId="58" applyFont="1" applyFill="1" applyBorder="1" applyAlignment="1">
      <alignment horizontal="left" vertical="top"/>
    </xf>
    <xf numFmtId="0" fontId="14" fillId="3" borderId="13" xfId="58" applyFont="1" applyFill="1" applyBorder="1" applyAlignment="1">
      <alignment horizontal="left" vertical="top" wrapText="1"/>
    </xf>
    <xf numFmtId="0" fontId="25" fillId="3" borderId="13" xfId="33" applyFont="1" applyFill="1" applyBorder="1" applyAlignment="1">
      <alignment horizontal="left" vertical="top" wrapText="1"/>
    </xf>
    <xf numFmtId="0" fontId="28" fillId="3" borderId="0" xfId="33" applyFont="1" applyFill="1" applyAlignment="1">
      <alignment vertical="top" wrapText="1"/>
    </xf>
    <xf numFmtId="0" fontId="28" fillId="3" borderId="4" xfId="33" applyFont="1" applyFill="1" applyBorder="1"/>
    <xf numFmtId="0" fontId="28" fillId="3" borderId="4" xfId="33" applyFont="1" applyFill="1" applyBorder="1" applyAlignment="1">
      <alignment vertical="top" wrapText="1"/>
    </xf>
    <xf numFmtId="0" fontId="28" fillId="2" borderId="0" xfId="33" applyFont="1" applyFill="1" applyAlignment="1">
      <alignment vertical="top" wrapText="1"/>
    </xf>
    <xf numFmtId="0" fontId="14" fillId="3" borderId="2" xfId="0" applyFont="1" applyFill="1" applyBorder="1" applyAlignment="1"/>
    <xf numFmtId="0" fontId="14" fillId="3" borderId="10" xfId="0" applyFont="1" applyFill="1" applyBorder="1"/>
    <xf numFmtId="0" fontId="14" fillId="3" borderId="0" xfId="0" applyFont="1" applyFill="1" applyBorder="1"/>
    <xf numFmtId="0" fontId="19" fillId="3" borderId="0" xfId="0" applyFont="1" applyFill="1" applyBorder="1"/>
    <xf numFmtId="0" fontId="14" fillId="5" borderId="0" xfId="0" applyFont="1" applyFill="1" applyAlignment="1">
      <alignment horizontal="left"/>
    </xf>
    <xf numFmtId="0" fontId="0" fillId="0" borderId="0" xfId="0" quotePrefix="1"/>
    <xf numFmtId="0" fontId="14" fillId="3" borderId="13" xfId="0" applyFont="1" applyFill="1" applyBorder="1"/>
    <xf numFmtId="0" fontId="10" fillId="3" borderId="1" xfId="0" applyFont="1" applyFill="1" applyBorder="1" applyAlignment="1">
      <alignment horizontal="left"/>
    </xf>
    <xf numFmtId="9" fontId="10" fillId="2" borderId="13" xfId="0" applyNumberFormat="1" applyFont="1" applyFill="1" applyBorder="1"/>
    <xf numFmtId="0" fontId="30" fillId="3" borderId="0" xfId="14" applyFont="1" applyFill="1" applyAlignment="1" applyProtection="1">
      <alignment horizontal="left"/>
    </xf>
    <xf numFmtId="0" fontId="10" fillId="3" borderId="0" xfId="0" applyFont="1" applyFill="1" applyAlignment="1">
      <alignment horizontal="right"/>
    </xf>
    <xf numFmtId="167" fontId="15" fillId="3" borderId="0" xfId="0" applyNumberFormat="1" applyFont="1" applyFill="1"/>
    <xf numFmtId="167" fontId="16" fillId="3" borderId="0" xfId="0" applyNumberFormat="1" applyFont="1" applyFill="1"/>
    <xf numFmtId="167" fontId="15" fillId="3" borderId="3" xfId="0" applyNumberFormat="1" applyFont="1" applyFill="1" applyBorder="1"/>
    <xf numFmtId="167" fontId="16" fillId="3" borderId="3" xfId="0" applyNumberFormat="1" applyFont="1" applyFill="1" applyBorder="1"/>
    <xf numFmtId="167" fontId="10" fillId="3" borderId="10" xfId="0" applyNumberFormat="1" applyFont="1" applyFill="1" applyBorder="1" applyAlignment="1">
      <alignment horizontal="center"/>
    </xf>
    <xf numFmtId="167" fontId="10" fillId="3" borderId="9" xfId="0" quotePrefix="1" applyNumberFormat="1" applyFont="1" applyFill="1" applyBorder="1" applyAlignment="1">
      <alignment horizontal="center"/>
    </xf>
    <xf numFmtId="167" fontId="10" fillId="3" borderId="0" xfId="0" applyNumberFormat="1" applyFont="1" applyFill="1"/>
    <xf numFmtId="167" fontId="15" fillId="3" borderId="2" xfId="0" applyNumberFormat="1" applyFont="1" applyFill="1" applyBorder="1"/>
    <xf numFmtId="167" fontId="16" fillId="3" borderId="2" xfId="0" applyNumberFormat="1" applyFont="1" applyFill="1" applyBorder="1"/>
    <xf numFmtId="168" fontId="16" fillId="0" borderId="0" xfId="0" applyNumberFormat="1" applyFont="1" applyFill="1"/>
    <xf numFmtId="0" fontId="15" fillId="0" borderId="0" xfId="0" applyFont="1" applyFill="1"/>
    <xf numFmtId="0" fontId="31" fillId="0" borderId="0" xfId="0" applyFont="1" applyFill="1"/>
    <xf numFmtId="168" fontId="16" fillId="0" borderId="14" xfId="0" applyNumberFormat="1" applyFont="1" applyFill="1" applyBorder="1"/>
    <xf numFmtId="0" fontId="10" fillId="0" borderId="10" xfId="0" applyFont="1" applyFill="1" applyBorder="1" applyAlignment="1">
      <alignment horizontal="center"/>
    </xf>
    <xf numFmtId="0" fontId="10" fillId="0" borderId="9" xfId="0" applyFont="1" applyFill="1" applyBorder="1" applyAlignment="1">
      <alignment horizontal="center"/>
    </xf>
    <xf numFmtId="165" fontId="16" fillId="0" borderId="0" xfId="0" applyNumberFormat="1" applyFont="1" applyFill="1"/>
    <xf numFmtId="165" fontId="10" fillId="0" borderId="0" xfId="0" applyNumberFormat="1" applyFont="1" applyFill="1"/>
    <xf numFmtId="0" fontId="11" fillId="0" borderId="0" xfId="0" applyFont="1" applyFill="1"/>
    <xf numFmtId="0" fontId="10" fillId="0" borderId="15" xfId="0" applyFont="1" applyFill="1" applyBorder="1"/>
    <xf numFmtId="167" fontId="16" fillId="3" borderId="10" xfId="0" applyNumberFormat="1" applyFont="1" applyFill="1" applyBorder="1"/>
    <xf numFmtId="167" fontId="16" fillId="3" borderId="16" xfId="0" applyNumberFormat="1" applyFont="1" applyFill="1" applyBorder="1"/>
    <xf numFmtId="0" fontId="15" fillId="0" borderId="3" xfId="0" applyFont="1" applyFill="1" applyBorder="1"/>
    <xf numFmtId="0" fontId="14" fillId="3" borderId="10" xfId="0" applyFont="1" applyFill="1" applyBorder="1" applyAlignment="1">
      <alignment horizontal="right"/>
    </xf>
    <xf numFmtId="167" fontId="10" fillId="5" borderId="17" xfId="0" applyNumberFormat="1" applyFont="1" applyFill="1" applyBorder="1"/>
    <xf numFmtId="167" fontId="10" fillId="0" borderId="1" xfId="0" applyNumberFormat="1" applyFont="1" applyFill="1" applyBorder="1" applyAlignment="1">
      <alignment horizontal="center"/>
    </xf>
    <xf numFmtId="167" fontId="10" fillId="5" borderId="18" xfId="0" applyNumberFormat="1" applyFont="1" applyFill="1" applyBorder="1" applyAlignment="1">
      <alignment horizontal="center"/>
    </xf>
    <xf numFmtId="167" fontId="10" fillId="5" borderId="19" xfId="0" applyNumberFormat="1" applyFont="1" applyFill="1" applyBorder="1" applyAlignment="1">
      <alignment horizontal="center"/>
    </xf>
    <xf numFmtId="0" fontId="46" fillId="0" borderId="0" xfId="0" applyFont="1"/>
    <xf numFmtId="14" fontId="0" fillId="0" borderId="0" xfId="0" applyNumberFormat="1"/>
    <xf numFmtId="0" fontId="47" fillId="2" borderId="0" xfId="33" applyFont="1" applyFill="1"/>
    <xf numFmtId="0" fontId="14" fillId="3" borderId="1" xfId="58" applyFont="1" applyFill="1" applyBorder="1" applyAlignment="1">
      <alignment horizontal="left" vertical="top" wrapText="1"/>
    </xf>
    <xf numFmtId="0" fontId="14" fillId="3" borderId="2" xfId="58" applyFont="1" applyFill="1" applyBorder="1" applyAlignment="1">
      <alignment horizontal="left" vertical="top" wrapText="1"/>
    </xf>
    <xf numFmtId="0" fontId="14" fillId="3" borderId="3" xfId="58" applyFont="1" applyFill="1" applyBorder="1" applyAlignment="1">
      <alignment horizontal="left" vertical="top" wrapText="1"/>
    </xf>
    <xf numFmtId="0" fontId="23" fillId="3" borderId="4" xfId="33" applyFont="1" applyFill="1" applyBorder="1" applyAlignment="1">
      <alignment horizontal="center"/>
    </xf>
    <xf numFmtId="0" fontId="23" fillId="3" borderId="4" xfId="33" applyFont="1" applyFill="1" applyBorder="1" applyAlignment="1">
      <alignment horizontal="center" vertical="top" wrapText="1"/>
    </xf>
    <xf numFmtId="0" fontId="19" fillId="2" borderId="0" xfId="0" applyFont="1" applyFill="1"/>
    <xf numFmtId="0" fontId="14" fillId="4" borderId="0" xfId="0" applyFont="1" applyFill="1" applyAlignment="1">
      <alignment horizontal="center"/>
    </xf>
    <xf numFmtId="0" fontId="28" fillId="3" borderId="4" xfId="33" applyFont="1" applyFill="1" applyBorder="1" applyAlignment="1">
      <alignment horizontal="center"/>
    </xf>
    <xf numFmtId="0" fontId="27" fillId="6" borderId="4" xfId="14" applyFont="1" applyFill="1" applyBorder="1" applyAlignment="1" applyProtection="1"/>
    <xf numFmtId="0" fontId="11" fillId="6" borderId="4" xfId="0" applyFont="1" applyFill="1" applyBorder="1"/>
    <xf numFmtId="14" fontId="19" fillId="3" borderId="0" xfId="60" applyNumberFormat="1" applyFont="1" applyFill="1"/>
    <xf numFmtId="0" fontId="19" fillId="7" borderId="0" xfId="0" applyFont="1" applyFill="1" applyAlignment="1">
      <alignment vertical="center" wrapText="1"/>
    </xf>
    <xf numFmtId="0" fontId="19" fillId="7" borderId="0" xfId="0" applyFont="1" applyFill="1"/>
    <xf numFmtId="0" fontId="19" fillId="3" borderId="0" xfId="0" applyFont="1" applyFill="1" applyBorder="1" applyAlignment="1">
      <alignment vertical="center"/>
    </xf>
    <xf numFmtId="0" fontId="11" fillId="6" borderId="0" xfId="0" applyFont="1" applyFill="1" applyAlignment="1">
      <alignment vertical="center" wrapText="1"/>
    </xf>
    <xf numFmtId="0" fontId="11" fillId="6" borderId="3" xfId="0" applyFont="1" applyFill="1" applyBorder="1" applyAlignment="1">
      <alignment vertical="center" wrapText="1"/>
    </xf>
    <xf numFmtId="0" fontId="19" fillId="0" borderId="4" xfId="0" applyFont="1" applyFill="1" applyBorder="1" applyAlignment="1">
      <alignment horizontal="center" vertical="center" wrapText="1"/>
    </xf>
    <xf numFmtId="0" fontId="19" fillId="0" borderId="0" xfId="0" applyFont="1"/>
    <xf numFmtId="0" fontId="19" fillId="7" borderId="4" xfId="0" applyFont="1" applyFill="1" applyBorder="1" applyAlignment="1">
      <alignment vertical="center" wrapText="1"/>
    </xf>
    <xf numFmtId="0" fontId="19" fillId="7" borderId="4" xfId="0" applyFont="1" applyFill="1" applyBorder="1" applyAlignment="1">
      <alignment horizontal="center" vertical="center"/>
    </xf>
    <xf numFmtId="0" fontId="19" fillId="7" borderId="20" xfId="0" applyFont="1" applyFill="1" applyBorder="1" applyAlignment="1">
      <alignment horizontal="center" vertical="center"/>
    </xf>
    <xf numFmtId="0" fontId="19" fillId="3" borderId="0" xfId="0" applyFont="1" applyFill="1" applyAlignment="1">
      <alignment wrapText="1"/>
    </xf>
    <xf numFmtId="0" fontId="19" fillId="2" borderId="0" xfId="0" applyFont="1" applyFill="1" applyBorder="1" applyAlignment="1">
      <alignment vertical="center" wrapText="1"/>
    </xf>
    <xf numFmtId="0" fontId="19" fillId="7" borderId="0" xfId="0" applyFont="1" applyFill="1" applyBorder="1" applyAlignment="1">
      <alignment vertical="center" wrapText="1"/>
    </xf>
    <xf numFmtId="0" fontId="19" fillId="7" borderId="0" xfId="0" applyFont="1" applyFill="1" applyBorder="1"/>
    <xf numFmtId="0" fontId="14" fillId="3" borderId="0" xfId="0" applyFont="1" applyFill="1" applyAlignment="1">
      <alignment vertical="center"/>
    </xf>
    <xf numFmtId="0" fontId="19" fillId="0" borderId="0" xfId="0" applyFont="1" applyFill="1" applyAlignment="1">
      <alignment vertical="center" wrapText="1"/>
    </xf>
    <xf numFmtId="0" fontId="19" fillId="0" borderId="4" xfId="0" applyFont="1" applyBorder="1" applyAlignment="1">
      <alignment vertical="top" wrapText="1"/>
    </xf>
    <xf numFmtId="0" fontId="14" fillId="3" borderId="4" xfId="0" applyFont="1" applyFill="1" applyBorder="1" applyAlignment="1">
      <alignment horizontal="left" vertical="center" wrapText="1"/>
    </xf>
    <xf numFmtId="0" fontId="19" fillId="0" borderId="4" xfId="0" applyFont="1" applyBorder="1" applyAlignment="1">
      <alignment horizontal="center" vertical="top"/>
    </xf>
    <xf numFmtId="0" fontId="14" fillId="7" borderId="4" xfId="0" applyFont="1" applyFill="1" applyBorder="1" applyAlignment="1">
      <alignment horizontal="center"/>
    </xf>
    <xf numFmtId="0" fontId="19" fillId="3" borderId="4" xfId="0" applyFont="1" applyFill="1" applyBorder="1" applyAlignment="1">
      <alignment horizontal="center" vertical="center" wrapText="1"/>
    </xf>
    <xf numFmtId="0" fontId="28" fillId="7" borderId="4" xfId="33" applyFont="1" applyFill="1" applyBorder="1" applyAlignment="1">
      <alignment vertical="top" wrapText="1"/>
    </xf>
    <xf numFmtId="0" fontId="19" fillId="8" borderId="0" xfId="0" applyFont="1" applyFill="1" applyAlignment="1">
      <alignment horizontal="left"/>
    </xf>
    <xf numFmtId="0" fontId="19" fillId="8" borderId="4" xfId="0" applyFont="1" applyFill="1" applyBorder="1" applyAlignment="1">
      <alignment vertical="top" wrapText="1"/>
    </xf>
    <xf numFmtId="0" fontId="14" fillId="0" borderId="0" xfId="60" applyFont="1" applyFill="1"/>
    <xf numFmtId="0" fontId="14" fillId="0" borderId="0" xfId="0" applyFont="1" applyFill="1" applyAlignment="1">
      <alignment horizontal="left" vertical="center"/>
    </xf>
    <xf numFmtId="0" fontId="48" fillId="2" borderId="0" xfId="30" applyFont="1" applyFill="1"/>
    <xf numFmtId="0" fontId="11" fillId="2" borderId="0" xfId="0" applyFont="1" applyFill="1" applyBorder="1"/>
    <xf numFmtId="167" fontId="10" fillId="3" borderId="0" xfId="0" applyNumberFormat="1" applyFont="1" applyFill="1" applyBorder="1"/>
    <xf numFmtId="165" fontId="16" fillId="0" borderId="0" xfId="0" applyNumberFormat="1" applyFont="1" applyFill="1" applyBorder="1"/>
    <xf numFmtId="165" fontId="16" fillId="3" borderId="0" xfId="0" applyNumberFormat="1" applyFont="1" applyFill="1" applyBorder="1"/>
    <xf numFmtId="0" fontId="16" fillId="3" borderId="0" xfId="0" applyFont="1" applyFill="1" applyBorder="1" applyAlignment="1">
      <alignment horizontal="left"/>
    </xf>
    <xf numFmtId="0" fontId="19" fillId="3" borderId="0" xfId="0" applyFont="1" applyFill="1" applyBorder="1" applyAlignment="1">
      <alignment wrapText="1"/>
    </xf>
    <xf numFmtId="0" fontId="14" fillId="0" borderId="0" xfId="60" applyFont="1" applyFill="1" applyBorder="1"/>
    <xf numFmtId="0" fontId="15" fillId="2" borderId="0" xfId="0" applyFont="1" applyFill="1" applyBorder="1"/>
    <xf numFmtId="168" fontId="16" fillId="0" borderId="0" xfId="0" applyNumberFormat="1" applyFont="1" applyFill="1" applyBorder="1"/>
    <xf numFmtId="167" fontId="15" fillId="3" borderId="0" xfId="0" applyNumberFormat="1" applyFont="1" applyFill="1" applyBorder="1"/>
    <xf numFmtId="0" fontId="16" fillId="3" borderId="0" xfId="0" applyFont="1" applyFill="1" applyBorder="1"/>
    <xf numFmtId="0" fontId="15" fillId="0" borderId="0" xfId="0" applyFont="1" applyFill="1" applyBorder="1"/>
    <xf numFmtId="0" fontId="15" fillId="3" borderId="0" xfId="0" applyFont="1" applyFill="1" applyBorder="1"/>
    <xf numFmtId="0" fontId="48" fillId="2" borderId="0" xfId="30" applyFont="1" applyFill="1"/>
    <xf numFmtId="0" fontId="48" fillId="2" borderId="0" xfId="30" applyFont="1" applyFill="1"/>
    <xf numFmtId="0" fontId="48" fillId="2" borderId="0" xfId="30" applyFont="1" applyFill="1"/>
    <xf numFmtId="0" fontId="19" fillId="7" borderId="0" xfId="0" applyFont="1" applyFill="1"/>
    <xf numFmtId="0" fontId="48" fillId="2" borderId="0" xfId="30" applyFont="1" applyFill="1"/>
    <xf numFmtId="0" fontId="47" fillId="3" borderId="0" xfId="0" applyFont="1" applyFill="1"/>
    <xf numFmtId="0" fontId="49" fillId="3" borderId="0" xfId="0" applyFont="1" applyFill="1"/>
    <xf numFmtId="0" fontId="19" fillId="7" borderId="21" xfId="0" applyFont="1" applyFill="1" applyBorder="1"/>
    <xf numFmtId="0" fontId="19" fillId="7" borderId="21" xfId="0" applyFont="1" applyFill="1" applyBorder="1" applyAlignment="1">
      <alignment horizontal="left"/>
    </xf>
    <xf numFmtId="3" fontId="19" fillId="7" borderId="21" xfId="0" applyNumberFormat="1" applyFont="1" applyFill="1" applyBorder="1"/>
    <xf numFmtId="3" fontId="19" fillId="7" borderId="21" xfId="0" applyNumberFormat="1" applyFont="1" applyFill="1" applyBorder="1" applyAlignment="1">
      <alignment horizontal="right"/>
    </xf>
    <xf numFmtId="0" fontId="50" fillId="3" borderId="0" xfId="0" applyFont="1" applyFill="1"/>
    <xf numFmtId="0" fontId="47" fillId="3" borderId="0" xfId="33" applyFont="1" applyFill="1"/>
    <xf numFmtId="0" fontId="47" fillId="3" borderId="0" xfId="33" applyFont="1" applyFill="1" applyAlignment="1">
      <alignment horizontal="right"/>
    </xf>
    <xf numFmtId="167" fontId="10" fillId="0" borderId="0" xfId="0" applyNumberFormat="1" applyFont="1"/>
    <xf numFmtId="169" fontId="10" fillId="0" borderId="0" xfId="0" applyNumberFormat="1" applyFont="1" applyAlignment="1">
      <alignment horizontal="center"/>
    </xf>
    <xf numFmtId="0" fontId="28" fillId="8" borderId="4" xfId="33" applyFont="1" applyFill="1" applyBorder="1" applyAlignment="1">
      <alignment horizontal="center"/>
    </xf>
    <xf numFmtId="0" fontId="16" fillId="0" borderId="0" xfId="0" applyFont="1" applyFill="1"/>
    <xf numFmtId="0" fontId="10" fillId="0" borderId="1" xfId="0" applyFont="1" applyFill="1" applyBorder="1" applyAlignment="1">
      <alignment horizontal="left"/>
    </xf>
    <xf numFmtId="0" fontId="10" fillId="0" borderId="2" xfId="0" applyFont="1" applyFill="1" applyBorder="1" applyAlignment="1">
      <alignment horizontal="right"/>
    </xf>
    <xf numFmtId="0" fontId="16" fillId="0" borderId="22" xfId="0" applyFont="1" applyFill="1" applyBorder="1"/>
    <xf numFmtId="0" fontId="14" fillId="3" borderId="0" xfId="61" applyFont="1" applyFill="1" applyBorder="1"/>
    <xf numFmtId="0" fontId="11" fillId="0" borderId="0" xfId="0" applyFont="1" applyFill="1" applyAlignment="1">
      <alignment vertical="center" wrapText="1"/>
    </xf>
    <xf numFmtId="0" fontId="37" fillId="0" borderId="0" xfId="0" applyFont="1" applyBorder="1"/>
    <xf numFmtId="0" fontId="14" fillId="3" borderId="0" xfId="0" applyFont="1" applyFill="1" applyBorder="1" applyAlignment="1">
      <alignment horizontal="left" vertical="center"/>
    </xf>
    <xf numFmtId="0" fontId="14" fillId="3" borderId="0" xfId="61" applyFont="1" applyFill="1" applyBorder="1" applyAlignment="1">
      <alignment horizontal="left"/>
    </xf>
    <xf numFmtId="0" fontId="38" fillId="3" borderId="0" xfId="0" applyFont="1" applyFill="1" applyBorder="1" applyAlignment="1">
      <alignment horizontal="left" vertical="center"/>
    </xf>
    <xf numFmtId="0" fontId="39" fillId="0" borderId="0" xfId="0" applyFont="1" applyFill="1"/>
    <xf numFmtId="0" fontId="19" fillId="0" borderId="0" xfId="0" applyFont="1" applyFill="1"/>
    <xf numFmtId="167" fontId="10" fillId="3" borderId="23" xfId="0" applyNumberFormat="1" applyFont="1" applyFill="1" applyBorder="1"/>
    <xf numFmtId="167" fontId="10" fillId="3" borderId="23" xfId="0" applyNumberFormat="1" applyFont="1" applyFill="1" applyBorder="1" applyAlignment="1">
      <alignment horizontal="center"/>
    </xf>
    <xf numFmtId="167" fontId="10" fillId="3" borderId="23" xfId="0" applyNumberFormat="1" applyFont="1" applyFill="1" applyBorder="1" applyAlignment="1">
      <alignment vertical="center"/>
    </xf>
    <xf numFmtId="167" fontId="10" fillId="3" borderId="24" xfId="0" applyNumberFormat="1" applyFont="1" applyFill="1" applyBorder="1"/>
    <xf numFmtId="167" fontId="10" fillId="3" borderId="4" xfId="0" applyNumberFormat="1" applyFont="1" applyFill="1" applyBorder="1"/>
    <xf numFmtId="167" fontId="10" fillId="3" borderId="4" xfId="0" applyNumberFormat="1" applyFont="1" applyFill="1" applyBorder="1" applyAlignment="1">
      <alignment horizontal="center"/>
    </xf>
    <xf numFmtId="167" fontId="10" fillId="3" borderId="25" xfId="0" applyNumberFormat="1" applyFont="1" applyFill="1" applyBorder="1"/>
    <xf numFmtId="167" fontId="10" fillId="3" borderId="5" xfId="0" applyNumberFormat="1" applyFont="1" applyFill="1" applyBorder="1"/>
    <xf numFmtId="167" fontId="10" fillId="3" borderId="5" xfId="0" applyNumberFormat="1" applyFont="1" applyFill="1" applyBorder="1" applyAlignment="1">
      <alignment horizontal="center"/>
    </xf>
    <xf numFmtId="167" fontId="10" fillId="3" borderId="26" xfId="0" applyNumberFormat="1" applyFont="1" applyFill="1" applyBorder="1"/>
    <xf numFmtId="167" fontId="10" fillId="3" borderId="27" xfId="0" applyNumberFormat="1" applyFont="1" applyFill="1" applyBorder="1"/>
    <xf numFmtId="167" fontId="16" fillId="0" borderId="0" xfId="0" applyNumberFormat="1" applyFont="1" applyFill="1"/>
    <xf numFmtId="0" fontId="51" fillId="3" borderId="0" xfId="0" applyFont="1" applyFill="1" applyBorder="1" applyAlignment="1">
      <alignment horizontal="left"/>
    </xf>
    <xf numFmtId="3" fontId="51" fillId="3" borderId="0" xfId="0" applyNumberFormat="1" applyFont="1" applyFill="1" applyBorder="1"/>
    <xf numFmtId="0" fontId="51" fillId="3" borderId="0" xfId="0" applyFont="1" applyFill="1" applyBorder="1" applyAlignment="1">
      <alignment horizontal="center"/>
    </xf>
    <xf numFmtId="0" fontId="52" fillId="0" borderId="0" xfId="0" applyFont="1" applyFill="1" applyAlignment="1">
      <alignment horizontal="center"/>
    </xf>
    <xf numFmtId="0" fontId="52" fillId="0" borderId="0" xfId="0" applyFont="1" applyFill="1" applyAlignment="1">
      <alignment horizontal="left"/>
    </xf>
    <xf numFmtId="0" fontId="53" fillId="3" borderId="0" xfId="0" applyFont="1" applyFill="1"/>
    <xf numFmtId="0" fontId="53" fillId="0" borderId="0" xfId="0" applyFont="1" applyFill="1"/>
    <xf numFmtId="0" fontId="54" fillId="0" borderId="0" xfId="0" applyFont="1" applyFill="1" applyAlignment="1">
      <alignment horizontal="right"/>
    </xf>
    <xf numFmtId="0" fontId="10" fillId="3" borderId="6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/>
    </xf>
    <xf numFmtId="0" fontId="10" fillId="3" borderId="23" xfId="0" applyFont="1" applyFill="1" applyBorder="1" applyAlignment="1">
      <alignment horizontal="center"/>
    </xf>
    <xf numFmtId="0" fontId="10" fillId="3" borderId="23" xfId="0" applyFont="1" applyFill="1" applyBorder="1" applyAlignment="1">
      <alignment horizontal="center" vertical="center"/>
    </xf>
    <xf numFmtId="0" fontId="16" fillId="3" borderId="5" xfId="0" applyFont="1" applyFill="1" applyBorder="1" applyAlignment="1">
      <alignment horizontal="center" vertical="center"/>
    </xf>
    <xf numFmtId="0" fontId="10" fillId="3" borderId="28" xfId="0" applyFont="1" applyFill="1" applyBorder="1" applyAlignment="1">
      <alignment horizontal="center" vertical="center"/>
    </xf>
    <xf numFmtId="0" fontId="10" fillId="3" borderId="29" xfId="0" applyFont="1" applyFill="1" applyBorder="1" applyAlignment="1">
      <alignment horizontal="center" vertical="center"/>
    </xf>
  </cellXfs>
  <cellStyles count="65">
    <cellStyle name="Ezres 2" xfId="1"/>
    <cellStyle name="Ezres 2 2" xfId="2"/>
    <cellStyle name="Ezres 2 2 2" xfId="3"/>
    <cellStyle name="Ezres 3" xfId="4"/>
    <cellStyle name="Ezres 3 2" xfId="5"/>
    <cellStyle name="Ezres 3 2 2" xfId="6"/>
    <cellStyle name="Ezres 3 3" xfId="7"/>
    <cellStyle name="Ezres 4" xfId="8"/>
    <cellStyle name="Ezres 4 2" xfId="9"/>
    <cellStyle name="Ezres 4 3" xfId="10"/>
    <cellStyle name="Ezres 5" xfId="11"/>
    <cellStyle name="Ezres 6" xfId="12"/>
    <cellStyle name="Ezres 7" xfId="13"/>
    <cellStyle name="Hivatkozás" xfId="14" builtinId="8"/>
    <cellStyle name="Hivatkozás 2" xfId="15"/>
    <cellStyle name="Hivatkozás 2 2" xfId="16"/>
    <cellStyle name="Hivatkozás 2 3" xfId="17"/>
    <cellStyle name="Hivatkozás 3" xfId="18"/>
    <cellStyle name="Hivatkozás 4" xfId="19"/>
    <cellStyle name="Hivatkozás 4 2" xfId="20"/>
    <cellStyle name="Hivatkozás 4 3" xfId="21"/>
    <cellStyle name="Hivatkozás 5" xfId="22"/>
    <cellStyle name="Normál" xfId="0" builtinId="0"/>
    <cellStyle name="Normál 10" xfId="23"/>
    <cellStyle name="Normál 11" xfId="24"/>
    <cellStyle name="Normál 12" xfId="25"/>
    <cellStyle name="Normál 13" xfId="26"/>
    <cellStyle name="Normal 2" xfId="27"/>
    <cellStyle name="Normál 2" xfId="28"/>
    <cellStyle name="Normál 2 10" xfId="29"/>
    <cellStyle name="Normál 2 2" xfId="30"/>
    <cellStyle name="Normál 2 3" xfId="31"/>
    <cellStyle name="Normál 2 4" xfId="32"/>
    <cellStyle name="Normál 2 5" xfId="33"/>
    <cellStyle name="Normál 2 6" xfId="34"/>
    <cellStyle name="Normál 2 7" xfId="35"/>
    <cellStyle name="Normál 2 8" xfId="36"/>
    <cellStyle name="Normál 2 9" xfId="37"/>
    <cellStyle name="Normál 2_Alapa" xfId="38"/>
    <cellStyle name="Normál 3" xfId="39"/>
    <cellStyle name="Normál 3 2" xfId="40"/>
    <cellStyle name="Normál 3 3" xfId="41"/>
    <cellStyle name="Normál 3 4" xfId="42"/>
    <cellStyle name="Normál 3 4 2" xfId="43"/>
    <cellStyle name="Normál 3_AuditDok_2010_Feri" xfId="44"/>
    <cellStyle name="Normál 4" xfId="45"/>
    <cellStyle name="Normál 4 2" xfId="46"/>
    <cellStyle name="Normál 4 3" xfId="47"/>
    <cellStyle name="Normál 4 4" xfId="48"/>
    <cellStyle name="Normál 4_AuditDok_2010_Feri" xfId="49"/>
    <cellStyle name="Normál 5" xfId="50"/>
    <cellStyle name="Normál 6" xfId="51"/>
    <cellStyle name="Normál 6 2" xfId="52"/>
    <cellStyle name="Normál 6 3" xfId="53"/>
    <cellStyle name="Normál 7" xfId="54"/>
    <cellStyle name="Normál 8" xfId="55"/>
    <cellStyle name="Normál 9" xfId="56"/>
    <cellStyle name="Normal_1997os osztalékkorlát" xfId="57"/>
    <cellStyle name="Normál_Dunacargo - forgalmi - A 2004-2005-05-25" xfId="58"/>
    <cellStyle name="Normal_KÉSZLET" xfId="59"/>
    <cellStyle name="Normál_Munka1" xfId="60"/>
    <cellStyle name="Normál_Munka1_Munka9" xfId="61"/>
    <cellStyle name="Normál_Munka9" xfId="62"/>
    <cellStyle name="Standard_BRPRINT" xfId="63"/>
    <cellStyle name="Százalék 2" xfId="64"/>
  </cellStyles>
  <dxfs count="4">
    <dxf>
      <fill>
        <patternFill>
          <bgColor indexed="47"/>
        </patternFill>
      </fill>
    </dxf>
    <dxf>
      <fill>
        <patternFill>
          <bgColor rgb="FFFFCC99"/>
        </patternFill>
      </fill>
    </dxf>
    <dxf>
      <font>
        <b/>
        <i val="0"/>
        <condense val="0"/>
        <extend val="0"/>
      </font>
      <fill>
        <patternFill>
          <bgColor indexed="47"/>
        </patternFill>
      </fill>
    </dxf>
    <dxf>
      <fill>
        <patternFill>
          <bgColor indexed="47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erleg_2009_kimaradt_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K&#214;NYVVIZSG&#193;LAT/DIGITAUDIT/2011%20AuditDok/Munkalap%202010/Merleg_2007SQ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ed_koc"/>
      <sheetName val="Ügyféltől anyagok"/>
      <sheetName val="Kiküld teszt"/>
      <sheetName val="Napló"/>
      <sheetName val="Cash-Flow_régi"/>
      <sheetName val="Lényeg"/>
      <sheetName val="II.C3"/>
      <sheetName val="Kikuld"/>
      <sheetName val="II.B"/>
      <sheetName val="II.B1_A"/>
      <sheetName val="II.B2_A"/>
      <sheetName val="II.B2_B3"/>
      <sheetName val="II.B3_A"/>
      <sheetName val="II.B6"/>
      <sheetName val="II.B7"/>
      <sheetName val="II.F1"/>
      <sheetName val="II.F2"/>
      <sheetName val="Állandó"/>
      <sheetName val="Tartalomj."/>
      <sheetName val="Dokumentumok"/>
      <sheetName val="Tervezés"/>
      <sheetName val="Min_ell szab."/>
      <sheetName val="II.B2_A_régi"/>
      <sheetName val="Munka1"/>
      <sheetName val="Munka2"/>
      <sheetName val="Munka3"/>
      <sheetName val="8. L.A.II.6."/>
      <sheetName val="11. L.A.III.2.,4.,5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rleg_2007SQL"/>
      <sheetName val="#HIV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87"/>
  <sheetViews>
    <sheetView showGridLines="0" tabSelected="1" workbookViewId="0"/>
  </sheetViews>
  <sheetFormatPr defaultRowHeight="16.5" x14ac:dyDescent="0.3"/>
  <cols>
    <col min="1" max="1" width="5.875" style="3" customWidth="1"/>
    <col min="2" max="2" width="54.75" style="5" customWidth="1"/>
    <col min="3" max="3" width="10.625" style="5" customWidth="1"/>
    <col min="4" max="5" width="10.625" style="3" customWidth="1"/>
    <col min="6" max="6" width="9.625" style="3" bestFit="1" customWidth="1"/>
    <col min="7" max="16384" width="9" style="3"/>
  </cols>
  <sheetData>
    <row r="1" spans="1:7" x14ac:dyDescent="0.3">
      <c r="A1" s="15" t="s">
        <v>45</v>
      </c>
      <c r="B1" s="148"/>
      <c r="C1" s="6"/>
      <c r="D1" s="7"/>
      <c r="E1" s="7"/>
    </row>
    <row r="2" spans="1:7" ht="16.5" customHeight="1" x14ac:dyDescent="0.3">
      <c r="A2" s="6"/>
      <c r="B2" s="148"/>
      <c r="C2" s="6"/>
      <c r="D2" s="190">
        <f>A38</f>
        <v>0</v>
      </c>
      <c r="E2" s="190">
        <f>A40</f>
        <v>0</v>
      </c>
      <c r="F2" s="171" t="s">
        <v>110</v>
      </c>
    </row>
    <row r="3" spans="1:7" ht="16.5" customHeight="1" x14ac:dyDescent="0.3">
      <c r="A3" s="14" t="s">
        <v>49</v>
      </c>
      <c r="B3" s="148"/>
      <c r="C3" s="8"/>
      <c r="D3" s="9"/>
      <c r="E3" s="9"/>
      <c r="F3" s="80" t="s">
        <v>53</v>
      </c>
      <c r="G3" s="3" t="s">
        <v>54</v>
      </c>
    </row>
    <row r="4" spans="1:7" ht="16.5" customHeight="1" x14ac:dyDescent="0.3">
      <c r="A4" s="19" t="str">
        <f>"Ügyfél:   "&amp;Alapa!C17</f>
        <v xml:space="preserve">Ügyfél:   </v>
      </c>
      <c r="B4" s="149"/>
      <c r="C4" s="16" t="s">
        <v>3</v>
      </c>
      <c r="D4" s="17">
        <f>Alapa!C15</f>
        <v>0</v>
      </c>
      <c r="E4" s="18"/>
      <c r="F4" s="80" t="s">
        <v>55</v>
      </c>
      <c r="G4" s="3" t="s">
        <v>56</v>
      </c>
    </row>
    <row r="5" spans="1:7" ht="16.5" customHeight="1" x14ac:dyDescent="0.3">
      <c r="A5" s="19" t="str">
        <f>"Fordulónap: "&amp;Alapa!C12</f>
        <v xml:space="preserve">Fordulónap: </v>
      </c>
      <c r="B5" s="149"/>
      <c r="C5" s="16" t="s">
        <v>4</v>
      </c>
      <c r="D5" s="17" t="e">
        <f>VLOOKUP(G8,Alapa!$G$2:$H$22,2)</f>
        <v>#N/A</v>
      </c>
      <c r="E5" s="18"/>
      <c r="F5" s="80" t="s">
        <v>58</v>
      </c>
      <c r="G5" s="3" t="s">
        <v>57</v>
      </c>
    </row>
    <row r="6" spans="1:7" ht="16.5" customHeight="1" x14ac:dyDescent="0.3">
      <c r="A6" s="10" t="str">
        <f>IF(Alapa!G96="","",Alapa!G96)</f>
        <v/>
      </c>
      <c r="B6" s="148"/>
      <c r="C6" s="16" t="s">
        <v>50</v>
      </c>
      <c r="D6" s="17" t="str">
        <f>IF(Alapa!$N$2=0," ",Alapa!$N$2)</f>
        <v xml:space="preserve"> </v>
      </c>
      <c r="E6" s="18"/>
      <c r="F6" s="80" t="s">
        <v>65</v>
      </c>
      <c r="G6" s="3" t="s">
        <v>62</v>
      </c>
    </row>
    <row r="7" spans="1:7" ht="16.5" customHeight="1" x14ac:dyDescent="0.3">
      <c r="A7" s="121"/>
      <c r="B7" s="148"/>
      <c r="C7" s="11"/>
      <c r="D7" s="12"/>
      <c r="E7" s="13"/>
      <c r="F7" s="80" t="s">
        <v>81</v>
      </c>
      <c r="G7" s="3" t="s">
        <v>78</v>
      </c>
    </row>
    <row r="8" spans="1:7" ht="16.5" customHeight="1" x14ac:dyDescent="0.3">
      <c r="A8" s="206" t="s">
        <v>120</v>
      </c>
      <c r="B8" s="207"/>
      <c r="C8" s="23"/>
      <c r="D8" s="208">
        <f>Alapa!D113</f>
        <v>0</v>
      </c>
      <c r="E8" s="22"/>
      <c r="F8" s="3" t="s">
        <v>4</v>
      </c>
      <c r="G8" s="77">
        <v>1</v>
      </c>
    </row>
    <row r="9" spans="1:7" ht="16.5" customHeight="1" x14ac:dyDescent="0.3">
      <c r="A9" s="209" t="s">
        <v>121</v>
      </c>
      <c r="B9" s="207"/>
      <c r="C9" s="210"/>
      <c r="D9" s="208">
        <f>Alapa!E113</f>
        <v>0</v>
      </c>
      <c r="E9" s="22"/>
    </row>
    <row r="10" spans="1:7" ht="16.5" customHeight="1" x14ac:dyDescent="0.3">
      <c r="A10" s="211" t="s">
        <v>122</v>
      </c>
      <c r="B10" s="160"/>
      <c r="C10" s="22"/>
      <c r="D10" s="22"/>
      <c r="E10" s="22"/>
    </row>
    <row r="11" spans="1:7" ht="16.5" customHeight="1" x14ac:dyDescent="0.3">
      <c r="A11" s="159" t="s">
        <v>91</v>
      </c>
      <c r="B11" s="148"/>
      <c r="C11" s="23"/>
      <c r="D11" s="22"/>
      <c r="E11" s="22"/>
    </row>
    <row r="12" spans="1:7" ht="16.5" customHeight="1" x14ac:dyDescent="0.3">
      <c r="A12" s="67" t="s">
        <v>92</v>
      </c>
      <c r="B12" s="148"/>
      <c r="C12" s="23"/>
      <c r="D12" s="22"/>
      <c r="E12" s="22"/>
    </row>
    <row r="13" spans="1:7" ht="16.5" customHeight="1" x14ac:dyDescent="0.3">
      <c r="A13" s="22"/>
      <c r="B13" s="167" t="s">
        <v>93</v>
      </c>
      <c r="C13" s="23"/>
      <c r="D13" s="22"/>
      <c r="E13" s="22"/>
    </row>
    <row r="14" spans="1:7" ht="16.5" customHeight="1" x14ac:dyDescent="0.3">
      <c r="A14" s="162" t="s">
        <v>82</v>
      </c>
      <c r="B14" s="162" t="s">
        <v>54</v>
      </c>
      <c r="C14" s="24" t="s">
        <v>20</v>
      </c>
      <c r="D14" s="24" t="s">
        <v>48</v>
      </c>
      <c r="E14" s="24" t="s">
        <v>21</v>
      </c>
    </row>
    <row r="15" spans="1:7" ht="25.5" x14ac:dyDescent="0.3">
      <c r="A15" s="165">
        <v>1</v>
      </c>
      <c r="B15" s="168" t="s">
        <v>95</v>
      </c>
      <c r="C15" s="163" t="s">
        <v>104</v>
      </c>
      <c r="D15" s="164"/>
      <c r="E15" s="164"/>
    </row>
    <row r="16" spans="1:7" ht="38.25" x14ac:dyDescent="0.3">
      <c r="A16" s="165">
        <v>2</v>
      </c>
      <c r="B16" s="168" t="s">
        <v>97</v>
      </c>
      <c r="C16" s="163" t="s">
        <v>105</v>
      </c>
      <c r="D16" s="164"/>
      <c r="E16" s="164"/>
    </row>
    <row r="17" spans="1:5" ht="25.5" x14ac:dyDescent="0.3">
      <c r="A17" s="165">
        <v>3</v>
      </c>
      <c r="B17" s="168" t="s">
        <v>98</v>
      </c>
      <c r="C17" s="163" t="s">
        <v>105</v>
      </c>
      <c r="D17" s="164"/>
      <c r="E17" s="164"/>
    </row>
    <row r="18" spans="1:5" ht="25.5" x14ac:dyDescent="0.3">
      <c r="A18" s="165">
        <v>4</v>
      </c>
      <c r="B18" s="168" t="s">
        <v>99</v>
      </c>
      <c r="C18" s="163" t="s">
        <v>105</v>
      </c>
      <c r="D18" s="164"/>
      <c r="E18" s="164"/>
    </row>
    <row r="19" spans="1:5" ht="38.25" x14ac:dyDescent="0.3">
      <c r="A19" s="165">
        <v>5</v>
      </c>
      <c r="B19" s="168" t="s">
        <v>101</v>
      </c>
      <c r="C19" s="163" t="s">
        <v>107</v>
      </c>
      <c r="D19" s="164"/>
      <c r="E19" s="164"/>
    </row>
    <row r="20" spans="1:5" x14ac:dyDescent="0.3">
      <c r="A20" s="165">
        <v>6</v>
      </c>
      <c r="B20" s="161" t="s">
        <v>94</v>
      </c>
      <c r="C20" s="163" t="s">
        <v>75</v>
      </c>
      <c r="D20" s="164"/>
      <c r="E20" s="164"/>
    </row>
    <row r="21" spans="1:5" ht="38.25" x14ac:dyDescent="0.3">
      <c r="A21" s="165">
        <v>7</v>
      </c>
      <c r="B21" s="161" t="s">
        <v>96</v>
      </c>
      <c r="C21" s="163" t="s">
        <v>75</v>
      </c>
      <c r="D21" s="164"/>
      <c r="E21" s="164"/>
    </row>
    <row r="22" spans="1:5" ht="25.5" x14ac:dyDescent="0.3">
      <c r="A22" s="165">
        <v>8</v>
      </c>
      <c r="B22" s="161" t="s">
        <v>100</v>
      </c>
      <c r="C22" s="163" t="s">
        <v>106</v>
      </c>
      <c r="D22" s="164"/>
      <c r="E22" s="164"/>
    </row>
    <row r="23" spans="1:5" x14ac:dyDescent="0.3">
      <c r="A23" s="165">
        <v>9</v>
      </c>
      <c r="B23" s="161" t="s">
        <v>102</v>
      </c>
      <c r="C23" s="163" t="s">
        <v>105</v>
      </c>
      <c r="D23" s="164"/>
      <c r="E23" s="164"/>
    </row>
    <row r="24" spans="1:5" x14ac:dyDescent="0.3">
      <c r="A24" s="165">
        <v>10</v>
      </c>
      <c r="B24" s="161" t="s">
        <v>103</v>
      </c>
      <c r="C24" s="163" t="s">
        <v>105</v>
      </c>
      <c r="D24" s="164"/>
      <c r="E24" s="164"/>
    </row>
    <row r="25" spans="1:5" x14ac:dyDescent="0.3">
      <c r="A25" s="165">
        <v>11</v>
      </c>
      <c r="B25" s="25" t="s">
        <v>108</v>
      </c>
      <c r="C25" s="26" t="s">
        <v>22</v>
      </c>
      <c r="D25" s="164"/>
      <c r="E25" s="164"/>
    </row>
    <row r="26" spans="1:5" x14ac:dyDescent="0.3">
      <c r="A26" s="23"/>
      <c r="B26" s="151" t="s">
        <v>83</v>
      </c>
      <c r="C26" s="23"/>
      <c r="D26" s="22"/>
      <c r="E26" s="22"/>
    </row>
    <row r="27" spans="1:5" ht="16.5" customHeight="1" x14ac:dyDescent="0.3">
      <c r="A27" s="150"/>
      <c r="B27" s="152"/>
      <c r="C27" s="153"/>
      <c r="D27" s="154"/>
      <c r="E27" s="153"/>
    </row>
    <row r="28" spans="1:5" ht="16.5" customHeight="1" x14ac:dyDescent="0.3">
      <c r="A28" s="150"/>
      <c r="B28" s="152"/>
      <c r="C28" s="153"/>
      <c r="D28" s="154"/>
      <c r="E28" s="153"/>
    </row>
    <row r="29" spans="1:5" ht="16.5" customHeight="1" x14ac:dyDescent="0.3">
      <c r="A29" s="23"/>
      <c r="B29" s="23" t="s">
        <v>84</v>
      </c>
      <c r="C29" s="23"/>
      <c r="D29" s="22"/>
      <c r="E29" s="22"/>
    </row>
    <row r="30" spans="1:5" ht="16.5" customHeight="1" x14ac:dyDescent="0.3">
      <c r="A30" s="23"/>
      <c r="B30" s="23"/>
      <c r="C30" s="23"/>
      <c r="D30" s="22"/>
      <c r="E30" s="22"/>
    </row>
    <row r="31" spans="1:5" ht="16.5" customHeight="1" x14ac:dyDescent="0.3">
      <c r="A31" s="67"/>
      <c r="B31" s="67" t="s">
        <v>85</v>
      </c>
      <c r="C31" s="22"/>
      <c r="D31" s="22"/>
      <c r="E31" s="22"/>
    </row>
    <row r="32" spans="1:5" ht="16.5" customHeight="1" x14ac:dyDescent="0.3">
      <c r="A32" s="67"/>
      <c r="B32" s="67" t="s">
        <v>86</v>
      </c>
      <c r="C32" s="22"/>
      <c r="D32" s="22"/>
      <c r="E32" s="22"/>
    </row>
    <row r="33" spans="1:5" ht="16.5" customHeight="1" x14ac:dyDescent="0.3">
      <c r="A33" s="22"/>
      <c r="B33" s="22" t="s">
        <v>87</v>
      </c>
      <c r="C33" s="23"/>
      <c r="D33" s="22"/>
      <c r="E33" s="22"/>
    </row>
    <row r="34" spans="1:5" ht="16.5" customHeight="1" x14ac:dyDescent="0.3">
      <c r="A34" s="23"/>
      <c r="B34" s="23" t="s">
        <v>88</v>
      </c>
      <c r="C34" s="23"/>
      <c r="D34" s="22"/>
      <c r="E34" s="22"/>
    </row>
    <row r="35" spans="1:5" ht="16.5" customHeight="1" x14ac:dyDescent="0.3">
      <c r="A35" s="155"/>
      <c r="B35" s="155" t="s">
        <v>89</v>
      </c>
      <c r="C35" s="155"/>
      <c r="D35" s="155"/>
      <c r="E35" s="155"/>
    </row>
    <row r="36" spans="1:5" ht="16.5" customHeight="1" x14ac:dyDescent="0.3">
      <c r="A36" s="155"/>
      <c r="B36" s="155"/>
      <c r="C36" s="155"/>
      <c r="D36" s="155"/>
      <c r="E36" s="155"/>
    </row>
    <row r="37" spans="1:5" ht="16.5" customHeight="1" x14ac:dyDescent="0.3">
      <c r="A37" s="169" t="s">
        <v>63</v>
      </c>
      <c r="B37" s="155"/>
      <c r="C37" s="155"/>
      <c r="D37" s="155"/>
      <c r="E37" s="155"/>
    </row>
    <row r="38" spans="1:5" ht="16.5" customHeight="1" x14ac:dyDescent="0.3">
      <c r="B38" s="156"/>
      <c r="C38" s="157"/>
      <c r="D38" s="158"/>
      <c r="E38" s="158"/>
    </row>
    <row r="39" spans="1:5" ht="16.5" customHeight="1" x14ac:dyDescent="0.3">
      <c r="A39" s="170" t="s">
        <v>23</v>
      </c>
      <c r="B39" s="23"/>
      <c r="C39" s="23"/>
      <c r="D39" s="22"/>
      <c r="E39" s="22"/>
    </row>
    <row r="40" spans="1:5" ht="16.5" customHeight="1" x14ac:dyDescent="0.3">
      <c r="B40" s="145"/>
      <c r="C40" s="145"/>
      <c r="D40" s="146"/>
      <c r="E40" s="146"/>
    </row>
    <row r="41" spans="1:5" ht="16.5" customHeight="1" x14ac:dyDescent="0.3">
      <c r="A41" s="147"/>
      <c r="B41" s="147"/>
      <c r="C41" s="23"/>
      <c r="D41" s="22"/>
      <c r="E41" s="22"/>
    </row>
    <row r="42" spans="1:5" ht="16.5" customHeight="1" x14ac:dyDescent="0.3">
      <c r="A42" s="147"/>
      <c r="B42" s="147"/>
      <c r="C42" s="23"/>
      <c r="D42" s="22"/>
      <c r="E42" s="22"/>
    </row>
    <row r="87" spans="2:2" x14ac:dyDescent="0.3">
      <c r="B87" s="5" t="s">
        <v>0</v>
      </c>
    </row>
  </sheetData>
  <phoneticPr fontId="0" type="noConversion"/>
  <hyperlinks>
    <hyperlink ref="F3" location="'KE-Af'!A1" display="'KE-Af "/>
    <hyperlink ref="F4" location="'KE-Af-01'!A1" display="'KE-Af-01 "/>
    <hyperlink ref="F5" location="'KE-Af-02'!A1" display="'KE-Af-02 "/>
    <hyperlink ref="F6" location="'KE-Af-10-M'!A1" display="'KE-Af-10-M "/>
    <hyperlink ref="F7" location="'KM-D-10-E'!A1" display="KE-Af-10-E"/>
  </hyperlinks>
  <pageMargins left="0.70866141732283472" right="0.70866141732283472" top="0.70866141732283472" bottom="0.70866141732283472" header="0.51181102362204722" footer="0.51181102362204722"/>
  <pageSetup paperSize="9" scale="86" orientation="portrait" r:id="rId1"/>
  <headerFooter alignWithMargins="0">
    <oddFooter xml:space="preserve">&amp;L&amp;"Arial Narrow,Normál"&amp;8&amp;F/&amp;A&amp;C &amp;"Arial Narrow,Normál"&amp;8&amp;P/&amp;N&amp;R&amp;"Arial Narrow,Normál"&amp;8DigitAudit/AuditDok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09"/>
  <sheetViews>
    <sheetView showGridLines="0" workbookViewId="0"/>
  </sheetViews>
  <sheetFormatPr defaultRowHeight="16.5" x14ac:dyDescent="0.3"/>
  <cols>
    <col min="1" max="1" width="25.625" style="3" customWidth="1"/>
    <col min="2" max="8" width="8.625" style="3" customWidth="1"/>
    <col min="9" max="16384" width="9" style="3"/>
  </cols>
  <sheetData>
    <row r="1" spans="1:11" x14ac:dyDescent="0.3">
      <c r="A1" s="15" t="s">
        <v>1</v>
      </c>
      <c r="B1" s="22"/>
      <c r="C1" s="22"/>
      <c r="D1" s="22"/>
      <c r="E1" s="22"/>
      <c r="F1" s="67"/>
      <c r="G1" s="67"/>
      <c r="H1" s="22"/>
    </row>
    <row r="2" spans="1:11" x14ac:dyDescent="0.3">
      <c r="A2" s="67"/>
      <c r="B2" s="22"/>
      <c r="C2" s="22"/>
      <c r="D2" s="191">
        <f>A46</f>
        <v>0</v>
      </c>
      <c r="E2" s="191">
        <f>A48</f>
        <v>0</v>
      </c>
      <c r="F2" s="22"/>
      <c r="G2" s="22"/>
      <c r="H2" s="22"/>
      <c r="I2" s="185" t="s">
        <v>110</v>
      </c>
    </row>
    <row r="3" spans="1:11" x14ac:dyDescent="0.3">
      <c r="A3" s="67" t="s">
        <v>2</v>
      </c>
      <c r="B3" s="67"/>
      <c r="C3" s="22"/>
      <c r="D3" s="22"/>
      <c r="E3" s="22"/>
      <c r="F3" s="67"/>
      <c r="G3" s="67"/>
      <c r="H3" s="22"/>
      <c r="I3" s="80" t="s">
        <v>53</v>
      </c>
      <c r="J3" s="3" t="s">
        <v>54</v>
      </c>
    </row>
    <row r="4" spans="1:11" x14ac:dyDescent="0.3">
      <c r="A4" s="67" t="s">
        <v>52</v>
      </c>
      <c r="B4" s="22"/>
      <c r="C4" s="22"/>
      <c r="D4" s="22"/>
      <c r="E4" s="22"/>
      <c r="F4" s="22"/>
      <c r="G4" s="22"/>
      <c r="H4" s="22"/>
      <c r="I4" s="80" t="s">
        <v>55</v>
      </c>
      <c r="J4" s="3" t="s">
        <v>56</v>
      </c>
    </row>
    <row r="5" spans="1:11" x14ac:dyDescent="0.3">
      <c r="A5" s="16" t="str">
        <f>"Ügyfél:   "&amp;Alapa!C17</f>
        <v xml:space="preserve">Ügyfél:   </v>
      </c>
      <c r="B5" s="68"/>
      <c r="C5" s="68"/>
      <c r="D5" s="68"/>
      <c r="E5" s="16" t="s">
        <v>3</v>
      </c>
      <c r="F5" s="93">
        <f>Alapa!$C$15</f>
        <v>0</v>
      </c>
      <c r="G5" s="37"/>
      <c r="H5" s="69"/>
      <c r="I5" s="80" t="s">
        <v>58</v>
      </c>
      <c r="J5" s="3" t="s">
        <v>57</v>
      </c>
    </row>
    <row r="6" spans="1:11" x14ac:dyDescent="0.3">
      <c r="A6" s="70" t="str">
        <f>"Fordulónap: "&amp;Alapa!C12</f>
        <v xml:space="preserve">Fordulónap: </v>
      </c>
      <c r="B6" s="71"/>
      <c r="C6" s="71"/>
      <c r="D6" s="69"/>
      <c r="E6" s="16" t="s">
        <v>4</v>
      </c>
      <c r="F6" s="94" t="e">
        <f>VLOOKUP(J8,Alapa!$G$2:$H$22,2)</f>
        <v>#N/A</v>
      </c>
      <c r="G6" s="37"/>
      <c r="H6" s="69"/>
      <c r="I6" s="80" t="s">
        <v>65</v>
      </c>
      <c r="J6" s="3" t="s">
        <v>62</v>
      </c>
    </row>
    <row r="7" spans="1:11" x14ac:dyDescent="0.3">
      <c r="A7" s="95"/>
      <c r="B7" s="96"/>
      <c r="C7" s="96"/>
      <c r="D7" s="96"/>
      <c r="E7" s="16" t="s">
        <v>50</v>
      </c>
      <c r="F7" s="17" t="str">
        <f>IF(Alapa!$N$2=0," ",Alapa!$N$2)</f>
        <v xml:space="preserve"> </v>
      </c>
      <c r="G7" s="37"/>
      <c r="H7" s="69"/>
      <c r="I7" s="80" t="s">
        <v>81</v>
      </c>
      <c r="J7" s="3" t="s">
        <v>78</v>
      </c>
    </row>
    <row r="8" spans="1:11" x14ac:dyDescent="0.3">
      <c r="A8" s="22"/>
      <c r="B8" s="22"/>
      <c r="C8" s="22"/>
      <c r="D8" s="22"/>
      <c r="E8" s="22"/>
      <c r="F8" s="22"/>
      <c r="G8" s="22"/>
      <c r="H8" s="126" t="str">
        <f>"Adatok "&amp;Alapa!E33&amp;" "&amp;Alapa!D34&amp;"-ban"</f>
        <v>Adatok  -ban</v>
      </c>
      <c r="I8" s="3" t="s">
        <v>4</v>
      </c>
      <c r="J8" s="77">
        <v>1</v>
      </c>
    </row>
    <row r="9" spans="1:11" ht="14.25" customHeight="1" x14ac:dyDescent="0.3">
      <c r="A9" s="27"/>
      <c r="B9" s="234" t="s">
        <v>5</v>
      </c>
      <c r="C9" s="236" t="s">
        <v>6</v>
      </c>
      <c r="D9" s="236"/>
      <c r="E9" s="236"/>
      <c r="F9" s="236"/>
      <c r="G9" s="237" t="s">
        <v>7</v>
      </c>
      <c r="H9" s="239" t="s">
        <v>8</v>
      </c>
      <c r="I9" s="51"/>
    </row>
    <row r="10" spans="1:11" ht="40.5" x14ac:dyDescent="0.3">
      <c r="A10" s="27"/>
      <c r="B10" s="235"/>
      <c r="C10" s="28" t="s">
        <v>9</v>
      </c>
      <c r="D10" s="29" t="s">
        <v>10</v>
      </c>
      <c r="E10" s="28" t="s">
        <v>11</v>
      </c>
      <c r="F10" s="28" t="s">
        <v>12</v>
      </c>
      <c r="G10" s="238"/>
      <c r="H10" s="240"/>
    </row>
    <row r="11" spans="1:11" x14ac:dyDescent="0.3">
      <c r="A11" s="30" t="s">
        <v>27</v>
      </c>
      <c r="B11" s="214">
        <f>Import_F!D3</f>
        <v>0</v>
      </c>
      <c r="C11" s="215" t="s">
        <v>44</v>
      </c>
      <c r="D11" s="214">
        <f>Import_F!F3-Import_F!G3</f>
        <v>0</v>
      </c>
      <c r="E11" s="214">
        <f>Import_F!G3</f>
        <v>0</v>
      </c>
      <c r="F11" s="214">
        <f>Import_F!F3</f>
        <v>0</v>
      </c>
      <c r="G11" s="216">
        <f>F11-B11</f>
        <v>0</v>
      </c>
      <c r="H11" s="217">
        <f>IF(B11&lt;&gt;0,F11/B11%-100,0)</f>
        <v>0</v>
      </c>
    </row>
    <row r="12" spans="1:11" x14ac:dyDescent="0.3">
      <c r="A12" s="31" t="s">
        <v>28</v>
      </c>
      <c r="B12" s="218">
        <f>Import_F!D4</f>
        <v>0</v>
      </c>
      <c r="C12" s="219" t="s">
        <v>44</v>
      </c>
      <c r="D12" s="218">
        <f>Import_F!F4-Import_F!G4</f>
        <v>0</v>
      </c>
      <c r="E12" s="218">
        <f>Import_F!G4</f>
        <v>0</v>
      </c>
      <c r="F12" s="218">
        <f>Import_F!F4</f>
        <v>0</v>
      </c>
      <c r="G12" s="218">
        <f t="shared" ref="G12:G27" si="0">F12-B12</f>
        <v>0</v>
      </c>
      <c r="H12" s="220">
        <f t="shared" ref="H12:H27" si="1">IF(B12&lt;&gt;0,F12/B12%-100,0)</f>
        <v>0</v>
      </c>
      <c r="K12" s="3" t="s">
        <v>0</v>
      </c>
    </row>
    <row r="13" spans="1:11" x14ac:dyDescent="0.3">
      <c r="A13" s="32" t="s">
        <v>29</v>
      </c>
      <c r="B13" s="218">
        <f>Import_F!D5</f>
        <v>0</v>
      </c>
      <c r="C13" s="219" t="s">
        <v>44</v>
      </c>
      <c r="D13" s="218">
        <f>Import_F!F5-Import_F!G5</f>
        <v>0</v>
      </c>
      <c r="E13" s="218">
        <f>Import_F!G5</f>
        <v>0</v>
      </c>
      <c r="F13" s="218">
        <f>Import_F!F5</f>
        <v>0</v>
      </c>
      <c r="G13" s="218">
        <f t="shared" si="0"/>
        <v>0</v>
      </c>
      <c r="H13" s="220">
        <f t="shared" si="1"/>
        <v>0</v>
      </c>
    </row>
    <row r="14" spans="1:11" x14ac:dyDescent="0.3">
      <c r="A14" s="31" t="s">
        <v>30</v>
      </c>
      <c r="B14" s="218">
        <f>Import_F!D6</f>
        <v>0</v>
      </c>
      <c r="C14" s="219" t="s">
        <v>44</v>
      </c>
      <c r="D14" s="218">
        <f>Import_F!F6-Import_F!G6</f>
        <v>0</v>
      </c>
      <c r="E14" s="218">
        <f>Import_F!G6</f>
        <v>0</v>
      </c>
      <c r="F14" s="218">
        <f>Import_F!F6</f>
        <v>0</v>
      </c>
      <c r="G14" s="218">
        <f t="shared" si="0"/>
        <v>0</v>
      </c>
      <c r="H14" s="220">
        <f t="shared" si="1"/>
        <v>0</v>
      </c>
    </row>
    <row r="15" spans="1:11" x14ac:dyDescent="0.3">
      <c r="A15" s="31" t="s">
        <v>31</v>
      </c>
      <c r="B15" s="218">
        <f>Import_F!D7</f>
        <v>0</v>
      </c>
      <c r="C15" s="219" t="s">
        <v>44</v>
      </c>
      <c r="D15" s="218">
        <f>Import_F!F7-Import_F!G7</f>
        <v>0</v>
      </c>
      <c r="E15" s="218">
        <f>Import_F!G7</f>
        <v>0</v>
      </c>
      <c r="F15" s="218">
        <f>Import_F!F7</f>
        <v>0</v>
      </c>
      <c r="G15" s="218">
        <f t="shared" si="0"/>
        <v>0</v>
      </c>
      <c r="H15" s="220">
        <f t="shared" si="1"/>
        <v>0</v>
      </c>
    </row>
    <row r="16" spans="1:11" x14ac:dyDescent="0.3">
      <c r="A16" s="31" t="s">
        <v>32</v>
      </c>
      <c r="B16" s="218">
        <f>Import_F!D8</f>
        <v>0</v>
      </c>
      <c r="C16" s="219" t="s">
        <v>44</v>
      </c>
      <c r="D16" s="218">
        <f>Import_F!F8-Import_F!G8</f>
        <v>0</v>
      </c>
      <c r="E16" s="218">
        <f>Import_F!G8</f>
        <v>0</v>
      </c>
      <c r="F16" s="218">
        <f>Import_F!F8</f>
        <v>0</v>
      </c>
      <c r="G16" s="218">
        <f t="shared" si="0"/>
        <v>0</v>
      </c>
      <c r="H16" s="220">
        <f t="shared" si="1"/>
        <v>0</v>
      </c>
    </row>
    <row r="17" spans="1:12" x14ac:dyDescent="0.3">
      <c r="A17" s="31" t="s">
        <v>33</v>
      </c>
      <c r="B17" s="218">
        <f>Import_F!D9</f>
        <v>0</v>
      </c>
      <c r="C17" s="219" t="s">
        <v>44</v>
      </c>
      <c r="D17" s="218">
        <f>Import_F!F9-Import_F!G9</f>
        <v>0</v>
      </c>
      <c r="E17" s="218">
        <f>Import_F!G9</f>
        <v>0</v>
      </c>
      <c r="F17" s="218">
        <f>Import_F!F9</f>
        <v>0</v>
      </c>
      <c r="G17" s="218">
        <f t="shared" si="0"/>
        <v>0</v>
      </c>
      <c r="H17" s="220">
        <f t="shared" si="1"/>
        <v>0</v>
      </c>
    </row>
    <row r="18" spans="1:12" x14ac:dyDescent="0.3">
      <c r="A18" s="32" t="s">
        <v>34</v>
      </c>
      <c r="B18" s="218">
        <f>Import_F!D10</f>
        <v>0</v>
      </c>
      <c r="C18" s="219" t="s">
        <v>44</v>
      </c>
      <c r="D18" s="218">
        <f>Import_F!F10-Import_F!G10</f>
        <v>0</v>
      </c>
      <c r="E18" s="218">
        <f>Import_F!G10</f>
        <v>0</v>
      </c>
      <c r="F18" s="218">
        <f>Import_F!F10</f>
        <v>0</v>
      </c>
      <c r="G18" s="218">
        <f t="shared" si="0"/>
        <v>0</v>
      </c>
      <c r="H18" s="220">
        <f t="shared" si="1"/>
        <v>0</v>
      </c>
    </row>
    <row r="19" spans="1:12" x14ac:dyDescent="0.3">
      <c r="A19" s="31" t="s">
        <v>35</v>
      </c>
      <c r="B19" s="218">
        <f>Import_F!D11</f>
        <v>0</v>
      </c>
      <c r="C19" s="219" t="s">
        <v>44</v>
      </c>
      <c r="D19" s="218">
        <f>Import_F!F11-Import_F!G11</f>
        <v>0</v>
      </c>
      <c r="E19" s="218">
        <f>Import_F!G11</f>
        <v>0</v>
      </c>
      <c r="F19" s="218">
        <f>Import_F!F11</f>
        <v>0</v>
      </c>
      <c r="G19" s="218">
        <f t="shared" si="0"/>
        <v>0</v>
      </c>
      <c r="H19" s="220">
        <f t="shared" si="1"/>
        <v>0</v>
      </c>
    </row>
    <row r="20" spans="1:12" x14ac:dyDescent="0.3">
      <c r="A20" s="31" t="s">
        <v>36</v>
      </c>
      <c r="B20" s="218">
        <f>Import_F!D12</f>
        <v>0</v>
      </c>
      <c r="C20" s="219" t="s">
        <v>44</v>
      </c>
      <c r="D20" s="218">
        <f>Import_F!F12-Import_F!G12</f>
        <v>0</v>
      </c>
      <c r="E20" s="218">
        <f>Import_F!G12</f>
        <v>0</v>
      </c>
      <c r="F20" s="218">
        <f>Import_F!F12</f>
        <v>0</v>
      </c>
      <c r="G20" s="218">
        <f t="shared" si="0"/>
        <v>0</v>
      </c>
      <c r="H20" s="220">
        <f t="shared" si="1"/>
        <v>0</v>
      </c>
    </row>
    <row r="21" spans="1:12" x14ac:dyDescent="0.3">
      <c r="A21" s="31" t="s">
        <v>37</v>
      </c>
      <c r="B21" s="218">
        <f>Import_F!D13</f>
        <v>0</v>
      </c>
      <c r="C21" s="219" t="s">
        <v>44</v>
      </c>
      <c r="D21" s="218">
        <f>Import_F!F13-Import_F!G13</f>
        <v>0</v>
      </c>
      <c r="E21" s="218">
        <f>Import_F!G13</f>
        <v>0</v>
      </c>
      <c r="F21" s="218">
        <f>Import_F!F13</f>
        <v>0</v>
      </c>
      <c r="G21" s="218">
        <f t="shared" si="0"/>
        <v>0</v>
      </c>
      <c r="H21" s="220">
        <f t="shared" si="1"/>
        <v>0</v>
      </c>
    </row>
    <row r="22" spans="1:12" x14ac:dyDescent="0.3">
      <c r="A22" s="31" t="s">
        <v>38</v>
      </c>
      <c r="B22" s="218">
        <f>Import_F!D14</f>
        <v>0</v>
      </c>
      <c r="C22" s="219" t="s">
        <v>44</v>
      </c>
      <c r="D22" s="218">
        <f>Import_F!F14-Import_F!G14</f>
        <v>0</v>
      </c>
      <c r="E22" s="218">
        <f>Import_F!G14</f>
        <v>0</v>
      </c>
      <c r="F22" s="218">
        <f>Import_F!F14</f>
        <v>0</v>
      </c>
      <c r="G22" s="218">
        <f t="shared" si="0"/>
        <v>0</v>
      </c>
      <c r="H22" s="220">
        <f t="shared" si="1"/>
        <v>0</v>
      </c>
    </row>
    <row r="23" spans="1:12" x14ac:dyDescent="0.3">
      <c r="A23" s="31" t="s">
        <v>39</v>
      </c>
      <c r="B23" s="218">
        <f>Import_F!D15</f>
        <v>0</v>
      </c>
      <c r="C23" s="219" t="s">
        <v>44</v>
      </c>
      <c r="D23" s="218">
        <f>Import_F!F15-Import_F!G15</f>
        <v>0</v>
      </c>
      <c r="E23" s="218">
        <f>Import_F!G15</f>
        <v>0</v>
      </c>
      <c r="F23" s="218">
        <f>Import_F!F15</f>
        <v>0</v>
      </c>
      <c r="G23" s="218">
        <f t="shared" si="0"/>
        <v>0</v>
      </c>
      <c r="H23" s="220">
        <f t="shared" si="1"/>
        <v>0</v>
      </c>
    </row>
    <row r="24" spans="1:12" x14ac:dyDescent="0.3">
      <c r="A24" s="31" t="s">
        <v>40</v>
      </c>
      <c r="B24" s="218">
        <f>Import_F!D16</f>
        <v>0</v>
      </c>
      <c r="C24" s="219" t="s">
        <v>44</v>
      </c>
      <c r="D24" s="218">
        <f>Import_F!F16-Import_F!G16</f>
        <v>0</v>
      </c>
      <c r="E24" s="218">
        <f>Import_F!G16</f>
        <v>0</v>
      </c>
      <c r="F24" s="218">
        <f>Import_F!F16</f>
        <v>0</v>
      </c>
      <c r="G24" s="218">
        <f t="shared" si="0"/>
        <v>0</v>
      </c>
      <c r="H24" s="220">
        <f t="shared" si="1"/>
        <v>0</v>
      </c>
    </row>
    <row r="25" spans="1:12" x14ac:dyDescent="0.3">
      <c r="A25" s="31" t="s">
        <v>41</v>
      </c>
      <c r="B25" s="218">
        <f>Import_F!D17</f>
        <v>0</v>
      </c>
      <c r="C25" s="219" t="s">
        <v>44</v>
      </c>
      <c r="D25" s="218">
        <f>Import_F!F17-Import_F!G17</f>
        <v>0</v>
      </c>
      <c r="E25" s="218">
        <f>Import_F!G17</f>
        <v>0</v>
      </c>
      <c r="F25" s="218">
        <f>Import_F!F17</f>
        <v>0</v>
      </c>
      <c r="G25" s="218">
        <f t="shared" si="0"/>
        <v>0</v>
      </c>
      <c r="H25" s="220">
        <f t="shared" si="1"/>
        <v>0</v>
      </c>
    </row>
    <row r="26" spans="1:12" x14ac:dyDescent="0.3">
      <c r="A26" s="31" t="s">
        <v>42</v>
      </c>
      <c r="B26" s="218">
        <f>Import_F!D18</f>
        <v>0</v>
      </c>
      <c r="C26" s="219" t="s">
        <v>44</v>
      </c>
      <c r="D26" s="218">
        <f>Import_F!F18-Import_F!G18</f>
        <v>0</v>
      </c>
      <c r="E26" s="218">
        <f>Import_F!G18</f>
        <v>0</v>
      </c>
      <c r="F26" s="218">
        <f>Import_F!F18</f>
        <v>0</v>
      </c>
      <c r="G26" s="218">
        <f t="shared" si="0"/>
        <v>0</v>
      </c>
      <c r="H26" s="220">
        <f t="shared" si="1"/>
        <v>0</v>
      </c>
    </row>
    <row r="27" spans="1:12" x14ac:dyDescent="0.3">
      <c r="A27" s="33" t="s">
        <v>43</v>
      </c>
      <c r="B27" s="221">
        <f>Import_F!D19</f>
        <v>0</v>
      </c>
      <c r="C27" s="222" t="s">
        <v>44</v>
      </c>
      <c r="D27" s="221">
        <f>Import_F!F19-Import_F!G19</f>
        <v>0</v>
      </c>
      <c r="E27" s="221">
        <f>Import_F!G19</f>
        <v>0</v>
      </c>
      <c r="F27" s="221">
        <f>Import_F!F19</f>
        <v>0</v>
      </c>
      <c r="G27" s="221">
        <f t="shared" si="0"/>
        <v>0</v>
      </c>
      <c r="H27" s="223">
        <f t="shared" si="1"/>
        <v>0</v>
      </c>
    </row>
    <row r="28" spans="1:12" x14ac:dyDescent="0.3">
      <c r="A28" s="226"/>
      <c r="B28" s="227"/>
      <c r="C28" s="228"/>
      <c r="D28" s="227"/>
      <c r="E28" s="227"/>
      <c r="F28" s="227"/>
      <c r="G28" s="227"/>
      <c r="H28" s="227"/>
    </row>
    <row r="29" spans="1:12" x14ac:dyDescent="0.3">
      <c r="A29" s="233" t="str">
        <f>IF(Alapa!G96="","",Alapa!G96)</f>
        <v/>
      </c>
      <c r="B29" s="229"/>
      <c r="C29" s="230"/>
      <c r="D29" s="231"/>
      <c r="E29" s="232"/>
      <c r="F29" s="230"/>
      <c r="G29" s="231"/>
      <c r="H29" s="231"/>
    </row>
    <row r="30" spans="1:12" x14ac:dyDescent="0.3">
      <c r="A30" s="100" t="s">
        <v>112</v>
      </c>
      <c r="B30" s="224">
        <f>IFERROR(ROUND(Alapa!$C$96,0),0)</f>
        <v>0</v>
      </c>
      <c r="C30" s="101">
        <v>0.75</v>
      </c>
      <c r="D30" s="102"/>
      <c r="E30" s="203" t="s">
        <v>111</v>
      </c>
      <c r="F30" s="204"/>
      <c r="G30" s="205"/>
      <c r="H30" s="224">
        <f>B30*C30</f>
        <v>0</v>
      </c>
    </row>
    <row r="31" spans="1:12" x14ac:dyDescent="0.3">
      <c r="A31" s="100" t="s">
        <v>114</v>
      </c>
      <c r="B31" s="224">
        <f>IFERROR(ROUND(Alapa!$F$96,0),0)</f>
        <v>0</v>
      </c>
      <c r="C31" s="101">
        <v>0.75</v>
      </c>
      <c r="D31" s="102"/>
      <c r="E31" s="203" t="s">
        <v>116</v>
      </c>
      <c r="F31" s="204"/>
      <c r="G31" s="205"/>
      <c r="H31" s="224">
        <f>B31*C31</f>
        <v>0</v>
      </c>
    </row>
    <row r="32" spans="1:12" x14ac:dyDescent="0.3">
      <c r="A32" s="212"/>
      <c r="B32" s="225"/>
      <c r="C32" s="202"/>
      <c r="D32" s="202"/>
      <c r="E32" s="202"/>
      <c r="F32" s="202"/>
      <c r="G32" s="202"/>
      <c r="H32" s="225"/>
      <c r="I32" s="53" t="s">
        <v>14</v>
      </c>
      <c r="K32" s="2"/>
      <c r="L32" s="2"/>
    </row>
    <row r="33" spans="1:14" x14ac:dyDescent="0.3">
      <c r="A33" s="100" t="s">
        <v>117</v>
      </c>
      <c r="B33" s="224">
        <f>IFERROR(ROUND(Alapa!C113,0),0)</f>
        <v>0</v>
      </c>
      <c r="C33" s="202"/>
      <c r="D33" s="202"/>
      <c r="E33" s="203" t="s">
        <v>113</v>
      </c>
      <c r="F33" s="204"/>
      <c r="G33" s="205"/>
      <c r="H33" s="224">
        <f>IFERROR(ROUND(Alapa!C97,0),0)</f>
        <v>0</v>
      </c>
      <c r="I33" s="2" t="s">
        <v>26</v>
      </c>
    </row>
    <row r="34" spans="1:14" x14ac:dyDescent="0.3">
      <c r="A34" s="100" t="s">
        <v>119</v>
      </c>
      <c r="B34" s="224">
        <f>IFERROR(ROUND(Alapa!F113,0),0)</f>
        <v>0</v>
      </c>
      <c r="C34" s="202"/>
      <c r="D34" s="202"/>
      <c r="E34" s="203" t="s">
        <v>115</v>
      </c>
      <c r="F34" s="204"/>
      <c r="G34" s="205"/>
      <c r="H34" s="224">
        <f>IFERROR(ROUND(Alapa!F97,0),0)</f>
        <v>0</v>
      </c>
      <c r="I34" s="2" t="s">
        <v>15</v>
      </c>
    </row>
    <row r="35" spans="1:14" x14ac:dyDescent="0.3">
      <c r="A35" s="212" t="s">
        <v>118</v>
      </c>
      <c r="B35" s="121"/>
      <c r="C35" s="121"/>
      <c r="D35" s="121"/>
      <c r="E35" s="121"/>
      <c r="F35" s="121"/>
      <c r="G35" s="121"/>
      <c r="H35" s="213"/>
      <c r="I35" s="2" t="s">
        <v>16</v>
      </c>
    </row>
    <row r="36" spans="1:14" x14ac:dyDescent="0.3">
      <c r="A36" s="67" t="s">
        <v>25</v>
      </c>
      <c r="B36" s="22"/>
      <c r="C36" s="22"/>
      <c r="D36" s="22"/>
      <c r="E36" s="22"/>
      <c r="F36" s="22"/>
      <c r="G36" s="72" t="s">
        <v>45</v>
      </c>
      <c r="H36" s="22"/>
      <c r="I36" s="2" t="s">
        <v>18</v>
      </c>
    </row>
    <row r="37" spans="1:14" x14ac:dyDescent="0.3">
      <c r="A37" s="67" t="s">
        <v>13</v>
      </c>
      <c r="B37" s="73"/>
      <c r="C37" s="22"/>
      <c r="D37" s="22"/>
      <c r="E37" s="22"/>
      <c r="F37" s="73"/>
      <c r="G37" s="72" t="s">
        <v>44</v>
      </c>
      <c r="H37" s="22"/>
      <c r="J37" s="2"/>
      <c r="K37" s="2"/>
      <c r="L37" s="2"/>
      <c r="M37" s="2"/>
      <c r="N37" s="2"/>
    </row>
    <row r="38" spans="1:14" x14ac:dyDescent="0.3">
      <c r="A38" s="97" t="s">
        <v>17</v>
      </c>
      <c r="B38" s="22"/>
      <c r="C38" s="22"/>
      <c r="D38" s="22"/>
      <c r="E38" s="22"/>
      <c r="F38" s="22"/>
      <c r="G38" s="22"/>
      <c r="H38" s="22"/>
      <c r="J38" s="2"/>
      <c r="K38" s="2"/>
      <c r="L38" s="2"/>
      <c r="M38" s="2"/>
      <c r="N38" s="2"/>
    </row>
    <row r="39" spans="1:14" ht="24.75" customHeight="1" x14ac:dyDescent="0.3">
      <c r="A39" s="192"/>
      <c r="B39" s="193"/>
      <c r="C39" s="193"/>
      <c r="D39" s="194"/>
      <c r="E39" s="194"/>
      <c r="F39" s="194"/>
      <c r="G39" s="195"/>
      <c r="H39" s="194"/>
    </row>
    <row r="40" spans="1:14" ht="24.75" customHeight="1" x14ac:dyDescent="0.3">
      <c r="A40" s="192"/>
      <c r="B40" s="193"/>
      <c r="C40" s="193"/>
      <c r="D40" s="194"/>
      <c r="E40" s="194"/>
      <c r="F40" s="194"/>
      <c r="G40" s="195"/>
      <c r="H40" s="194"/>
    </row>
    <row r="41" spans="1:14" ht="24.75" customHeight="1" x14ac:dyDescent="0.3">
      <c r="A41" s="192"/>
      <c r="B41" s="193"/>
      <c r="C41" s="193"/>
      <c r="D41" s="194"/>
      <c r="E41" s="194"/>
      <c r="F41" s="194"/>
      <c r="G41" s="195"/>
      <c r="H41" s="194"/>
    </row>
    <row r="42" spans="1:14" ht="24.75" customHeight="1" x14ac:dyDescent="0.3">
      <c r="A42" s="192"/>
      <c r="B42" s="193"/>
      <c r="C42" s="193"/>
      <c r="D42" s="194"/>
      <c r="E42" s="194"/>
      <c r="F42" s="194"/>
      <c r="G42" s="195"/>
      <c r="H42" s="194"/>
    </row>
    <row r="43" spans="1:14" x14ac:dyDescent="0.3">
      <c r="A43" s="22"/>
      <c r="B43" s="22"/>
      <c r="C43" s="22"/>
      <c r="D43" s="74"/>
      <c r="E43" s="74"/>
      <c r="F43" s="74"/>
      <c r="G43" s="74"/>
      <c r="H43" s="74"/>
    </row>
    <row r="44" spans="1:14" x14ac:dyDescent="0.3">
      <c r="A44" s="22"/>
      <c r="B44" s="22"/>
      <c r="C44" s="22"/>
      <c r="D44" s="74"/>
      <c r="E44" s="74"/>
      <c r="F44" s="74"/>
      <c r="G44" s="74"/>
      <c r="H44" s="74"/>
    </row>
    <row r="45" spans="1:14" x14ac:dyDescent="0.3">
      <c r="A45" s="169" t="s">
        <v>63</v>
      </c>
      <c r="B45" s="155"/>
      <c r="C45" s="155"/>
      <c r="D45" s="155"/>
      <c r="E45" s="155"/>
      <c r="F45" s="155"/>
      <c r="G45" s="155"/>
      <c r="H45" s="155"/>
    </row>
    <row r="46" spans="1:14" x14ac:dyDescent="0.3">
      <c r="B46" s="156"/>
      <c r="C46" s="157"/>
      <c r="D46" s="158"/>
      <c r="E46" s="158"/>
      <c r="F46" s="158"/>
      <c r="G46" s="158"/>
      <c r="H46" s="158"/>
    </row>
    <row r="47" spans="1:14" ht="15" customHeight="1" x14ac:dyDescent="0.3">
      <c r="A47" s="170" t="s">
        <v>23</v>
      </c>
      <c r="B47" s="23"/>
      <c r="C47" s="23"/>
      <c r="D47" s="22"/>
      <c r="E47" s="22"/>
      <c r="F47" s="22"/>
      <c r="G47" s="22"/>
      <c r="H47" s="22"/>
    </row>
    <row r="48" spans="1:14" x14ac:dyDescent="0.3">
      <c r="B48" s="145"/>
      <c r="C48" s="145"/>
      <c r="D48" s="188"/>
      <c r="E48" s="188"/>
      <c r="F48" s="188"/>
      <c r="G48" s="188"/>
      <c r="H48" s="188"/>
    </row>
    <row r="49" spans="1:8" x14ac:dyDescent="0.3">
      <c r="A49" s="147"/>
      <c r="B49" s="147"/>
      <c r="C49" s="23"/>
      <c r="D49" s="22"/>
      <c r="E49" s="22"/>
      <c r="F49" s="22"/>
      <c r="G49" s="22"/>
      <c r="H49" s="22"/>
    </row>
    <row r="50" spans="1:8" x14ac:dyDescent="0.3">
      <c r="A50" s="22"/>
      <c r="B50" s="22"/>
      <c r="C50" s="22"/>
      <c r="D50" s="74"/>
      <c r="E50" s="74"/>
      <c r="F50" s="74"/>
      <c r="G50" s="74"/>
      <c r="H50" s="74"/>
    </row>
    <row r="51" spans="1:8" ht="17.25" thickBot="1" x14ac:dyDescent="0.35">
      <c r="A51" s="22"/>
      <c r="B51" s="22"/>
      <c r="C51" s="22"/>
      <c r="D51" s="74"/>
      <c r="E51" s="74"/>
      <c r="F51" s="74"/>
      <c r="G51" s="75"/>
      <c r="H51" s="75"/>
    </row>
    <row r="52" spans="1:8" x14ac:dyDescent="0.3">
      <c r="A52" s="22"/>
      <c r="B52" s="22"/>
      <c r="C52" s="22"/>
      <c r="D52" s="74"/>
      <c r="E52" s="74"/>
      <c r="F52" s="74"/>
      <c r="G52" s="76" t="s">
        <v>19</v>
      </c>
      <c r="H52" s="74"/>
    </row>
    <row r="53" spans="1:8" x14ac:dyDescent="0.3">
      <c r="A53" s="55"/>
      <c r="B53" s="56"/>
      <c r="C53" s="56"/>
      <c r="D53" s="57"/>
      <c r="E53" s="57"/>
      <c r="F53" s="57"/>
      <c r="G53" s="54"/>
      <c r="H53" s="58"/>
    </row>
    <row r="54" spans="1:8" x14ac:dyDescent="0.3">
      <c r="A54" s="52"/>
      <c r="B54" s="59"/>
      <c r="C54" s="59"/>
      <c r="D54" s="60"/>
      <c r="E54" s="61"/>
      <c r="F54" s="61"/>
      <c r="G54" s="62"/>
      <c r="H54" s="63"/>
    </row>
    <row r="55" spans="1:8" x14ac:dyDescent="0.3">
      <c r="B55" s="4"/>
      <c r="G55" s="64"/>
    </row>
    <row r="56" spans="1:8" x14ac:dyDescent="0.3">
      <c r="B56" s="65"/>
      <c r="C56" s="65"/>
      <c r="G56" s="64"/>
    </row>
    <row r="57" spans="1:8" x14ac:dyDescent="0.3">
      <c r="B57" s="65"/>
      <c r="C57" s="65"/>
      <c r="G57" s="64"/>
    </row>
    <row r="58" spans="1:8" x14ac:dyDescent="0.3">
      <c r="B58" s="65"/>
      <c r="C58" s="65"/>
      <c r="G58" s="64"/>
    </row>
    <row r="59" spans="1:8" x14ac:dyDescent="0.3">
      <c r="A59" s="50"/>
      <c r="B59" s="65"/>
      <c r="C59" s="65"/>
      <c r="D59" s="66"/>
      <c r="G59" s="64"/>
    </row>
    <row r="60" spans="1:8" x14ac:dyDescent="0.3">
      <c r="B60" s="65"/>
      <c r="C60" s="65"/>
      <c r="G60" s="64"/>
    </row>
    <row r="61" spans="1:8" x14ac:dyDescent="0.3">
      <c r="A61" s="50"/>
      <c r="B61" s="65"/>
      <c r="C61" s="65"/>
      <c r="D61" s="66"/>
      <c r="G61" s="64"/>
    </row>
    <row r="62" spans="1:8" x14ac:dyDescent="0.3">
      <c r="B62" s="4"/>
      <c r="C62" s="65"/>
      <c r="G62" s="64"/>
    </row>
    <row r="63" spans="1:8" x14ac:dyDescent="0.3">
      <c r="B63" s="65"/>
      <c r="C63" s="65"/>
      <c r="G63" s="64"/>
    </row>
    <row r="64" spans="1:8" x14ac:dyDescent="0.3">
      <c r="A64" s="50"/>
      <c r="B64" s="65"/>
      <c r="D64" s="66"/>
    </row>
    <row r="66" spans="1:7" x14ac:dyDescent="0.3">
      <c r="A66" s="50"/>
      <c r="D66" s="66"/>
    </row>
    <row r="68" spans="1:7" x14ac:dyDescent="0.3">
      <c r="A68" s="50"/>
      <c r="D68" s="66"/>
    </row>
    <row r="69" spans="1:7" x14ac:dyDescent="0.3">
      <c r="B69" s="4"/>
      <c r="G69" s="64"/>
    </row>
    <row r="70" spans="1:7" x14ac:dyDescent="0.3">
      <c r="B70" s="65"/>
      <c r="C70" s="65"/>
      <c r="G70" s="64"/>
    </row>
    <row r="72" spans="1:7" x14ac:dyDescent="0.3">
      <c r="A72" s="50"/>
      <c r="D72" s="66"/>
    </row>
    <row r="73" spans="1:7" x14ac:dyDescent="0.3">
      <c r="B73" s="4"/>
      <c r="G73" s="64"/>
    </row>
    <row r="74" spans="1:7" x14ac:dyDescent="0.3">
      <c r="B74" s="65"/>
      <c r="C74" s="65"/>
      <c r="G74" s="64"/>
    </row>
    <row r="76" spans="1:7" x14ac:dyDescent="0.3">
      <c r="A76" s="50"/>
      <c r="D76" s="66"/>
    </row>
    <row r="77" spans="1:7" x14ac:dyDescent="0.3">
      <c r="B77" s="4"/>
      <c r="G77" s="64"/>
    </row>
    <row r="78" spans="1:7" x14ac:dyDescent="0.3">
      <c r="B78" s="65"/>
      <c r="C78" s="65"/>
      <c r="G78" s="64"/>
    </row>
    <row r="81" spans="1:7" x14ac:dyDescent="0.3">
      <c r="A81" s="50"/>
      <c r="D81" s="66"/>
    </row>
    <row r="82" spans="1:7" x14ac:dyDescent="0.3">
      <c r="B82" s="4"/>
      <c r="G82" s="64"/>
    </row>
    <row r="83" spans="1:7" x14ac:dyDescent="0.3">
      <c r="B83" s="65"/>
      <c r="C83" s="65"/>
      <c r="G83" s="64"/>
    </row>
    <row r="84" spans="1:7" x14ac:dyDescent="0.3">
      <c r="B84" s="65"/>
      <c r="C84" s="65"/>
      <c r="G84" s="64"/>
    </row>
    <row r="85" spans="1:7" x14ac:dyDescent="0.3">
      <c r="B85" s="65"/>
      <c r="C85" s="65"/>
      <c r="G85" s="64"/>
    </row>
    <row r="86" spans="1:7" x14ac:dyDescent="0.3">
      <c r="B86" s="65"/>
      <c r="C86" s="65"/>
      <c r="G86" s="64"/>
    </row>
    <row r="87" spans="1:7" x14ac:dyDescent="0.3">
      <c r="B87" s="65"/>
      <c r="C87" s="65"/>
      <c r="G87" s="64"/>
    </row>
    <row r="88" spans="1:7" x14ac:dyDescent="0.3">
      <c r="B88" s="65"/>
      <c r="C88" s="65"/>
      <c r="G88" s="64"/>
    </row>
    <row r="89" spans="1:7" x14ac:dyDescent="0.3">
      <c r="B89" s="65"/>
      <c r="C89" s="65"/>
      <c r="G89" s="64"/>
    </row>
    <row r="90" spans="1:7" x14ac:dyDescent="0.3">
      <c r="A90" s="3" t="s">
        <v>0</v>
      </c>
    </row>
    <row r="92" spans="1:7" x14ac:dyDescent="0.3">
      <c r="A92" s="50"/>
      <c r="D92" s="66"/>
    </row>
    <row r="93" spans="1:7" x14ac:dyDescent="0.3">
      <c r="B93" s="4"/>
      <c r="G93" s="64"/>
    </row>
    <row r="94" spans="1:7" x14ac:dyDescent="0.3">
      <c r="B94" s="65"/>
      <c r="C94" s="65"/>
      <c r="G94" s="64"/>
    </row>
    <row r="95" spans="1:7" x14ac:dyDescent="0.3">
      <c r="B95" s="65"/>
      <c r="C95" s="65"/>
      <c r="G95" s="64"/>
    </row>
    <row r="96" spans="1:7" x14ac:dyDescent="0.3">
      <c r="B96" s="65"/>
      <c r="C96" s="65"/>
      <c r="G96" s="64"/>
    </row>
    <row r="97" spans="1:7" x14ac:dyDescent="0.3">
      <c r="B97" s="65"/>
      <c r="C97" s="65"/>
      <c r="G97" s="64"/>
    </row>
    <row r="98" spans="1:7" x14ac:dyDescent="0.3">
      <c r="B98" s="65"/>
      <c r="C98" s="65"/>
      <c r="G98" s="64"/>
    </row>
    <row r="99" spans="1:7" x14ac:dyDescent="0.3">
      <c r="B99" s="65"/>
      <c r="C99" s="65"/>
      <c r="G99" s="64"/>
    </row>
    <row r="100" spans="1:7" x14ac:dyDescent="0.3">
      <c r="B100" s="65"/>
      <c r="C100" s="65"/>
      <c r="G100" s="64"/>
    </row>
    <row r="101" spans="1:7" x14ac:dyDescent="0.3">
      <c r="B101" s="65"/>
      <c r="C101" s="65"/>
      <c r="G101" s="64"/>
    </row>
    <row r="102" spans="1:7" x14ac:dyDescent="0.3">
      <c r="B102" s="65"/>
      <c r="C102" s="65"/>
      <c r="G102" s="64"/>
    </row>
    <row r="103" spans="1:7" x14ac:dyDescent="0.3">
      <c r="B103" s="65"/>
      <c r="C103" s="65"/>
      <c r="G103" s="64"/>
    </row>
    <row r="104" spans="1:7" x14ac:dyDescent="0.3">
      <c r="B104" s="65"/>
      <c r="C104" s="65"/>
      <c r="G104" s="64"/>
    </row>
    <row r="105" spans="1:7" x14ac:dyDescent="0.3">
      <c r="B105" s="65"/>
      <c r="C105" s="65"/>
      <c r="G105" s="64"/>
    </row>
    <row r="106" spans="1:7" x14ac:dyDescent="0.3">
      <c r="B106" s="65"/>
      <c r="C106" s="65"/>
      <c r="G106" s="64"/>
    </row>
    <row r="109" spans="1:7" x14ac:dyDescent="0.3">
      <c r="A109" s="50"/>
      <c r="D109" s="66"/>
    </row>
  </sheetData>
  <mergeCells count="4">
    <mergeCell ref="B9:B10"/>
    <mergeCell ref="C9:F9"/>
    <mergeCell ref="G9:G10"/>
    <mergeCell ref="H9:H10"/>
  </mergeCells>
  <phoneticPr fontId="0" type="noConversion"/>
  <conditionalFormatting sqref="G11:G27">
    <cfRule type="expression" dxfId="3" priority="5" stopIfTrue="1">
      <formula>ABS(G11)&gt;=$H$30</formula>
    </cfRule>
  </conditionalFormatting>
  <hyperlinks>
    <hyperlink ref="G36" location="'KE-Af'!A1" display="KE-Af"/>
    <hyperlink ref="G37" location="'KE-Af-02'!A1" display="KE-Af-02"/>
    <hyperlink ref="I3" location="'KE-Af'!A1" display="'KE-Af "/>
    <hyperlink ref="I4" location="'KE-Af-01'!A1" display="'KE-Af-01 "/>
    <hyperlink ref="I5" location="'KE-Af-02'!A1" display="'KE-Af-02 "/>
    <hyperlink ref="I6" location="'KE-Af-10-M'!A1" display="'KE-Af-10-M "/>
    <hyperlink ref="I7" location="'KM-D-10-E'!A1" display="KE-Af-10-E"/>
  </hyperlinks>
  <pageMargins left="0.70866141732283472" right="0.70866141732283472" top="0.70866141732283472" bottom="0.70866141732283472" header="0.51181102362204722" footer="0.51181102362204722"/>
  <pageSetup paperSize="9" scale="84" orientation="portrait" r:id="rId1"/>
  <headerFooter alignWithMargins="0">
    <oddFooter xml:space="preserve">&amp;L&amp;"Arial Narrow,Normál"&amp;8&amp;F/&amp;A&amp;C&amp;"Arial Narrow,Normál"&amp;8 &amp;P/&amp;N&amp;R&amp;"Arial Narrow,Normál"&amp;8DigitAudit/AuditDok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00"/>
  <sheetViews>
    <sheetView showGridLines="0" zoomScaleNormal="100" workbookViewId="0">
      <pane ySplit="9" topLeftCell="A10" activePane="bottomLeft" state="frozen"/>
      <selection pane="bottomLeft"/>
    </sheetView>
  </sheetViews>
  <sheetFormatPr defaultRowHeight="16.5" x14ac:dyDescent="0.3"/>
  <cols>
    <col min="1" max="1" width="7.25" style="7" customWidth="1"/>
    <col min="2" max="2" width="7.375" style="7" customWidth="1"/>
    <col min="3" max="3" width="26.125" style="7" customWidth="1"/>
    <col min="4" max="4" width="11" style="7" customWidth="1"/>
    <col min="5" max="5" width="9.5" style="121" customWidth="1"/>
    <col min="6" max="7" width="9" style="27"/>
    <col min="8" max="8" width="9" style="104"/>
    <col min="9" max="9" width="27.5" style="104" customWidth="1"/>
    <col min="10" max="10" width="9" style="114"/>
    <col min="11" max="16384" width="9" style="39"/>
  </cols>
  <sheetData>
    <row r="1" spans="1:16" ht="15.75" x14ac:dyDescent="0.25">
      <c r="A1" s="40" t="s">
        <v>44</v>
      </c>
      <c r="B1" s="27"/>
      <c r="C1" s="27"/>
      <c r="D1" s="27"/>
      <c r="E1" s="27"/>
      <c r="G1" s="41"/>
    </row>
    <row r="2" spans="1:16" x14ac:dyDescent="0.3">
      <c r="B2" s="27"/>
      <c r="C2" s="27"/>
      <c r="D2" s="196">
        <f>L10</f>
        <v>0</v>
      </c>
      <c r="E2" s="196">
        <f>L12</f>
        <v>0</v>
      </c>
      <c r="H2" s="105"/>
      <c r="I2" s="105"/>
      <c r="K2" s="186" t="s">
        <v>110</v>
      </c>
    </row>
    <row r="3" spans="1:16" x14ac:dyDescent="0.3">
      <c r="A3" s="34" t="str">
        <f>"Ügyfél:   "&amp;Alapa!C17</f>
        <v xml:space="preserve">Ügyfél:   </v>
      </c>
      <c r="B3" s="35"/>
      <c r="C3" s="35"/>
      <c r="D3" s="35"/>
      <c r="E3" s="34" t="s">
        <v>3</v>
      </c>
      <c r="F3" s="36">
        <f>Alapa!$C$15</f>
        <v>0</v>
      </c>
      <c r="G3" s="37"/>
      <c r="H3" s="111"/>
      <c r="I3" s="111"/>
      <c r="J3" s="106"/>
      <c r="K3" s="80" t="s">
        <v>53</v>
      </c>
      <c r="L3" s="3" t="s">
        <v>54</v>
      </c>
    </row>
    <row r="4" spans="1:16" x14ac:dyDescent="0.3">
      <c r="A4" s="34" t="str">
        <f>"Fordulónap: "&amp;Alapa!C12</f>
        <v xml:space="preserve">Fordulónap: </v>
      </c>
      <c r="B4" s="38"/>
      <c r="C4" s="38"/>
      <c r="D4" s="38"/>
      <c r="E4" s="34" t="s">
        <v>4</v>
      </c>
      <c r="F4" s="35" t="e">
        <f>VLOOKUP(L8,Alapa!$G$2:$H$22,2)</f>
        <v>#N/A</v>
      </c>
      <c r="G4" s="37"/>
      <c r="H4" s="112"/>
      <c r="I4" s="112"/>
      <c r="J4" s="107"/>
      <c r="K4" s="80" t="s">
        <v>55</v>
      </c>
      <c r="L4" s="3" t="s">
        <v>56</v>
      </c>
    </row>
    <row r="5" spans="1:16" x14ac:dyDescent="0.3">
      <c r="A5" s="10" t="str">
        <f>IF(Alapa!G96="","",Alapa!G96)</f>
        <v/>
      </c>
      <c r="B5" s="27"/>
      <c r="C5" s="27"/>
      <c r="D5" s="27"/>
      <c r="E5" s="34" t="s">
        <v>50</v>
      </c>
      <c r="F5" s="17" t="str">
        <f>IF(Alapa!$N$2=0," ",Alapa!$N$2)</f>
        <v xml:space="preserve"> </v>
      </c>
      <c r="G5" s="37"/>
      <c r="H5" s="112"/>
      <c r="I5" s="123"/>
      <c r="J5" s="124"/>
      <c r="K5" s="80" t="s">
        <v>58</v>
      </c>
      <c r="L5" s="3" t="s">
        <v>57</v>
      </c>
    </row>
    <row r="6" spans="1:16" x14ac:dyDescent="0.3">
      <c r="A6" s="6" t="s">
        <v>24</v>
      </c>
      <c r="B6" s="27"/>
      <c r="C6" s="27"/>
      <c r="D6" s="27"/>
      <c r="E6" s="27"/>
      <c r="G6" s="103" t="s">
        <v>66</v>
      </c>
      <c r="H6" s="127">
        <f>IF('KE-Af-01'!H31&lt;'KE-Af-01'!H30,'KE-Af-01'!H31*Alapa!D33,'KE-Af-01'!H30*Alapa!D33)</f>
        <v>0</v>
      </c>
      <c r="I6" s="128"/>
      <c r="J6" s="125"/>
      <c r="K6" s="80" t="s">
        <v>65</v>
      </c>
      <c r="L6" s="3" t="s">
        <v>62</v>
      </c>
    </row>
    <row r="7" spans="1:16" x14ac:dyDescent="0.3">
      <c r="A7" s="94" t="str">
        <f>"Mérlegértékek "&amp;Alapa!E33&amp;" "&amp;Alapa!D34&amp;"-ban"</f>
        <v>Mérlegértékek  -ban</v>
      </c>
      <c r="B7" s="42"/>
      <c r="C7" s="42"/>
      <c r="D7" s="43">
        <f>Alapa!C10</f>
        <v>0</v>
      </c>
      <c r="E7" s="117">
        <f>Alapa!C11</f>
        <v>0</v>
      </c>
      <c r="F7" s="43" t="s">
        <v>46</v>
      </c>
      <c r="G7" s="43" t="str">
        <f>Alapa!C11&amp;"/"&amp;Alapa!C10</f>
        <v>/</v>
      </c>
      <c r="H7" s="108" t="s">
        <v>67</v>
      </c>
      <c r="I7" s="129" t="s">
        <v>70</v>
      </c>
      <c r="J7" s="122" t="s">
        <v>71</v>
      </c>
      <c r="K7" s="80" t="s">
        <v>81</v>
      </c>
      <c r="L7" s="3" t="s">
        <v>78</v>
      </c>
    </row>
    <row r="8" spans="1:16" x14ac:dyDescent="0.3">
      <c r="A8" s="71"/>
      <c r="B8" s="71" t="str">
        <f>"Számlaegyenlegek "&amp;Alapa!D34&amp;"-ban"</f>
        <v>Számlaegyenlegek -ban</v>
      </c>
      <c r="C8" s="44"/>
      <c r="D8" s="45">
        <f>Alapa!D35</f>
        <v>0</v>
      </c>
      <c r="E8" s="118">
        <f>Alapa!D35</f>
        <v>0</v>
      </c>
      <c r="F8" s="45">
        <f>Alapa!D35</f>
        <v>0</v>
      </c>
      <c r="G8" s="45" t="s">
        <v>47</v>
      </c>
      <c r="H8" s="109" t="s">
        <v>68</v>
      </c>
      <c r="I8" s="130"/>
      <c r="J8" s="116"/>
      <c r="K8" s="3" t="s">
        <v>4</v>
      </c>
      <c r="L8" s="77">
        <v>1</v>
      </c>
    </row>
    <row r="9" spans="1:16" s="179" customFormat="1" ht="15.75" x14ac:dyDescent="0.25">
      <c r="A9" s="184"/>
      <c r="B9" s="184"/>
      <c r="C9" s="184"/>
      <c r="D9" s="184"/>
      <c r="E9" s="183"/>
      <c r="F9" s="182"/>
      <c r="G9" s="182"/>
      <c r="H9" s="181"/>
      <c r="I9" s="181"/>
      <c r="J9" s="180"/>
      <c r="L9" s="178" t="s">
        <v>63</v>
      </c>
      <c r="M9" s="177"/>
      <c r="N9" s="177"/>
      <c r="O9" s="177"/>
      <c r="P9" s="177"/>
    </row>
    <row r="10" spans="1:16" s="179" customFormat="1" x14ac:dyDescent="0.3">
      <c r="A10" s="176"/>
      <c r="B10" s="176"/>
      <c r="C10" s="176"/>
      <c r="D10" s="175"/>
      <c r="E10" s="174"/>
      <c r="F10" s="199" t="str">
        <f>IF(E10-D10=0," ",E10-D10)</f>
        <v xml:space="preserve"> </v>
      </c>
      <c r="G10" s="200" t="str">
        <f>IFERROR(E10/D10%," ")</f>
        <v xml:space="preserve"> </v>
      </c>
      <c r="H10" s="173" t="str">
        <f>IFERROR(IF(A10=0,IF(ABS(F10)&lt;$H$6," ",IF(F10=0," ",F10))," ")," ")</f>
        <v xml:space="preserve"> </v>
      </c>
      <c r="I10" s="173"/>
      <c r="J10" s="180"/>
      <c r="L10" s="172"/>
      <c r="M10" s="156"/>
      <c r="N10" s="157"/>
      <c r="O10" s="158"/>
      <c r="P10" s="158"/>
    </row>
    <row r="11" spans="1:16" ht="15.75" x14ac:dyDescent="0.25">
      <c r="A11" s="48"/>
      <c r="B11" s="48"/>
      <c r="C11" s="48"/>
      <c r="D11" s="49"/>
      <c r="E11" s="120"/>
      <c r="F11" s="199" t="str">
        <f t="shared" ref="F11:F74" si="0">IF(E11-D11=0," ",E11-D11)</f>
        <v xml:space="preserve"> </v>
      </c>
      <c r="G11" s="200" t="str">
        <f t="shared" ref="G11:G74" si="1">IFERROR(E11/D11%," ")</f>
        <v xml:space="preserve"> </v>
      </c>
      <c r="H11" s="173" t="str">
        <f t="shared" ref="H11:H74" si="2">IFERROR(IF(A11=0,IF(ABS(F11)&lt;$H$6," ",IF(F11=0," ",F11))," ")," ")</f>
        <v xml:space="preserve"> </v>
      </c>
      <c r="I11" s="110"/>
      <c r="J11" s="113"/>
      <c r="L11" s="170" t="s">
        <v>23</v>
      </c>
      <c r="M11" s="23"/>
      <c r="N11" s="23"/>
      <c r="O11" s="22"/>
      <c r="P11" s="22"/>
    </row>
    <row r="12" spans="1:16" x14ac:dyDescent="0.3">
      <c r="A12" s="46"/>
      <c r="B12" s="46"/>
      <c r="C12" s="46"/>
      <c r="D12" s="47"/>
      <c r="E12" s="119"/>
      <c r="F12" s="199" t="str">
        <f t="shared" si="0"/>
        <v xml:space="preserve"> </v>
      </c>
      <c r="G12" s="200" t="str">
        <f t="shared" si="1"/>
        <v xml:space="preserve"> </v>
      </c>
      <c r="H12" s="173" t="str">
        <f t="shared" si="2"/>
        <v xml:space="preserve"> </v>
      </c>
      <c r="I12" s="110"/>
      <c r="J12" s="113"/>
      <c r="L12" s="3"/>
      <c r="M12" s="145"/>
      <c r="N12" s="145"/>
      <c r="O12" s="188"/>
      <c r="P12" s="188"/>
    </row>
    <row r="13" spans="1:16" ht="15.75" x14ac:dyDescent="0.25">
      <c r="A13" s="48"/>
      <c r="B13" s="48"/>
      <c r="C13" s="48"/>
      <c r="D13" s="49"/>
      <c r="E13" s="120"/>
      <c r="F13" s="199" t="str">
        <f t="shared" si="0"/>
        <v xml:space="preserve"> </v>
      </c>
      <c r="G13" s="200" t="str">
        <f t="shared" si="1"/>
        <v xml:space="preserve"> </v>
      </c>
      <c r="H13" s="173" t="str">
        <f t="shared" si="2"/>
        <v xml:space="preserve"> </v>
      </c>
      <c r="I13" s="110"/>
      <c r="J13" s="113"/>
      <c r="L13" s="147"/>
      <c r="M13" s="147"/>
      <c r="N13" s="23"/>
      <c r="O13" s="22"/>
      <c r="P13" s="22"/>
    </row>
    <row r="14" spans="1:16" ht="15.75" x14ac:dyDescent="0.25">
      <c r="A14" s="46"/>
      <c r="B14" s="46"/>
      <c r="C14" s="46"/>
      <c r="D14" s="47"/>
      <c r="E14" s="119"/>
      <c r="F14" s="199" t="str">
        <f t="shared" si="0"/>
        <v xml:space="preserve"> </v>
      </c>
      <c r="G14" s="200" t="str">
        <f t="shared" si="1"/>
        <v xml:space="preserve"> </v>
      </c>
      <c r="H14" s="173" t="str">
        <f t="shared" si="2"/>
        <v xml:space="preserve"> </v>
      </c>
      <c r="I14" s="110"/>
      <c r="J14" s="113"/>
    </row>
    <row r="15" spans="1:16" ht="15.75" x14ac:dyDescent="0.25">
      <c r="A15" s="48"/>
      <c r="B15" s="48"/>
      <c r="C15" s="48"/>
      <c r="D15" s="49"/>
      <c r="E15" s="120"/>
      <c r="F15" s="199" t="str">
        <f t="shared" si="0"/>
        <v xml:space="preserve"> </v>
      </c>
      <c r="G15" s="200" t="str">
        <f t="shared" si="1"/>
        <v xml:space="preserve"> </v>
      </c>
      <c r="H15" s="173" t="str">
        <f t="shared" si="2"/>
        <v xml:space="preserve"> </v>
      </c>
      <c r="I15" s="110"/>
      <c r="J15" s="113"/>
    </row>
    <row r="16" spans="1:16" ht="15.75" x14ac:dyDescent="0.25">
      <c r="A16" s="46"/>
      <c r="B16" s="48"/>
      <c r="C16" s="48"/>
      <c r="D16" s="49"/>
      <c r="E16" s="119"/>
      <c r="F16" s="199" t="str">
        <f t="shared" si="0"/>
        <v xml:space="preserve"> </v>
      </c>
      <c r="G16" s="200" t="str">
        <f t="shared" si="1"/>
        <v xml:space="preserve"> </v>
      </c>
      <c r="H16" s="173" t="str">
        <f t="shared" si="2"/>
        <v xml:space="preserve"> </v>
      </c>
      <c r="I16" s="110"/>
      <c r="J16" s="113"/>
    </row>
    <row r="17" spans="1:10" ht="15.75" x14ac:dyDescent="0.25">
      <c r="A17" s="46"/>
      <c r="B17" s="46"/>
      <c r="C17" s="46"/>
      <c r="D17" s="47"/>
      <c r="E17" s="119"/>
      <c r="F17" s="199" t="str">
        <f t="shared" si="0"/>
        <v xml:space="preserve"> </v>
      </c>
      <c r="G17" s="200" t="str">
        <f t="shared" si="1"/>
        <v xml:space="preserve"> </v>
      </c>
      <c r="H17" s="173" t="str">
        <f t="shared" si="2"/>
        <v xml:space="preserve"> </v>
      </c>
      <c r="I17" s="110"/>
      <c r="J17" s="113"/>
    </row>
    <row r="18" spans="1:10" ht="15.75" x14ac:dyDescent="0.25">
      <c r="A18" s="46"/>
      <c r="B18" s="46"/>
      <c r="C18" s="46"/>
      <c r="D18" s="47"/>
      <c r="E18" s="119"/>
      <c r="F18" s="199" t="str">
        <f t="shared" si="0"/>
        <v xml:space="preserve"> </v>
      </c>
      <c r="G18" s="200" t="str">
        <f t="shared" si="1"/>
        <v xml:space="preserve"> </v>
      </c>
      <c r="H18" s="173" t="str">
        <f t="shared" si="2"/>
        <v xml:space="preserve"> </v>
      </c>
      <c r="I18" s="110"/>
      <c r="J18" s="113"/>
    </row>
    <row r="19" spans="1:10" ht="15.75" x14ac:dyDescent="0.25">
      <c r="A19" s="46"/>
      <c r="B19" s="46"/>
      <c r="C19" s="46"/>
      <c r="D19" s="47"/>
      <c r="E19" s="119"/>
      <c r="F19" s="199" t="str">
        <f t="shared" si="0"/>
        <v xml:space="preserve"> </v>
      </c>
      <c r="G19" s="200" t="str">
        <f t="shared" si="1"/>
        <v xml:space="preserve"> </v>
      </c>
      <c r="H19" s="173" t="str">
        <f t="shared" si="2"/>
        <v xml:space="preserve"> </v>
      </c>
      <c r="I19" s="110"/>
      <c r="J19" s="113"/>
    </row>
    <row r="20" spans="1:10" ht="15.75" x14ac:dyDescent="0.25">
      <c r="A20" s="46"/>
      <c r="B20" s="46"/>
      <c r="C20" s="46"/>
      <c r="D20" s="47"/>
      <c r="E20" s="119"/>
      <c r="F20" s="199" t="str">
        <f t="shared" si="0"/>
        <v xml:space="preserve"> </v>
      </c>
      <c r="G20" s="200" t="str">
        <f t="shared" si="1"/>
        <v xml:space="preserve"> </v>
      </c>
      <c r="H20" s="173" t="str">
        <f t="shared" si="2"/>
        <v xml:space="preserve"> </v>
      </c>
      <c r="I20" s="110"/>
      <c r="J20" s="113"/>
    </row>
    <row r="21" spans="1:10" ht="15.75" x14ac:dyDescent="0.25">
      <c r="A21" s="46"/>
      <c r="B21" s="46"/>
      <c r="C21" s="46"/>
      <c r="D21" s="47"/>
      <c r="E21" s="119"/>
      <c r="F21" s="199" t="str">
        <f t="shared" si="0"/>
        <v xml:space="preserve"> </v>
      </c>
      <c r="G21" s="200" t="str">
        <f t="shared" si="1"/>
        <v xml:space="preserve"> </v>
      </c>
      <c r="H21" s="173" t="str">
        <f t="shared" si="2"/>
        <v xml:space="preserve"> </v>
      </c>
      <c r="I21" s="110"/>
      <c r="J21" s="113"/>
    </row>
    <row r="22" spans="1:10" ht="15.75" x14ac:dyDescent="0.25">
      <c r="A22" s="46"/>
      <c r="B22" s="46"/>
      <c r="C22" s="46"/>
      <c r="D22" s="47"/>
      <c r="E22" s="119"/>
      <c r="F22" s="199" t="str">
        <f t="shared" si="0"/>
        <v xml:space="preserve"> </v>
      </c>
      <c r="G22" s="200" t="str">
        <f t="shared" si="1"/>
        <v xml:space="preserve"> </v>
      </c>
      <c r="H22" s="173" t="str">
        <f t="shared" si="2"/>
        <v xml:space="preserve"> </v>
      </c>
      <c r="I22" s="110"/>
      <c r="J22" s="113"/>
    </row>
    <row r="23" spans="1:10" ht="15.75" x14ac:dyDescent="0.25">
      <c r="A23" s="46"/>
      <c r="B23" s="46"/>
      <c r="C23" s="46"/>
      <c r="D23" s="47"/>
      <c r="E23" s="119"/>
      <c r="F23" s="199" t="str">
        <f t="shared" si="0"/>
        <v xml:space="preserve"> </v>
      </c>
      <c r="G23" s="200" t="str">
        <f t="shared" si="1"/>
        <v xml:space="preserve"> </v>
      </c>
      <c r="H23" s="173" t="str">
        <f t="shared" si="2"/>
        <v xml:space="preserve"> </v>
      </c>
      <c r="I23" s="110"/>
      <c r="J23" s="113"/>
    </row>
    <row r="24" spans="1:10" ht="15.75" x14ac:dyDescent="0.25">
      <c r="A24" s="46"/>
      <c r="B24" s="46"/>
      <c r="C24" s="46"/>
      <c r="D24" s="47"/>
      <c r="E24" s="119"/>
      <c r="F24" s="199" t="str">
        <f t="shared" si="0"/>
        <v xml:space="preserve"> </v>
      </c>
      <c r="G24" s="200" t="str">
        <f t="shared" si="1"/>
        <v xml:space="preserve"> </v>
      </c>
      <c r="H24" s="173" t="str">
        <f t="shared" si="2"/>
        <v xml:space="preserve"> </v>
      </c>
      <c r="I24" s="110"/>
      <c r="J24" s="113"/>
    </row>
    <row r="25" spans="1:10" ht="15.75" x14ac:dyDescent="0.25">
      <c r="A25" s="48"/>
      <c r="B25" s="48"/>
      <c r="C25" s="48"/>
      <c r="D25" s="49"/>
      <c r="E25" s="120"/>
      <c r="F25" s="199" t="str">
        <f t="shared" si="0"/>
        <v xml:space="preserve"> </v>
      </c>
      <c r="G25" s="200" t="str">
        <f t="shared" si="1"/>
        <v xml:space="preserve"> </v>
      </c>
      <c r="H25" s="173" t="str">
        <f t="shared" si="2"/>
        <v xml:space="preserve"> </v>
      </c>
      <c r="I25" s="110"/>
      <c r="J25" s="113"/>
    </row>
    <row r="26" spans="1:10" ht="15.75" x14ac:dyDescent="0.25">
      <c r="A26" s="46"/>
      <c r="B26" s="48"/>
      <c r="C26" s="48"/>
      <c r="D26" s="49"/>
      <c r="E26" s="119"/>
      <c r="F26" s="199" t="str">
        <f t="shared" si="0"/>
        <v xml:space="preserve"> </v>
      </c>
      <c r="G26" s="200" t="str">
        <f t="shared" si="1"/>
        <v xml:space="preserve"> </v>
      </c>
      <c r="H26" s="173" t="str">
        <f t="shared" si="2"/>
        <v xml:space="preserve"> </v>
      </c>
      <c r="I26" s="110"/>
      <c r="J26" s="113"/>
    </row>
    <row r="27" spans="1:10" ht="15.75" x14ac:dyDescent="0.25">
      <c r="A27" s="46"/>
      <c r="B27" s="46"/>
      <c r="C27" s="46"/>
      <c r="D27" s="47"/>
      <c r="E27" s="119"/>
      <c r="F27" s="199" t="str">
        <f t="shared" si="0"/>
        <v xml:space="preserve"> </v>
      </c>
      <c r="G27" s="200" t="str">
        <f t="shared" si="1"/>
        <v xml:space="preserve"> </v>
      </c>
      <c r="H27" s="173" t="str">
        <f t="shared" si="2"/>
        <v xml:space="preserve"> </v>
      </c>
      <c r="I27" s="110"/>
      <c r="J27" s="113"/>
    </row>
    <row r="28" spans="1:10" ht="15.75" x14ac:dyDescent="0.25">
      <c r="A28" s="46"/>
      <c r="B28" s="46"/>
      <c r="C28" s="46"/>
      <c r="D28" s="47"/>
      <c r="E28" s="119"/>
      <c r="F28" s="199" t="str">
        <f t="shared" si="0"/>
        <v xml:space="preserve"> </v>
      </c>
      <c r="G28" s="200" t="str">
        <f t="shared" si="1"/>
        <v xml:space="preserve"> </v>
      </c>
      <c r="H28" s="173" t="str">
        <f t="shared" si="2"/>
        <v xml:space="preserve"> </v>
      </c>
      <c r="I28" s="110"/>
      <c r="J28" s="113"/>
    </row>
    <row r="29" spans="1:10" ht="15.75" x14ac:dyDescent="0.25">
      <c r="A29" s="48"/>
      <c r="B29" s="48"/>
      <c r="C29" s="48"/>
      <c r="D29" s="49"/>
      <c r="E29" s="120"/>
      <c r="F29" s="199" t="str">
        <f t="shared" si="0"/>
        <v xml:space="preserve"> </v>
      </c>
      <c r="G29" s="200" t="str">
        <f t="shared" si="1"/>
        <v xml:space="preserve"> </v>
      </c>
      <c r="H29" s="173" t="str">
        <f t="shared" si="2"/>
        <v xml:space="preserve"> </v>
      </c>
      <c r="I29" s="110"/>
      <c r="J29" s="113"/>
    </row>
    <row r="30" spans="1:10" ht="15.75" x14ac:dyDescent="0.25">
      <c r="A30" s="46"/>
      <c r="B30" s="46"/>
      <c r="C30" s="46"/>
      <c r="D30" s="47"/>
      <c r="E30" s="119"/>
      <c r="F30" s="199" t="str">
        <f t="shared" si="0"/>
        <v xml:space="preserve"> </v>
      </c>
      <c r="G30" s="200" t="str">
        <f t="shared" si="1"/>
        <v xml:space="preserve"> </v>
      </c>
      <c r="H30" s="173" t="str">
        <f t="shared" si="2"/>
        <v xml:space="preserve"> </v>
      </c>
      <c r="I30" s="110"/>
      <c r="J30" s="113"/>
    </row>
    <row r="31" spans="1:10" ht="15.75" x14ac:dyDescent="0.25">
      <c r="A31" s="48"/>
      <c r="B31" s="48"/>
      <c r="C31" s="48"/>
      <c r="D31" s="49"/>
      <c r="E31" s="120"/>
      <c r="F31" s="199" t="str">
        <f t="shared" si="0"/>
        <v xml:space="preserve"> </v>
      </c>
      <c r="G31" s="200" t="str">
        <f t="shared" si="1"/>
        <v xml:space="preserve"> </v>
      </c>
      <c r="H31" s="173" t="str">
        <f t="shared" si="2"/>
        <v xml:space="preserve"> </v>
      </c>
      <c r="I31" s="110"/>
      <c r="J31" s="113"/>
    </row>
    <row r="32" spans="1:10" ht="15.75" x14ac:dyDescent="0.25">
      <c r="A32" s="46"/>
      <c r="B32" s="48"/>
      <c r="C32" s="48"/>
      <c r="D32" s="49"/>
      <c r="E32" s="119"/>
      <c r="F32" s="199" t="str">
        <f t="shared" si="0"/>
        <v xml:space="preserve"> </v>
      </c>
      <c r="G32" s="200" t="str">
        <f t="shared" si="1"/>
        <v xml:space="preserve"> </v>
      </c>
      <c r="H32" s="173" t="str">
        <f t="shared" si="2"/>
        <v xml:space="preserve"> </v>
      </c>
      <c r="I32" s="110"/>
      <c r="J32" s="113"/>
    </row>
    <row r="33" spans="1:10" ht="15.75" x14ac:dyDescent="0.25">
      <c r="A33" s="46"/>
      <c r="B33" s="46"/>
      <c r="C33" s="46"/>
      <c r="D33" s="47"/>
      <c r="E33" s="119"/>
      <c r="F33" s="199" t="str">
        <f t="shared" si="0"/>
        <v xml:space="preserve"> </v>
      </c>
      <c r="G33" s="200" t="str">
        <f t="shared" si="1"/>
        <v xml:space="preserve"> </v>
      </c>
      <c r="H33" s="173" t="str">
        <f t="shared" si="2"/>
        <v xml:space="preserve"> </v>
      </c>
      <c r="I33" s="110"/>
      <c r="J33" s="113"/>
    </row>
    <row r="34" spans="1:10" ht="15.75" x14ac:dyDescent="0.25">
      <c r="A34" s="46"/>
      <c r="B34" s="46"/>
      <c r="C34" s="46"/>
      <c r="D34" s="47"/>
      <c r="E34" s="119"/>
      <c r="F34" s="199" t="str">
        <f t="shared" si="0"/>
        <v xml:space="preserve"> </v>
      </c>
      <c r="G34" s="200" t="str">
        <f t="shared" si="1"/>
        <v xml:space="preserve"> </v>
      </c>
      <c r="H34" s="173" t="str">
        <f t="shared" si="2"/>
        <v xml:space="preserve"> </v>
      </c>
      <c r="I34" s="110"/>
      <c r="J34" s="113"/>
    </row>
    <row r="35" spans="1:10" ht="15.75" x14ac:dyDescent="0.25">
      <c r="A35" s="48"/>
      <c r="B35" s="48"/>
      <c r="C35" s="48"/>
      <c r="D35" s="49"/>
      <c r="E35" s="120"/>
      <c r="F35" s="199" t="str">
        <f t="shared" si="0"/>
        <v xml:space="preserve"> </v>
      </c>
      <c r="G35" s="200" t="str">
        <f t="shared" si="1"/>
        <v xml:space="preserve"> </v>
      </c>
      <c r="H35" s="173" t="str">
        <f t="shared" si="2"/>
        <v xml:space="preserve"> </v>
      </c>
      <c r="I35" s="110"/>
      <c r="J35" s="113"/>
    </row>
    <row r="36" spans="1:10" ht="15.75" x14ac:dyDescent="0.25">
      <c r="A36" s="46"/>
      <c r="B36" s="48"/>
      <c r="C36" s="48"/>
      <c r="D36" s="49"/>
      <c r="E36" s="119"/>
      <c r="F36" s="199" t="str">
        <f t="shared" si="0"/>
        <v xml:space="preserve"> </v>
      </c>
      <c r="G36" s="200" t="str">
        <f t="shared" si="1"/>
        <v xml:space="preserve"> </v>
      </c>
      <c r="H36" s="173" t="str">
        <f t="shared" si="2"/>
        <v xml:space="preserve"> </v>
      </c>
      <c r="I36" s="110"/>
      <c r="J36" s="113"/>
    </row>
    <row r="37" spans="1:10" ht="15.75" x14ac:dyDescent="0.25">
      <c r="A37" s="46"/>
      <c r="B37" s="46"/>
      <c r="C37" s="46"/>
      <c r="D37" s="47"/>
      <c r="E37" s="119"/>
      <c r="F37" s="199" t="str">
        <f t="shared" si="0"/>
        <v xml:space="preserve"> </v>
      </c>
      <c r="G37" s="200" t="str">
        <f t="shared" si="1"/>
        <v xml:space="preserve"> </v>
      </c>
      <c r="H37" s="173" t="str">
        <f t="shared" si="2"/>
        <v xml:space="preserve"> </v>
      </c>
      <c r="I37" s="110"/>
      <c r="J37" s="113"/>
    </row>
    <row r="38" spans="1:10" ht="15.75" x14ac:dyDescent="0.25">
      <c r="A38" s="46"/>
      <c r="B38" s="46"/>
      <c r="C38" s="46"/>
      <c r="D38" s="47"/>
      <c r="E38" s="119"/>
      <c r="F38" s="199" t="str">
        <f t="shared" si="0"/>
        <v xml:space="preserve"> </v>
      </c>
      <c r="G38" s="200" t="str">
        <f t="shared" si="1"/>
        <v xml:space="preserve"> </v>
      </c>
      <c r="H38" s="173" t="str">
        <f t="shared" si="2"/>
        <v xml:space="preserve"> </v>
      </c>
      <c r="I38" s="110"/>
      <c r="J38" s="113"/>
    </row>
    <row r="39" spans="1:10" ht="15.75" x14ac:dyDescent="0.25">
      <c r="A39" s="46"/>
      <c r="B39" s="46"/>
      <c r="C39" s="46"/>
      <c r="D39" s="47"/>
      <c r="E39" s="119"/>
      <c r="F39" s="199" t="str">
        <f t="shared" si="0"/>
        <v xml:space="preserve"> </v>
      </c>
      <c r="G39" s="200" t="str">
        <f t="shared" si="1"/>
        <v xml:space="preserve"> </v>
      </c>
      <c r="H39" s="173" t="str">
        <f t="shared" si="2"/>
        <v xml:space="preserve"> </v>
      </c>
      <c r="I39" s="110"/>
      <c r="J39" s="113"/>
    </row>
    <row r="40" spans="1:10" ht="15.75" x14ac:dyDescent="0.25">
      <c r="A40" s="46"/>
      <c r="B40" s="46"/>
      <c r="C40" s="46"/>
      <c r="D40" s="47"/>
      <c r="E40" s="119"/>
      <c r="F40" s="199" t="str">
        <f t="shared" si="0"/>
        <v xml:space="preserve"> </v>
      </c>
      <c r="G40" s="200" t="str">
        <f t="shared" si="1"/>
        <v xml:space="preserve"> </v>
      </c>
      <c r="H40" s="173" t="str">
        <f t="shared" si="2"/>
        <v xml:space="preserve"> </v>
      </c>
      <c r="I40" s="110"/>
      <c r="J40" s="113"/>
    </row>
    <row r="41" spans="1:10" ht="15.75" x14ac:dyDescent="0.25">
      <c r="A41" s="48"/>
      <c r="B41" s="48"/>
      <c r="C41" s="48"/>
      <c r="D41" s="49"/>
      <c r="E41" s="120"/>
      <c r="F41" s="199" t="str">
        <f t="shared" si="0"/>
        <v xml:space="preserve"> </v>
      </c>
      <c r="G41" s="200" t="str">
        <f t="shared" si="1"/>
        <v xml:space="preserve"> </v>
      </c>
      <c r="H41" s="173" t="str">
        <f t="shared" si="2"/>
        <v xml:space="preserve"> </v>
      </c>
      <c r="I41" s="110"/>
      <c r="J41" s="113"/>
    </row>
    <row r="42" spans="1:10" ht="15.75" x14ac:dyDescent="0.25">
      <c r="A42" s="46"/>
      <c r="B42" s="46"/>
      <c r="C42" s="46"/>
      <c r="D42" s="47"/>
      <c r="E42" s="119"/>
      <c r="F42" s="199" t="str">
        <f t="shared" si="0"/>
        <v xml:space="preserve"> </v>
      </c>
      <c r="G42" s="200" t="str">
        <f t="shared" si="1"/>
        <v xml:space="preserve"> </v>
      </c>
      <c r="H42" s="173" t="str">
        <f t="shared" si="2"/>
        <v xml:space="preserve"> </v>
      </c>
      <c r="I42" s="110"/>
      <c r="J42" s="113"/>
    </row>
    <row r="43" spans="1:10" ht="15.75" x14ac:dyDescent="0.25">
      <c r="A43" s="48"/>
      <c r="B43" s="48"/>
      <c r="C43" s="48"/>
      <c r="D43" s="49"/>
      <c r="E43" s="120"/>
      <c r="F43" s="199" t="str">
        <f t="shared" si="0"/>
        <v xml:space="preserve"> </v>
      </c>
      <c r="G43" s="200" t="str">
        <f t="shared" si="1"/>
        <v xml:space="preserve"> </v>
      </c>
      <c r="H43" s="173" t="str">
        <f t="shared" si="2"/>
        <v xml:space="preserve"> </v>
      </c>
      <c r="I43" s="110"/>
      <c r="J43" s="113"/>
    </row>
    <row r="44" spans="1:10" ht="15.75" x14ac:dyDescent="0.25">
      <c r="A44" s="46"/>
      <c r="B44" s="48"/>
      <c r="C44" s="48"/>
      <c r="D44" s="49"/>
      <c r="E44" s="119"/>
      <c r="F44" s="199" t="str">
        <f t="shared" si="0"/>
        <v xml:space="preserve"> </v>
      </c>
      <c r="G44" s="200" t="str">
        <f t="shared" si="1"/>
        <v xml:space="preserve"> </v>
      </c>
      <c r="H44" s="173" t="str">
        <f t="shared" si="2"/>
        <v xml:space="preserve"> </v>
      </c>
      <c r="I44" s="110"/>
      <c r="J44" s="113"/>
    </row>
    <row r="45" spans="1:10" ht="15.75" x14ac:dyDescent="0.25">
      <c r="A45" s="46"/>
      <c r="B45" s="46"/>
      <c r="C45" s="46"/>
      <c r="D45" s="47"/>
      <c r="E45" s="119"/>
      <c r="F45" s="199" t="str">
        <f t="shared" si="0"/>
        <v xml:space="preserve"> </v>
      </c>
      <c r="G45" s="200" t="str">
        <f t="shared" si="1"/>
        <v xml:space="preserve"> </v>
      </c>
      <c r="H45" s="173" t="str">
        <f t="shared" si="2"/>
        <v xml:space="preserve"> </v>
      </c>
      <c r="I45" s="110"/>
      <c r="J45" s="113"/>
    </row>
    <row r="46" spans="1:10" ht="15.75" x14ac:dyDescent="0.25">
      <c r="A46" s="46"/>
      <c r="B46" s="46"/>
      <c r="C46" s="46"/>
      <c r="D46" s="47"/>
      <c r="E46" s="119"/>
      <c r="F46" s="199" t="str">
        <f t="shared" si="0"/>
        <v xml:space="preserve"> </v>
      </c>
      <c r="G46" s="200" t="str">
        <f t="shared" si="1"/>
        <v xml:space="preserve"> </v>
      </c>
      <c r="H46" s="173" t="str">
        <f t="shared" si="2"/>
        <v xml:space="preserve"> </v>
      </c>
      <c r="I46" s="110"/>
      <c r="J46" s="113"/>
    </row>
    <row r="47" spans="1:10" ht="15.75" x14ac:dyDescent="0.25">
      <c r="A47" s="48"/>
      <c r="B47" s="48"/>
      <c r="C47" s="48"/>
      <c r="D47" s="49"/>
      <c r="E47" s="120"/>
      <c r="F47" s="199" t="str">
        <f t="shared" si="0"/>
        <v xml:space="preserve"> </v>
      </c>
      <c r="G47" s="200" t="str">
        <f t="shared" si="1"/>
        <v xml:space="preserve"> </v>
      </c>
      <c r="H47" s="173" t="str">
        <f t="shared" si="2"/>
        <v xml:space="preserve"> </v>
      </c>
      <c r="I47" s="110"/>
      <c r="J47" s="113"/>
    </row>
    <row r="48" spans="1:10" ht="15.75" x14ac:dyDescent="0.25">
      <c r="A48" s="46"/>
      <c r="B48" s="48"/>
      <c r="C48" s="48"/>
      <c r="D48" s="49"/>
      <c r="E48" s="119"/>
      <c r="F48" s="199" t="str">
        <f t="shared" si="0"/>
        <v xml:space="preserve"> </v>
      </c>
      <c r="G48" s="200" t="str">
        <f t="shared" si="1"/>
        <v xml:space="preserve"> </v>
      </c>
      <c r="H48" s="173" t="str">
        <f t="shared" si="2"/>
        <v xml:space="preserve"> </v>
      </c>
      <c r="I48" s="110"/>
      <c r="J48" s="113"/>
    </row>
    <row r="49" spans="1:10" ht="15.75" x14ac:dyDescent="0.25">
      <c r="A49" s="46"/>
      <c r="B49" s="46"/>
      <c r="C49" s="46"/>
      <c r="D49" s="47"/>
      <c r="E49" s="119"/>
      <c r="F49" s="199" t="str">
        <f t="shared" si="0"/>
        <v xml:space="preserve"> </v>
      </c>
      <c r="G49" s="200" t="str">
        <f t="shared" si="1"/>
        <v xml:space="preserve"> </v>
      </c>
      <c r="H49" s="173" t="str">
        <f t="shared" si="2"/>
        <v xml:space="preserve"> </v>
      </c>
      <c r="I49" s="110"/>
      <c r="J49" s="113"/>
    </row>
    <row r="50" spans="1:10" ht="15.75" x14ac:dyDescent="0.25">
      <c r="A50" s="46"/>
      <c r="B50" s="46"/>
      <c r="C50" s="46"/>
      <c r="D50" s="47"/>
      <c r="E50" s="119"/>
      <c r="F50" s="199" t="str">
        <f t="shared" si="0"/>
        <v xml:space="preserve"> </v>
      </c>
      <c r="G50" s="200" t="str">
        <f t="shared" si="1"/>
        <v xml:space="preserve"> </v>
      </c>
      <c r="H50" s="173" t="str">
        <f t="shared" si="2"/>
        <v xml:space="preserve"> </v>
      </c>
      <c r="I50" s="110"/>
      <c r="J50" s="113"/>
    </row>
    <row r="51" spans="1:10" ht="15.75" x14ac:dyDescent="0.25">
      <c r="A51" s="48"/>
      <c r="B51" s="48"/>
      <c r="C51" s="48"/>
      <c r="D51" s="49"/>
      <c r="E51" s="120"/>
      <c r="F51" s="199" t="str">
        <f t="shared" si="0"/>
        <v xml:space="preserve"> </v>
      </c>
      <c r="G51" s="200" t="str">
        <f t="shared" si="1"/>
        <v xml:space="preserve"> </v>
      </c>
      <c r="H51" s="173" t="str">
        <f t="shared" si="2"/>
        <v xml:space="preserve"> </v>
      </c>
      <c r="I51" s="110"/>
      <c r="J51" s="113"/>
    </row>
    <row r="52" spans="1:10" ht="15.75" x14ac:dyDescent="0.25">
      <c r="A52" s="46"/>
      <c r="B52" s="48"/>
      <c r="C52" s="48"/>
      <c r="D52" s="49"/>
      <c r="E52" s="119"/>
      <c r="F52" s="199" t="str">
        <f t="shared" si="0"/>
        <v xml:space="preserve"> </v>
      </c>
      <c r="G52" s="200" t="str">
        <f t="shared" si="1"/>
        <v xml:space="preserve"> </v>
      </c>
      <c r="H52" s="173" t="str">
        <f t="shared" si="2"/>
        <v xml:space="preserve"> </v>
      </c>
      <c r="I52" s="110"/>
      <c r="J52" s="113"/>
    </row>
    <row r="53" spans="1:10" ht="15.75" x14ac:dyDescent="0.25">
      <c r="A53" s="46"/>
      <c r="B53" s="46"/>
      <c r="C53" s="46"/>
      <c r="D53" s="47"/>
      <c r="E53" s="119"/>
      <c r="F53" s="199" t="str">
        <f t="shared" si="0"/>
        <v xml:space="preserve"> </v>
      </c>
      <c r="G53" s="200" t="str">
        <f t="shared" si="1"/>
        <v xml:space="preserve"> </v>
      </c>
      <c r="H53" s="173" t="str">
        <f t="shared" si="2"/>
        <v xml:space="preserve"> </v>
      </c>
      <c r="I53" s="110"/>
      <c r="J53" s="113"/>
    </row>
    <row r="54" spans="1:10" ht="15.75" x14ac:dyDescent="0.25">
      <c r="A54" s="46"/>
      <c r="B54" s="46"/>
      <c r="C54" s="46"/>
      <c r="D54" s="47"/>
      <c r="E54" s="119"/>
      <c r="F54" s="199" t="str">
        <f t="shared" si="0"/>
        <v xml:space="preserve"> </v>
      </c>
      <c r="G54" s="200" t="str">
        <f t="shared" si="1"/>
        <v xml:space="preserve"> </v>
      </c>
      <c r="H54" s="173" t="str">
        <f t="shared" si="2"/>
        <v xml:space="preserve"> </v>
      </c>
      <c r="I54" s="110"/>
      <c r="J54" s="113"/>
    </row>
    <row r="55" spans="1:10" ht="15.75" x14ac:dyDescent="0.25">
      <c r="A55" s="48"/>
      <c r="B55" s="48"/>
      <c r="C55" s="48"/>
      <c r="D55" s="49"/>
      <c r="E55" s="120"/>
      <c r="F55" s="199" t="str">
        <f t="shared" si="0"/>
        <v xml:space="preserve"> </v>
      </c>
      <c r="G55" s="200" t="str">
        <f t="shared" si="1"/>
        <v xml:space="preserve"> </v>
      </c>
      <c r="H55" s="173" t="str">
        <f t="shared" si="2"/>
        <v xml:space="preserve"> </v>
      </c>
      <c r="I55" s="110"/>
      <c r="J55" s="113"/>
    </row>
    <row r="56" spans="1:10" ht="15.75" x14ac:dyDescent="0.25">
      <c r="A56" s="46"/>
      <c r="B56" s="48"/>
      <c r="C56" s="48"/>
      <c r="D56" s="49"/>
      <c r="E56" s="119"/>
      <c r="F56" s="199" t="str">
        <f t="shared" si="0"/>
        <v xml:space="preserve"> </v>
      </c>
      <c r="G56" s="200" t="str">
        <f t="shared" si="1"/>
        <v xml:space="preserve"> </v>
      </c>
      <c r="H56" s="173" t="str">
        <f t="shared" si="2"/>
        <v xml:space="preserve"> </v>
      </c>
      <c r="I56" s="110"/>
      <c r="J56" s="113"/>
    </row>
    <row r="57" spans="1:10" ht="15.75" x14ac:dyDescent="0.25">
      <c r="A57" s="46"/>
      <c r="B57" s="46"/>
      <c r="C57" s="46"/>
      <c r="D57" s="47"/>
      <c r="E57" s="119"/>
      <c r="F57" s="199" t="str">
        <f t="shared" si="0"/>
        <v xml:space="preserve"> </v>
      </c>
      <c r="G57" s="200" t="str">
        <f t="shared" si="1"/>
        <v xml:space="preserve"> </v>
      </c>
      <c r="H57" s="173" t="str">
        <f t="shared" si="2"/>
        <v xml:space="preserve"> </v>
      </c>
      <c r="I57" s="110"/>
      <c r="J57" s="113"/>
    </row>
    <row r="58" spans="1:10" ht="15.75" x14ac:dyDescent="0.25">
      <c r="A58" s="46"/>
      <c r="B58" s="46"/>
      <c r="C58" s="46"/>
      <c r="D58" s="47"/>
      <c r="E58" s="119"/>
      <c r="F58" s="199" t="str">
        <f t="shared" si="0"/>
        <v xml:space="preserve"> </v>
      </c>
      <c r="G58" s="200" t="str">
        <f t="shared" si="1"/>
        <v xml:space="preserve"> </v>
      </c>
      <c r="H58" s="173" t="str">
        <f t="shared" si="2"/>
        <v xml:space="preserve"> </v>
      </c>
      <c r="I58" s="110"/>
      <c r="J58" s="113"/>
    </row>
    <row r="59" spans="1:10" ht="15.75" x14ac:dyDescent="0.25">
      <c r="A59" s="46"/>
      <c r="B59" s="46"/>
      <c r="C59" s="46"/>
      <c r="D59" s="47"/>
      <c r="E59" s="119"/>
      <c r="F59" s="199" t="str">
        <f t="shared" si="0"/>
        <v xml:space="preserve"> </v>
      </c>
      <c r="G59" s="200" t="str">
        <f t="shared" si="1"/>
        <v xml:space="preserve"> </v>
      </c>
      <c r="H59" s="173" t="str">
        <f t="shared" si="2"/>
        <v xml:space="preserve"> </v>
      </c>
      <c r="I59" s="110"/>
      <c r="J59" s="113"/>
    </row>
    <row r="60" spans="1:10" ht="15.75" x14ac:dyDescent="0.25">
      <c r="A60" s="46"/>
      <c r="B60" s="46"/>
      <c r="C60" s="46"/>
      <c r="D60" s="47"/>
      <c r="E60" s="119"/>
      <c r="F60" s="199" t="str">
        <f t="shared" si="0"/>
        <v xml:space="preserve"> </v>
      </c>
      <c r="G60" s="200" t="str">
        <f t="shared" si="1"/>
        <v xml:space="preserve"> </v>
      </c>
      <c r="H60" s="173" t="str">
        <f t="shared" si="2"/>
        <v xml:space="preserve"> </v>
      </c>
      <c r="I60" s="110"/>
      <c r="J60" s="113"/>
    </row>
    <row r="61" spans="1:10" ht="15.75" x14ac:dyDescent="0.25">
      <c r="A61" s="46"/>
      <c r="B61" s="46"/>
      <c r="C61" s="46"/>
      <c r="D61" s="47"/>
      <c r="E61" s="119"/>
      <c r="F61" s="199" t="str">
        <f t="shared" si="0"/>
        <v xml:space="preserve"> </v>
      </c>
      <c r="G61" s="200" t="str">
        <f t="shared" si="1"/>
        <v xml:space="preserve"> </v>
      </c>
      <c r="H61" s="173" t="str">
        <f t="shared" si="2"/>
        <v xml:space="preserve"> </v>
      </c>
      <c r="I61" s="110"/>
      <c r="J61" s="113"/>
    </row>
    <row r="62" spans="1:10" ht="15.75" x14ac:dyDescent="0.25">
      <c r="A62" s="46"/>
      <c r="B62" s="46"/>
      <c r="C62" s="46"/>
      <c r="D62" s="47"/>
      <c r="E62" s="119"/>
      <c r="F62" s="199" t="str">
        <f t="shared" si="0"/>
        <v xml:space="preserve"> </v>
      </c>
      <c r="G62" s="200" t="str">
        <f t="shared" si="1"/>
        <v xml:space="preserve"> </v>
      </c>
      <c r="H62" s="173" t="str">
        <f t="shared" si="2"/>
        <v xml:space="preserve"> </v>
      </c>
      <c r="I62" s="110"/>
      <c r="J62" s="113"/>
    </row>
    <row r="63" spans="1:10" ht="15.75" x14ac:dyDescent="0.25">
      <c r="A63" s="46"/>
      <c r="B63" s="46"/>
      <c r="C63" s="46"/>
      <c r="D63" s="47"/>
      <c r="E63" s="119"/>
      <c r="F63" s="199" t="str">
        <f t="shared" si="0"/>
        <v xml:space="preserve"> </v>
      </c>
      <c r="G63" s="200" t="str">
        <f t="shared" si="1"/>
        <v xml:space="preserve"> </v>
      </c>
      <c r="H63" s="173" t="str">
        <f t="shared" si="2"/>
        <v xml:space="preserve"> </v>
      </c>
      <c r="I63" s="110"/>
      <c r="J63" s="113"/>
    </row>
    <row r="64" spans="1:10" ht="15.75" x14ac:dyDescent="0.25">
      <c r="A64" s="46"/>
      <c r="B64" s="46"/>
      <c r="C64" s="46"/>
      <c r="D64" s="47"/>
      <c r="E64" s="119"/>
      <c r="F64" s="199" t="str">
        <f t="shared" si="0"/>
        <v xml:space="preserve"> </v>
      </c>
      <c r="G64" s="200" t="str">
        <f t="shared" si="1"/>
        <v xml:space="preserve"> </v>
      </c>
      <c r="H64" s="173" t="str">
        <f t="shared" si="2"/>
        <v xml:space="preserve"> </v>
      </c>
      <c r="I64" s="110"/>
      <c r="J64" s="113"/>
    </row>
    <row r="65" spans="1:10" ht="15.75" x14ac:dyDescent="0.25">
      <c r="A65" s="48"/>
      <c r="B65" s="48"/>
      <c r="C65" s="48"/>
      <c r="D65" s="49"/>
      <c r="E65" s="120"/>
      <c r="F65" s="199" t="str">
        <f t="shared" si="0"/>
        <v xml:space="preserve"> </v>
      </c>
      <c r="G65" s="200" t="str">
        <f t="shared" si="1"/>
        <v xml:space="preserve"> </v>
      </c>
      <c r="H65" s="173" t="str">
        <f t="shared" si="2"/>
        <v xml:space="preserve"> </v>
      </c>
      <c r="I65" s="110"/>
      <c r="J65" s="113"/>
    </row>
    <row r="66" spans="1:10" ht="15.75" x14ac:dyDescent="0.25">
      <c r="A66" s="46"/>
      <c r="B66" s="48"/>
      <c r="C66" s="48"/>
      <c r="D66" s="49"/>
      <c r="E66" s="119"/>
      <c r="F66" s="199" t="str">
        <f t="shared" si="0"/>
        <v xml:space="preserve"> </v>
      </c>
      <c r="G66" s="200" t="str">
        <f t="shared" si="1"/>
        <v xml:space="preserve"> </v>
      </c>
      <c r="H66" s="173" t="str">
        <f t="shared" si="2"/>
        <v xml:space="preserve"> </v>
      </c>
      <c r="I66" s="110"/>
      <c r="J66" s="113"/>
    </row>
    <row r="67" spans="1:10" ht="15.75" x14ac:dyDescent="0.25">
      <c r="A67" s="46"/>
      <c r="B67" s="46"/>
      <c r="C67" s="46"/>
      <c r="D67" s="47"/>
      <c r="E67" s="119"/>
      <c r="F67" s="199" t="str">
        <f t="shared" si="0"/>
        <v xml:space="preserve"> </v>
      </c>
      <c r="G67" s="200" t="str">
        <f t="shared" si="1"/>
        <v xml:space="preserve"> </v>
      </c>
      <c r="H67" s="173" t="str">
        <f t="shared" si="2"/>
        <v xml:space="preserve"> </v>
      </c>
      <c r="I67" s="110"/>
      <c r="J67" s="113"/>
    </row>
    <row r="68" spans="1:10" ht="15.75" x14ac:dyDescent="0.25">
      <c r="A68" s="46"/>
      <c r="B68" s="46"/>
      <c r="C68" s="46"/>
      <c r="D68" s="47"/>
      <c r="E68" s="119"/>
      <c r="F68" s="199" t="str">
        <f t="shared" si="0"/>
        <v xml:space="preserve"> </v>
      </c>
      <c r="G68" s="200" t="str">
        <f t="shared" si="1"/>
        <v xml:space="preserve"> </v>
      </c>
      <c r="H68" s="173" t="str">
        <f t="shared" si="2"/>
        <v xml:space="preserve"> </v>
      </c>
      <c r="I68" s="110"/>
      <c r="J68" s="113"/>
    </row>
    <row r="69" spans="1:10" ht="15.75" x14ac:dyDescent="0.25">
      <c r="A69" s="46"/>
      <c r="B69" s="46"/>
      <c r="C69" s="46"/>
      <c r="D69" s="47"/>
      <c r="E69" s="119"/>
      <c r="F69" s="199" t="str">
        <f t="shared" si="0"/>
        <v xml:space="preserve"> </v>
      </c>
      <c r="G69" s="200" t="str">
        <f t="shared" si="1"/>
        <v xml:space="preserve"> </v>
      </c>
      <c r="H69" s="173" t="str">
        <f t="shared" si="2"/>
        <v xml:space="preserve"> </v>
      </c>
      <c r="I69" s="110"/>
      <c r="J69" s="113"/>
    </row>
    <row r="70" spans="1:10" ht="15.75" x14ac:dyDescent="0.25">
      <c r="A70" s="46"/>
      <c r="B70" s="46"/>
      <c r="C70" s="46"/>
      <c r="D70" s="47"/>
      <c r="E70" s="119"/>
      <c r="F70" s="199" t="str">
        <f t="shared" si="0"/>
        <v xml:space="preserve"> </v>
      </c>
      <c r="G70" s="200" t="str">
        <f t="shared" si="1"/>
        <v xml:space="preserve"> </v>
      </c>
      <c r="H70" s="173" t="str">
        <f t="shared" si="2"/>
        <v xml:space="preserve"> </v>
      </c>
      <c r="I70" s="110"/>
      <c r="J70" s="113"/>
    </row>
    <row r="71" spans="1:10" ht="15.75" x14ac:dyDescent="0.25">
      <c r="A71" s="46"/>
      <c r="B71" s="46"/>
      <c r="C71" s="46"/>
      <c r="D71" s="47"/>
      <c r="E71" s="119"/>
      <c r="F71" s="199" t="str">
        <f t="shared" si="0"/>
        <v xml:space="preserve"> </v>
      </c>
      <c r="G71" s="200" t="str">
        <f t="shared" si="1"/>
        <v xml:space="preserve"> </v>
      </c>
      <c r="H71" s="173" t="str">
        <f t="shared" si="2"/>
        <v xml:space="preserve"> </v>
      </c>
      <c r="I71" s="110"/>
      <c r="J71" s="113"/>
    </row>
    <row r="72" spans="1:10" ht="15.75" x14ac:dyDescent="0.25">
      <c r="A72" s="46"/>
      <c r="B72" s="46"/>
      <c r="C72" s="46"/>
      <c r="D72" s="47"/>
      <c r="E72" s="119"/>
      <c r="F72" s="199" t="str">
        <f t="shared" si="0"/>
        <v xml:space="preserve"> </v>
      </c>
      <c r="G72" s="200" t="str">
        <f t="shared" si="1"/>
        <v xml:space="preserve"> </v>
      </c>
      <c r="H72" s="173" t="str">
        <f t="shared" si="2"/>
        <v xml:space="preserve"> </v>
      </c>
      <c r="I72" s="110"/>
      <c r="J72" s="113"/>
    </row>
    <row r="73" spans="1:10" ht="15.75" x14ac:dyDescent="0.25">
      <c r="A73" s="46"/>
      <c r="B73" s="46"/>
      <c r="C73" s="46"/>
      <c r="D73" s="47"/>
      <c r="E73" s="119"/>
      <c r="F73" s="199" t="str">
        <f t="shared" si="0"/>
        <v xml:space="preserve"> </v>
      </c>
      <c r="G73" s="200" t="str">
        <f t="shared" si="1"/>
        <v xml:space="preserve"> </v>
      </c>
      <c r="H73" s="173" t="str">
        <f t="shared" si="2"/>
        <v xml:space="preserve"> </v>
      </c>
      <c r="I73" s="110"/>
      <c r="J73" s="113"/>
    </row>
    <row r="74" spans="1:10" ht="15.75" x14ac:dyDescent="0.25">
      <c r="A74" s="46"/>
      <c r="B74" s="46"/>
      <c r="C74" s="46"/>
      <c r="D74" s="47"/>
      <c r="E74" s="119"/>
      <c r="F74" s="199" t="str">
        <f t="shared" si="0"/>
        <v xml:space="preserve"> </v>
      </c>
      <c r="G74" s="200" t="str">
        <f t="shared" si="1"/>
        <v xml:space="preserve"> </v>
      </c>
      <c r="H74" s="173" t="str">
        <f t="shared" si="2"/>
        <v xml:space="preserve"> </v>
      </c>
      <c r="I74" s="110"/>
      <c r="J74" s="113"/>
    </row>
    <row r="75" spans="1:10" ht="15.75" x14ac:dyDescent="0.25">
      <c r="A75" s="46"/>
      <c r="B75" s="46"/>
      <c r="C75" s="46"/>
      <c r="D75" s="47"/>
      <c r="E75" s="119"/>
      <c r="F75" s="199" t="str">
        <f t="shared" ref="F75:F138" si="3">IF(E75-D75=0," ",E75-D75)</f>
        <v xml:space="preserve"> </v>
      </c>
      <c r="G75" s="200" t="str">
        <f t="shared" ref="G75:G138" si="4">IFERROR(E75/D75%," ")</f>
        <v xml:space="preserve"> </v>
      </c>
      <c r="H75" s="173" t="str">
        <f t="shared" ref="H75:H138" si="5">IFERROR(IF(A75=0,IF(ABS(F75)&lt;$H$6," ",IF(F75=0," ",F75))," ")," ")</f>
        <v xml:space="preserve"> </v>
      </c>
      <c r="I75" s="110"/>
      <c r="J75" s="113"/>
    </row>
    <row r="76" spans="1:10" ht="15.75" x14ac:dyDescent="0.25">
      <c r="A76" s="46"/>
      <c r="B76" s="46"/>
      <c r="C76" s="46"/>
      <c r="D76" s="47"/>
      <c r="E76" s="119"/>
      <c r="F76" s="199" t="str">
        <f t="shared" si="3"/>
        <v xml:space="preserve"> </v>
      </c>
      <c r="G76" s="200" t="str">
        <f t="shared" si="4"/>
        <v xml:space="preserve"> </v>
      </c>
      <c r="H76" s="173" t="str">
        <f t="shared" si="5"/>
        <v xml:space="preserve"> </v>
      </c>
      <c r="I76" s="110"/>
      <c r="J76" s="113"/>
    </row>
    <row r="77" spans="1:10" ht="15.75" x14ac:dyDescent="0.25">
      <c r="A77" s="46"/>
      <c r="B77" s="46"/>
      <c r="C77" s="46"/>
      <c r="D77" s="47"/>
      <c r="E77" s="119"/>
      <c r="F77" s="199" t="str">
        <f t="shared" si="3"/>
        <v xml:space="preserve"> </v>
      </c>
      <c r="G77" s="200" t="str">
        <f t="shared" si="4"/>
        <v xml:space="preserve"> </v>
      </c>
      <c r="H77" s="173" t="str">
        <f t="shared" si="5"/>
        <v xml:space="preserve"> </v>
      </c>
      <c r="I77" s="110"/>
      <c r="J77" s="113"/>
    </row>
    <row r="78" spans="1:10" ht="15.75" x14ac:dyDescent="0.25">
      <c r="A78" s="46"/>
      <c r="B78" s="46"/>
      <c r="C78" s="46"/>
      <c r="D78" s="47"/>
      <c r="E78" s="119"/>
      <c r="F78" s="199" t="str">
        <f t="shared" si="3"/>
        <v xml:space="preserve"> </v>
      </c>
      <c r="G78" s="200" t="str">
        <f t="shared" si="4"/>
        <v xml:space="preserve"> </v>
      </c>
      <c r="H78" s="173" t="str">
        <f t="shared" si="5"/>
        <v xml:space="preserve"> </v>
      </c>
      <c r="I78" s="110"/>
      <c r="J78" s="113"/>
    </row>
    <row r="79" spans="1:10" ht="15.75" x14ac:dyDescent="0.25">
      <c r="A79" s="46"/>
      <c r="B79" s="46"/>
      <c r="C79" s="46"/>
      <c r="D79" s="47"/>
      <c r="E79" s="119"/>
      <c r="F79" s="199" t="str">
        <f t="shared" si="3"/>
        <v xml:space="preserve"> </v>
      </c>
      <c r="G79" s="200" t="str">
        <f t="shared" si="4"/>
        <v xml:space="preserve"> </v>
      </c>
      <c r="H79" s="173" t="str">
        <f t="shared" si="5"/>
        <v xml:space="preserve"> </v>
      </c>
      <c r="I79" s="110"/>
      <c r="J79" s="113"/>
    </row>
    <row r="80" spans="1:10" x14ac:dyDescent="0.3">
      <c r="F80" s="199" t="str">
        <f t="shared" si="3"/>
        <v xml:space="preserve"> </v>
      </c>
      <c r="G80" s="200" t="str">
        <f t="shared" si="4"/>
        <v xml:space="preserve"> </v>
      </c>
      <c r="H80" s="173" t="str">
        <f t="shared" si="5"/>
        <v xml:space="preserve"> </v>
      </c>
      <c r="I80" s="110"/>
      <c r="J80" s="113"/>
    </row>
    <row r="81" spans="6:10" x14ac:dyDescent="0.3">
      <c r="F81" s="199" t="str">
        <f t="shared" si="3"/>
        <v xml:space="preserve"> </v>
      </c>
      <c r="G81" s="200" t="str">
        <f t="shared" si="4"/>
        <v xml:space="preserve"> </v>
      </c>
      <c r="H81" s="173" t="str">
        <f t="shared" si="5"/>
        <v xml:space="preserve"> </v>
      </c>
      <c r="I81" s="110"/>
      <c r="J81" s="113"/>
    </row>
    <row r="82" spans="6:10" x14ac:dyDescent="0.3">
      <c r="F82" s="199" t="str">
        <f t="shared" si="3"/>
        <v xml:space="preserve"> </v>
      </c>
      <c r="G82" s="200" t="str">
        <f t="shared" si="4"/>
        <v xml:space="preserve"> </v>
      </c>
      <c r="H82" s="173" t="str">
        <f t="shared" si="5"/>
        <v xml:space="preserve"> </v>
      </c>
      <c r="I82" s="110"/>
      <c r="J82" s="113"/>
    </row>
    <row r="83" spans="6:10" x14ac:dyDescent="0.3">
      <c r="F83" s="199" t="str">
        <f t="shared" si="3"/>
        <v xml:space="preserve"> </v>
      </c>
      <c r="G83" s="200" t="str">
        <f t="shared" si="4"/>
        <v xml:space="preserve"> </v>
      </c>
      <c r="H83" s="173" t="str">
        <f t="shared" si="5"/>
        <v xml:space="preserve"> </v>
      </c>
      <c r="I83" s="110"/>
      <c r="J83" s="113"/>
    </row>
    <row r="84" spans="6:10" x14ac:dyDescent="0.3">
      <c r="F84" s="199" t="str">
        <f t="shared" si="3"/>
        <v xml:space="preserve"> </v>
      </c>
      <c r="G84" s="200" t="str">
        <f t="shared" si="4"/>
        <v xml:space="preserve"> </v>
      </c>
      <c r="H84" s="173" t="str">
        <f t="shared" si="5"/>
        <v xml:space="preserve"> </v>
      </c>
      <c r="I84" s="110"/>
      <c r="J84" s="113"/>
    </row>
    <row r="85" spans="6:10" x14ac:dyDescent="0.3">
      <c r="F85" s="199" t="str">
        <f t="shared" si="3"/>
        <v xml:space="preserve"> </v>
      </c>
      <c r="G85" s="200" t="str">
        <f t="shared" si="4"/>
        <v xml:space="preserve"> </v>
      </c>
      <c r="H85" s="173" t="str">
        <f t="shared" si="5"/>
        <v xml:space="preserve"> </v>
      </c>
      <c r="I85" s="110"/>
      <c r="J85" s="113"/>
    </row>
    <row r="86" spans="6:10" x14ac:dyDescent="0.3">
      <c r="F86" s="199" t="str">
        <f t="shared" si="3"/>
        <v xml:space="preserve"> </v>
      </c>
      <c r="G86" s="200" t="str">
        <f t="shared" si="4"/>
        <v xml:space="preserve"> </v>
      </c>
      <c r="H86" s="173" t="str">
        <f t="shared" si="5"/>
        <v xml:space="preserve"> </v>
      </c>
      <c r="I86" s="110"/>
      <c r="J86" s="113"/>
    </row>
    <row r="87" spans="6:10" x14ac:dyDescent="0.3">
      <c r="F87" s="199" t="str">
        <f t="shared" si="3"/>
        <v xml:space="preserve"> </v>
      </c>
      <c r="G87" s="200" t="str">
        <f t="shared" si="4"/>
        <v xml:space="preserve"> </v>
      </c>
      <c r="H87" s="173" t="str">
        <f t="shared" si="5"/>
        <v xml:space="preserve"> </v>
      </c>
      <c r="I87" s="110"/>
      <c r="J87" s="113"/>
    </row>
    <row r="88" spans="6:10" x14ac:dyDescent="0.3">
      <c r="F88" s="199" t="str">
        <f t="shared" si="3"/>
        <v xml:space="preserve"> </v>
      </c>
      <c r="G88" s="200" t="str">
        <f t="shared" si="4"/>
        <v xml:space="preserve"> </v>
      </c>
      <c r="H88" s="173" t="str">
        <f t="shared" si="5"/>
        <v xml:space="preserve"> </v>
      </c>
      <c r="I88" s="110"/>
      <c r="J88" s="113"/>
    </row>
    <row r="89" spans="6:10" x14ac:dyDescent="0.3">
      <c r="F89" s="199" t="str">
        <f t="shared" si="3"/>
        <v xml:space="preserve"> </v>
      </c>
      <c r="G89" s="200" t="str">
        <f t="shared" si="4"/>
        <v xml:space="preserve"> </v>
      </c>
      <c r="H89" s="173" t="str">
        <f t="shared" si="5"/>
        <v xml:space="preserve"> </v>
      </c>
      <c r="I89" s="110"/>
      <c r="J89" s="113"/>
    </row>
    <row r="90" spans="6:10" x14ac:dyDescent="0.3">
      <c r="F90" s="199" t="str">
        <f t="shared" si="3"/>
        <v xml:space="preserve"> </v>
      </c>
      <c r="G90" s="200" t="str">
        <f t="shared" si="4"/>
        <v xml:space="preserve"> </v>
      </c>
      <c r="H90" s="173" t="str">
        <f t="shared" si="5"/>
        <v xml:space="preserve"> </v>
      </c>
      <c r="I90" s="110"/>
      <c r="J90" s="113"/>
    </row>
    <row r="91" spans="6:10" x14ac:dyDescent="0.3">
      <c r="F91" s="199" t="str">
        <f t="shared" si="3"/>
        <v xml:space="preserve"> </v>
      </c>
      <c r="G91" s="200" t="str">
        <f t="shared" si="4"/>
        <v xml:space="preserve"> </v>
      </c>
      <c r="H91" s="173" t="str">
        <f t="shared" si="5"/>
        <v xml:space="preserve"> </v>
      </c>
      <c r="I91" s="110"/>
      <c r="J91" s="113"/>
    </row>
    <row r="92" spans="6:10" x14ac:dyDescent="0.3">
      <c r="F92" s="199" t="str">
        <f t="shared" si="3"/>
        <v xml:space="preserve"> </v>
      </c>
      <c r="G92" s="200" t="str">
        <f t="shared" si="4"/>
        <v xml:space="preserve"> </v>
      </c>
      <c r="H92" s="173" t="str">
        <f t="shared" si="5"/>
        <v xml:space="preserve"> </v>
      </c>
      <c r="I92" s="110"/>
      <c r="J92" s="113"/>
    </row>
    <row r="93" spans="6:10" x14ac:dyDescent="0.3">
      <c r="F93" s="199" t="str">
        <f t="shared" si="3"/>
        <v xml:space="preserve"> </v>
      </c>
      <c r="G93" s="200" t="str">
        <f t="shared" si="4"/>
        <v xml:space="preserve"> </v>
      </c>
      <c r="H93" s="173" t="str">
        <f t="shared" si="5"/>
        <v xml:space="preserve"> </v>
      </c>
      <c r="I93" s="110"/>
      <c r="J93" s="113"/>
    </row>
    <row r="94" spans="6:10" x14ac:dyDescent="0.3">
      <c r="F94" s="199" t="str">
        <f t="shared" si="3"/>
        <v xml:space="preserve"> </v>
      </c>
      <c r="G94" s="200" t="str">
        <f t="shared" si="4"/>
        <v xml:space="preserve"> </v>
      </c>
      <c r="H94" s="173" t="str">
        <f t="shared" si="5"/>
        <v xml:space="preserve"> </v>
      </c>
      <c r="I94" s="110"/>
      <c r="J94" s="113"/>
    </row>
    <row r="95" spans="6:10" x14ac:dyDescent="0.3">
      <c r="F95" s="199" t="str">
        <f t="shared" si="3"/>
        <v xml:space="preserve"> </v>
      </c>
      <c r="G95" s="200" t="str">
        <f t="shared" si="4"/>
        <v xml:space="preserve"> </v>
      </c>
      <c r="H95" s="173" t="str">
        <f t="shared" si="5"/>
        <v xml:space="preserve"> </v>
      </c>
      <c r="I95" s="110"/>
      <c r="J95" s="113"/>
    </row>
    <row r="96" spans="6:10" x14ac:dyDescent="0.3">
      <c r="F96" s="199" t="str">
        <f t="shared" si="3"/>
        <v xml:space="preserve"> </v>
      </c>
      <c r="G96" s="200" t="str">
        <f t="shared" si="4"/>
        <v xml:space="preserve"> </v>
      </c>
      <c r="H96" s="173" t="str">
        <f t="shared" si="5"/>
        <v xml:space="preserve"> </v>
      </c>
      <c r="I96" s="110"/>
      <c r="J96" s="113"/>
    </row>
    <row r="97" spans="6:10" x14ac:dyDescent="0.3">
      <c r="F97" s="199" t="str">
        <f t="shared" si="3"/>
        <v xml:space="preserve"> </v>
      </c>
      <c r="G97" s="200" t="str">
        <f t="shared" si="4"/>
        <v xml:space="preserve"> </v>
      </c>
      <c r="H97" s="173" t="str">
        <f t="shared" si="5"/>
        <v xml:space="preserve"> </v>
      </c>
      <c r="I97" s="110"/>
      <c r="J97" s="113"/>
    </row>
    <row r="98" spans="6:10" x14ac:dyDescent="0.3">
      <c r="F98" s="199" t="str">
        <f t="shared" si="3"/>
        <v xml:space="preserve"> </v>
      </c>
      <c r="G98" s="200" t="str">
        <f t="shared" si="4"/>
        <v xml:space="preserve"> </v>
      </c>
      <c r="H98" s="173" t="str">
        <f t="shared" si="5"/>
        <v xml:space="preserve"> </v>
      </c>
      <c r="I98" s="110"/>
      <c r="J98" s="113"/>
    </row>
    <row r="99" spans="6:10" x14ac:dyDescent="0.3">
      <c r="F99" s="199" t="str">
        <f t="shared" si="3"/>
        <v xml:space="preserve"> </v>
      </c>
      <c r="G99" s="200" t="str">
        <f t="shared" si="4"/>
        <v xml:space="preserve"> </v>
      </c>
      <c r="H99" s="173" t="str">
        <f t="shared" si="5"/>
        <v xml:space="preserve"> </v>
      </c>
      <c r="I99" s="110"/>
      <c r="J99" s="113"/>
    </row>
    <row r="100" spans="6:10" x14ac:dyDescent="0.3">
      <c r="F100" s="199" t="str">
        <f t="shared" si="3"/>
        <v xml:space="preserve"> </v>
      </c>
      <c r="G100" s="200" t="str">
        <f t="shared" si="4"/>
        <v xml:space="preserve"> </v>
      </c>
      <c r="H100" s="173" t="str">
        <f t="shared" si="5"/>
        <v xml:space="preserve"> </v>
      </c>
      <c r="I100" s="110"/>
      <c r="J100" s="113"/>
    </row>
    <row r="101" spans="6:10" x14ac:dyDescent="0.3">
      <c r="F101" s="199" t="str">
        <f t="shared" si="3"/>
        <v xml:space="preserve"> </v>
      </c>
      <c r="G101" s="200" t="str">
        <f t="shared" si="4"/>
        <v xml:space="preserve"> </v>
      </c>
      <c r="H101" s="173" t="str">
        <f t="shared" si="5"/>
        <v xml:space="preserve"> </v>
      </c>
      <c r="I101" s="110"/>
      <c r="J101" s="113"/>
    </row>
    <row r="102" spans="6:10" x14ac:dyDescent="0.3">
      <c r="F102" s="199" t="str">
        <f t="shared" si="3"/>
        <v xml:space="preserve"> </v>
      </c>
      <c r="G102" s="200" t="str">
        <f t="shared" si="4"/>
        <v xml:space="preserve"> </v>
      </c>
      <c r="H102" s="173" t="str">
        <f t="shared" si="5"/>
        <v xml:space="preserve"> </v>
      </c>
      <c r="I102" s="110"/>
      <c r="J102" s="113"/>
    </row>
    <row r="103" spans="6:10" x14ac:dyDescent="0.3">
      <c r="F103" s="199" t="str">
        <f t="shared" si="3"/>
        <v xml:space="preserve"> </v>
      </c>
      <c r="G103" s="200" t="str">
        <f t="shared" si="4"/>
        <v xml:space="preserve"> </v>
      </c>
      <c r="H103" s="173" t="str">
        <f t="shared" si="5"/>
        <v xml:space="preserve"> </v>
      </c>
      <c r="I103" s="110"/>
      <c r="J103" s="113"/>
    </row>
    <row r="104" spans="6:10" x14ac:dyDescent="0.3">
      <c r="F104" s="199" t="str">
        <f t="shared" si="3"/>
        <v xml:space="preserve"> </v>
      </c>
      <c r="G104" s="200" t="str">
        <f t="shared" si="4"/>
        <v xml:space="preserve"> </v>
      </c>
      <c r="H104" s="173" t="str">
        <f t="shared" si="5"/>
        <v xml:space="preserve"> </v>
      </c>
      <c r="I104" s="110"/>
      <c r="J104" s="113"/>
    </row>
    <row r="105" spans="6:10" x14ac:dyDescent="0.3">
      <c r="F105" s="199" t="str">
        <f t="shared" si="3"/>
        <v xml:space="preserve"> </v>
      </c>
      <c r="G105" s="200" t="str">
        <f t="shared" si="4"/>
        <v xml:space="preserve"> </v>
      </c>
      <c r="H105" s="173" t="str">
        <f t="shared" si="5"/>
        <v xml:space="preserve"> </v>
      </c>
      <c r="I105" s="110"/>
      <c r="J105" s="113"/>
    </row>
    <row r="106" spans="6:10" x14ac:dyDescent="0.3">
      <c r="F106" s="199" t="str">
        <f t="shared" si="3"/>
        <v xml:space="preserve"> </v>
      </c>
      <c r="G106" s="200" t="str">
        <f t="shared" si="4"/>
        <v xml:space="preserve"> </v>
      </c>
      <c r="H106" s="173" t="str">
        <f t="shared" si="5"/>
        <v xml:space="preserve"> </v>
      </c>
      <c r="I106" s="110"/>
      <c r="J106" s="113"/>
    </row>
    <row r="107" spans="6:10" x14ac:dyDescent="0.3">
      <c r="F107" s="199" t="str">
        <f t="shared" si="3"/>
        <v xml:space="preserve"> </v>
      </c>
      <c r="G107" s="200" t="str">
        <f t="shared" si="4"/>
        <v xml:space="preserve"> </v>
      </c>
      <c r="H107" s="173" t="str">
        <f t="shared" si="5"/>
        <v xml:space="preserve"> </v>
      </c>
      <c r="I107" s="110"/>
      <c r="J107" s="113"/>
    </row>
    <row r="108" spans="6:10" x14ac:dyDescent="0.3">
      <c r="F108" s="199" t="str">
        <f t="shared" si="3"/>
        <v xml:space="preserve"> </v>
      </c>
      <c r="G108" s="200" t="str">
        <f t="shared" si="4"/>
        <v xml:space="preserve"> </v>
      </c>
      <c r="H108" s="173" t="str">
        <f t="shared" si="5"/>
        <v xml:space="preserve"> </v>
      </c>
      <c r="I108" s="110"/>
      <c r="J108" s="113"/>
    </row>
    <row r="109" spans="6:10" x14ac:dyDescent="0.3">
      <c r="F109" s="199" t="str">
        <f t="shared" si="3"/>
        <v xml:space="preserve"> </v>
      </c>
      <c r="G109" s="200" t="str">
        <f t="shared" si="4"/>
        <v xml:space="preserve"> </v>
      </c>
      <c r="H109" s="173" t="str">
        <f t="shared" si="5"/>
        <v xml:space="preserve"> </v>
      </c>
      <c r="I109" s="110"/>
      <c r="J109" s="113"/>
    </row>
    <row r="110" spans="6:10" x14ac:dyDescent="0.3">
      <c r="F110" s="199" t="str">
        <f t="shared" si="3"/>
        <v xml:space="preserve"> </v>
      </c>
      <c r="G110" s="200" t="str">
        <f t="shared" si="4"/>
        <v xml:space="preserve"> </v>
      </c>
      <c r="H110" s="173" t="str">
        <f t="shared" si="5"/>
        <v xml:space="preserve"> </v>
      </c>
      <c r="I110" s="110"/>
      <c r="J110" s="113"/>
    </row>
    <row r="111" spans="6:10" x14ac:dyDescent="0.3">
      <c r="F111" s="199" t="str">
        <f t="shared" si="3"/>
        <v xml:space="preserve"> </v>
      </c>
      <c r="G111" s="200" t="str">
        <f t="shared" si="4"/>
        <v xml:space="preserve"> </v>
      </c>
      <c r="H111" s="173" t="str">
        <f t="shared" si="5"/>
        <v xml:space="preserve"> </v>
      </c>
      <c r="I111" s="110"/>
      <c r="J111" s="113"/>
    </row>
    <row r="112" spans="6:10" x14ac:dyDescent="0.3">
      <c r="F112" s="199" t="str">
        <f t="shared" si="3"/>
        <v xml:space="preserve"> </v>
      </c>
      <c r="G112" s="200" t="str">
        <f t="shared" si="4"/>
        <v xml:space="preserve"> </v>
      </c>
      <c r="H112" s="173" t="str">
        <f t="shared" si="5"/>
        <v xml:space="preserve"> </v>
      </c>
      <c r="I112" s="110"/>
      <c r="J112" s="113"/>
    </row>
    <row r="113" spans="6:10" x14ac:dyDescent="0.3">
      <c r="F113" s="199" t="str">
        <f t="shared" si="3"/>
        <v xml:space="preserve"> </v>
      </c>
      <c r="G113" s="200" t="str">
        <f t="shared" si="4"/>
        <v xml:space="preserve"> </v>
      </c>
      <c r="H113" s="173" t="str">
        <f t="shared" si="5"/>
        <v xml:space="preserve"> </v>
      </c>
      <c r="I113" s="110"/>
      <c r="J113" s="113"/>
    </row>
    <row r="114" spans="6:10" x14ac:dyDescent="0.3">
      <c r="F114" s="199" t="str">
        <f t="shared" si="3"/>
        <v xml:space="preserve"> </v>
      </c>
      <c r="G114" s="200" t="str">
        <f t="shared" si="4"/>
        <v xml:space="preserve"> </v>
      </c>
      <c r="H114" s="173" t="str">
        <f t="shared" si="5"/>
        <v xml:space="preserve"> </v>
      </c>
      <c r="I114" s="110"/>
      <c r="J114" s="113"/>
    </row>
    <row r="115" spans="6:10" x14ac:dyDescent="0.3">
      <c r="F115" s="199" t="str">
        <f t="shared" si="3"/>
        <v xml:space="preserve"> </v>
      </c>
      <c r="G115" s="200" t="str">
        <f t="shared" si="4"/>
        <v xml:space="preserve"> </v>
      </c>
      <c r="H115" s="173" t="str">
        <f t="shared" si="5"/>
        <v xml:space="preserve"> </v>
      </c>
      <c r="I115" s="110"/>
      <c r="J115" s="113"/>
    </row>
    <row r="116" spans="6:10" x14ac:dyDescent="0.3">
      <c r="F116" s="199" t="str">
        <f t="shared" si="3"/>
        <v xml:space="preserve"> </v>
      </c>
      <c r="G116" s="200" t="str">
        <f t="shared" si="4"/>
        <v xml:space="preserve"> </v>
      </c>
      <c r="H116" s="173" t="str">
        <f t="shared" si="5"/>
        <v xml:space="preserve"> </v>
      </c>
      <c r="I116" s="110"/>
      <c r="J116" s="113"/>
    </row>
    <row r="117" spans="6:10" x14ac:dyDescent="0.3">
      <c r="F117" s="199" t="str">
        <f t="shared" si="3"/>
        <v xml:space="preserve"> </v>
      </c>
      <c r="G117" s="200" t="str">
        <f t="shared" si="4"/>
        <v xml:space="preserve"> </v>
      </c>
      <c r="H117" s="173" t="str">
        <f t="shared" si="5"/>
        <v xml:space="preserve"> </v>
      </c>
      <c r="I117" s="110"/>
      <c r="J117" s="113"/>
    </row>
    <row r="118" spans="6:10" x14ac:dyDescent="0.3">
      <c r="F118" s="199" t="str">
        <f t="shared" si="3"/>
        <v xml:space="preserve"> </v>
      </c>
      <c r="G118" s="200" t="str">
        <f t="shared" si="4"/>
        <v xml:space="preserve"> </v>
      </c>
      <c r="H118" s="173" t="str">
        <f t="shared" si="5"/>
        <v xml:space="preserve"> </v>
      </c>
      <c r="I118" s="110"/>
      <c r="J118" s="113"/>
    </row>
    <row r="119" spans="6:10" x14ac:dyDescent="0.3">
      <c r="F119" s="199" t="str">
        <f t="shared" si="3"/>
        <v xml:space="preserve"> </v>
      </c>
      <c r="G119" s="200" t="str">
        <f t="shared" si="4"/>
        <v xml:space="preserve"> </v>
      </c>
      <c r="H119" s="173" t="str">
        <f t="shared" si="5"/>
        <v xml:space="preserve"> </v>
      </c>
      <c r="I119" s="110"/>
      <c r="J119" s="113"/>
    </row>
    <row r="120" spans="6:10" x14ac:dyDescent="0.3">
      <c r="F120" s="199" t="str">
        <f t="shared" si="3"/>
        <v xml:space="preserve"> </v>
      </c>
      <c r="G120" s="200" t="str">
        <f t="shared" si="4"/>
        <v xml:space="preserve"> </v>
      </c>
      <c r="H120" s="173" t="str">
        <f t="shared" si="5"/>
        <v xml:space="preserve"> </v>
      </c>
      <c r="I120" s="110"/>
      <c r="J120" s="113"/>
    </row>
    <row r="121" spans="6:10" x14ac:dyDescent="0.3">
      <c r="F121" s="199" t="str">
        <f t="shared" si="3"/>
        <v xml:space="preserve"> </v>
      </c>
      <c r="G121" s="200" t="str">
        <f t="shared" si="4"/>
        <v xml:space="preserve"> </v>
      </c>
      <c r="H121" s="173" t="str">
        <f t="shared" si="5"/>
        <v xml:space="preserve"> </v>
      </c>
      <c r="I121" s="110"/>
      <c r="J121" s="113"/>
    </row>
    <row r="122" spans="6:10" x14ac:dyDescent="0.3">
      <c r="F122" s="199" t="str">
        <f t="shared" si="3"/>
        <v xml:space="preserve"> </v>
      </c>
      <c r="G122" s="200" t="str">
        <f t="shared" si="4"/>
        <v xml:space="preserve"> </v>
      </c>
      <c r="H122" s="173" t="str">
        <f t="shared" si="5"/>
        <v xml:space="preserve"> </v>
      </c>
      <c r="I122" s="110"/>
      <c r="J122" s="113"/>
    </row>
    <row r="123" spans="6:10" x14ac:dyDescent="0.3">
      <c r="F123" s="199" t="str">
        <f t="shared" si="3"/>
        <v xml:space="preserve"> </v>
      </c>
      <c r="G123" s="200" t="str">
        <f t="shared" si="4"/>
        <v xml:space="preserve"> </v>
      </c>
      <c r="H123" s="173" t="str">
        <f t="shared" si="5"/>
        <v xml:space="preserve"> </v>
      </c>
      <c r="I123" s="110"/>
      <c r="J123" s="113"/>
    </row>
    <row r="124" spans="6:10" x14ac:dyDescent="0.3">
      <c r="F124" s="199" t="str">
        <f t="shared" si="3"/>
        <v xml:space="preserve"> </v>
      </c>
      <c r="G124" s="200" t="str">
        <f t="shared" si="4"/>
        <v xml:space="preserve"> </v>
      </c>
      <c r="H124" s="173" t="str">
        <f t="shared" si="5"/>
        <v xml:space="preserve"> </v>
      </c>
      <c r="I124" s="110"/>
      <c r="J124" s="113"/>
    </row>
    <row r="125" spans="6:10" x14ac:dyDescent="0.3">
      <c r="F125" s="199" t="str">
        <f t="shared" si="3"/>
        <v xml:space="preserve"> </v>
      </c>
      <c r="G125" s="200" t="str">
        <f t="shared" si="4"/>
        <v xml:space="preserve"> </v>
      </c>
      <c r="H125" s="173" t="str">
        <f t="shared" si="5"/>
        <v xml:space="preserve"> </v>
      </c>
      <c r="I125" s="110"/>
      <c r="J125" s="113"/>
    </row>
    <row r="126" spans="6:10" x14ac:dyDescent="0.3">
      <c r="F126" s="199" t="str">
        <f t="shared" si="3"/>
        <v xml:space="preserve"> </v>
      </c>
      <c r="G126" s="200" t="str">
        <f t="shared" si="4"/>
        <v xml:space="preserve"> </v>
      </c>
      <c r="H126" s="173" t="str">
        <f t="shared" si="5"/>
        <v xml:space="preserve"> </v>
      </c>
      <c r="I126" s="110"/>
      <c r="J126" s="113"/>
    </row>
    <row r="127" spans="6:10" x14ac:dyDescent="0.3">
      <c r="F127" s="199" t="str">
        <f t="shared" si="3"/>
        <v xml:space="preserve"> </v>
      </c>
      <c r="G127" s="200" t="str">
        <f t="shared" si="4"/>
        <v xml:space="preserve"> </v>
      </c>
      <c r="H127" s="173" t="str">
        <f t="shared" si="5"/>
        <v xml:space="preserve"> </v>
      </c>
      <c r="I127" s="110"/>
      <c r="J127" s="113"/>
    </row>
    <row r="128" spans="6:10" x14ac:dyDescent="0.3">
      <c r="F128" s="199" t="str">
        <f t="shared" si="3"/>
        <v xml:space="preserve"> </v>
      </c>
      <c r="G128" s="200" t="str">
        <f t="shared" si="4"/>
        <v xml:space="preserve"> </v>
      </c>
      <c r="H128" s="173" t="str">
        <f t="shared" si="5"/>
        <v xml:space="preserve"> </v>
      </c>
      <c r="I128" s="110"/>
      <c r="J128" s="113"/>
    </row>
    <row r="129" spans="6:10" x14ac:dyDescent="0.3">
      <c r="F129" s="199" t="str">
        <f t="shared" si="3"/>
        <v xml:space="preserve"> </v>
      </c>
      <c r="G129" s="200" t="str">
        <f t="shared" si="4"/>
        <v xml:space="preserve"> </v>
      </c>
      <c r="H129" s="173" t="str">
        <f t="shared" si="5"/>
        <v xml:space="preserve"> </v>
      </c>
      <c r="I129" s="110"/>
      <c r="J129" s="113"/>
    </row>
    <row r="130" spans="6:10" x14ac:dyDescent="0.3">
      <c r="F130" s="199" t="str">
        <f t="shared" si="3"/>
        <v xml:space="preserve"> </v>
      </c>
      <c r="G130" s="200" t="str">
        <f t="shared" si="4"/>
        <v xml:space="preserve"> </v>
      </c>
      <c r="H130" s="173" t="str">
        <f t="shared" si="5"/>
        <v xml:space="preserve"> </v>
      </c>
      <c r="I130" s="110"/>
      <c r="J130" s="113"/>
    </row>
    <row r="131" spans="6:10" x14ac:dyDescent="0.3">
      <c r="F131" s="199" t="str">
        <f t="shared" si="3"/>
        <v xml:space="preserve"> </v>
      </c>
      <c r="G131" s="200" t="str">
        <f t="shared" si="4"/>
        <v xml:space="preserve"> </v>
      </c>
      <c r="H131" s="173" t="str">
        <f t="shared" si="5"/>
        <v xml:space="preserve"> </v>
      </c>
      <c r="I131" s="110"/>
      <c r="J131" s="113"/>
    </row>
    <row r="132" spans="6:10" x14ac:dyDescent="0.3">
      <c r="F132" s="199" t="str">
        <f t="shared" si="3"/>
        <v xml:space="preserve"> </v>
      </c>
      <c r="G132" s="200" t="str">
        <f t="shared" si="4"/>
        <v xml:space="preserve"> </v>
      </c>
      <c r="H132" s="173" t="str">
        <f t="shared" si="5"/>
        <v xml:space="preserve"> </v>
      </c>
      <c r="I132" s="110"/>
      <c r="J132" s="113"/>
    </row>
    <row r="133" spans="6:10" x14ac:dyDescent="0.3">
      <c r="F133" s="199" t="str">
        <f t="shared" si="3"/>
        <v xml:space="preserve"> </v>
      </c>
      <c r="G133" s="200" t="str">
        <f t="shared" si="4"/>
        <v xml:space="preserve"> </v>
      </c>
      <c r="H133" s="173" t="str">
        <f t="shared" si="5"/>
        <v xml:space="preserve"> </v>
      </c>
      <c r="I133" s="110"/>
      <c r="J133" s="113"/>
    </row>
    <row r="134" spans="6:10" x14ac:dyDescent="0.3">
      <c r="F134" s="199" t="str">
        <f t="shared" si="3"/>
        <v xml:space="preserve"> </v>
      </c>
      <c r="G134" s="200" t="str">
        <f t="shared" si="4"/>
        <v xml:space="preserve"> </v>
      </c>
      <c r="H134" s="173" t="str">
        <f t="shared" si="5"/>
        <v xml:space="preserve"> </v>
      </c>
      <c r="I134" s="110"/>
      <c r="J134" s="113"/>
    </row>
    <row r="135" spans="6:10" x14ac:dyDescent="0.3">
      <c r="F135" s="199" t="str">
        <f t="shared" si="3"/>
        <v xml:space="preserve"> </v>
      </c>
      <c r="G135" s="200" t="str">
        <f t="shared" si="4"/>
        <v xml:space="preserve"> </v>
      </c>
      <c r="H135" s="173" t="str">
        <f t="shared" si="5"/>
        <v xml:space="preserve"> </v>
      </c>
      <c r="I135" s="110"/>
      <c r="J135" s="113"/>
    </row>
    <row r="136" spans="6:10" x14ac:dyDescent="0.3">
      <c r="F136" s="199" t="str">
        <f t="shared" si="3"/>
        <v xml:space="preserve"> </v>
      </c>
      <c r="G136" s="200" t="str">
        <f t="shared" si="4"/>
        <v xml:space="preserve"> </v>
      </c>
      <c r="H136" s="173" t="str">
        <f t="shared" si="5"/>
        <v xml:space="preserve"> </v>
      </c>
      <c r="I136" s="110"/>
      <c r="J136" s="113"/>
    </row>
    <row r="137" spans="6:10" x14ac:dyDescent="0.3">
      <c r="F137" s="199" t="str">
        <f t="shared" si="3"/>
        <v xml:space="preserve"> </v>
      </c>
      <c r="G137" s="200" t="str">
        <f t="shared" si="4"/>
        <v xml:space="preserve"> </v>
      </c>
      <c r="H137" s="173" t="str">
        <f t="shared" si="5"/>
        <v xml:space="preserve"> </v>
      </c>
      <c r="I137" s="110"/>
      <c r="J137" s="113"/>
    </row>
    <row r="138" spans="6:10" x14ac:dyDescent="0.3">
      <c r="F138" s="199" t="str">
        <f t="shared" si="3"/>
        <v xml:space="preserve"> </v>
      </c>
      <c r="G138" s="200" t="str">
        <f t="shared" si="4"/>
        <v xml:space="preserve"> </v>
      </c>
      <c r="H138" s="173" t="str">
        <f t="shared" si="5"/>
        <v xml:space="preserve"> </v>
      </c>
      <c r="I138" s="110"/>
      <c r="J138" s="113"/>
    </row>
    <row r="139" spans="6:10" x14ac:dyDescent="0.3">
      <c r="F139" s="199" t="str">
        <f t="shared" ref="F139:F202" si="6">IF(E139-D139=0," ",E139-D139)</f>
        <v xml:space="preserve"> </v>
      </c>
      <c r="G139" s="200" t="str">
        <f t="shared" ref="G139:G202" si="7">IFERROR(E139/D139%," ")</f>
        <v xml:space="preserve"> </v>
      </c>
      <c r="H139" s="173" t="str">
        <f t="shared" ref="H139:H202" si="8">IFERROR(IF(A139=0,IF(ABS(F139)&lt;$H$6," ",IF(F139=0," ",F139))," ")," ")</f>
        <v xml:space="preserve"> </v>
      </c>
      <c r="I139" s="110"/>
      <c r="J139" s="113"/>
    </row>
    <row r="140" spans="6:10" x14ac:dyDescent="0.3">
      <c r="F140" s="199" t="str">
        <f t="shared" si="6"/>
        <v xml:space="preserve"> </v>
      </c>
      <c r="G140" s="200" t="str">
        <f t="shared" si="7"/>
        <v xml:space="preserve"> </v>
      </c>
      <c r="H140" s="173" t="str">
        <f t="shared" si="8"/>
        <v xml:space="preserve"> </v>
      </c>
      <c r="I140" s="110"/>
      <c r="J140" s="113"/>
    </row>
    <row r="141" spans="6:10" x14ac:dyDescent="0.3">
      <c r="F141" s="199" t="str">
        <f t="shared" si="6"/>
        <v xml:space="preserve"> </v>
      </c>
      <c r="G141" s="200" t="str">
        <f t="shared" si="7"/>
        <v xml:space="preserve"> </v>
      </c>
      <c r="H141" s="173" t="str">
        <f t="shared" si="8"/>
        <v xml:space="preserve"> </v>
      </c>
      <c r="I141" s="110"/>
      <c r="J141" s="113"/>
    </row>
    <row r="142" spans="6:10" x14ac:dyDescent="0.3">
      <c r="F142" s="199" t="str">
        <f t="shared" si="6"/>
        <v xml:space="preserve"> </v>
      </c>
      <c r="G142" s="200" t="str">
        <f t="shared" si="7"/>
        <v xml:space="preserve"> </v>
      </c>
      <c r="H142" s="173" t="str">
        <f t="shared" si="8"/>
        <v xml:space="preserve"> </v>
      </c>
      <c r="I142" s="110"/>
      <c r="J142" s="113"/>
    </row>
    <row r="143" spans="6:10" x14ac:dyDescent="0.3">
      <c r="F143" s="199" t="str">
        <f t="shared" si="6"/>
        <v xml:space="preserve"> </v>
      </c>
      <c r="G143" s="200" t="str">
        <f t="shared" si="7"/>
        <v xml:space="preserve"> </v>
      </c>
      <c r="H143" s="173" t="str">
        <f t="shared" si="8"/>
        <v xml:space="preserve"> </v>
      </c>
      <c r="I143" s="110"/>
      <c r="J143" s="113"/>
    </row>
    <row r="144" spans="6:10" x14ac:dyDescent="0.3">
      <c r="F144" s="199" t="str">
        <f t="shared" si="6"/>
        <v xml:space="preserve"> </v>
      </c>
      <c r="G144" s="200" t="str">
        <f t="shared" si="7"/>
        <v xml:space="preserve"> </v>
      </c>
      <c r="H144" s="173" t="str">
        <f t="shared" si="8"/>
        <v xml:space="preserve"> </v>
      </c>
      <c r="I144" s="110"/>
      <c r="J144" s="113"/>
    </row>
    <row r="145" spans="6:10" x14ac:dyDescent="0.3">
      <c r="F145" s="199" t="str">
        <f t="shared" si="6"/>
        <v xml:space="preserve"> </v>
      </c>
      <c r="G145" s="200" t="str">
        <f t="shared" si="7"/>
        <v xml:space="preserve"> </v>
      </c>
      <c r="H145" s="173" t="str">
        <f t="shared" si="8"/>
        <v xml:space="preserve"> </v>
      </c>
      <c r="I145" s="110"/>
      <c r="J145" s="113"/>
    </row>
    <row r="146" spans="6:10" x14ac:dyDescent="0.3">
      <c r="F146" s="199" t="str">
        <f t="shared" si="6"/>
        <v xml:space="preserve"> </v>
      </c>
      <c r="G146" s="200" t="str">
        <f t="shared" si="7"/>
        <v xml:space="preserve"> </v>
      </c>
      <c r="H146" s="173" t="str">
        <f t="shared" si="8"/>
        <v xml:space="preserve"> </v>
      </c>
      <c r="I146" s="110"/>
      <c r="J146" s="113"/>
    </row>
    <row r="147" spans="6:10" x14ac:dyDescent="0.3">
      <c r="F147" s="199" t="str">
        <f t="shared" si="6"/>
        <v xml:space="preserve"> </v>
      </c>
      <c r="G147" s="200" t="str">
        <f t="shared" si="7"/>
        <v xml:space="preserve"> </v>
      </c>
      <c r="H147" s="173" t="str">
        <f t="shared" si="8"/>
        <v xml:space="preserve"> </v>
      </c>
      <c r="I147" s="110"/>
      <c r="J147" s="113"/>
    </row>
    <row r="148" spans="6:10" x14ac:dyDescent="0.3">
      <c r="F148" s="199" t="str">
        <f t="shared" si="6"/>
        <v xml:space="preserve"> </v>
      </c>
      <c r="G148" s="200" t="str">
        <f t="shared" si="7"/>
        <v xml:space="preserve"> </v>
      </c>
      <c r="H148" s="173" t="str">
        <f t="shared" si="8"/>
        <v xml:space="preserve"> </v>
      </c>
      <c r="I148" s="110"/>
      <c r="J148" s="113"/>
    </row>
    <row r="149" spans="6:10" x14ac:dyDescent="0.3">
      <c r="F149" s="199" t="str">
        <f t="shared" si="6"/>
        <v xml:space="preserve"> </v>
      </c>
      <c r="G149" s="200" t="str">
        <f t="shared" si="7"/>
        <v xml:space="preserve"> </v>
      </c>
      <c r="H149" s="173" t="str">
        <f t="shared" si="8"/>
        <v xml:space="preserve"> </v>
      </c>
      <c r="I149" s="110"/>
      <c r="J149" s="113"/>
    </row>
    <row r="150" spans="6:10" x14ac:dyDescent="0.3">
      <c r="F150" s="199" t="str">
        <f t="shared" si="6"/>
        <v xml:space="preserve"> </v>
      </c>
      <c r="G150" s="200" t="str">
        <f t="shared" si="7"/>
        <v xml:space="preserve"> </v>
      </c>
      <c r="H150" s="173" t="str">
        <f t="shared" si="8"/>
        <v xml:space="preserve"> </v>
      </c>
      <c r="I150" s="110"/>
      <c r="J150" s="113"/>
    </row>
    <row r="151" spans="6:10" x14ac:dyDescent="0.3">
      <c r="F151" s="199" t="str">
        <f t="shared" si="6"/>
        <v xml:space="preserve"> </v>
      </c>
      <c r="G151" s="200" t="str">
        <f t="shared" si="7"/>
        <v xml:space="preserve"> </v>
      </c>
      <c r="H151" s="173" t="str">
        <f t="shared" si="8"/>
        <v xml:space="preserve"> </v>
      </c>
      <c r="I151" s="110"/>
      <c r="J151" s="113"/>
    </row>
    <row r="152" spans="6:10" x14ac:dyDescent="0.3">
      <c r="F152" s="199" t="str">
        <f t="shared" si="6"/>
        <v xml:space="preserve"> </v>
      </c>
      <c r="G152" s="200" t="str">
        <f t="shared" si="7"/>
        <v xml:space="preserve"> </v>
      </c>
      <c r="H152" s="173" t="str">
        <f t="shared" si="8"/>
        <v xml:space="preserve"> </v>
      </c>
      <c r="I152" s="110"/>
      <c r="J152" s="113"/>
    </row>
    <row r="153" spans="6:10" x14ac:dyDescent="0.3">
      <c r="F153" s="199" t="str">
        <f t="shared" si="6"/>
        <v xml:space="preserve"> </v>
      </c>
      <c r="G153" s="200" t="str">
        <f t="shared" si="7"/>
        <v xml:space="preserve"> </v>
      </c>
      <c r="H153" s="173" t="str">
        <f t="shared" si="8"/>
        <v xml:space="preserve"> </v>
      </c>
      <c r="I153" s="110"/>
      <c r="J153" s="113"/>
    </row>
    <row r="154" spans="6:10" x14ac:dyDescent="0.3">
      <c r="F154" s="199" t="str">
        <f t="shared" si="6"/>
        <v xml:space="preserve"> </v>
      </c>
      <c r="G154" s="200" t="str">
        <f t="shared" si="7"/>
        <v xml:space="preserve"> </v>
      </c>
      <c r="H154" s="173" t="str">
        <f t="shared" si="8"/>
        <v xml:space="preserve"> </v>
      </c>
      <c r="I154" s="110"/>
      <c r="J154" s="113"/>
    </row>
    <row r="155" spans="6:10" x14ac:dyDescent="0.3">
      <c r="F155" s="199" t="str">
        <f t="shared" si="6"/>
        <v xml:space="preserve"> </v>
      </c>
      <c r="G155" s="200" t="str">
        <f t="shared" si="7"/>
        <v xml:space="preserve"> </v>
      </c>
      <c r="H155" s="173" t="str">
        <f t="shared" si="8"/>
        <v xml:space="preserve"> </v>
      </c>
      <c r="I155" s="110"/>
      <c r="J155" s="113"/>
    </row>
    <row r="156" spans="6:10" x14ac:dyDescent="0.3">
      <c r="F156" s="199" t="str">
        <f t="shared" si="6"/>
        <v xml:space="preserve"> </v>
      </c>
      <c r="G156" s="200" t="str">
        <f t="shared" si="7"/>
        <v xml:space="preserve"> </v>
      </c>
      <c r="H156" s="173" t="str">
        <f t="shared" si="8"/>
        <v xml:space="preserve"> </v>
      </c>
      <c r="I156" s="110"/>
      <c r="J156" s="113"/>
    </row>
    <row r="157" spans="6:10" x14ac:dyDescent="0.3">
      <c r="F157" s="199" t="str">
        <f t="shared" si="6"/>
        <v xml:space="preserve"> </v>
      </c>
      <c r="G157" s="200" t="str">
        <f t="shared" si="7"/>
        <v xml:space="preserve"> </v>
      </c>
      <c r="H157" s="173" t="str">
        <f t="shared" si="8"/>
        <v xml:space="preserve"> </v>
      </c>
      <c r="I157" s="110"/>
      <c r="J157" s="113"/>
    </row>
    <row r="158" spans="6:10" x14ac:dyDescent="0.3">
      <c r="F158" s="199" t="str">
        <f t="shared" si="6"/>
        <v xml:space="preserve"> </v>
      </c>
      <c r="G158" s="200" t="str">
        <f t="shared" si="7"/>
        <v xml:space="preserve"> </v>
      </c>
      <c r="H158" s="173" t="str">
        <f t="shared" si="8"/>
        <v xml:space="preserve"> </v>
      </c>
      <c r="I158" s="110"/>
      <c r="J158" s="113"/>
    </row>
    <row r="159" spans="6:10" x14ac:dyDescent="0.3">
      <c r="F159" s="199" t="str">
        <f t="shared" si="6"/>
        <v xml:space="preserve"> </v>
      </c>
      <c r="G159" s="200" t="str">
        <f t="shared" si="7"/>
        <v xml:space="preserve"> </v>
      </c>
      <c r="H159" s="173" t="str">
        <f t="shared" si="8"/>
        <v xml:space="preserve"> </v>
      </c>
      <c r="I159" s="110"/>
      <c r="J159" s="113"/>
    </row>
    <row r="160" spans="6:10" x14ac:dyDescent="0.3">
      <c r="F160" s="199" t="str">
        <f t="shared" si="6"/>
        <v xml:space="preserve"> </v>
      </c>
      <c r="G160" s="200" t="str">
        <f t="shared" si="7"/>
        <v xml:space="preserve"> </v>
      </c>
      <c r="H160" s="173" t="str">
        <f t="shared" si="8"/>
        <v xml:space="preserve"> </v>
      </c>
      <c r="I160" s="110"/>
      <c r="J160" s="113"/>
    </row>
    <row r="161" spans="6:10" x14ac:dyDescent="0.3">
      <c r="F161" s="199" t="str">
        <f t="shared" si="6"/>
        <v xml:space="preserve"> </v>
      </c>
      <c r="G161" s="200" t="str">
        <f t="shared" si="7"/>
        <v xml:space="preserve"> </v>
      </c>
      <c r="H161" s="173" t="str">
        <f t="shared" si="8"/>
        <v xml:space="preserve"> </v>
      </c>
      <c r="I161" s="110"/>
      <c r="J161" s="113"/>
    </row>
    <row r="162" spans="6:10" x14ac:dyDescent="0.3">
      <c r="F162" s="199" t="str">
        <f t="shared" si="6"/>
        <v xml:space="preserve"> </v>
      </c>
      <c r="G162" s="200" t="str">
        <f t="shared" si="7"/>
        <v xml:space="preserve"> </v>
      </c>
      <c r="H162" s="173" t="str">
        <f t="shared" si="8"/>
        <v xml:space="preserve"> </v>
      </c>
      <c r="I162" s="110"/>
      <c r="J162" s="113"/>
    </row>
    <row r="163" spans="6:10" x14ac:dyDescent="0.3">
      <c r="F163" s="199" t="str">
        <f t="shared" si="6"/>
        <v xml:space="preserve"> </v>
      </c>
      <c r="G163" s="200" t="str">
        <f t="shared" si="7"/>
        <v xml:space="preserve"> </v>
      </c>
      <c r="H163" s="173" t="str">
        <f t="shared" si="8"/>
        <v xml:space="preserve"> </v>
      </c>
      <c r="I163" s="110"/>
      <c r="J163" s="113"/>
    </row>
    <row r="164" spans="6:10" x14ac:dyDescent="0.3">
      <c r="F164" s="199" t="str">
        <f t="shared" si="6"/>
        <v xml:space="preserve"> </v>
      </c>
      <c r="G164" s="200" t="str">
        <f t="shared" si="7"/>
        <v xml:space="preserve"> </v>
      </c>
      <c r="H164" s="173" t="str">
        <f t="shared" si="8"/>
        <v xml:space="preserve"> </v>
      </c>
      <c r="I164" s="110"/>
      <c r="J164" s="113"/>
    </row>
    <row r="165" spans="6:10" x14ac:dyDescent="0.3">
      <c r="F165" s="199" t="str">
        <f t="shared" si="6"/>
        <v xml:space="preserve"> </v>
      </c>
      <c r="G165" s="200" t="str">
        <f t="shared" si="7"/>
        <v xml:space="preserve"> </v>
      </c>
      <c r="H165" s="173" t="str">
        <f t="shared" si="8"/>
        <v xml:space="preserve"> </v>
      </c>
      <c r="I165" s="110"/>
      <c r="J165" s="113"/>
    </row>
    <row r="166" spans="6:10" x14ac:dyDescent="0.3">
      <c r="F166" s="199" t="str">
        <f t="shared" si="6"/>
        <v xml:space="preserve"> </v>
      </c>
      <c r="G166" s="200" t="str">
        <f t="shared" si="7"/>
        <v xml:space="preserve"> </v>
      </c>
      <c r="H166" s="173" t="str">
        <f t="shared" si="8"/>
        <v xml:space="preserve"> </v>
      </c>
      <c r="I166" s="110"/>
      <c r="J166" s="113"/>
    </row>
    <row r="167" spans="6:10" x14ac:dyDescent="0.3">
      <c r="F167" s="199" t="str">
        <f t="shared" si="6"/>
        <v xml:space="preserve"> </v>
      </c>
      <c r="G167" s="200" t="str">
        <f t="shared" si="7"/>
        <v xml:space="preserve"> </v>
      </c>
      <c r="H167" s="173" t="str">
        <f t="shared" si="8"/>
        <v xml:space="preserve"> </v>
      </c>
      <c r="I167" s="110"/>
      <c r="J167" s="113"/>
    </row>
    <row r="168" spans="6:10" x14ac:dyDescent="0.3">
      <c r="F168" s="199" t="str">
        <f t="shared" si="6"/>
        <v xml:space="preserve"> </v>
      </c>
      <c r="G168" s="200" t="str">
        <f t="shared" si="7"/>
        <v xml:space="preserve"> </v>
      </c>
      <c r="H168" s="173" t="str">
        <f t="shared" si="8"/>
        <v xml:space="preserve"> </v>
      </c>
      <c r="I168" s="110"/>
      <c r="J168" s="113"/>
    </row>
    <row r="169" spans="6:10" x14ac:dyDescent="0.3">
      <c r="F169" s="199" t="str">
        <f t="shared" si="6"/>
        <v xml:space="preserve"> </v>
      </c>
      <c r="G169" s="200" t="str">
        <f t="shared" si="7"/>
        <v xml:space="preserve"> </v>
      </c>
      <c r="H169" s="173" t="str">
        <f t="shared" si="8"/>
        <v xml:space="preserve"> </v>
      </c>
      <c r="I169" s="110"/>
      <c r="J169" s="113"/>
    </row>
    <row r="170" spans="6:10" x14ac:dyDescent="0.3">
      <c r="F170" s="199" t="str">
        <f t="shared" si="6"/>
        <v xml:space="preserve"> </v>
      </c>
      <c r="G170" s="200" t="str">
        <f t="shared" si="7"/>
        <v xml:space="preserve"> </v>
      </c>
      <c r="H170" s="173" t="str">
        <f t="shared" si="8"/>
        <v xml:space="preserve"> </v>
      </c>
      <c r="I170" s="110"/>
      <c r="J170" s="113"/>
    </row>
    <row r="171" spans="6:10" x14ac:dyDescent="0.3">
      <c r="F171" s="199" t="str">
        <f t="shared" si="6"/>
        <v xml:space="preserve"> </v>
      </c>
      <c r="G171" s="200" t="str">
        <f t="shared" si="7"/>
        <v xml:space="preserve"> </v>
      </c>
      <c r="H171" s="173" t="str">
        <f t="shared" si="8"/>
        <v xml:space="preserve"> </v>
      </c>
      <c r="I171" s="110"/>
      <c r="J171" s="113"/>
    </row>
    <row r="172" spans="6:10" x14ac:dyDescent="0.3">
      <c r="F172" s="199" t="str">
        <f t="shared" si="6"/>
        <v xml:space="preserve"> </v>
      </c>
      <c r="G172" s="200" t="str">
        <f t="shared" si="7"/>
        <v xml:space="preserve"> </v>
      </c>
      <c r="H172" s="173" t="str">
        <f t="shared" si="8"/>
        <v xml:space="preserve"> </v>
      </c>
      <c r="I172" s="110"/>
      <c r="J172" s="113"/>
    </row>
    <row r="173" spans="6:10" x14ac:dyDescent="0.3">
      <c r="F173" s="199" t="str">
        <f t="shared" si="6"/>
        <v xml:space="preserve"> </v>
      </c>
      <c r="G173" s="200" t="str">
        <f t="shared" si="7"/>
        <v xml:space="preserve"> </v>
      </c>
      <c r="H173" s="173" t="str">
        <f t="shared" si="8"/>
        <v xml:space="preserve"> </v>
      </c>
      <c r="I173" s="110"/>
      <c r="J173" s="113"/>
    </row>
    <row r="174" spans="6:10" x14ac:dyDescent="0.3">
      <c r="F174" s="199" t="str">
        <f t="shared" si="6"/>
        <v xml:space="preserve"> </v>
      </c>
      <c r="G174" s="200" t="str">
        <f t="shared" si="7"/>
        <v xml:space="preserve"> </v>
      </c>
      <c r="H174" s="173" t="str">
        <f t="shared" si="8"/>
        <v xml:space="preserve"> </v>
      </c>
      <c r="I174" s="110"/>
      <c r="J174" s="113"/>
    </row>
    <row r="175" spans="6:10" x14ac:dyDescent="0.3">
      <c r="F175" s="199" t="str">
        <f t="shared" si="6"/>
        <v xml:space="preserve"> </v>
      </c>
      <c r="G175" s="200" t="str">
        <f t="shared" si="7"/>
        <v xml:space="preserve"> </v>
      </c>
      <c r="H175" s="173" t="str">
        <f t="shared" si="8"/>
        <v xml:space="preserve"> </v>
      </c>
      <c r="I175" s="110"/>
      <c r="J175" s="113"/>
    </row>
    <row r="176" spans="6:10" x14ac:dyDescent="0.3">
      <c r="F176" s="199" t="str">
        <f t="shared" si="6"/>
        <v xml:space="preserve"> </v>
      </c>
      <c r="G176" s="200" t="str">
        <f t="shared" si="7"/>
        <v xml:space="preserve"> </v>
      </c>
      <c r="H176" s="173" t="str">
        <f t="shared" si="8"/>
        <v xml:space="preserve"> </v>
      </c>
      <c r="I176" s="110"/>
      <c r="J176" s="113"/>
    </row>
    <row r="177" spans="6:10" x14ac:dyDescent="0.3">
      <c r="F177" s="199" t="str">
        <f t="shared" si="6"/>
        <v xml:space="preserve"> </v>
      </c>
      <c r="G177" s="200" t="str">
        <f t="shared" si="7"/>
        <v xml:space="preserve"> </v>
      </c>
      <c r="H177" s="173" t="str">
        <f t="shared" si="8"/>
        <v xml:space="preserve"> </v>
      </c>
      <c r="I177" s="110"/>
      <c r="J177" s="113"/>
    </row>
    <row r="178" spans="6:10" x14ac:dyDescent="0.3">
      <c r="F178" s="199" t="str">
        <f t="shared" si="6"/>
        <v xml:space="preserve"> </v>
      </c>
      <c r="G178" s="200" t="str">
        <f t="shared" si="7"/>
        <v xml:space="preserve"> </v>
      </c>
      <c r="H178" s="173" t="str">
        <f t="shared" si="8"/>
        <v xml:space="preserve"> </v>
      </c>
      <c r="I178" s="110"/>
      <c r="J178" s="113"/>
    </row>
    <row r="179" spans="6:10" x14ac:dyDescent="0.3">
      <c r="F179" s="199" t="str">
        <f t="shared" si="6"/>
        <v xml:space="preserve"> </v>
      </c>
      <c r="G179" s="200" t="str">
        <f t="shared" si="7"/>
        <v xml:space="preserve"> </v>
      </c>
      <c r="H179" s="173" t="str">
        <f t="shared" si="8"/>
        <v xml:space="preserve"> </v>
      </c>
      <c r="I179" s="110"/>
      <c r="J179" s="113"/>
    </row>
    <row r="180" spans="6:10" x14ac:dyDescent="0.3">
      <c r="F180" s="199" t="str">
        <f t="shared" si="6"/>
        <v xml:space="preserve"> </v>
      </c>
      <c r="G180" s="200" t="str">
        <f t="shared" si="7"/>
        <v xml:space="preserve"> </v>
      </c>
      <c r="H180" s="173" t="str">
        <f t="shared" si="8"/>
        <v xml:space="preserve"> </v>
      </c>
      <c r="I180" s="110"/>
      <c r="J180" s="113"/>
    </row>
    <row r="181" spans="6:10" x14ac:dyDescent="0.3">
      <c r="F181" s="199" t="str">
        <f t="shared" si="6"/>
        <v xml:space="preserve"> </v>
      </c>
      <c r="G181" s="200" t="str">
        <f t="shared" si="7"/>
        <v xml:space="preserve"> </v>
      </c>
      <c r="H181" s="173" t="str">
        <f t="shared" si="8"/>
        <v xml:space="preserve"> </v>
      </c>
      <c r="I181" s="110"/>
      <c r="J181" s="113"/>
    </row>
    <row r="182" spans="6:10" x14ac:dyDescent="0.3">
      <c r="F182" s="199" t="str">
        <f t="shared" si="6"/>
        <v xml:space="preserve"> </v>
      </c>
      <c r="G182" s="200" t="str">
        <f t="shared" si="7"/>
        <v xml:space="preserve"> </v>
      </c>
      <c r="H182" s="173" t="str">
        <f t="shared" si="8"/>
        <v xml:space="preserve"> </v>
      </c>
      <c r="I182" s="110"/>
      <c r="J182" s="113"/>
    </row>
    <row r="183" spans="6:10" x14ac:dyDescent="0.3">
      <c r="F183" s="199" t="str">
        <f t="shared" si="6"/>
        <v xml:space="preserve"> </v>
      </c>
      <c r="G183" s="200" t="str">
        <f t="shared" si="7"/>
        <v xml:space="preserve"> </v>
      </c>
      <c r="H183" s="173" t="str">
        <f t="shared" si="8"/>
        <v xml:space="preserve"> </v>
      </c>
      <c r="I183" s="110"/>
      <c r="J183" s="113"/>
    </row>
    <row r="184" spans="6:10" x14ac:dyDescent="0.3">
      <c r="F184" s="199" t="str">
        <f t="shared" si="6"/>
        <v xml:space="preserve"> </v>
      </c>
      <c r="G184" s="200" t="str">
        <f t="shared" si="7"/>
        <v xml:space="preserve"> </v>
      </c>
      <c r="H184" s="173" t="str">
        <f t="shared" si="8"/>
        <v xml:space="preserve"> </v>
      </c>
      <c r="I184" s="110"/>
      <c r="J184" s="113"/>
    </row>
    <row r="185" spans="6:10" x14ac:dyDescent="0.3">
      <c r="F185" s="199" t="str">
        <f t="shared" si="6"/>
        <v xml:space="preserve"> </v>
      </c>
      <c r="G185" s="200" t="str">
        <f t="shared" si="7"/>
        <v xml:space="preserve"> </v>
      </c>
      <c r="H185" s="173" t="str">
        <f t="shared" si="8"/>
        <v xml:space="preserve"> </v>
      </c>
      <c r="I185" s="110"/>
      <c r="J185" s="113"/>
    </row>
    <row r="186" spans="6:10" x14ac:dyDescent="0.3">
      <c r="F186" s="199" t="str">
        <f t="shared" si="6"/>
        <v xml:space="preserve"> </v>
      </c>
      <c r="G186" s="200" t="str">
        <f t="shared" si="7"/>
        <v xml:space="preserve"> </v>
      </c>
      <c r="H186" s="173" t="str">
        <f t="shared" si="8"/>
        <v xml:space="preserve"> </v>
      </c>
      <c r="I186" s="110"/>
      <c r="J186" s="113"/>
    </row>
    <row r="187" spans="6:10" x14ac:dyDescent="0.3">
      <c r="F187" s="199" t="str">
        <f t="shared" si="6"/>
        <v xml:space="preserve"> </v>
      </c>
      <c r="G187" s="200" t="str">
        <f t="shared" si="7"/>
        <v xml:space="preserve"> </v>
      </c>
      <c r="H187" s="173" t="str">
        <f t="shared" si="8"/>
        <v xml:space="preserve"> </v>
      </c>
      <c r="I187" s="110"/>
      <c r="J187" s="113"/>
    </row>
    <row r="188" spans="6:10" x14ac:dyDescent="0.3">
      <c r="F188" s="199" t="str">
        <f t="shared" si="6"/>
        <v xml:space="preserve"> </v>
      </c>
      <c r="G188" s="200" t="str">
        <f t="shared" si="7"/>
        <v xml:space="preserve"> </v>
      </c>
      <c r="H188" s="173" t="str">
        <f t="shared" si="8"/>
        <v xml:space="preserve"> </v>
      </c>
      <c r="I188" s="110"/>
      <c r="J188" s="113"/>
    </row>
    <row r="189" spans="6:10" x14ac:dyDescent="0.3">
      <c r="F189" s="199" t="str">
        <f t="shared" si="6"/>
        <v xml:space="preserve"> </v>
      </c>
      <c r="G189" s="200" t="str">
        <f t="shared" si="7"/>
        <v xml:space="preserve"> </v>
      </c>
      <c r="H189" s="173" t="str">
        <f t="shared" si="8"/>
        <v xml:space="preserve"> </v>
      </c>
      <c r="I189" s="110"/>
      <c r="J189" s="113"/>
    </row>
    <row r="190" spans="6:10" x14ac:dyDescent="0.3">
      <c r="F190" s="199" t="str">
        <f t="shared" si="6"/>
        <v xml:space="preserve"> </v>
      </c>
      <c r="G190" s="200" t="str">
        <f t="shared" si="7"/>
        <v xml:space="preserve"> </v>
      </c>
      <c r="H190" s="173" t="str">
        <f t="shared" si="8"/>
        <v xml:space="preserve"> </v>
      </c>
      <c r="I190" s="110"/>
      <c r="J190" s="113"/>
    </row>
    <row r="191" spans="6:10" x14ac:dyDescent="0.3">
      <c r="F191" s="199" t="str">
        <f t="shared" si="6"/>
        <v xml:space="preserve"> </v>
      </c>
      <c r="G191" s="200" t="str">
        <f t="shared" si="7"/>
        <v xml:space="preserve"> </v>
      </c>
      <c r="H191" s="173" t="str">
        <f t="shared" si="8"/>
        <v xml:space="preserve"> </v>
      </c>
      <c r="I191" s="110"/>
      <c r="J191" s="113"/>
    </row>
    <row r="192" spans="6:10" x14ac:dyDescent="0.3">
      <c r="F192" s="199" t="str">
        <f t="shared" si="6"/>
        <v xml:space="preserve"> </v>
      </c>
      <c r="G192" s="200" t="str">
        <f t="shared" si="7"/>
        <v xml:space="preserve"> </v>
      </c>
      <c r="H192" s="173" t="str">
        <f t="shared" si="8"/>
        <v xml:space="preserve"> </v>
      </c>
      <c r="I192" s="110"/>
      <c r="J192" s="113"/>
    </row>
    <row r="193" spans="6:10" x14ac:dyDescent="0.3">
      <c r="F193" s="199" t="str">
        <f t="shared" si="6"/>
        <v xml:space="preserve"> </v>
      </c>
      <c r="G193" s="200" t="str">
        <f t="shared" si="7"/>
        <v xml:space="preserve"> </v>
      </c>
      <c r="H193" s="173" t="str">
        <f t="shared" si="8"/>
        <v xml:space="preserve"> </v>
      </c>
      <c r="I193" s="110"/>
      <c r="J193" s="113"/>
    </row>
    <row r="194" spans="6:10" x14ac:dyDescent="0.3">
      <c r="F194" s="199" t="str">
        <f t="shared" si="6"/>
        <v xml:space="preserve"> </v>
      </c>
      <c r="G194" s="200" t="str">
        <f t="shared" si="7"/>
        <v xml:space="preserve"> </v>
      </c>
      <c r="H194" s="173" t="str">
        <f t="shared" si="8"/>
        <v xml:space="preserve"> </v>
      </c>
      <c r="I194" s="110"/>
      <c r="J194" s="113"/>
    </row>
    <row r="195" spans="6:10" x14ac:dyDescent="0.3">
      <c r="F195" s="199" t="str">
        <f t="shared" si="6"/>
        <v xml:space="preserve"> </v>
      </c>
      <c r="G195" s="200" t="str">
        <f t="shared" si="7"/>
        <v xml:space="preserve"> </v>
      </c>
      <c r="H195" s="173" t="str">
        <f t="shared" si="8"/>
        <v xml:space="preserve"> </v>
      </c>
      <c r="I195" s="110"/>
      <c r="J195" s="113"/>
    </row>
    <row r="196" spans="6:10" x14ac:dyDescent="0.3">
      <c r="F196" s="199" t="str">
        <f t="shared" si="6"/>
        <v xml:space="preserve"> </v>
      </c>
      <c r="G196" s="200" t="str">
        <f t="shared" si="7"/>
        <v xml:space="preserve"> </v>
      </c>
      <c r="H196" s="173" t="str">
        <f t="shared" si="8"/>
        <v xml:space="preserve"> </v>
      </c>
      <c r="I196" s="110"/>
      <c r="J196" s="113"/>
    </row>
    <row r="197" spans="6:10" x14ac:dyDescent="0.3">
      <c r="F197" s="199" t="str">
        <f t="shared" si="6"/>
        <v xml:space="preserve"> </v>
      </c>
      <c r="G197" s="200" t="str">
        <f t="shared" si="7"/>
        <v xml:space="preserve"> </v>
      </c>
      <c r="H197" s="173" t="str">
        <f t="shared" si="8"/>
        <v xml:space="preserve"> </v>
      </c>
      <c r="I197" s="110"/>
      <c r="J197" s="113"/>
    </row>
    <row r="198" spans="6:10" x14ac:dyDescent="0.3">
      <c r="F198" s="199" t="str">
        <f t="shared" si="6"/>
        <v xml:space="preserve"> </v>
      </c>
      <c r="G198" s="200" t="str">
        <f t="shared" si="7"/>
        <v xml:space="preserve"> </v>
      </c>
      <c r="H198" s="173" t="str">
        <f t="shared" si="8"/>
        <v xml:space="preserve"> </v>
      </c>
      <c r="I198" s="110"/>
      <c r="J198" s="113"/>
    </row>
    <row r="199" spans="6:10" x14ac:dyDescent="0.3">
      <c r="F199" s="199" t="str">
        <f t="shared" si="6"/>
        <v xml:space="preserve"> </v>
      </c>
      <c r="G199" s="200" t="str">
        <f t="shared" si="7"/>
        <v xml:space="preserve"> </v>
      </c>
      <c r="H199" s="173" t="str">
        <f t="shared" si="8"/>
        <v xml:space="preserve"> </v>
      </c>
      <c r="I199" s="110"/>
      <c r="J199" s="113"/>
    </row>
    <row r="200" spans="6:10" x14ac:dyDescent="0.3">
      <c r="F200" s="199" t="str">
        <f t="shared" si="6"/>
        <v xml:space="preserve"> </v>
      </c>
      <c r="G200" s="200" t="str">
        <f t="shared" si="7"/>
        <v xml:space="preserve"> </v>
      </c>
      <c r="H200" s="173" t="str">
        <f t="shared" si="8"/>
        <v xml:space="preserve"> </v>
      </c>
      <c r="I200" s="110"/>
      <c r="J200" s="113"/>
    </row>
    <row r="201" spans="6:10" x14ac:dyDescent="0.3">
      <c r="F201" s="199" t="str">
        <f t="shared" si="6"/>
        <v xml:space="preserve"> </v>
      </c>
      <c r="G201" s="200" t="str">
        <f t="shared" si="7"/>
        <v xml:space="preserve"> </v>
      </c>
      <c r="H201" s="173" t="str">
        <f t="shared" si="8"/>
        <v xml:space="preserve"> </v>
      </c>
      <c r="I201" s="110"/>
      <c r="J201" s="113"/>
    </row>
    <row r="202" spans="6:10" x14ac:dyDescent="0.3">
      <c r="F202" s="199" t="str">
        <f t="shared" si="6"/>
        <v xml:space="preserve"> </v>
      </c>
      <c r="G202" s="200" t="str">
        <f t="shared" si="7"/>
        <v xml:space="preserve"> </v>
      </c>
      <c r="H202" s="173" t="str">
        <f t="shared" si="8"/>
        <v xml:space="preserve"> </v>
      </c>
      <c r="I202" s="110"/>
      <c r="J202" s="113"/>
    </row>
    <row r="203" spans="6:10" x14ac:dyDescent="0.3">
      <c r="F203" s="199" t="str">
        <f t="shared" ref="F203:F266" si="9">IF(E203-D203=0," ",E203-D203)</f>
        <v xml:space="preserve"> </v>
      </c>
      <c r="G203" s="200" t="str">
        <f t="shared" ref="G203:G266" si="10">IFERROR(E203/D203%," ")</f>
        <v xml:space="preserve"> </v>
      </c>
      <c r="H203" s="173" t="str">
        <f t="shared" ref="H203:H266" si="11">IFERROR(IF(A203=0,IF(ABS(F203)&lt;$H$6," ",IF(F203=0," ",F203))," ")," ")</f>
        <v xml:space="preserve"> </v>
      </c>
      <c r="I203" s="110"/>
      <c r="J203" s="113"/>
    </row>
    <row r="204" spans="6:10" x14ac:dyDescent="0.3">
      <c r="F204" s="199" t="str">
        <f t="shared" si="9"/>
        <v xml:space="preserve"> </v>
      </c>
      <c r="G204" s="200" t="str">
        <f t="shared" si="10"/>
        <v xml:space="preserve"> </v>
      </c>
      <c r="H204" s="173" t="str">
        <f t="shared" si="11"/>
        <v xml:space="preserve"> </v>
      </c>
      <c r="I204" s="110"/>
      <c r="J204" s="113"/>
    </row>
    <row r="205" spans="6:10" x14ac:dyDescent="0.3">
      <c r="F205" s="199" t="str">
        <f t="shared" si="9"/>
        <v xml:space="preserve"> </v>
      </c>
      <c r="G205" s="200" t="str">
        <f t="shared" si="10"/>
        <v xml:space="preserve"> </v>
      </c>
      <c r="H205" s="173" t="str">
        <f t="shared" si="11"/>
        <v xml:space="preserve"> </v>
      </c>
      <c r="I205" s="110"/>
      <c r="J205" s="113"/>
    </row>
    <row r="206" spans="6:10" x14ac:dyDescent="0.3">
      <c r="F206" s="199" t="str">
        <f t="shared" si="9"/>
        <v xml:space="preserve"> </v>
      </c>
      <c r="G206" s="200" t="str">
        <f t="shared" si="10"/>
        <v xml:space="preserve"> </v>
      </c>
      <c r="H206" s="173" t="str">
        <f t="shared" si="11"/>
        <v xml:space="preserve"> </v>
      </c>
      <c r="I206" s="110"/>
      <c r="J206" s="113"/>
    </row>
    <row r="207" spans="6:10" x14ac:dyDescent="0.3">
      <c r="F207" s="199" t="str">
        <f t="shared" si="9"/>
        <v xml:space="preserve"> </v>
      </c>
      <c r="G207" s="200" t="str">
        <f t="shared" si="10"/>
        <v xml:space="preserve"> </v>
      </c>
      <c r="H207" s="173" t="str">
        <f t="shared" si="11"/>
        <v xml:space="preserve"> </v>
      </c>
      <c r="I207" s="110"/>
      <c r="J207" s="113"/>
    </row>
    <row r="208" spans="6:10" x14ac:dyDescent="0.3">
      <c r="F208" s="199" t="str">
        <f t="shared" si="9"/>
        <v xml:space="preserve"> </v>
      </c>
      <c r="G208" s="200" t="str">
        <f t="shared" si="10"/>
        <v xml:space="preserve"> </v>
      </c>
      <c r="H208" s="173" t="str">
        <f t="shared" si="11"/>
        <v xml:space="preserve"> </v>
      </c>
      <c r="I208" s="110"/>
      <c r="J208" s="113"/>
    </row>
    <row r="209" spans="6:10" x14ac:dyDescent="0.3">
      <c r="F209" s="199" t="str">
        <f t="shared" si="9"/>
        <v xml:space="preserve"> </v>
      </c>
      <c r="G209" s="200" t="str">
        <f t="shared" si="10"/>
        <v xml:space="preserve"> </v>
      </c>
      <c r="H209" s="173" t="str">
        <f t="shared" si="11"/>
        <v xml:space="preserve"> </v>
      </c>
      <c r="I209" s="110"/>
      <c r="J209" s="113"/>
    </row>
    <row r="210" spans="6:10" x14ac:dyDescent="0.3">
      <c r="F210" s="199" t="str">
        <f t="shared" si="9"/>
        <v xml:space="preserve"> </v>
      </c>
      <c r="G210" s="200" t="str">
        <f t="shared" si="10"/>
        <v xml:space="preserve"> </v>
      </c>
      <c r="H210" s="173" t="str">
        <f t="shared" si="11"/>
        <v xml:space="preserve"> </v>
      </c>
      <c r="I210" s="110"/>
      <c r="J210" s="113"/>
    </row>
    <row r="211" spans="6:10" x14ac:dyDescent="0.3">
      <c r="F211" s="199" t="str">
        <f t="shared" si="9"/>
        <v xml:space="preserve"> </v>
      </c>
      <c r="G211" s="200" t="str">
        <f t="shared" si="10"/>
        <v xml:space="preserve"> </v>
      </c>
      <c r="H211" s="173" t="str">
        <f t="shared" si="11"/>
        <v xml:space="preserve"> </v>
      </c>
      <c r="I211" s="110"/>
      <c r="J211" s="113"/>
    </row>
    <row r="212" spans="6:10" x14ac:dyDescent="0.3">
      <c r="F212" s="199" t="str">
        <f t="shared" si="9"/>
        <v xml:space="preserve"> </v>
      </c>
      <c r="G212" s="200" t="str">
        <f t="shared" si="10"/>
        <v xml:space="preserve"> </v>
      </c>
      <c r="H212" s="173" t="str">
        <f t="shared" si="11"/>
        <v xml:space="preserve"> </v>
      </c>
      <c r="I212" s="110"/>
      <c r="J212" s="113"/>
    </row>
    <row r="213" spans="6:10" x14ac:dyDescent="0.3">
      <c r="F213" s="199" t="str">
        <f t="shared" si="9"/>
        <v xml:space="preserve"> </v>
      </c>
      <c r="G213" s="200" t="str">
        <f t="shared" si="10"/>
        <v xml:space="preserve"> </v>
      </c>
      <c r="H213" s="173" t="str">
        <f t="shared" si="11"/>
        <v xml:space="preserve"> </v>
      </c>
      <c r="I213" s="110"/>
      <c r="J213" s="113"/>
    </row>
    <row r="214" spans="6:10" x14ac:dyDescent="0.3">
      <c r="F214" s="199" t="str">
        <f t="shared" si="9"/>
        <v xml:space="preserve"> </v>
      </c>
      <c r="G214" s="200" t="str">
        <f t="shared" si="10"/>
        <v xml:space="preserve"> </v>
      </c>
      <c r="H214" s="173" t="str">
        <f t="shared" si="11"/>
        <v xml:space="preserve"> </v>
      </c>
      <c r="I214" s="110"/>
      <c r="J214" s="113"/>
    </row>
    <row r="215" spans="6:10" x14ac:dyDescent="0.3">
      <c r="F215" s="199" t="str">
        <f t="shared" si="9"/>
        <v xml:space="preserve"> </v>
      </c>
      <c r="G215" s="200" t="str">
        <f t="shared" si="10"/>
        <v xml:space="preserve"> </v>
      </c>
      <c r="H215" s="173" t="str">
        <f t="shared" si="11"/>
        <v xml:space="preserve"> </v>
      </c>
      <c r="I215" s="110"/>
      <c r="J215" s="113"/>
    </row>
    <row r="216" spans="6:10" x14ac:dyDescent="0.3">
      <c r="F216" s="199" t="str">
        <f t="shared" si="9"/>
        <v xml:space="preserve"> </v>
      </c>
      <c r="G216" s="200" t="str">
        <f t="shared" si="10"/>
        <v xml:space="preserve"> </v>
      </c>
      <c r="H216" s="173" t="str">
        <f t="shared" si="11"/>
        <v xml:space="preserve"> </v>
      </c>
      <c r="I216" s="110"/>
      <c r="J216" s="113"/>
    </row>
    <row r="217" spans="6:10" x14ac:dyDescent="0.3">
      <c r="F217" s="199" t="str">
        <f t="shared" si="9"/>
        <v xml:space="preserve"> </v>
      </c>
      <c r="G217" s="200" t="str">
        <f t="shared" si="10"/>
        <v xml:space="preserve"> </v>
      </c>
      <c r="H217" s="173" t="str">
        <f t="shared" si="11"/>
        <v xml:space="preserve"> </v>
      </c>
      <c r="I217" s="110"/>
      <c r="J217" s="113"/>
    </row>
    <row r="218" spans="6:10" x14ac:dyDescent="0.3">
      <c r="F218" s="199" t="str">
        <f t="shared" si="9"/>
        <v xml:space="preserve"> </v>
      </c>
      <c r="G218" s="200" t="str">
        <f t="shared" si="10"/>
        <v xml:space="preserve"> </v>
      </c>
      <c r="H218" s="173" t="str">
        <f t="shared" si="11"/>
        <v xml:space="preserve"> </v>
      </c>
      <c r="I218" s="110"/>
      <c r="J218" s="113"/>
    </row>
    <row r="219" spans="6:10" x14ac:dyDescent="0.3">
      <c r="F219" s="199" t="str">
        <f t="shared" si="9"/>
        <v xml:space="preserve"> </v>
      </c>
      <c r="G219" s="200" t="str">
        <f t="shared" si="10"/>
        <v xml:space="preserve"> </v>
      </c>
      <c r="H219" s="173" t="str">
        <f t="shared" si="11"/>
        <v xml:space="preserve"> </v>
      </c>
      <c r="I219" s="110"/>
      <c r="J219" s="113"/>
    </row>
    <row r="220" spans="6:10" x14ac:dyDescent="0.3">
      <c r="F220" s="199" t="str">
        <f t="shared" si="9"/>
        <v xml:space="preserve"> </v>
      </c>
      <c r="G220" s="200" t="str">
        <f t="shared" si="10"/>
        <v xml:space="preserve"> </v>
      </c>
      <c r="H220" s="173" t="str">
        <f t="shared" si="11"/>
        <v xml:space="preserve"> </v>
      </c>
      <c r="I220" s="110"/>
      <c r="J220" s="113"/>
    </row>
    <row r="221" spans="6:10" x14ac:dyDescent="0.3">
      <c r="F221" s="199" t="str">
        <f t="shared" si="9"/>
        <v xml:space="preserve"> </v>
      </c>
      <c r="G221" s="200" t="str">
        <f t="shared" si="10"/>
        <v xml:space="preserve"> </v>
      </c>
      <c r="H221" s="173" t="str">
        <f t="shared" si="11"/>
        <v xml:space="preserve"> </v>
      </c>
      <c r="I221" s="110"/>
      <c r="J221" s="113"/>
    </row>
    <row r="222" spans="6:10" x14ac:dyDescent="0.3">
      <c r="F222" s="199" t="str">
        <f t="shared" si="9"/>
        <v xml:space="preserve"> </v>
      </c>
      <c r="G222" s="200" t="str">
        <f t="shared" si="10"/>
        <v xml:space="preserve"> </v>
      </c>
      <c r="H222" s="173" t="str">
        <f t="shared" si="11"/>
        <v xml:space="preserve"> </v>
      </c>
      <c r="I222" s="110"/>
      <c r="J222" s="113"/>
    </row>
    <row r="223" spans="6:10" x14ac:dyDescent="0.3">
      <c r="F223" s="199" t="str">
        <f t="shared" si="9"/>
        <v xml:space="preserve"> </v>
      </c>
      <c r="G223" s="200" t="str">
        <f t="shared" si="10"/>
        <v xml:space="preserve"> </v>
      </c>
      <c r="H223" s="173" t="str">
        <f t="shared" si="11"/>
        <v xml:space="preserve"> </v>
      </c>
      <c r="I223" s="110"/>
      <c r="J223" s="113"/>
    </row>
    <row r="224" spans="6:10" x14ac:dyDescent="0.3">
      <c r="F224" s="199" t="str">
        <f t="shared" si="9"/>
        <v xml:space="preserve"> </v>
      </c>
      <c r="G224" s="200" t="str">
        <f t="shared" si="10"/>
        <v xml:space="preserve"> </v>
      </c>
      <c r="H224" s="173" t="str">
        <f t="shared" si="11"/>
        <v xml:space="preserve"> </v>
      </c>
      <c r="I224" s="110"/>
      <c r="J224" s="113"/>
    </row>
    <row r="225" spans="6:10" x14ac:dyDescent="0.3">
      <c r="F225" s="199" t="str">
        <f t="shared" si="9"/>
        <v xml:space="preserve"> </v>
      </c>
      <c r="G225" s="200" t="str">
        <f t="shared" si="10"/>
        <v xml:space="preserve"> </v>
      </c>
      <c r="H225" s="173" t="str">
        <f t="shared" si="11"/>
        <v xml:space="preserve"> </v>
      </c>
      <c r="I225" s="110"/>
      <c r="J225" s="113"/>
    </row>
    <row r="226" spans="6:10" x14ac:dyDescent="0.3">
      <c r="F226" s="199" t="str">
        <f t="shared" si="9"/>
        <v xml:space="preserve"> </v>
      </c>
      <c r="G226" s="200" t="str">
        <f t="shared" si="10"/>
        <v xml:space="preserve"> </v>
      </c>
      <c r="H226" s="173" t="str">
        <f t="shared" si="11"/>
        <v xml:space="preserve"> </v>
      </c>
      <c r="I226" s="110"/>
      <c r="J226" s="113"/>
    </row>
    <row r="227" spans="6:10" x14ac:dyDescent="0.3">
      <c r="F227" s="199" t="str">
        <f t="shared" si="9"/>
        <v xml:space="preserve"> </v>
      </c>
      <c r="G227" s="200" t="str">
        <f t="shared" si="10"/>
        <v xml:space="preserve"> </v>
      </c>
      <c r="H227" s="173" t="str">
        <f t="shared" si="11"/>
        <v xml:space="preserve"> </v>
      </c>
      <c r="I227" s="110"/>
      <c r="J227" s="113"/>
    </row>
    <row r="228" spans="6:10" x14ac:dyDescent="0.3">
      <c r="F228" s="199" t="str">
        <f t="shared" si="9"/>
        <v xml:space="preserve"> </v>
      </c>
      <c r="G228" s="200" t="str">
        <f t="shared" si="10"/>
        <v xml:space="preserve"> </v>
      </c>
      <c r="H228" s="173" t="str">
        <f t="shared" si="11"/>
        <v xml:space="preserve"> </v>
      </c>
      <c r="I228" s="110"/>
      <c r="J228" s="113"/>
    </row>
    <row r="229" spans="6:10" x14ac:dyDescent="0.3">
      <c r="F229" s="199" t="str">
        <f t="shared" si="9"/>
        <v xml:space="preserve"> </v>
      </c>
      <c r="G229" s="200" t="str">
        <f t="shared" si="10"/>
        <v xml:space="preserve"> </v>
      </c>
      <c r="H229" s="173" t="str">
        <f t="shared" si="11"/>
        <v xml:space="preserve"> </v>
      </c>
      <c r="I229" s="110"/>
      <c r="J229" s="113"/>
    </row>
    <row r="230" spans="6:10" x14ac:dyDescent="0.3">
      <c r="F230" s="199" t="str">
        <f t="shared" si="9"/>
        <v xml:space="preserve"> </v>
      </c>
      <c r="G230" s="200" t="str">
        <f t="shared" si="10"/>
        <v xml:space="preserve"> </v>
      </c>
      <c r="H230" s="173" t="str">
        <f t="shared" si="11"/>
        <v xml:space="preserve"> </v>
      </c>
      <c r="I230" s="110"/>
      <c r="J230" s="113"/>
    </row>
    <row r="231" spans="6:10" x14ac:dyDescent="0.3">
      <c r="F231" s="199" t="str">
        <f t="shared" si="9"/>
        <v xml:space="preserve"> </v>
      </c>
      <c r="G231" s="200" t="str">
        <f t="shared" si="10"/>
        <v xml:space="preserve"> </v>
      </c>
      <c r="H231" s="173" t="str">
        <f t="shared" si="11"/>
        <v xml:space="preserve"> </v>
      </c>
      <c r="I231" s="110"/>
      <c r="J231" s="113"/>
    </row>
    <row r="232" spans="6:10" x14ac:dyDescent="0.3">
      <c r="F232" s="199" t="str">
        <f t="shared" si="9"/>
        <v xml:space="preserve"> </v>
      </c>
      <c r="G232" s="200" t="str">
        <f t="shared" si="10"/>
        <v xml:space="preserve"> </v>
      </c>
      <c r="H232" s="173" t="str">
        <f t="shared" si="11"/>
        <v xml:space="preserve"> </v>
      </c>
      <c r="I232" s="110"/>
      <c r="J232" s="113"/>
    </row>
    <row r="233" spans="6:10" x14ac:dyDescent="0.3">
      <c r="F233" s="199" t="str">
        <f t="shared" si="9"/>
        <v xml:space="preserve"> </v>
      </c>
      <c r="G233" s="200" t="str">
        <f t="shared" si="10"/>
        <v xml:space="preserve"> </v>
      </c>
      <c r="H233" s="173" t="str">
        <f t="shared" si="11"/>
        <v xml:space="preserve"> </v>
      </c>
      <c r="I233" s="110"/>
      <c r="J233" s="113"/>
    </row>
    <row r="234" spans="6:10" x14ac:dyDescent="0.3">
      <c r="F234" s="199" t="str">
        <f t="shared" si="9"/>
        <v xml:space="preserve"> </v>
      </c>
      <c r="G234" s="200" t="str">
        <f t="shared" si="10"/>
        <v xml:space="preserve"> </v>
      </c>
      <c r="H234" s="173" t="str">
        <f t="shared" si="11"/>
        <v xml:space="preserve"> </v>
      </c>
      <c r="I234" s="110"/>
      <c r="J234" s="113"/>
    </row>
    <row r="235" spans="6:10" x14ac:dyDescent="0.3">
      <c r="F235" s="199" t="str">
        <f t="shared" si="9"/>
        <v xml:space="preserve"> </v>
      </c>
      <c r="G235" s="200" t="str">
        <f t="shared" si="10"/>
        <v xml:space="preserve"> </v>
      </c>
      <c r="H235" s="173" t="str">
        <f t="shared" si="11"/>
        <v xml:space="preserve"> </v>
      </c>
      <c r="I235" s="110"/>
      <c r="J235" s="113"/>
    </row>
    <row r="236" spans="6:10" x14ac:dyDescent="0.3">
      <c r="F236" s="199" t="str">
        <f t="shared" si="9"/>
        <v xml:space="preserve"> </v>
      </c>
      <c r="G236" s="200" t="str">
        <f t="shared" si="10"/>
        <v xml:space="preserve"> </v>
      </c>
      <c r="H236" s="173" t="str">
        <f t="shared" si="11"/>
        <v xml:space="preserve"> </v>
      </c>
      <c r="I236" s="110"/>
      <c r="J236" s="113"/>
    </row>
    <row r="237" spans="6:10" x14ac:dyDescent="0.3">
      <c r="F237" s="199" t="str">
        <f t="shared" si="9"/>
        <v xml:space="preserve"> </v>
      </c>
      <c r="G237" s="200" t="str">
        <f t="shared" si="10"/>
        <v xml:space="preserve"> </v>
      </c>
      <c r="H237" s="173" t="str">
        <f t="shared" si="11"/>
        <v xml:space="preserve"> </v>
      </c>
      <c r="I237" s="110"/>
      <c r="J237" s="113"/>
    </row>
    <row r="238" spans="6:10" x14ac:dyDescent="0.3">
      <c r="F238" s="199" t="str">
        <f t="shared" si="9"/>
        <v xml:space="preserve"> </v>
      </c>
      <c r="G238" s="200" t="str">
        <f t="shared" si="10"/>
        <v xml:space="preserve"> </v>
      </c>
      <c r="H238" s="173" t="str">
        <f t="shared" si="11"/>
        <v xml:space="preserve"> </v>
      </c>
      <c r="I238" s="110"/>
      <c r="J238" s="113"/>
    </row>
    <row r="239" spans="6:10" x14ac:dyDescent="0.3">
      <c r="F239" s="199" t="str">
        <f t="shared" si="9"/>
        <v xml:space="preserve"> </v>
      </c>
      <c r="G239" s="200" t="str">
        <f t="shared" si="10"/>
        <v xml:space="preserve"> </v>
      </c>
      <c r="H239" s="173" t="str">
        <f t="shared" si="11"/>
        <v xml:space="preserve"> </v>
      </c>
      <c r="I239" s="110"/>
      <c r="J239" s="113"/>
    </row>
    <row r="240" spans="6:10" x14ac:dyDescent="0.3">
      <c r="F240" s="199" t="str">
        <f t="shared" si="9"/>
        <v xml:space="preserve"> </v>
      </c>
      <c r="G240" s="200" t="str">
        <f t="shared" si="10"/>
        <v xml:space="preserve"> </v>
      </c>
      <c r="H240" s="173" t="str">
        <f t="shared" si="11"/>
        <v xml:space="preserve"> </v>
      </c>
      <c r="I240" s="110"/>
      <c r="J240" s="113"/>
    </row>
    <row r="241" spans="6:10" x14ac:dyDescent="0.3">
      <c r="F241" s="199" t="str">
        <f t="shared" si="9"/>
        <v xml:space="preserve"> </v>
      </c>
      <c r="G241" s="200" t="str">
        <f t="shared" si="10"/>
        <v xml:space="preserve"> </v>
      </c>
      <c r="H241" s="173" t="str">
        <f t="shared" si="11"/>
        <v xml:space="preserve"> </v>
      </c>
      <c r="I241" s="110"/>
      <c r="J241" s="113"/>
    </row>
    <row r="242" spans="6:10" x14ac:dyDescent="0.3">
      <c r="F242" s="199" t="str">
        <f t="shared" si="9"/>
        <v xml:space="preserve"> </v>
      </c>
      <c r="G242" s="200" t="str">
        <f t="shared" si="10"/>
        <v xml:space="preserve"> </v>
      </c>
      <c r="H242" s="173" t="str">
        <f t="shared" si="11"/>
        <v xml:space="preserve"> </v>
      </c>
      <c r="I242" s="110"/>
      <c r="J242" s="113"/>
    </row>
    <row r="243" spans="6:10" x14ac:dyDescent="0.3">
      <c r="F243" s="199" t="str">
        <f t="shared" si="9"/>
        <v xml:space="preserve"> </v>
      </c>
      <c r="G243" s="200" t="str">
        <f t="shared" si="10"/>
        <v xml:space="preserve"> </v>
      </c>
      <c r="H243" s="173" t="str">
        <f t="shared" si="11"/>
        <v xml:space="preserve"> </v>
      </c>
      <c r="I243" s="110"/>
      <c r="J243" s="113"/>
    </row>
    <row r="244" spans="6:10" x14ac:dyDescent="0.3">
      <c r="F244" s="199" t="str">
        <f t="shared" si="9"/>
        <v xml:space="preserve"> </v>
      </c>
      <c r="G244" s="200" t="str">
        <f t="shared" si="10"/>
        <v xml:space="preserve"> </v>
      </c>
      <c r="H244" s="173" t="str">
        <f t="shared" si="11"/>
        <v xml:space="preserve"> </v>
      </c>
      <c r="I244" s="110"/>
      <c r="J244" s="113"/>
    </row>
    <row r="245" spans="6:10" x14ac:dyDescent="0.3">
      <c r="F245" s="199" t="str">
        <f t="shared" si="9"/>
        <v xml:space="preserve"> </v>
      </c>
      <c r="G245" s="200" t="str">
        <f t="shared" si="10"/>
        <v xml:space="preserve"> </v>
      </c>
      <c r="H245" s="173" t="str">
        <f t="shared" si="11"/>
        <v xml:space="preserve"> </v>
      </c>
      <c r="I245" s="110"/>
      <c r="J245" s="113"/>
    </row>
    <row r="246" spans="6:10" x14ac:dyDescent="0.3">
      <c r="F246" s="199" t="str">
        <f t="shared" si="9"/>
        <v xml:space="preserve"> </v>
      </c>
      <c r="G246" s="200" t="str">
        <f t="shared" si="10"/>
        <v xml:space="preserve"> </v>
      </c>
      <c r="H246" s="173" t="str">
        <f t="shared" si="11"/>
        <v xml:space="preserve"> </v>
      </c>
      <c r="I246" s="110"/>
      <c r="J246" s="113"/>
    </row>
    <row r="247" spans="6:10" x14ac:dyDescent="0.3">
      <c r="F247" s="199" t="str">
        <f t="shared" si="9"/>
        <v xml:space="preserve"> </v>
      </c>
      <c r="G247" s="200" t="str">
        <f t="shared" si="10"/>
        <v xml:space="preserve"> </v>
      </c>
      <c r="H247" s="173" t="str">
        <f t="shared" si="11"/>
        <v xml:space="preserve"> </v>
      </c>
      <c r="I247" s="110"/>
      <c r="J247" s="113"/>
    </row>
    <row r="248" spans="6:10" x14ac:dyDescent="0.3">
      <c r="F248" s="199" t="str">
        <f t="shared" si="9"/>
        <v xml:space="preserve"> </v>
      </c>
      <c r="G248" s="200" t="str">
        <f t="shared" si="10"/>
        <v xml:space="preserve"> </v>
      </c>
      <c r="H248" s="173" t="str">
        <f t="shared" si="11"/>
        <v xml:space="preserve"> </v>
      </c>
      <c r="I248" s="110"/>
      <c r="J248" s="113"/>
    </row>
    <row r="249" spans="6:10" x14ac:dyDescent="0.3">
      <c r="F249" s="199" t="str">
        <f t="shared" si="9"/>
        <v xml:space="preserve"> </v>
      </c>
      <c r="G249" s="200" t="str">
        <f t="shared" si="10"/>
        <v xml:space="preserve"> </v>
      </c>
      <c r="H249" s="173" t="str">
        <f t="shared" si="11"/>
        <v xml:space="preserve"> </v>
      </c>
      <c r="I249" s="110"/>
      <c r="J249" s="113"/>
    </row>
    <row r="250" spans="6:10" x14ac:dyDescent="0.3">
      <c r="F250" s="199" t="str">
        <f t="shared" si="9"/>
        <v xml:space="preserve"> </v>
      </c>
      <c r="G250" s="200" t="str">
        <f t="shared" si="10"/>
        <v xml:space="preserve"> </v>
      </c>
      <c r="H250" s="173" t="str">
        <f t="shared" si="11"/>
        <v xml:space="preserve"> </v>
      </c>
      <c r="I250" s="110"/>
      <c r="J250" s="113"/>
    </row>
    <row r="251" spans="6:10" x14ac:dyDescent="0.3">
      <c r="F251" s="199" t="str">
        <f t="shared" si="9"/>
        <v xml:space="preserve"> </v>
      </c>
      <c r="G251" s="200" t="str">
        <f t="shared" si="10"/>
        <v xml:space="preserve"> </v>
      </c>
      <c r="H251" s="173" t="str">
        <f t="shared" si="11"/>
        <v xml:space="preserve"> </v>
      </c>
      <c r="I251" s="110"/>
      <c r="J251" s="113"/>
    </row>
    <row r="252" spans="6:10" x14ac:dyDescent="0.3">
      <c r="F252" s="199" t="str">
        <f t="shared" si="9"/>
        <v xml:space="preserve"> </v>
      </c>
      <c r="G252" s="200" t="str">
        <f t="shared" si="10"/>
        <v xml:space="preserve"> </v>
      </c>
      <c r="H252" s="173" t="str">
        <f t="shared" si="11"/>
        <v xml:space="preserve"> </v>
      </c>
      <c r="I252" s="110"/>
      <c r="J252" s="113"/>
    </row>
    <row r="253" spans="6:10" x14ac:dyDescent="0.3">
      <c r="F253" s="199" t="str">
        <f t="shared" si="9"/>
        <v xml:space="preserve"> </v>
      </c>
      <c r="G253" s="200" t="str">
        <f t="shared" si="10"/>
        <v xml:space="preserve"> </v>
      </c>
      <c r="H253" s="173" t="str">
        <f t="shared" si="11"/>
        <v xml:space="preserve"> </v>
      </c>
      <c r="I253" s="110"/>
      <c r="J253" s="113"/>
    </row>
    <row r="254" spans="6:10" x14ac:dyDescent="0.3">
      <c r="F254" s="199" t="str">
        <f t="shared" si="9"/>
        <v xml:space="preserve"> </v>
      </c>
      <c r="G254" s="200" t="str">
        <f t="shared" si="10"/>
        <v xml:space="preserve"> </v>
      </c>
      <c r="H254" s="173" t="str">
        <f t="shared" si="11"/>
        <v xml:space="preserve"> </v>
      </c>
      <c r="I254" s="110"/>
      <c r="J254" s="113"/>
    </row>
    <row r="255" spans="6:10" x14ac:dyDescent="0.3">
      <c r="F255" s="199" t="str">
        <f t="shared" si="9"/>
        <v xml:space="preserve"> </v>
      </c>
      <c r="G255" s="200" t="str">
        <f t="shared" si="10"/>
        <v xml:space="preserve"> </v>
      </c>
      <c r="H255" s="173" t="str">
        <f t="shared" si="11"/>
        <v xml:space="preserve"> </v>
      </c>
      <c r="I255" s="110"/>
      <c r="J255" s="113"/>
    </row>
    <row r="256" spans="6:10" x14ac:dyDescent="0.3">
      <c r="F256" s="199" t="str">
        <f t="shared" si="9"/>
        <v xml:space="preserve"> </v>
      </c>
      <c r="G256" s="200" t="str">
        <f t="shared" si="10"/>
        <v xml:space="preserve"> </v>
      </c>
      <c r="H256" s="173" t="str">
        <f t="shared" si="11"/>
        <v xml:space="preserve"> </v>
      </c>
      <c r="I256" s="110"/>
      <c r="J256" s="113"/>
    </row>
    <row r="257" spans="6:10" x14ac:dyDescent="0.3">
      <c r="F257" s="199" t="str">
        <f t="shared" si="9"/>
        <v xml:space="preserve"> </v>
      </c>
      <c r="G257" s="200" t="str">
        <f t="shared" si="10"/>
        <v xml:space="preserve"> </v>
      </c>
      <c r="H257" s="173" t="str">
        <f t="shared" si="11"/>
        <v xml:space="preserve"> </v>
      </c>
      <c r="I257" s="110"/>
      <c r="J257" s="113"/>
    </row>
    <row r="258" spans="6:10" x14ac:dyDescent="0.3">
      <c r="F258" s="199" t="str">
        <f t="shared" si="9"/>
        <v xml:space="preserve"> </v>
      </c>
      <c r="G258" s="200" t="str">
        <f t="shared" si="10"/>
        <v xml:space="preserve"> </v>
      </c>
      <c r="H258" s="173" t="str">
        <f t="shared" si="11"/>
        <v xml:space="preserve"> </v>
      </c>
      <c r="I258" s="110"/>
      <c r="J258" s="113"/>
    </row>
    <row r="259" spans="6:10" x14ac:dyDescent="0.3">
      <c r="F259" s="199" t="str">
        <f t="shared" si="9"/>
        <v xml:space="preserve"> </v>
      </c>
      <c r="G259" s="200" t="str">
        <f t="shared" si="10"/>
        <v xml:space="preserve"> </v>
      </c>
      <c r="H259" s="173" t="str">
        <f t="shared" si="11"/>
        <v xml:space="preserve"> </v>
      </c>
      <c r="I259" s="110"/>
      <c r="J259" s="113"/>
    </row>
    <row r="260" spans="6:10" x14ac:dyDescent="0.3">
      <c r="F260" s="199" t="str">
        <f t="shared" si="9"/>
        <v xml:space="preserve"> </v>
      </c>
      <c r="G260" s="200" t="str">
        <f t="shared" si="10"/>
        <v xml:space="preserve"> </v>
      </c>
      <c r="H260" s="173" t="str">
        <f t="shared" si="11"/>
        <v xml:space="preserve"> </v>
      </c>
      <c r="I260" s="110"/>
      <c r="J260" s="113"/>
    </row>
    <row r="261" spans="6:10" x14ac:dyDescent="0.3">
      <c r="F261" s="199" t="str">
        <f t="shared" si="9"/>
        <v xml:space="preserve"> </v>
      </c>
      <c r="G261" s="200" t="str">
        <f t="shared" si="10"/>
        <v xml:space="preserve"> </v>
      </c>
      <c r="H261" s="173" t="str">
        <f t="shared" si="11"/>
        <v xml:space="preserve"> </v>
      </c>
      <c r="I261" s="110"/>
      <c r="J261" s="113"/>
    </row>
    <row r="262" spans="6:10" x14ac:dyDescent="0.3">
      <c r="F262" s="199" t="str">
        <f t="shared" si="9"/>
        <v xml:space="preserve"> </v>
      </c>
      <c r="G262" s="200" t="str">
        <f t="shared" si="10"/>
        <v xml:space="preserve"> </v>
      </c>
      <c r="H262" s="173" t="str">
        <f t="shared" si="11"/>
        <v xml:space="preserve"> </v>
      </c>
      <c r="I262" s="110"/>
      <c r="J262" s="113"/>
    </row>
    <row r="263" spans="6:10" x14ac:dyDescent="0.3">
      <c r="F263" s="199" t="str">
        <f t="shared" si="9"/>
        <v xml:space="preserve"> </v>
      </c>
      <c r="G263" s="200" t="str">
        <f t="shared" si="10"/>
        <v xml:space="preserve"> </v>
      </c>
      <c r="H263" s="173" t="str">
        <f t="shared" si="11"/>
        <v xml:space="preserve"> </v>
      </c>
      <c r="I263" s="110"/>
      <c r="J263" s="113"/>
    </row>
    <row r="264" spans="6:10" x14ac:dyDescent="0.3">
      <c r="F264" s="199" t="str">
        <f t="shared" si="9"/>
        <v xml:space="preserve"> </v>
      </c>
      <c r="G264" s="200" t="str">
        <f t="shared" si="10"/>
        <v xml:space="preserve"> </v>
      </c>
      <c r="H264" s="173" t="str">
        <f t="shared" si="11"/>
        <v xml:space="preserve"> </v>
      </c>
      <c r="I264" s="110"/>
      <c r="J264" s="113"/>
    </row>
    <row r="265" spans="6:10" x14ac:dyDescent="0.3">
      <c r="F265" s="199" t="str">
        <f t="shared" si="9"/>
        <v xml:space="preserve"> </v>
      </c>
      <c r="G265" s="200" t="str">
        <f t="shared" si="10"/>
        <v xml:space="preserve"> </v>
      </c>
      <c r="H265" s="173" t="str">
        <f t="shared" si="11"/>
        <v xml:space="preserve"> </v>
      </c>
      <c r="I265" s="110"/>
      <c r="J265" s="113"/>
    </row>
    <row r="266" spans="6:10" x14ac:dyDescent="0.3">
      <c r="F266" s="199" t="str">
        <f t="shared" si="9"/>
        <v xml:space="preserve"> </v>
      </c>
      <c r="G266" s="200" t="str">
        <f t="shared" si="10"/>
        <v xml:space="preserve"> </v>
      </c>
      <c r="H266" s="173" t="str">
        <f t="shared" si="11"/>
        <v xml:space="preserve"> </v>
      </c>
      <c r="I266" s="110"/>
      <c r="J266" s="113"/>
    </row>
    <row r="267" spans="6:10" x14ac:dyDescent="0.3">
      <c r="F267" s="199" t="str">
        <f t="shared" ref="F267:F330" si="12">IF(E267-D267=0," ",E267-D267)</f>
        <v xml:space="preserve"> </v>
      </c>
      <c r="G267" s="200" t="str">
        <f t="shared" ref="G267:G330" si="13">IFERROR(E267/D267%," ")</f>
        <v xml:space="preserve"> </v>
      </c>
      <c r="H267" s="173" t="str">
        <f t="shared" ref="H267:H330" si="14">IFERROR(IF(A267=0,IF(ABS(F267)&lt;$H$6," ",IF(F267=0," ",F267))," ")," ")</f>
        <v xml:space="preserve"> </v>
      </c>
      <c r="I267" s="110"/>
      <c r="J267" s="113"/>
    </row>
    <row r="268" spans="6:10" x14ac:dyDescent="0.3">
      <c r="F268" s="199" t="str">
        <f t="shared" si="12"/>
        <v xml:space="preserve"> </v>
      </c>
      <c r="G268" s="200" t="str">
        <f t="shared" si="13"/>
        <v xml:space="preserve"> </v>
      </c>
      <c r="H268" s="173" t="str">
        <f t="shared" si="14"/>
        <v xml:space="preserve"> </v>
      </c>
      <c r="I268" s="110"/>
      <c r="J268" s="113"/>
    </row>
    <row r="269" spans="6:10" x14ac:dyDescent="0.3">
      <c r="F269" s="199" t="str">
        <f t="shared" si="12"/>
        <v xml:space="preserve"> </v>
      </c>
      <c r="G269" s="200" t="str">
        <f t="shared" si="13"/>
        <v xml:space="preserve"> </v>
      </c>
      <c r="H269" s="173" t="str">
        <f t="shared" si="14"/>
        <v xml:space="preserve"> </v>
      </c>
      <c r="I269" s="110"/>
      <c r="J269" s="113"/>
    </row>
    <row r="270" spans="6:10" x14ac:dyDescent="0.3">
      <c r="F270" s="199" t="str">
        <f t="shared" si="12"/>
        <v xml:space="preserve"> </v>
      </c>
      <c r="G270" s="200" t="str">
        <f t="shared" si="13"/>
        <v xml:space="preserve"> </v>
      </c>
      <c r="H270" s="173" t="str">
        <f t="shared" si="14"/>
        <v xml:space="preserve"> </v>
      </c>
      <c r="I270" s="110"/>
      <c r="J270" s="113"/>
    </row>
    <row r="271" spans="6:10" x14ac:dyDescent="0.3">
      <c r="F271" s="199" t="str">
        <f t="shared" si="12"/>
        <v xml:space="preserve"> </v>
      </c>
      <c r="G271" s="200" t="str">
        <f t="shared" si="13"/>
        <v xml:space="preserve"> </v>
      </c>
      <c r="H271" s="173" t="str">
        <f t="shared" si="14"/>
        <v xml:space="preserve"> </v>
      </c>
      <c r="I271" s="110"/>
      <c r="J271" s="113"/>
    </row>
    <row r="272" spans="6:10" x14ac:dyDescent="0.3">
      <c r="F272" s="199" t="str">
        <f t="shared" si="12"/>
        <v xml:space="preserve"> </v>
      </c>
      <c r="G272" s="200" t="str">
        <f t="shared" si="13"/>
        <v xml:space="preserve"> </v>
      </c>
      <c r="H272" s="173" t="str">
        <f t="shared" si="14"/>
        <v xml:space="preserve"> </v>
      </c>
      <c r="I272" s="110"/>
      <c r="J272" s="113"/>
    </row>
    <row r="273" spans="6:10" x14ac:dyDescent="0.3">
      <c r="F273" s="199" t="str">
        <f t="shared" si="12"/>
        <v xml:space="preserve"> </v>
      </c>
      <c r="G273" s="200" t="str">
        <f t="shared" si="13"/>
        <v xml:space="preserve"> </v>
      </c>
      <c r="H273" s="173" t="str">
        <f t="shared" si="14"/>
        <v xml:space="preserve"> </v>
      </c>
      <c r="I273" s="110"/>
      <c r="J273" s="113"/>
    </row>
    <row r="274" spans="6:10" x14ac:dyDescent="0.3">
      <c r="F274" s="199" t="str">
        <f t="shared" si="12"/>
        <v xml:space="preserve"> </v>
      </c>
      <c r="G274" s="200" t="str">
        <f t="shared" si="13"/>
        <v xml:space="preserve"> </v>
      </c>
      <c r="H274" s="173" t="str">
        <f t="shared" si="14"/>
        <v xml:space="preserve"> </v>
      </c>
      <c r="I274" s="110"/>
      <c r="J274" s="113"/>
    </row>
    <row r="275" spans="6:10" x14ac:dyDescent="0.3">
      <c r="F275" s="199" t="str">
        <f t="shared" si="12"/>
        <v xml:space="preserve"> </v>
      </c>
      <c r="G275" s="200" t="str">
        <f t="shared" si="13"/>
        <v xml:space="preserve"> </v>
      </c>
      <c r="H275" s="173" t="str">
        <f t="shared" si="14"/>
        <v xml:space="preserve"> </v>
      </c>
      <c r="I275" s="110"/>
      <c r="J275" s="113"/>
    </row>
    <row r="276" spans="6:10" x14ac:dyDescent="0.3">
      <c r="F276" s="199" t="str">
        <f t="shared" si="12"/>
        <v xml:space="preserve"> </v>
      </c>
      <c r="G276" s="200" t="str">
        <f t="shared" si="13"/>
        <v xml:space="preserve"> </v>
      </c>
      <c r="H276" s="173" t="str">
        <f t="shared" si="14"/>
        <v xml:space="preserve"> </v>
      </c>
      <c r="I276" s="110"/>
      <c r="J276" s="113"/>
    </row>
    <row r="277" spans="6:10" x14ac:dyDescent="0.3">
      <c r="F277" s="199" t="str">
        <f t="shared" si="12"/>
        <v xml:space="preserve"> </v>
      </c>
      <c r="G277" s="200" t="str">
        <f t="shared" si="13"/>
        <v xml:space="preserve"> </v>
      </c>
      <c r="H277" s="173" t="str">
        <f t="shared" si="14"/>
        <v xml:space="preserve"> </v>
      </c>
      <c r="I277" s="110"/>
      <c r="J277" s="113"/>
    </row>
    <row r="278" spans="6:10" x14ac:dyDescent="0.3">
      <c r="F278" s="199" t="str">
        <f t="shared" si="12"/>
        <v xml:space="preserve"> </v>
      </c>
      <c r="G278" s="200" t="str">
        <f t="shared" si="13"/>
        <v xml:space="preserve"> </v>
      </c>
      <c r="H278" s="173" t="str">
        <f t="shared" si="14"/>
        <v xml:space="preserve"> </v>
      </c>
      <c r="I278" s="110"/>
      <c r="J278" s="113"/>
    </row>
    <row r="279" spans="6:10" x14ac:dyDescent="0.3">
      <c r="F279" s="199" t="str">
        <f t="shared" si="12"/>
        <v xml:space="preserve"> </v>
      </c>
      <c r="G279" s="200" t="str">
        <f t="shared" si="13"/>
        <v xml:space="preserve"> </v>
      </c>
      <c r="H279" s="173" t="str">
        <f t="shared" si="14"/>
        <v xml:space="preserve"> </v>
      </c>
      <c r="I279" s="110"/>
      <c r="J279" s="113"/>
    </row>
    <row r="280" spans="6:10" x14ac:dyDescent="0.3">
      <c r="F280" s="199" t="str">
        <f t="shared" si="12"/>
        <v xml:space="preserve"> </v>
      </c>
      <c r="G280" s="200" t="str">
        <f t="shared" si="13"/>
        <v xml:space="preserve"> </v>
      </c>
      <c r="H280" s="173" t="str">
        <f t="shared" si="14"/>
        <v xml:space="preserve"> </v>
      </c>
      <c r="I280" s="110"/>
      <c r="J280" s="113"/>
    </row>
    <row r="281" spans="6:10" x14ac:dyDescent="0.3">
      <c r="F281" s="199" t="str">
        <f t="shared" si="12"/>
        <v xml:space="preserve"> </v>
      </c>
      <c r="G281" s="200" t="str">
        <f t="shared" si="13"/>
        <v xml:space="preserve"> </v>
      </c>
      <c r="H281" s="173" t="str">
        <f t="shared" si="14"/>
        <v xml:space="preserve"> </v>
      </c>
      <c r="I281" s="110"/>
      <c r="J281" s="113"/>
    </row>
    <row r="282" spans="6:10" x14ac:dyDescent="0.3">
      <c r="F282" s="199" t="str">
        <f t="shared" si="12"/>
        <v xml:space="preserve"> </v>
      </c>
      <c r="G282" s="200" t="str">
        <f t="shared" si="13"/>
        <v xml:space="preserve"> </v>
      </c>
      <c r="H282" s="173" t="str">
        <f t="shared" si="14"/>
        <v xml:space="preserve"> </v>
      </c>
      <c r="I282" s="110"/>
      <c r="J282" s="113"/>
    </row>
    <row r="283" spans="6:10" x14ac:dyDescent="0.3">
      <c r="F283" s="199" t="str">
        <f t="shared" si="12"/>
        <v xml:space="preserve"> </v>
      </c>
      <c r="G283" s="200" t="str">
        <f t="shared" si="13"/>
        <v xml:space="preserve"> </v>
      </c>
      <c r="H283" s="173" t="str">
        <f t="shared" si="14"/>
        <v xml:space="preserve"> </v>
      </c>
      <c r="I283" s="110"/>
      <c r="J283" s="113"/>
    </row>
    <row r="284" spans="6:10" x14ac:dyDescent="0.3">
      <c r="F284" s="199" t="str">
        <f t="shared" si="12"/>
        <v xml:space="preserve"> </v>
      </c>
      <c r="G284" s="200" t="str">
        <f t="shared" si="13"/>
        <v xml:space="preserve"> </v>
      </c>
      <c r="H284" s="173" t="str">
        <f t="shared" si="14"/>
        <v xml:space="preserve"> </v>
      </c>
      <c r="I284" s="110"/>
      <c r="J284" s="113"/>
    </row>
    <row r="285" spans="6:10" x14ac:dyDescent="0.3">
      <c r="F285" s="199" t="str">
        <f t="shared" si="12"/>
        <v xml:space="preserve"> </v>
      </c>
      <c r="G285" s="200" t="str">
        <f t="shared" si="13"/>
        <v xml:space="preserve"> </v>
      </c>
      <c r="H285" s="173" t="str">
        <f t="shared" si="14"/>
        <v xml:space="preserve"> </v>
      </c>
      <c r="I285" s="110"/>
      <c r="J285" s="113"/>
    </row>
    <row r="286" spans="6:10" x14ac:dyDescent="0.3">
      <c r="F286" s="199" t="str">
        <f t="shared" si="12"/>
        <v xml:space="preserve"> </v>
      </c>
      <c r="G286" s="200" t="str">
        <f t="shared" si="13"/>
        <v xml:space="preserve"> </v>
      </c>
      <c r="H286" s="173" t="str">
        <f t="shared" si="14"/>
        <v xml:space="preserve"> </v>
      </c>
      <c r="I286" s="110"/>
      <c r="J286" s="113"/>
    </row>
    <row r="287" spans="6:10" x14ac:dyDescent="0.3">
      <c r="F287" s="199" t="str">
        <f t="shared" si="12"/>
        <v xml:space="preserve"> </v>
      </c>
      <c r="G287" s="200" t="str">
        <f t="shared" si="13"/>
        <v xml:space="preserve"> </v>
      </c>
      <c r="H287" s="173" t="str">
        <f t="shared" si="14"/>
        <v xml:space="preserve"> </v>
      </c>
      <c r="I287" s="110"/>
      <c r="J287" s="113"/>
    </row>
    <row r="288" spans="6:10" x14ac:dyDescent="0.3">
      <c r="F288" s="199" t="str">
        <f t="shared" si="12"/>
        <v xml:space="preserve"> </v>
      </c>
      <c r="G288" s="200" t="str">
        <f t="shared" si="13"/>
        <v xml:space="preserve"> </v>
      </c>
      <c r="H288" s="173" t="str">
        <f t="shared" si="14"/>
        <v xml:space="preserve"> </v>
      </c>
      <c r="I288" s="110"/>
      <c r="J288" s="113"/>
    </row>
    <row r="289" spans="6:10" x14ac:dyDescent="0.3">
      <c r="F289" s="199" t="str">
        <f t="shared" si="12"/>
        <v xml:space="preserve"> </v>
      </c>
      <c r="G289" s="200" t="str">
        <f t="shared" si="13"/>
        <v xml:space="preserve"> </v>
      </c>
      <c r="H289" s="173" t="str">
        <f t="shared" si="14"/>
        <v xml:space="preserve"> </v>
      </c>
      <c r="I289" s="110"/>
      <c r="J289" s="113"/>
    </row>
    <row r="290" spans="6:10" x14ac:dyDescent="0.3">
      <c r="F290" s="199" t="str">
        <f t="shared" si="12"/>
        <v xml:space="preserve"> </v>
      </c>
      <c r="G290" s="200" t="str">
        <f t="shared" si="13"/>
        <v xml:space="preserve"> </v>
      </c>
      <c r="H290" s="173" t="str">
        <f t="shared" si="14"/>
        <v xml:space="preserve"> </v>
      </c>
      <c r="I290" s="110"/>
      <c r="J290" s="113"/>
    </row>
    <row r="291" spans="6:10" x14ac:dyDescent="0.3">
      <c r="F291" s="199" t="str">
        <f t="shared" si="12"/>
        <v xml:space="preserve"> </v>
      </c>
      <c r="G291" s="200" t="str">
        <f t="shared" si="13"/>
        <v xml:space="preserve"> </v>
      </c>
      <c r="H291" s="173" t="str">
        <f t="shared" si="14"/>
        <v xml:space="preserve"> </v>
      </c>
      <c r="I291" s="110"/>
      <c r="J291" s="113"/>
    </row>
    <row r="292" spans="6:10" x14ac:dyDescent="0.3">
      <c r="F292" s="199" t="str">
        <f t="shared" si="12"/>
        <v xml:space="preserve"> </v>
      </c>
      <c r="G292" s="200" t="str">
        <f t="shared" si="13"/>
        <v xml:space="preserve"> </v>
      </c>
      <c r="H292" s="173" t="str">
        <f t="shared" si="14"/>
        <v xml:space="preserve"> </v>
      </c>
      <c r="I292" s="110"/>
      <c r="J292" s="113"/>
    </row>
    <row r="293" spans="6:10" x14ac:dyDescent="0.3">
      <c r="F293" s="199" t="str">
        <f t="shared" si="12"/>
        <v xml:space="preserve"> </v>
      </c>
      <c r="G293" s="200" t="str">
        <f t="shared" si="13"/>
        <v xml:space="preserve"> </v>
      </c>
      <c r="H293" s="173" t="str">
        <f t="shared" si="14"/>
        <v xml:space="preserve"> </v>
      </c>
      <c r="I293" s="110"/>
      <c r="J293" s="113"/>
    </row>
    <row r="294" spans="6:10" x14ac:dyDescent="0.3">
      <c r="F294" s="199" t="str">
        <f t="shared" si="12"/>
        <v xml:space="preserve"> </v>
      </c>
      <c r="G294" s="200" t="str">
        <f t="shared" si="13"/>
        <v xml:space="preserve"> </v>
      </c>
      <c r="H294" s="173" t="str">
        <f t="shared" si="14"/>
        <v xml:space="preserve"> </v>
      </c>
      <c r="I294" s="110"/>
      <c r="J294" s="113"/>
    </row>
    <row r="295" spans="6:10" x14ac:dyDescent="0.3">
      <c r="F295" s="199" t="str">
        <f t="shared" si="12"/>
        <v xml:space="preserve"> </v>
      </c>
      <c r="G295" s="200" t="str">
        <f t="shared" si="13"/>
        <v xml:space="preserve"> </v>
      </c>
      <c r="H295" s="173" t="str">
        <f t="shared" si="14"/>
        <v xml:space="preserve"> </v>
      </c>
      <c r="I295" s="110"/>
      <c r="J295" s="113"/>
    </row>
    <row r="296" spans="6:10" x14ac:dyDescent="0.3">
      <c r="F296" s="199" t="str">
        <f t="shared" si="12"/>
        <v xml:space="preserve"> </v>
      </c>
      <c r="G296" s="200" t="str">
        <f t="shared" si="13"/>
        <v xml:space="preserve"> </v>
      </c>
      <c r="H296" s="173" t="str">
        <f t="shared" si="14"/>
        <v xml:space="preserve"> </v>
      </c>
      <c r="I296" s="110"/>
      <c r="J296" s="113"/>
    </row>
    <row r="297" spans="6:10" x14ac:dyDescent="0.3">
      <c r="F297" s="199" t="str">
        <f t="shared" si="12"/>
        <v xml:space="preserve"> </v>
      </c>
      <c r="G297" s="200" t="str">
        <f t="shared" si="13"/>
        <v xml:space="preserve"> </v>
      </c>
      <c r="H297" s="173" t="str">
        <f t="shared" si="14"/>
        <v xml:space="preserve"> </v>
      </c>
      <c r="I297" s="110"/>
      <c r="J297" s="113"/>
    </row>
    <row r="298" spans="6:10" x14ac:dyDescent="0.3">
      <c r="F298" s="199" t="str">
        <f t="shared" si="12"/>
        <v xml:space="preserve"> </v>
      </c>
      <c r="G298" s="200" t="str">
        <f t="shared" si="13"/>
        <v xml:space="preserve"> </v>
      </c>
      <c r="H298" s="173" t="str">
        <f t="shared" si="14"/>
        <v xml:space="preserve"> </v>
      </c>
      <c r="I298" s="110"/>
      <c r="J298" s="113"/>
    </row>
    <row r="299" spans="6:10" x14ac:dyDescent="0.3">
      <c r="F299" s="199" t="str">
        <f t="shared" si="12"/>
        <v xml:space="preserve"> </v>
      </c>
      <c r="G299" s="200" t="str">
        <f t="shared" si="13"/>
        <v xml:space="preserve"> </v>
      </c>
      <c r="H299" s="173" t="str">
        <f t="shared" si="14"/>
        <v xml:space="preserve"> </v>
      </c>
      <c r="I299" s="110"/>
      <c r="J299" s="113"/>
    </row>
    <row r="300" spans="6:10" x14ac:dyDescent="0.3">
      <c r="F300" s="199" t="str">
        <f t="shared" si="12"/>
        <v xml:space="preserve"> </v>
      </c>
      <c r="G300" s="200" t="str">
        <f t="shared" si="13"/>
        <v xml:space="preserve"> </v>
      </c>
      <c r="H300" s="173" t="str">
        <f t="shared" si="14"/>
        <v xml:space="preserve"> </v>
      </c>
      <c r="I300" s="110"/>
      <c r="J300" s="113"/>
    </row>
    <row r="301" spans="6:10" x14ac:dyDescent="0.3">
      <c r="F301" s="199" t="str">
        <f t="shared" si="12"/>
        <v xml:space="preserve"> </v>
      </c>
      <c r="G301" s="200" t="str">
        <f t="shared" si="13"/>
        <v xml:space="preserve"> </v>
      </c>
      <c r="H301" s="173" t="str">
        <f t="shared" si="14"/>
        <v xml:space="preserve"> </v>
      </c>
      <c r="I301" s="110"/>
      <c r="J301" s="113"/>
    </row>
    <row r="302" spans="6:10" x14ac:dyDescent="0.3">
      <c r="F302" s="199" t="str">
        <f t="shared" si="12"/>
        <v xml:space="preserve"> </v>
      </c>
      <c r="G302" s="200" t="str">
        <f t="shared" si="13"/>
        <v xml:space="preserve"> </v>
      </c>
      <c r="H302" s="173" t="str">
        <f t="shared" si="14"/>
        <v xml:space="preserve"> </v>
      </c>
      <c r="I302" s="110"/>
      <c r="J302" s="113"/>
    </row>
    <row r="303" spans="6:10" x14ac:dyDescent="0.3">
      <c r="F303" s="199" t="str">
        <f t="shared" si="12"/>
        <v xml:space="preserve"> </v>
      </c>
      <c r="G303" s="200" t="str">
        <f t="shared" si="13"/>
        <v xml:space="preserve"> </v>
      </c>
      <c r="H303" s="173" t="str">
        <f t="shared" si="14"/>
        <v xml:space="preserve"> </v>
      </c>
      <c r="I303" s="110"/>
      <c r="J303" s="113"/>
    </row>
    <row r="304" spans="6:10" x14ac:dyDescent="0.3">
      <c r="F304" s="199" t="str">
        <f t="shared" si="12"/>
        <v xml:space="preserve"> </v>
      </c>
      <c r="G304" s="200" t="str">
        <f t="shared" si="13"/>
        <v xml:space="preserve"> </v>
      </c>
      <c r="H304" s="173" t="str">
        <f t="shared" si="14"/>
        <v xml:space="preserve"> </v>
      </c>
      <c r="I304" s="110"/>
      <c r="J304" s="113"/>
    </row>
    <row r="305" spans="6:10" x14ac:dyDescent="0.3">
      <c r="F305" s="199" t="str">
        <f t="shared" si="12"/>
        <v xml:space="preserve"> </v>
      </c>
      <c r="G305" s="200" t="str">
        <f t="shared" si="13"/>
        <v xml:space="preserve"> </v>
      </c>
      <c r="H305" s="173" t="str">
        <f t="shared" si="14"/>
        <v xml:space="preserve"> </v>
      </c>
      <c r="I305" s="110"/>
      <c r="J305" s="113"/>
    </row>
    <row r="306" spans="6:10" x14ac:dyDescent="0.3">
      <c r="F306" s="199" t="str">
        <f t="shared" si="12"/>
        <v xml:space="preserve"> </v>
      </c>
      <c r="G306" s="200" t="str">
        <f t="shared" si="13"/>
        <v xml:space="preserve"> </v>
      </c>
      <c r="H306" s="173" t="str">
        <f t="shared" si="14"/>
        <v xml:space="preserve"> </v>
      </c>
      <c r="I306" s="110"/>
      <c r="J306" s="113"/>
    </row>
    <row r="307" spans="6:10" x14ac:dyDescent="0.3">
      <c r="F307" s="199" t="str">
        <f t="shared" si="12"/>
        <v xml:space="preserve"> </v>
      </c>
      <c r="G307" s="200" t="str">
        <f t="shared" si="13"/>
        <v xml:space="preserve"> </v>
      </c>
      <c r="H307" s="173" t="str">
        <f t="shared" si="14"/>
        <v xml:space="preserve"> </v>
      </c>
      <c r="I307" s="110"/>
      <c r="J307" s="113"/>
    </row>
    <row r="308" spans="6:10" x14ac:dyDescent="0.3">
      <c r="F308" s="199" t="str">
        <f t="shared" si="12"/>
        <v xml:space="preserve"> </v>
      </c>
      <c r="G308" s="200" t="str">
        <f t="shared" si="13"/>
        <v xml:space="preserve"> </v>
      </c>
      <c r="H308" s="173" t="str">
        <f t="shared" si="14"/>
        <v xml:space="preserve"> </v>
      </c>
      <c r="I308" s="110"/>
      <c r="J308" s="113"/>
    </row>
    <row r="309" spans="6:10" x14ac:dyDescent="0.3">
      <c r="F309" s="199" t="str">
        <f t="shared" si="12"/>
        <v xml:space="preserve"> </v>
      </c>
      <c r="G309" s="200" t="str">
        <f t="shared" si="13"/>
        <v xml:space="preserve"> </v>
      </c>
      <c r="H309" s="173" t="str">
        <f t="shared" si="14"/>
        <v xml:space="preserve"> </v>
      </c>
      <c r="I309" s="110"/>
      <c r="J309" s="113"/>
    </row>
    <row r="310" spans="6:10" x14ac:dyDescent="0.3">
      <c r="F310" s="199" t="str">
        <f t="shared" si="12"/>
        <v xml:space="preserve"> </v>
      </c>
      <c r="G310" s="200" t="str">
        <f t="shared" si="13"/>
        <v xml:space="preserve"> </v>
      </c>
      <c r="H310" s="173" t="str">
        <f t="shared" si="14"/>
        <v xml:space="preserve"> </v>
      </c>
      <c r="I310" s="110"/>
      <c r="J310" s="113"/>
    </row>
    <row r="311" spans="6:10" x14ac:dyDescent="0.3">
      <c r="F311" s="199" t="str">
        <f t="shared" si="12"/>
        <v xml:space="preserve"> </v>
      </c>
      <c r="G311" s="200" t="str">
        <f t="shared" si="13"/>
        <v xml:space="preserve"> </v>
      </c>
      <c r="H311" s="173" t="str">
        <f t="shared" si="14"/>
        <v xml:space="preserve"> </v>
      </c>
      <c r="I311" s="110"/>
      <c r="J311" s="113"/>
    </row>
    <row r="312" spans="6:10" x14ac:dyDescent="0.3">
      <c r="F312" s="199" t="str">
        <f t="shared" si="12"/>
        <v xml:space="preserve"> </v>
      </c>
      <c r="G312" s="200" t="str">
        <f t="shared" si="13"/>
        <v xml:space="preserve"> </v>
      </c>
      <c r="H312" s="173" t="str">
        <f t="shared" si="14"/>
        <v xml:space="preserve"> </v>
      </c>
      <c r="I312" s="110"/>
      <c r="J312" s="113"/>
    </row>
    <row r="313" spans="6:10" x14ac:dyDescent="0.3">
      <c r="F313" s="199" t="str">
        <f t="shared" si="12"/>
        <v xml:space="preserve"> </v>
      </c>
      <c r="G313" s="200" t="str">
        <f t="shared" si="13"/>
        <v xml:space="preserve"> </v>
      </c>
      <c r="H313" s="173" t="str">
        <f t="shared" si="14"/>
        <v xml:space="preserve"> </v>
      </c>
      <c r="I313" s="110"/>
      <c r="J313" s="113"/>
    </row>
    <row r="314" spans="6:10" x14ac:dyDescent="0.3">
      <c r="F314" s="199" t="str">
        <f t="shared" si="12"/>
        <v xml:space="preserve"> </v>
      </c>
      <c r="G314" s="200" t="str">
        <f t="shared" si="13"/>
        <v xml:space="preserve"> </v>
      </c>
      <c r="H314" s="173" t="str">
        <f t="shared" si="14"/>
        <v xml:space="preserve"> </v>
      </c>
      <c r="I314" s="110"/>
      <c r="J314" s="113"/>
    </row>
    <row r="315" spans="6:10" x14ac:dyDescent="0.3">
      <c r="F315" s="199" t="str">
        <f t="shared" si="12"/>
        <v xml:space="preserve"> </v>
      </c>
      <c r="G315" s="200" t="str">
        <f t="shared" si="13"/>
        <v xml:space="preserve"> </v>
      </c>
      <c r="H315" s="173" t="str">
        <f t="shared" si="14"/>
        <v xml:space="preserve"> </v>
      </c>
      <c r="I315" s="110"/>
      <c r="J315" s="113"/>
    </row>
    <row r="316" spans="6:10" x14ac:dyDescent="0.3">
      <c r="F316" s="199" t="str">
        <f t="shared" si="12"/>
        <v xml:space="preserve"> </v>
      </c>
      <c r="G316" s="200" t="str">
        <f t="shared" si="13"/>
        <v xml:space="preserve"> </v>
      </c>
      <c r="H316" s="173" t="str">
        <f t="shared" si="14"/>
        <v xml:space="preserve"> </v>
      </c>
      <c r="I316" s="110"/>
      <c r="J316" s="113"/>
    </row>
    <row r="317" spans="6:10" x14ac:dyDescent="0.3">
      <c r="F317" s="199" t="str">
        <f t="shared" si="12"/>
        <v xml:space="preserve"> </v>
      </c>
      <c r="G317" s="200" t="str">
        <f t="shared" si="13"/>
        <v xml:space="preserve"> </v>
      </c>
      <c r="H317" s="173" t="str">
        <f t="shared" si="14"/>
        <v xml:space="preserve"> </v>
      </c>
      <c r="I317" s="110"/>
      <c r="J317" s="113"/>
    </row>
    <row r="318" spans="6:10" x14ac:dyDescent="0.3">
      <c r="F318" s="199" t="str">
        <f t="shared" si="12"/>
        <v xml:space="preserve"> </v>
      </c>
      <c r="G318" s="200" t="str">
        <f t="shared" si="13"/>
        <v xml:space="preserve"> </v>
      </c>
      <c r="H318" s="173" t="str">
        <f t="shared" si="14"/>
        <v xml:space="preserve"> </v>
      </c>
      <c r="I318" s="110"/>
      <c r="J318" s="113"/>
    </row>
    <row r="319" spans="6:10" x14ac:dyDescent="0.3">
      <c r="F319" s="199" t="str">
        <f t="shared" si="12"/>
        <v xml:space="preserve"> </v>
      </c>
      <c r="G319" s="200" t="str">
        <f t="shared" si="13"/>
        <v xml:space="preserve"> </v>
      </c>
      <c r="H319" s="173" t="str">
        <f t="shared" si="14"/>
        <v xml:space="preserve"> </v>
      </c>
      <c r="I319" s="110"/>
      <c r="J319" s="113"/>
    </row>
    <row r="320" spans="6:10" x14ac:dyDescent="0.3">
      <c r="F320" s="199" t="str">
        <f t="shared" si="12"/>
        <v xml:space="preserve"> </v>
      </c>
      <c r="G320" s="200" t="str">
        <f t="shared" si="13"/>
        <v xml:space="preserve"> </v>
      </c>
      <c r="H320" s="173" t="str">
        <f t="shared" si="14"/>
        <v xml:space="preserve"> </v>
      </c>
      <c r="I320" s="110"/>
      <c r="J320" s="113"/>
    </row>
    <row r="321" spans="6:10" x14ac:dyDescent="0.3">
      <c r="F321" s="199" t="str">
        <f t="shared" si="12"/>
        <v xml:space="preserve"> </v>
      </c>
      <c r="G321" s="200" t="str">
        <f t="shared" si="13"/>
        <v xml:space="preserve"> </v>
      </c>
      <c r="H321" s="173" t="str">
        <f t="shared" si="14"/>
        <v xml:space="preserve"> </v>
      </c>
      <c r="I321" s="110"/>
      <c r="J321" s="113"/>
    </row>
    <row r="322" spans="6:10" x14ac:dyDescent="0.3">
      <c r="F322" s="199" t="str">
        <f t="shared" si="12"/>
        <v xml:space="preserve"> </v>
      </c>
      <c r="G322" s="200" t="str">
        <f t="shared" si="13"/>
        <v xml:space="preserve"> </v>
      </c>
      <c r="H322" s="173" t="str">
        <f t="shared" si="14"/>
        <v xml:space="preserve"> </v>
      </c>
      <c r="I322" s="110"/>
      <c r="J322" s="113"/>
    </row>
    <row r="323" spans="6:10" x14ac:dyDescent="0.3">
      <c r="F323" s="199" t="str">
        <f t="shared" si="12"/>
        <v xml:space="preserve"> </v>
      </c>
      <c r="G323" s="200" t="str">
        <f t="shared" si="13"/>
        <v xml:space="preserve"> </v>
      </c>
      <c r="H323" s="173" t="str">
        <f t="shared" si="14"/>
        <v xml:space="preserve"> </v>
      </c>
      <c r="I323" s="110"/>
      <c r="J323" s="113"/>
    </row>
    <row r="324" spans="6:10" x14ac:dyDescent="0.3">
      <c r="F324" s="199" t="str">
        <f t="shared" si="12"/>
        <v xml:space="preserve"> </v>
      </c>
      <c r="G324" s="200" t="str">
        <f t="shared" si="13"/>
        <v xml:space="preserve"> </v>
      </c>
      <c r="H324" s="173" t="str">
        <f t="shared" si="14"/>
        <v xml:space="preserve"> </v>
      </c>
      <c r="I324" s="110"/>
      <c r="J324" s="113"/>
    </row>
    <row r="325" spans="6:10" x14ac:dyDescent="0.3">
      <c r="F325" s="199" t="str">
        <f t="shared" si="12"/>
        <v xml:space="preserve"> </v>
      </c>
      <c r="G325" s="200" t="str">
        <f t="shared" si="13"/>
        <v xml:space="preserve"> </v>
      </c>
      <c r="H325" s="173" t="str">
        <f t="shared" si="14"/>
        <v xml:space="preserve"> </v>
      </c>
      <c r="I325" s="110"/>
      <c r="J325" s="113"/>
    </row>
    <row r="326" spans="6:10" x14ac:dyDescent="0.3">
      <c r="F326" s="199" t="str">
        <f t="shared" si="12"/>
        <v xml:space="preserve"> </v>
      </c>
      <c r="G326" s="200" t="str">
        <f t="shared" si="13"/>
        <v xml:space="preserve"> </v>
      </c>
      <c r="H326" s="173" t="str">
        <f t="shared" si="14"/>
        <v xml:space="preserve"> </v>
      </c>
      <c r="I326" s="110"/>
      <c r="J326" s="113"/>
    </row>
    <row r="327" spans="6:10" x14ac:dyDescent="0.3">
      <c r="F327" s="199" t="str">
        <f t="shared" si="12"/>
        <v xml:space="preserve"> </v>
      </c>
      <c r="G327" s="200" t="str">
        <f t="shared" si="13"/>
        <v xml:space="preserve"> </v>
      </c>
      <c r="H327" s="173" t="str">
        <f t="shared" si="14"/>
        <v xml:space="preserve"> </v>
      </c>
      <c r="I327" s="110"/>
      <c r="J327" s="113"/>
    </row>
    <row r="328" spans="6:10" x14ac:dyDescent="0.3">
      <c r="F328" s="199" t="str">
        <f t="shared" si="12"/>
        <v xml:space="preserve"> </v>
      </c>
      <c r="G328" s="200" t="str">
        <f t="shared" si="13"/>
        <v xml:space="preserve"> </v>
      </c>
      <c r="H328" s="173" t="str">
        <f t="shared" si="14"/>
        <v xml:space="preserve"> </v>
      </c>
      <c r="I328" s="110"/>
      <c r="J328" s="113"/>
    </row>
    <row r="329" spans="6:10" x14ac:dyDescent="0.3">
      <c r="F329" s="199" t="str">
        <f t="shared" si="12"/>
        <v xml:space="preserve"> </v>
      </c>
      <c r="G329" s="200" t="str">
        <f t="shared" si="13"/>
        <v xml:space="preserve"> </v>
      </c>
      <c r="H329" s="173" t="str">
        <f t="shared" si="14"/>
        <v xml:space="preserve"> </v>
      </c>
      <c r="I329" s="110"/>
      <c r="J329" s="113"/>
    </row>
    <row r="330" spans="6:10" x14ac:dyDescent="0.3">
      <c r="F330" s="199" t="str">
        <f t="shared" si="12"/>
        <v xml:space="preserve"> </v>
      </c>
      <c r="G330" s="200" t="str">
        <f t="shared" si="13"/>
        <v xml:space="preserve"> </v>
      </c>
      <c r="H330" s="173" t="str">
        <f t="shared" si="14"/>
        <v xml:space="preserve"> </v>
      </c>
      <c r="I330" s="110"/>
      <c r="J330" s="113"/>
    </row>
    <row r="331" spans="6:10" x14ac:dyDescent="0.3">
      <c r="F331" s="199" t="str">
        <f t="shared" ref="F331:F394" si="15">IF(E331-D331=0," ",E331-D331)</f>
        <v xml:space="preserve"> </v>
      </c>
      <c r="G331" s="200" t="str">
        <f t="shared" ref="G331:G394" si="16">IFERROR(E331/D331%," ")</f>
        <v xml:space="preserve"> </v>
      </c>
      <c r="H331" s="173" t="str">
        <f t="shared" ref="H331:H394" si="17">IFERROR(IF(A331=0,IF(ABS(F331)&lt;$H$6," ",IF(F331=0," ",F331))," ")," ")</f>
        <v xml:space="preserve"> </v>
      </c>
      <c r="I331" s="110"/>
      <c r="J331" s="113"/>
    </row>
    <row r="332" spans="6:10" x14ac:dyDescent="0.3">
      <c r="F332" s="199" t="str">
        <f t="shared" si="15"/>
        <v xml:space="preserve"> </v>
      </c>
      <c r="G332" s="200" t="str">
        <f t="shared" si="16"/>
        <v xml:space="preserve"> </v>
      </c>
      <c r="H332" s="173" t="str">
        <f t="shared" si="17"/>
        <v xml:space="preserve"> </v>
      </c>
      <c r="I332" s="110"/>
      <c r="J332" s="113"/>
    </row>
    <row r="333" spans="6:10" x14ac:dyDescent="0.3">
      <c r="F333" s="199" t="str">
        <f t="shared" si="15"/>
        <v xml:space="preserve"> </v>
      </c>
      <c r="G333" s="200" t="str">
        <f t="shared" si="16"/>
        <v xml:space="preserve"> </v>
      </c>
      <c r="H333" s="173" t="str">
        <f t="shared" si="17"/>
        <v xml:space="preserve"> </v>
      </c>
      <c r="I333" s="110"/>
      <c r="J333" s="113"/>
    </row>
    <row r="334" spans="6:10" x14ac:dyDescent="0.3">
      <c r="F334" s="199" t="str">
        <f t="shared" si="15"/>
        <v xml:space="preserve"> </v>
      </c>
      <c r="G334" s="200" t="str">
        <f t="shared" si="16"/>
        <v xml:space="preserve"> </v>
      </c>
      <c r="H334" s="173" t="str">
        <f t="shared" si="17"/>
        <v xml:space="preserve"> </v>
      </c>
      <c r="I334" s="110"/>
      <c r="J334" s="113"/>
    </row>
    <row r="335" spans="6:10" x14ac:dyDescent="0.3">
      <c r="F335" s="199" t="str">
        <f t="shared" si="15"/>
        <v xml:space="preserve"> </v>
      </c>
      <c r="G335" s="200" t="str">
        <f t="shared" si="16"/>
        <v xml:space="preserve"> </v>
      </c>
      <c r="H335" s="173" t="str">
        <f t="shared" si="17"/>
        <v xml:space="preserve"> </v>
      </c>
      <c r="I335" s="110"/>
      <c r="J335" s="113"/>
    </row>
    <row r="336" spans="6:10" x14ac:dyDescent="0.3">
      <c r="F336" s="199" t="str">
        <f t="shared" si="15"/>
        <v xml:space="preserve"> </v>
      </c>
      <c r="G336" s="200" t="str">
        <f t="shared" si="16"/>
        <v xml:space="preserve"> </v>
      </c>
      <c r="H336" s="173" t="str">
        <f t="shared" si="17"/>
        <v xml:space="preserve"> </v>
      </c>
      <c r="I336" s="110"/>
      <c r="J336" s="113"/>
    </row>
    <row r="337" spans="6:10" x14ac:dyDescent="0.3">
      <c r="F337" s="199" t="str">
        <f t="shared" si="15"/>
        <v xml:space="preserve"> </v>
      </c>
      <c r="G337" s="200" t="str">
        <f t="shared" si="16"/>
        <v xml:space="preserve"> </v>
      </c>
      <c r="H337" s="173" t="str">
        <f t="shared" si="17"/>
        <v xml:space="preserve"> </v>
      </c>
      <c r="I337" s="110"/>
      <c r="J337" s="113"/>
    </row>
    <row r="338" spans="6:10" x14ac:dyDescent="0.3">
      <c r="F338" s="199" t="str">
        <f t="shared" si="15"/>
        <v xml:space="preserve"> </v>
      </c>
      <c r="G338" s="200" t="str">
        <f t="shared" si="16"/>
        <v xml:space="preserve"> </v>
      </c>
      <c r="H338" s="173" t="str">
        <f t="shared" si="17"/>
        <v xml:space="preserve"> </v>
      </c>
      <c r="I338" s="110"/>
      <c r="J338" s="113"/>
    </row>
    <row r="339" spans="6:10" x14ac:dyDescent="0.3">
      <c r="F339" s="199" t="str">
        <f t="shared" si="15"/>
        <v xml:space="preserve"> </v>
      </c>
      <c r="G339" s="200" t="str">
        <f t="shared" si="16"/>
        <v xml:space="preserve"> </v>
      </c>
      <c r="H339" s="173" t="str">
        <f t="shared" si="17"/>
        <v xml:space="preserve"> </v>
      </c>
      <c r="I339" s="110"/>
      <c r="J339" s="113"/>
    </row>
    <row r="340" spans="6:10" x14ac:dyDescent="0.3">
      <c r="F340" s="199" t="str">
        <f t="shared" si="15"/>
        <v xml:space="preserve"> </v>
      </c>
      <c r="G340" s="200" t="str">
        <f t="shared" si="16"/>
        <v xml:space="preserve"> </v>
      </c>
      <c r="H340" s="173" t="str">
        <f t="shared" si="17"/>
        <v xml:space="preserve"> </v>
      </c>
      <c r="I340" s="110"/>
      <c r="J340" s="113"/>
    </row>
    <row r="341" spans="6:10" x14ac:dyDescent="0.3">
      <c r="F341" s="199" t="str">
        <f t="shared" si="15"/>
        <v xml:space="preserve"> </v>
      </c>
      <c r="G341" s="200" t="str">
        <f t="shared" si="16"/>
        <v xml:space="preserve"> </v>
      </c>
      <c r="H341" s="173" t="str">
        <f t="shared" si="17"/>
        <v xml:space="preserve"> </v>
      </c>
      <c r="I341" s="110"/>
      <c r="J341" s="113"/>
    </row>
    <row r="342" spans="6:10" x14ac:dyDescent="0.3">
      <c r="F342" s="199" t="str">
        <f t="shared" si="15"/>
        <v xml:space="preserve"> </v>
      </c>
      <c r="G342" s="200" t="str">
        <f t="shared" si="16"/>
        <v xml:space="preserve"> </v>
      </c>
      <c r="H342" s="173" t="str">
        <f t="shared" si="17"/>
        <v xml:space="preserve"> </v>
      </c>
      <c r="I342" s="110"/>
      <c r="J342" s="113"/>
    </row>
    <row r="343" spans="6:10" x14ac:dyDescent="0.3">
      <c r="F343" s="199" t="str">
        <f t="shared" si="15"/>
        <v xml:space="preserve"> </v>
      </c>
      <c r="G343" s="200" t="str">
        <f t="shared" si="16"/>
        <v xml:space="preserve"> </v>
      </c>
      <c r="H343" s="173" t="str">
        <f t="shared" si="17"/>
        <v xml:space="preserve"> </v>
      </c>
      <c r="I343" s="110"/>
      <c r="J343" s="113"/>
    </row>
    <row r="344" spans="6:10" x14ac:dyDescent="0.3">
      <c r="F344" s="199" t="str">
        <f t="shared" si="15"/>
        <v xml:space="preserve"> </v>
      </c>
      <c r="G344" s="200" t="str">
        <f t="shared" si="16"/>
        <v xml:space="preserve"> </v>
      </c>
      <c r="H344" s="173" t="str">
        <f t="shared" si="17"/>
        <v xml:space="preserve"> </v>
      </c>
      <c r="I344" s="110"/>
      <c r="J344" s="113"/>
    </row>
    <row r="345" spans="6:10" x14ac:dyDescent="0.3">
      <c r="F345" s="199" t="str">
        <f t="shared" si="15"/>
        <v xml:space="preserve"> </v>
      </c>
      <c r="G345" s="200" t="str">
        <f t="shared" si="16"/>
        <v xml:space="preserve"> </v>
      </c>
      <c r="H345" s="173" t="str">
        <f t="shared" si="17"/>
        <v xml:space="preserve"> </v>
      </c>
      <c r="I345" s="110"/>
      <c r="J345" s="113"/>
    </row>
    <row r="346" spans="6:10" x14ac:dyDescent="0.3">
      <c r="F346" s="199" t="str">
        <f t="shared" si="15"/>
        <v xml:space="preserve"> </v>
      </c>
      <c r="G346" s="200" t="str">
        <f t="shared" si="16"/>
        <v xml:space="preserve"> </v>
      </c>
      <c r="H346" s="173" t="str">
        <f t="shared" si="17"/>
        <v xml:space="preserve"> </v>
      </c>
      <c r="I346" s="110"/>
      <c r="J346" s="113"/>
    </row>
    <row r="347" spans="6:10" x14ac:dyDescent="0.3">
      <c r="F347" s="199" t="str">
        <f t="shared" si="15"/>
        <v xml:space="preserve"> </v>
      </c>
      <c r="G347" s="200" t="str">
        <f t="shared" si="16"/>
        <v xml:space="preserve"> </v>
      </c>
      <c r="H347" s="173" t="str">
        <f t="shared" si="17"/>
        <v xml:space="preserve"> </v>
      </c>
      <c r="I347" s="110"/>
      <c r="J347" s="113"/>
    </row>
    <row r="348" spans="6:10" x14ac:dyDescent="0.3">
      <c r="F348" s="199" t="str">
        <f t="shared" si="15"/>
        <v xml:space="preserve"> </v>
      </c>
      <c r="G348" s="200" t="str">
        <f t="shared" si="16"/>
        <v xml:space="preserve"> </v>
      </c>
      <c r="H348" s="173" t="str">
        <f t="shared" si="17"/>
        <v xml:space="preserve"> </v>
      </c>
      <c r="I348" s="110"/>
      <c r="J348" s="113"/>
    </row>
    <row r="349" spans="6:10" x14ac:dyDescent="0.3">
      <c r="F349" s="199" t="str">
        <f t="shared" si="15"/>
        <v xml:space="preserve"> </v>
      </c>
      <c r="G349" s="200" t="str">
        <f t="shared" si="16"/>
        <v xml:space="preserve"> </v>
      </c>
      <c r="H349" s="173" t="str">
        <f t="shared" si="17"/>
        <v xml:space="preserve"> </v>
      </c>
      <c r="I349" s="110"/>
      <c r="J349" s="113"/>
    </row>
    <row r="350" spans="6:10" x14ac:dyDescent="0.3">
      <c r="F350" s="199" t="str">
        <f t="shared" si="15"/>
        <v xml:space="preserve"> </v>
      </c>
      <c r="G350" s="200" t="str">
        <f t="shared" si="16"/>
        <v xml:space="preserve"> </v>
      </c>
      <c r="H350" s="173" t="str">
        <f t="shared" si="17"/>
        <v xml:space="preserve"> </v>
      </c>
      <c r="I350" s="110"/>
      <c r="J350" s="113"/>
    </row>
    <row r="351" spans="6:10" x14ac:dyDescent="0.3">
      <c r="F351" s="199" t="str">
        <f t="shared" si="15"/>
        <v xml:space="preserve"> </v>
      </c>
      <c r="G351" s="200" t="str">
        <f t="shared" si="16"/>
        <v xml:space="preserve"> </v>
      </c>
      <c r="H351" s="173" t="str">
        <f t="shared" si="17"/>
        <v xml:space="preserve"> </v>
      </c>
      <c r="I351" s="110"/>
      <c r="J351" s="113"/>
    </row>
    <row r="352" spans="6:10" x14ac:dyDescent="0.3">
      <c r="F352" s="199" t="str">
        <f t="shared" si="15"/>
        <v xml:space="preserve"> </v>
      </c>
      <c r="G352" s="200" t="str">
        <f t="shared" si="16"/>
        <v xml:space="preserve"> </v>
      </c>
      <c r="H352" s="173" t="str">
        <f t="shared" si="17"/>
        <v xml:space="preserve"> </v>
      </c>
      <c r="I352" s="110"/>
      <c r="J352" s="113"/>
    </row>
    <row r="353" spans="6:10" x14ac:dyDescent="0.3">
      <c r="F353" s="199" t="str">
        <f t="shared" si="15"/>
        <v xml:space="preserve"> </v>
      </c>
      <c r="G353" s="200" t="str">
        <f t="shared" si="16"/>
        <v xml:space="preserve"> </v>
      </c>
      <c r="H353" s="173" t="str">
        <f t="shared" si="17"/>
        <v xml:space="preserve"> </v>
      </c>
      <c r="I353" s="110"/>
      <c r="J353" s="113"/>
    </row>
    <row r="354" spans="6:10" x14ac:dyDescent="0.3">
      <c r="F354" s="199" t="str">
        <f t="shared" si="15"/>
        <v xml:space="preserve"> </v>
      </c>
      <c r="G354" s="200" t="str">
        <f t="shared" si="16"/>
        <v xml:space="preserve"> </v>
      </c>
      <c r="H354" s="173" t="str">
        <f t="shared" si="17"/>
        <v xml:space="preserve"> </v>
      </c>
      <c r="I354" s="110"/>
      <c r="J354" s="113"/>
    </row>
    <row r="355" spans="6:10" x14ac:dyDescent="0.3">
      <c r="F355" s="199" t="str">
        <f t="shared" si="15"/>
        <v xml:space="preserve"> </v>
      </c>
      <c r="G355" s="200" t="str">
        <f t="shared" si="16"/>
        <v xml:space="preserve"> </v>
      </c>
      <c r="H355" s="173" t="str">
        <f t="shared" si="17"/>
        <v xml:space="preserve"> </v>
      </c>
      <c r="I355" s="110"/>
      <c r="J355" s="113"/>
    </row>
    <row r="356" spans="6:10" x14ac:dyDescent="0.3">
      <c r="F356" s="199" t="str">
        <f t="shared" si="15"/>
        <v xml:space="preserve"> </v>
      </c>
      <c r="G356" s="200" t="str">
        <f t="shared" si="16"/>
        <v xml:space="preserve"> </v>
      </c>
      <c r="H356" s="173" t="str">
        <f t="shared" si="17"/>
        <v xml:space="preserve"> </v>
      </c>
      <c r="I356" s="110"/>
      <c r="J356" s="113"/>
    </row>
    <row r="357" spans="6:10" x14ac:dyDescent="0.3">
      <c r="F357" s="199" t="str">
        <f t="shared" si="15"/>
        <v xml:space="preserve"> </v>
      </c>
      <c r="G357" s="200" t="str">
        <f t="shared" si="16"/>
        <v xml:space="preserve"> </v>
      </c>
      <c r="H357" s="173" t="str">
        <f t="shared" si="17"/>
        <v xml:space="preserve"> </v>
      </c>
      <c r="I357" s="110"/>
      <c r="J357" s="113"/>
    </row>
    <row r="358" spans="6:10" x14ac:dyDescent="0.3">
      <c r="F358" s="199" t="str">
        <f t="shared" si="15"/>
        <v xml:space="preserve"> </v>
      </c>
      <c r="G358" s="200" t="str">
        <f t="shared" si="16"/>
        <v xml:space="preserve"> </v>
      </c>
      <c r="H358" s="173" t="str">
        <f t="shared" si="17"/>
        <v xml:space="preserve"> </v>
      </c>
      <c r="I358" s="110"/>
      <c r="J358" s="113"/>
    </row>
    <row r="359" spans="6:10" x14ac:dyDescent="0.3">
      <c r="F359" s="199" t="str">
        <f t="shared" si="15"/>
        <v xml:space="preserve"> </v>
      </c>
      <c r="G359" s="200" t="str">
        <f t="shared" si="16"/>
        <v xml:space="preserve"> </v>
      </c>
      <c r="H359" s="173" t="str">
        <f t="shared" si="17"/>
        <v xml:space="preserve"> </v>
      </c>
      <c r="I359" s="110"/>
      <c r="J359" s="113"/>
    </row>
    <row r="360" spans="6:10" x14ac:dyDescent="0.3">
      <c r="F360" s="199" t="str">
        <f t="shared" si="15"/>
        <v xml:space="preserve"> </v>
      </c>
      <c r="G360" s="200" t="str">
        <f t="shared" si="16"/>
        <v xml:space="preserve"> </v>
      </c>
      <c r="H360" s="173" t="str">
        <f t="shared" si="17"/>
        <v xml:space="preserve"> </v>
      </c>
      <c r="I360" s="110"/>
      <c r="J360" s="113"/>
    </row>
    <row r="361" spans="6:10" x14ac:dyDescent="0.3">
      <c r="F361" s="199" t="str">
        <f t="shared" si="15"/>
        <v xml:space="preserve"> </v>
      </c>
      <c r="G361" s="200" t="str">
        <f t="shared" si="16"/>
        <v xml:space="preserve"> </v>
      </c>
      <c r="H361" s="173" t="str">
        <f t="shared" si="17"/>
        <v xml:space="preserve"> </v>
      </c>
      <c r="I361" s="110"/>
      <c r="J361" s="113"/>
    </row>
    <row r="362" spans="6:10" x14ac:dyDescent="0.3">
      <c r="F362" s="199" t="str">
        <f t="shared" si="15"/>
        <v xml:space="preserve"> </v>
      </c>
      <c r="G362" s="200" t="str">
        <f t="shared" si="16"/>
        <v xml:space="preserve"> </v>
      </c>
      <c r="H362" s="173" t="str">
        <f t="shared" si="17"/>
        <v xml:space="preserve"> </v>
      </c>
      <c r="I362" s="110"/>
      <c r="J362" s="113"/>
    </row>
    <row r="363" spans="6:10" x14ac:dyDescent="0.3">
      <c r="F363" s="199" t="str">
        <f t="shared" si="15"/>
        <v xml:space="preserve"> </v>
      </c>
      <c r="G363" s="200" t="str">
        <f t="shared" si="16"/>
        <v xml:space="preserve"> </v>
      </c>
      <c r="H363" s="173" t="str">
        <f t="shared" si="17"/>
        <v xml:space="preserve"> </v>
      </c>
      <c r="I363" s="110"/>
      <c r="J363" s="113"/>
    </row>
    <row r="364" spans="6:10" x14ac:dyDescent="0.3">
      <c r="F364" s="199" t="str">
        <f t="shared" si="15"/>
        <v xml:space="preserve"> </v>
      </c>
      <c r="G364" s="200" t="str">
        <f t="shared" si="16"/>
        <v xml:space="preserve"> </v>
      </c>
      <c r="H364" s="173" t="str">
        <f t="shared" si="17"/>
        <v xml:space="preserve"> </v>
      </c>
      <c r="I364" s="110"/>
      <c r="J364" s="113"/>
    </row>
    <row r="365" spans="6:10" x14ac:dyDescent="0.3">
      <c r="F365" s="199" t="str">
        <f t="shared" si="15"/>
        <v xml:space="preserve"> </v>
      </c>
      <c r="G365" s="200" t="str">
        <f t="shared" si="16"/>
        <v xml:space="preserve"> </v>
      </c>
      <c r="H365" s="173" t="str">
        <f t="shared" si="17"/>
        <v xml:space="preserve"> </v>
      </c>
      <c r="I365" s="110"/>
      <c r="J365" s="113"/>
    </row>
    <row r="366" spans="6:10" x14ac:dyDescent="0.3">
      <c r="F366" s="199" t="str">
        <f t="shared" si="15"/>
        <v xml:space="preserve"> </v>
      </c>
      <c r="G366" s="200" t="str">
        <f t="shared" si="16"/>
        <v xml:space="preserve"> </v>
      </c>
      <c r="H366" s="173" t="str">
        <f t="shared" si="17"/>
        <v xml:space="preserve"> </v>
      </c>
      <c r="I366" s="110"/>
      <c r="J366" s="113"/>
    </row>
    <row r="367" spans="6:10" x14ac:dyDescent="0.3">
      <c r="F367" s="199" t="str">
        <f t="shared" si="15"/>
        <v xml:space="preserve"> </v>
      </c>
      <c r="G367" s="200" t="str">
        <f t="shared" si="16"/>
        <v xml:space="preserve"> </v>
      </c>
      <c r="H367" s="173" t="str">
        <f t="shared" si="17"/>
        <v xml:space="preserve"> </v>
      </c>
      <c r="I367" s="110"/>
      <c r="J367" s="113"/>
    </row>
    <row r="368" spans="6:10" x14ac:dyDescent="0.3">
      <c r="F368" s="199" t="str">
        <f t="shared" si="15"/>
        <v xml:space="preserve"> </v>
      </c>
      <c r="G368" s="200" t="str">
        <f t="shared" si="16"/>
        <v xml:space="preserve"> </v>
      </c>
      <c r="H368" s="173" t="str">
        <f t="shared" si="17"/>
        <v xml:space="preserve"> </v>
      </c>
      <c r="I368" s="110"/>
      <c r="J368" s="113"/>
    </row>
    <row r="369" spans="6:10" x14ac:dyDescent="0.3">
      <c r="F369" s="199" t="str">
        <f t="shared" si="15"/>
        <v xml:space="preserve"> </v>
      </c>
      <c r="G369" s="200" t="str">
        <f t="shared" si="16"/>
        <v xml:space="preserve"> </v>
      </c>
      <c r="H369" s="173" t="str">
        <f t="shared" si="17"/>
        <v xml:space="preserve"> </v>
      </c>
      <c r="I369" s="110"/>
      <c r="J369" s="113"/>
    </row>
    <row r="370" spans="6:10" x14ac:dyDescent="0.3">
      <c r="F370" s="199" t="str">
        <f t="shared" si="15"/>
        <v xml:space="preserve"> </v>
      </c>
      <c r="G370" s="200" t="str">
        <f t="shared" si="16"/>
        <v xml:space="preserve"> </v>
      </c>
      <c r="H370" s="173" t="str">
        <f t="shared" si="17"/>
        <v xml:space="preserve"> </v>
      </c>
      <c r="I370" s="110"/>
      <c r="J370" s="113"/>
    </row>
    <row r="371" spans="6:10" x14ac:dyDescent="0.3">
      <c r="F371" s="199" t="str">
        <f t="shared" si="15"/>
        <v xml:space="preserve"> </v>
      </c>
      <c r="G371" s="200" t="str">
        <f t="shared" si="16"/>
        <v xml:space="preserve"> </v>
      </c>
      <c r="H371" s="173" t="str">
        <f t="shared" si="17"/>
        <v xml:space="preserve"> </v>
      </c>
      <c r="I371" s="110"/>
      <c r="J371" s="113"/>
    </row>
    <row r="372" spans="6:10" x14ac:dyDescent="0.3">
      <c r="F372" s="199" t="str">
        <f t="shared" si="15"/>
        <v xml:space="preserve"> </v>
      </c>
      <c r="G372" s="200" t="str">
        <f t="shared" si="16"/>
        <v xml:space="preserve"> </v>
      </c>
      <c r="H372" s="173" t="str">
        <f t="shared" si="17"/>
        <v xml:space="preserve"> </v>
      </c>
      <c r="I372" s="110"/>
      <c r="J372" s="113"/>
    </row>
    <row r="373" spans="6:10" x14ac:dyDescent="0.3">
      <c r="F373" s="199" t="str">
        <f t="shared" si="15"/>
        <v xml:space="preserve"> </v>
      </c>
      <c r="G373" s="200" t="str">
        <f t="shared" si="16"/>
        <v xml:space="preserve"> </v>
      </c>
      <c r="H373" s="173" t="str">
        <f t="shared" si="17"/>
        <v xml:space="preserve"> </v>
      </c>
      <c r="I373" s="110"/>
      <c r="J373" s="113"/>
    </row>
    <row r="374" spans="6:10" x14ac:dyDescent="0.3">
      <c r="F374" s="199" t="str">
        <f t="shared" si="15"/>
        <v xml:space="preserve"> </v>
      </c>
      <c r="G374" s="200" t="str">
        <f t="shared" si="16"/>
        <v xml:space="preserve"> </v>
      </c>
      <c r="H374" s="173" t="str">
        <f t="shared" si="17"/>
        <v xml:space="preserve"> </v>
      </c>
      <c r="I374" s="110"/>
      <c r="J374" s="113"/>
    </row>
    <row r="375" spans="6:10" x14ac:dyDescent="0.3">
      <c r="F375" s="199" t="str">
        <f t="shared" si="15"/>
        <v xml:space="preserve"> </v>
      </c>
      <c r="G375" s="200" t="str">
        <f t="shared" si="16"/>
        <v xml:space="preserve"> </v>
      </c>
      <c r="H375" s="173" t="str">
        <f t="shared" si="17"/>
        <v xml:space="preserve"> </v>
      </c>
      <c r="I375" s="110"/>
      <c r="J375" s="113"/>
    </row>
    <row r="376" spans="6:10" x14ac:dyDescent="0.3">
      <c r="F376" s="199" t="str">
        <f t="shared" si="15"/>
        <v xml:space="preserve"> </v>
      </c>
      <c r="G376" s="200" t="str">
        <f t="shared" si="16"/>
        <v xml:space="preserve"> </v>
      </c>
      <c r="H376" s="173" t="str">
        <f t="shared" si="17"/>
        <v xml:space="preserve"> </v>
      </c>
      <c r="I376" s="110"/>
      <c r="J376" s="113"/>
    </row>
    <row r="377" spans="6:10" x14ac:dyDescent="0.3">
      <c r="F377" s="199" t="str">
        <f t="shared" si="15"/>
        <v xml:space="preserve"> </v>
      </c>
      <c r="G377" s="200" t="str">
        <f t="shared" si="16"/>
        <v xml:space="preserve"> </v>
      </c>
      <c r="H377" s="173" t="str">
        <f t="shared" si="17"/>
        <v xml:space="preserve"> </v>
      </c>
      <c r="I377" s="110"/>
      <c r="J377" s="113"/>
    </row>
    <row r="378" spans="6:10" x14ac:dyDescent="0.3">
      <c r="F378" s="199" t="str">
        <f t="shared" si="15"/>
        <v xml:space="preserve"> </v>
      </c>
      <c r="G378" s="200" t="str">
        <f t="shared" si="16"/>
        <v xml:space="preserve"> </v>
      </c>
      <c r="H378" s="173" t="str">
        <f t="shared" si="17"/>
        <v xml:space="preserve"> </v>
      </c>
      <c r="I378" s="110"/>
      <c r="J378" s="113"/>
    </row>
    <row r="379" spans="6:10" x14ac:dyDescent="0.3">
      <c r="F379" s="199" t="str">
        <f t="shared" si="15"/>
        <v xml:space="preserve"> </v>
      </c>
      <c r="G379" s="200" t="str">
        <f t="shared" si="16"/>
        <v xml:space="preserve"> </v>
      </c>
      <c r="H379" s="173" t="str">
        <f t="shared" si="17"/>
        <v xml:space="preserve"> </v>
      </c>
      <c r="I379" s="110"/>
      <c r="J379" s="113"/>
    </row>
    <row r="380" spans="6:10" x14ac:dyDescent="0.3">
      <c r="F380" s="199" t="str">
        <f t="shared" si="15"/>
        <v xml:space="preserve"> </v>
      </c>
      <c r="G380" s="200" t="str">
        <f t="shared" si="16"/>
        <v xml:space="preserve"> </v>
      </c>
      <c r="H380" s="173" t="str">
        <f t="shared" si="17"/>
        <v xml:space="preserve"> </v>
      </c>
      <c r="I380" s="110"/>
      <c r="J380" s="113"/>
    </row>
    <row r="381" spans="6:10" x14ac:dyDescent="0.3">
      <c r="F381" s="199" t="str">
        <f t="shared" si="15"/>
        <v xml:space="preserve"> </v>
      </c>
      <c r="G381" s="200" t="str">
        <f t="shared" si="16"/>
        <v xml:space="preserve"> </v>
      </c>
      <c r="H381" s="173" t="str">
        <f t="shared" si="17"/>
        <v xml:space="preserve"> </v>
      </c>
      <c r="I381" s="110"/>
      <c r="J381" s="113"/>
    </row>
    <row r="382" spans="6:10" x14ac:dyDescent="0.3">
      <c r="F382" s="199" t="str">
        <f t="shared" si="15"/>
        <v xml:space="preserve"> </v>
      </c>
      <c r="G382" s="200" t="str">
        <f t="shared" si="16"/>
        <v xml:space="preserve"> </v>
      </c>
      <c r="H382" s="173" t="str">
        <f t="shared" si="17"/>
        <v xml:space="preserve"> </v>
      </c>
      <c r="I382" s="110"/>
      <c r="J382" s="113"/>
    </row>
    <row r="383" spans="6:10" x14ac:dyDescent="0.3">
      <c r="F383" s="199" t="str">
        <f t="shared" si="15"/>
        <v xml:space="preserve"> </v>
      </c>
      <c r="G383" s="200" t="str">
        <f t="shared" si="16"/>
        <v xml:space="preserve"> </v>
      </c>
      <c r="H383" s="173" t="str">
        <f t="shared" si="17"/>
        <v xml:space="preserve"> </v>
      </c>
      <c r="I383" s="110"/>
      <c r="J383" s="113"/>
    </row>
    <row r="384" spans="6:10" x14ac:dyDescent="0.3">
      <c r="F384" s="199" t="str">
        <f t="shared" si="15"/>
        <v xml:space="preserve"> </v>
      </c>
      <c r="G384" s="200" t="str">
        <f t="shared" si="16"/>
        <v xml:space="preserve"> </v>
      </c>
      <c r="H384" s="173" t="str">
        <f t="shared" si="17"/>
        <v xml:space="preserve"> </v>
      </c>
      <c r="I384" s="110"/>
      <c r="J384" s="113"/>
    </row>
    <row r="385" spans="6:10" x14ac:dyDescent="0.3">
      <c r="F385" s="199" t="str">
        <f t="shared" si="15"/>
        <v xml:space="preserve"> </v>
      </c>
      <c r="G385" s="200" t="str">
        <f t="shared" si="16"/>
        <v xml:space="preserve"> </v>
      </c>
      <c r="H385" s="173" t="str">
        <f t="shared" si="17"/>
        <v xml:space="preserve"> </v>
      </c>
      <c r="I385" s="110"/>
      <c r="J385" s="113"/>
    </row>
    <row r="386" spans="6:10" x14ac:dyDescent="0.3">
      <c r="F386" s="199" t="str">
        <f t="shared" si="15"/>
        <v xml:space="preserve"> </v>
      </c>
      <c r="G386" s="200" t="str">
        <f t="shared" si="16"/>
        <v xml:space="preserve"> </v>
      </c>
      <c r="H386" s="173" t="str">
        <f t="shared" si="17"/>
        <v xml:space="preserve"> </v>
      </c>
      <c r="I386" s="110"/>
      <c r="J386" s="113"/>
    </row>
    <row r="387" spans="6:10" x14ac:dyDescent="0.3">
      <c r="F387" s="199" t="str">
        <f t="shared" si="15"/>
        <v xml:space="preserve"> </v>
      </c>
      <c r="G387" s="200" t="str">
        <f t="shared" si="16"/>
        <v xml:space="preserve"> </v>
      </c>
      <c r="H387" s="173" t="str">
        <f t="shared" si="17"/>
        <v xml:space="preserve"> </v>
      </c>
      <c r="I387" s="110"/>
      <c r="J387" s="113"/>
    </row>
    <row r="388" spans="6:10" x14ac:dyDescent="0.3">
      <c r="F388" s="199" t="str">
        <f t="shared" si="15"/>
        <v xml:space="preserve"> </v>
      </c>
      <c r="G388" s="200" t="str">
        <f t="shared" si="16"/>
        <v xml:space="preserve"> </v>
      </c>
      <c r="H388" s="173" t="str">
        <f t="shared" si="17"/>
        <v xml:space="preserve"> </v>
      </c>
      <c r="I388" s="110"/>
      <c r="J388" s="113"/>
    </row>
    <row r="389" spans="6:10" x14ac:dyDescent="0.3">
      <c r="F389" s="199" t="str">
        <f t="shared" si="15"/>
        <v xml:space="preserve"> </v>
      </c>
      <c r="G389" s="200" t="str">
        <f t="shared" si="16"/>
        <v xml:space="preserve"> </v>
      </c>
      <c r="H389" s="173" t="str">
        <f t="shared" si="17"/>
        <v xml:space="preserve"> </v>
      </c>
      <c r="I389" s="110"/>
      <c r="J389" s="113"/>
    </row>
    <row r="390" spans="6:10" x14ac:dyDescent="0.3">
      <c r="F390" s="199" t="str">
        <f t="shared" si="15"/>
        <v xml:space="preserve"> </v>
      </c>
      <c r="G390" s="200" t="str">
        <f t="shared" si="16"/>
        <v xml:space="preserve"> </v>
      </c>
      <c r="H390" s="173" t="str">
        <f t="shared" si="17"/>
        <v xml:space="preserve"> </v>
      </c>
      <c r="I390" s="110"/>
      <c r="J390" s="113"/>
    </row>
    <row r="391" spans="6:10" x14ac:dyDescent="0.3">
      <c r="F391" s="199" t="str">
        <f t="shared" si="15"/>
        <v xml:space="preserve"> </v>
      </c>
      <c r="G391" s="200" t="str">
        <f t="shared" si="16"/>
        <v xml:space="preserve"> </v>
      </c>
      <c r="H391" s="173" t="str">
        <f t="shared" si="17"/>
        <v xml:space="preserve"> </v>
      </c>
      <c r="I391" s="110"/>
      <c r="J391" s="113"/>
    </row>
    <row r="392" spans="6:10" x14ac:dyDescent="0.3">
      <c r="F392" s="199" t="str">
        <f t="shared" si="15"/>
        <v xml:space="preserve"> </v>
      </c>
      <c r="G392" s="200" t="str">
        <f t="shared" si="16"/>
        <v xml:space="preserve"> </v>
      </c>
      <c r="H392" s="173" t="str">
        <f t="shared" si="17"/>
        <v xml:space="preserve"> </v>
      </c>
      <c r="I392" s="110"/>
      <c r="J392" s="113"/>
    </row>
    <row r="393" spans="6:10" x14ac:dyDescent="0.3">
      <c r="F393" s="199" t="str">
        <f t="shared" si="15"/>
        <v xml:space="preserve"> </v>
      </c>
      <c r="G393" s="200" t="str">
        <f t="shared" si="16"/>
        <v xml:space="preserve"> </v>
      </c>
      <c r="H393" s="173" t="str">
        <f t="shared" si="17"/>
        <v xml:space="preserve"> </v>
      </c>
      <c r="I393" s="110"/>
      <c r="J393" s="113"/>
    </row>
    <row r="394" spans="6:10" x14ac:dyDescent="0.3">
      <c r="F394" s="199" t="str">
        <f t="shared" si="15"/>
        <v xml:space="preserve"> </v>
      </c>
      <c r="G394" s="200" t="str">
        <f t="shared" si="16"/>
        <v xml:space="preserve"> </v>
      </c>
      <c r="H394" s="173" t="str">
        <f t="shared" si="17"/>
        <v xml:space="preserve"> </v>
      </c>
      <c r="I394" s="110"/>
      <c r="J394" s="113"/>
    </row>
    <row r="395" spans="6:10" x14ac:dyDescent="0.3">
      <c r="F395" s="199" t="str">
        <f t="shared" ref="F395:F400" si="18">IF(E395-D395=0," ",E395-D395)</f>
        <v xml:space="preserve"> </v>
      </c>
      <c r="G395" s="200" t="str">
        <f t="shared" ref="G395:G400" si="19">IFERROR(E395/D395%," ")</f>
        <v xml:space="preserve"> </v>
      </c>
      <c r="H395" s="173" t="str">
        <f t="shared" ref="H395:H400" si="20">IFERROR(IF(A395=0,IF(ABS(F395)&lt;$H$6," ",IF(F395=0," ",F395))," ")," ")</f>
        <v xml:space="preserve"> </v>
      </c>
      <c r="I395" s="110"/>
      <c r="J395" s="113"/>
    </row>
    <row r="396" spans="6:10" x14ac:dyDescent="0.3">
      <c r="F396" s="199" t="str">
        <f t="shared" si="18"/>
        <v xml:space="preserve"> </v>
      </c>
      <c r="G396" s="200" t="str">
        <f t="shared" si="19"/>
        <v xml:space="preserve"> </v>
      </c>
      <c r="H396" s="173" t="str">
        <f t="shared" si="20"/>
        <v xml:space="preserve"> </v>
      </c>
      <c r="I396" s="110"/>
      <c r="J396" s="113"/>
    </row>
    <row r="397" spans="6:10" x14ac:dyDescent="0.3">
      <c r="F397" s="199" t="str">
        <f t="shared" si="18"/>
        <v xml:space="preserve"> </v>
      </c>
      <c r="G397" s="200" t="str">
        <f t="shared" si="19"/>
        <v xml:space="preserve"> </v>
      </c>
      <c r="H397" s="173" t="str">
        <f t="shared" si="20"/>
        <v xml:space="preserve"> </v>
      </c>
      <c r="I397" s="110"/>
      <c r="J397" s="113"/>
    </row>
    <row r="398" spans="6:10" x14ac:dyDescent="0.3">
      <c r="F398" s="199" t="str">
        <f t="shared" si="18"/>
        <v xml:space="preserve"> </v>
      </c>
      <c r="G398" s="200" t="str">
        <f t="shared" si="19"/>
        <v xml:space="preserve"> </v>
      </c>
      <c r="H398" s="173" t="str">
        <f t="shared" si="20"/>
        <v xml:space="preserve"> </v>
      </c>
      <c r="I398" s="110"/>
      <c r="J398" s="113"/>
    </row>
    <row r="399" spans="6:10" x14ac:dyDescent="0.3">
      <c r="F399" s="199" t="str">
        <f t="shared" si="18"/>
        <v xml:space="preserve"> </v>
      </c>
      <c r="G399" s="200" t="str">
        <f t="shared" si="19"/>
        <v xml:space="preserve"> </v>
      </c>
      <c r="H399" s="173" t="str">
        <f t="shared" si="20"/>
        <v xml:space="preserve"> </v>
      </c>
      <c r="I399" s="110"/>
      <c r="J399" s="113"/>
    </row>
    <row r="400" spans="6:10" x14ac:dyDescent="0.3">
      <c r="F400" s="199" t="str">
        <f t="shared" si="18"/>
        <v xml:space="preserve"> </v>
      </c>
      <c r="G400" s="200" t="str">
        <f t="shared" si="19"/>
        <v xml:space="preserve"> </v>
      </c>
      <c r="H400" s="173" t="str">
        <f t="shared" si="20"/>
        <v xml:space="preserve"> </v>
      </c>
      <c r="I400" s="110"/>
      <c r="J400" s="115" t="s">
        <v>69</v>
      </c>
    </row>
  </sheetData>
  <phoneticPr fontId="0" type="noConversion"/>
  <conditionalFormatting sqref="H6">
    <cfRule type="cellIs" dxfId="2" priority="3" stopIfTrue="1" operator="greaterThan">
      <formula>$H$6</formula>
    </cfRule>
  </conditionalFormatting>
  <conditionalFormatting sqref="I10:I400">
    <cfRule type="expression" dxfId="1" priority="2" stopIfTrue="1">
      <formula>ABS(H10)&gt;=$H$6</formula>
    </cfRule>
  </conditionalFormatting>
  <conditionalFormatting sqref="H10:H400">
    <cfRule type="expression" dxfId="0" priority="1" stopIfTrue="1">
      <formula>ABS(H10)&gt;=$H$6</formula>
    </cfRule>
  </conditionalFormatting>
  <hyperlinks>
    <hyperlink ref="K3" location="'KE-Af'!A1" display="'KE-Af "/>
    <hyperlink ref="K4" location="'KE-Af-01'!A1" display="'KE-Af-01 "/>
    <hyperlink ref="K5" location="'KE-Af-02'!A1" display="'KE-Af-02 "/>
    <hyperlink ref="K6" location="'KE-Af-10-M'!A1" display="'KE-Af-10-M "/>
    <hyperlink ref="K7" location="'KM-D-10-E'!A1" display="KE-Af-10-E"/>
  </hyperlinks>
  <pageMargins left="0.70866141732283472" right="0.70866141732283472" top="0.70866141732283472" bottom="0.70866141732283472" header="0.51181102362204722" footer="0.31496062992125984"/>
  <pageSetup paperSize="9" scale="97" orientation="landscape" r:id="rId1"/>
  <headerFooter alignWithMargins="0">
    <oddFooter>&amp;L&amp;"Arial Narrow,Normál"&amp;8&amp;F/&amp;A&amp;C&amp;"Arial Narrow,Normál"&amp;8 &amp;P/&amp;N&amp;R&amp;"Arial Narrow,Normál"&amp;8DigitAudit /AuditDok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"/>
  <sheetViews>
    <sheetView showGridLines="0" zoomScaleNormal="100" workbookViewId="0"/>
  </sheetViews>
  <sheetFormatPr defaultRowHeight="16.5" x14ac:dyDescent="0.3"/>
  <cols>
    <col min="1" max="1" width="11" style="81" customWidth="1"/>
    <col min="2" max="2" width="69.25" style="92" customWidth="1"/>
    <col min="3" max="3" width="10.875" style="81" bestFit="1" customWidth="1"/>
    <col min="4" max="16384" width="9" style="81"/>
  </cols>
  <sheetData>
    <row r="1" spans="1:6" x14ac:dyDescent="0.3">
      <c r="A1" s="78" t="s">
        <v>64</v>
      </c>
      <c r="B1" s="79" t="s">
        <v>59</v>
      </c>
    </row>
    <row r="2" spans="1:6" x14ac:dyDescent="0.3">
      <c r="A2" s="82"/>
      <c r="B2" s="83"/>
      <c r="D2" s="133">
        <f>A40</f>
        <v>0</v>
      </c>
      <c r="E2" s="133">
        <f>A42</f>
        <v>0</v>
      </c>
      <c r="F2" s="187" t="s">
        <v>110</v>
      </c>
    </row>
    <row r="3" spans="1:6" x14ac:dyDescent="0.3">
      <c r="A3" s="84" t="s">
        <v>60</v>
      </c>
      <c r="B3" s="85"/>
      <c r="C3" s="80" t="s">
        <v>53</v>
      </c>
      <c r="D3" s="3" t="s">
        <v>54</v>
      </c>
    </row>
    <row r="4" spans="1:6" x14ac:dyDescent="0.3">
      <c r="A4" s="86" t="s">
        <v>61</v>
      </c>
      <c r="B4" s="87">
        <f xml:space="preserve"> Alapa!$C$17</f>
        <v>0</v>
      </c>
      <c r="C4" s="80" t="s">
        <v>55</v>
      </c>
      <c r="D4" s="3" t="s">
        <v>56</v>
      </c>
    </row>
    <row r="5" spans="1:6" x14ac:dyDescent="0.3">
      <c r="A5" s="86" t="s">
        <v>51</v>
      </c>
      <c r="B5" s="88">
        <f xml:space="preserve"> Alapa!$C$12</f>
        <v>0</v>
      </c>
      <c r="C5" s="80" t="s">
        <v>58</v>
      </c>
      <c r="D5" s="3" t="s">
        <v>57</v>
      </c>
    </row>
    <row r="6" spans="1:6" x14ac:dyDescent="0.3">
      <c r="A6" s="86" t="s">
        <v>3</v>
      </c>
      <c r="B6" s="87">
        <f>Alapa!$C$15</f>
        <v>0</v>
      </c>
      <c r="C6" s="80" t="s">
        <v>65</v>
      </c>
      <c r="D6" s="3" t="s">
        <v>62</v>
      </c>
    </row>
    <row r="7" spans="1:6" x14ac:dyDescent="0.3">
      <c r="A7" s="86" t="s">
        <v>4</v>
      </c>
      <c r="B7" s="87" t="e">
        <f>VLOOKUP(D8,Alapa!$G$2:$H$22,2)</f>
        <v>#N/A</v>
      </c>
      <c r="C7" s="80" t="s">
        <v>81</v>
      </c>
      <c r="D7" s="3" t="s">
        <v>78</v>
      </c>
    </row>
    <row r="8" spans="1:6" x14ac:dyDescent="0.3">
      <c r="A8" s="86" t="s">
        <v>50</v>
      </c>
      <c r="B8" s="99" t="str">
        <f>IF(Alapa!$N$2=0," ",Alapa!$N$2)</f>
        <v xml:space="preserve"> </v>
      </c>
      <c r="C8" s="3" t="s">
        <v>4</v>
      </c>
      <c r="D8" s="77">
        <v>1</v>
      </c>
    </row>
    <row r="9" spans="1:6" x14ac:dyDescent="0.3">
      <c r="A9" s="82"/>
      <c r="B9" s="89"/>
    </row>
    <row r="10" spans="1:6" x14ac:dyDescent="0.3">
      <c r="A10" s="90"/>
      <c r="B10" s="91"/>
    </row>
    <row r="11" spans="1:6" x14ac:dyDescent="0.3">
      <c r="A11" s="90"/>
      <c r="B11" s="91"/>
    </row>
    <row r="12" spans="1:6" x14ac:dyDescent="0.3">
      <c r="A12" s="90"/>
      <c r="B12" s="91"/>
    </row>
    <row r="13" spans="1:6" x14ac:dyDescent="0.3">
      <c r="A13" s="90"/>
      <c r="B13" s="91"/>
    </row>
    <row r="14" spans="1:6" x14ac:dyDescent="0.3">
      <c r="A14" s="90"/>
      <c r="B14" s="91"/>
    </row>
    <row r="15" spans="1:6" x14ac:dyDescent="0.3">
      <c r="A15" s="90"/>
      <c r="B15" s="91"/>
    </row>
    <row r="16" spans="1:6" x14ac:dyDescent="0.3">
      <c r="A16" s="90"/>
      <c r="B16" s="91"/>
    </row>
    <row r="17" spans="1:2" x14ac:dyDescent="0.3">
      <c r="A17" s="90"/>
      <c r="B17" s="91"/>
    </row>
    <row r="18" spans="1:2" x14ac:dyDescent="0.3">
      <c r="A18" s="90"/>
      <c r="B18" s="91"/>
    </row>
    <row r="19" spans="1:2" x14ac:dyDescent="0.3">
      <c r="A19" s="90"/>
      <c r="B19" s="91"/>
    </row>
    <row r="20" spans="1:2" x14ac:dyDescent="0.3">
      <c r="A20" s="90"/>
      <c r="B20" s="91"/>
    </row>
    <row r="21" spans="1:2" x14ac:dyDescent="0.3">
      <c r="A21" s="90"/>
      <c r="B21" s="91"/>
    </row>
    <row r="22" spans="1:2" x14ac:dyDescent="0.3">
      <c r="A22" s="90"/>
      <c r="B22" s="91"/>
    </row>
    <row r="23" spans="1:2" x14ac:dyDescent="0.3">
      <c r="A23" s="90"/>
      <c r="B23" s="91"/>
    </row>
    <row r="24" spans="1:2" x14ac:dyDescent="0.3">
      <c r="A24" s="90"/>
      <c r="B24" s="91"/>
    </row>
    <row r="25" spans="1:2" x14ac:dyDescent="0.3">
      <c r="A25" s="90"/>
      <c r="B25" s="91"/>
    </row>
    <row r="26" spans="1:2" x14ac:dyDescent="0.3">
      <c r="A26" s="90"/>
      <c r="B26" s="91"/>
    </row>
    <row r="27" spans="1:2" x14ac:dyDescent="0.3">
      <c r="A27" s="90"/>
      <c r="B27" s="91"/>
    </row>
    <row r="28" spans="1:2" x14ac:dyDescent="0.3">
      <c r="A28" s="90"/>
      <c r="B28" s="91"/>
    </row>
    <row r="29" spans="1:2" x14ac:dyDescent="0.3">
      <c r="A29" s="90"/>
      <c r="B29" s="91"/>
    </row>
    <row r="30" spans="1:2" x14ac:dyDescent="0.3">
      <c r="A30" s="90"/>
      <c r="B30" s="91"/>
    </row>
    <row r="31" spans="1:2" x14ac:dyDescent="0.3">
      <c r="A31" s="90"/>
      <c r="B31" s="91"/>
    </row>
    <row r="32" spans="1:2" x14ac:dyDescent="0.3">
      <c r="A32" s="90"/>
      <c r="B32" s="91"/>
    </row>
    <row r="33" spans="1:2" x14ac:dyDescent="0.3">
      <c r="A33" s="90"/>
      <c r="B33" s="91"/>
    </row>
    <row r="34" spans="1:2" x14ac:dyDescent="0.3">
      <c r="A34" s="90"/>
      <c r="B34" s="91"/>
    </row>
    <row r="35" spans="1:2" x14ac:dyDescent="0.3">
      <c r="A35" s="90"/>
      <c r="B35" s="91"/>
    </row>
    <row r="36" spans="1:2" x14ac:dyDescent="0.3">
      <c r="A36" s="90"/>
      <c r="B36" s="91"/>
    </row>
    <row r="37" spans="1:2" x14ac:dyDescent="0.3">
      <c r="A37" s="90"/>
      <c r="B37" s="91"/>
    </row>
    <row r="38" spans="1:2" x14ac:dyDescent="0.3">
      <c r="A38" s="90"/>
      <c r="B38" s="91"/>
    </row>
    <row r="39" spans="1:2" x14ac:dyDescent="0.3">
      <c r="A39" s="178" t="s">
        <v>63</v>
      </c>
      <c r="B39" s="177"/>
    </row>
    <row r="40" spans="1:2" x14ac:dyDescent="0.3">
      <c r="A40" s="172"/>
      <c r="B40" s="156"/>
    </row>
    <row r="41" spans="1:2" x14ac:dyDescent="0.3">
      <c r="A41" s="170" t="s">
        <v>23</v>
      </c>
      <c r="B41" s="23"/>
    </row>
    <row r="42" spans="1:2" x14ac:dyDescent="0.3">
      <c r="A42" s="3"/>
      <c r="B42" s="145"/>
    </row>
    <row r="43" spans="1:2" x14ac:dyDescent="0.3">
      <c r="A43" s="147"/>
      <c r="B43" s="147"/>
    </row>
  </sheetData>
  <phoneticPr fontId="0" type="noConversion"/>
  <hyperlinks>
    <hyperlink ref="C3" location="'KE-Af'!A1" display="'KE-Af "/>
    <hyperlink ref="C4" location="'KE-Af-01'!A1" display="'KE-Af-01 "/>
    <hyperlink ref="C5" location="'KE-Af-02'!A1" display="'KE-Af-02 "/>
    <hyperlink ref="C6" location="'KE-Af-10-M'!A1" display="'KE-Af-10-M "/>
    <hyperlink ref="C7" location="'KM-D-10-E'!A1" display="KE-Af-10-E"/>
  </hyperlinks>
  <pageMargins left="0.70866141732283472" right="0.70866141732283472" top="0.74803149606299213" bottom="0.74803149606299213" header="0.31496062992125984" footer="0.31496062992125984"/>
  <pageSetup paperSize="9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7"/>
  <sheetViews>
    <sheetView showGridLines="0" zoomScaleNormal="100" workbookViewId="0"/>
  </sheetViews>
  <sheetFormatPr defaultRowHeight="16.5" x14ac:dyDescent="0.3"/>
  <cols>
    <col min="1" max="1" width="11" style="81" customWidth="1"/>
    <col min="2" max="2" width="15.625" style="81" customWidth="1"/>
    <col min="3" max="3" width="23.75" style="81" bestFit="1" customWidth="1"/>
    <col min="4" max="4" width="11" style="81" customWidth="1"/>
    <col min="5" max="5" width="30.625" style="92" customWidth="1"/>
    <col min="6" max="6" width="10.875" style="81" bestFit="1" customWidth="1"/>
    <col min="7" max="16384" width="9" style="81"/>
  </cols>
  <sheetData>
    <row r="1" spans="1:10" x14ac:dyDescent="0.3">
      <c r="A1" s="84" t="s">
        <v>81</v>
      </c>
      <c r="B1" s="84"/>
      <c r="C1" s="84"/>
      <c r="D1" s="84"/>
      <c r="E1" s="79"/>
      <c r="I1" s="133" t="s">
        <v>73</v>
      </c>
      <c r="J1" s="133" t="s">
        <v>76</v>
      </c>
    </row>
    <row r="2" spans="1:10" x14ac:dyDescent="0.3">
      <c r="A2" s="82"/>
      <c r="B2" s="82"/>
      <c r="C2" s="82"/>
      <c r="D2" s="197">
        <f>A23</f>
        <v>0</v>
      </c>
      <c r="E2" s="198">
        <f>A25</f>
        <v>0</v>
      </c>
      <c r="F2" s="189" t="s">
        <v>110</v>
      </c>
    </row>
    <row r="3" spans="1:10" x14ac:dyDescent="0.3">
      <c r="A3" s="84" t="s">
        <v>109</v>
      </c>
      <c r="B3" s="84"/>
      <c r="C3" s="84"/>
      <c r="D3" s="84"/>
      <c r="E3" s="85"/>
      <c r="F3" s="80" t="s">
        <v>53</v>
      </c>
      <c r="G3" s="3" t="s">
        <v>54</v>
      </c>
    </row>
    <row r="4" spans="1:10" x14ac:dyDescent="0.3">
      <c r="A4" s="86" t="s">
        <v>61</v>
      </c>
      <c r="B4" s="134">
        <f xml:space="preserve"> Alapa!$C$17</f>
        <v>0</v>
      </c>
      <c r="C4" s="135"/>
      <c r="D4" s="135"/>
      <c r="E4" s="136"/>
      <c r="F4" s="80" t="s">
        <v>55</v>
      </c>
      <c r="G4" s="3" t="s">
        <v>56</v>
      </c>
    </row>
    <row r="5" spans="1:10" x14ac:dyDescent="0.3">
      <c r="A5" s="86" t="s">
        <v>51</v>
      </c>
      <c r="B5" s="134">
        <f xml:space="preserve"> Alapa!$C$12</f>
        <v>0</v>
      </c>
      <c r="C5" s="135"/>
      <c r="D5" s="135"/>
      <c r="E5" s="136"/>
      <c r="F5" s="80" t="s">
        <v>58</v>
      </c>
      <c r="G5" s="3" t="s">
        <v>57</v>
      </c>
    </row>
    <row r="6" spans="1:10" x14ac:dyDescent="0.3">
      <c r="A6" s="86" t="s">
        <v>3</v>
      </c>
      <c r="B6" s="134">
        <f>Alapa!$C$15</f>
        <v>0</v>
      </c>
      <c r="C6" s="135"/>
      <c r="D6" s="135"/>
      <c r="E6" s="136"/>
      <c r="F6" s="80" t="s">
        <v>65</v>
      </c>
      <c r="G6" s="3" t="s">
        <v>62</v>
      </c>
    </row>
    <row r="7" spans="1:10" x14ac:dyDescent="0.3">
      <c r="A7" s="86" t="s">
        <v>72</v>
      </c>
      <c r="B7" s="134" t="e">
        <f>VLOOKUP(G8,Alapa!$G$2:$H$22,2)</f>
        <v>#N/A</v>
      </c>
      <c r="C7" s="135"/>
      <c r="D7" s="135"/>
      <c r="E7" s="136"/>
      <c r="F7" s="80" t="s">
        <v>81</v>
      </c>
      <c r="G7" s="3" t="s">
        <v>78</v>
      </c>
    </row>
    <row r="8" spans="1:10" x14ac:dyDescent="0.3">
      <c r="A8" s="86" t="s">
        <v>77</v>
      </c>
      <c r="B8" s="134" t="str">
        <f>IF(Alapa!$N$2=0," ",Alapa!$N$2)</f>
        <v xml:space="preserve"> </v>
      </c>
      <c r="C8" s="135"/>
      <c r="D8" s="135"/>
      <c r="E8" s="136"/>
      <c r="F8" s="139" t="s">
        <v>72</v>
      </c>
      <c r="G8" s="140">
        <v>1</v>
      </c>
    </row>
    <row r="9" spans="1:10" x14ac:dyDescent="0.3">
      <c r="A9" s="82"/>
      <c r="B9" s="82"/>
      <c r="C9" s="82"/>
      <c r="D9" s="82"/>
      <c r="E9" s="89"/>
    </row>
    <row r="10" spans="1:10" x14ac:dyDescent="0.3">
      <c r="A10" s="137" t="s">
        <v>74</v>
      </c>
      <c r="B10" s="137" t="s">
        <v>21</v>
      </c>
      <c r="C10" s="137" t="s">
        <v>79</v>
      </c>
      <c r="D10" s="137" t="s">
        <v>90</v>
      </c>
      <c r="E10" s="138" t="s">
        <v>80</v>
      </c>
    </row>
    <row r="11" spans="1:10" x14ac:dyDescent="0.3">
      <c r="A11" s="141">
        <v>1</v>
      </c>
      <c r="B11" s="142" t="s">
        <v>53</v>
      </c>
      <c r="C11" s="143" t="s">
        <v>54</v>
      </c>
      <c r="D11" s="201"/>
      <c r="E11" s="166"/>
    </row>
    <row r="12" spans="1:10" x14ac:dyDescent="0.3">
      <c r="A12" s="141">
        <v>2</v>
      </c>
      <c r="B12" s="142" t="s">
        <v>55</v>
      </c>
      <c r="C12" s="143" t="s">
        <v>56</v>
      </c>
      <c r="D12" s="201"/>
      <c r="E12" s="166"/>
    </row>
    <row r="13" spans="1:10" x14ac:dyDescent="0.3">
      <c r="A13" s="141">
        <v>3</v>
      </c>
      <c r="B13" s="142" t="s">
        <v>58</v>
      </c>
      <c r="C13" s="143" t="s">
        <v>57</v>
      </c>
      <c r="D13" s="201"/>
      <c r="E13" s="166"/>
    </row>
    <row r="14" spans="1:10" x14ac:dyDescent="0.3">
      <c r="A14" s="141">
        <v>4</v>
      </c>
      <c r="B14" s="142" t="s">
        <v>65</v>
      </c>
      <c r="C14" s="143" t="s">
        <v>62</v>
      </c>
      <c r="D14" s="201"/>
      <c r="E14" s="166"/>
    </row>
    <row r="15" spans="1:10" x14ac:dyDescent="0.3">
      <c r="A15" s="141"/>
      <c r="B15" s="142"/>
      <c r="C15" s="143"/>
      <c r="D15" s="141"/>
      <c r="E15" s="91"/>
    </row>
    <row r="16" spans="1:10" x14ac:dyDescent="0.3">
      <c r="A16" s="141"/>
      <c r="B16" s="142"/>
      <c r="C16" s="143"/>
      <c r="D16" s="141"/>
      <c r="E16" s="91"/>
    </row>
    <row r="17" spans="1:5" x14ac:dyDescent="0.3">
      <c r="A17" s="141"/>
      <c r="B17" s="142"/>
      <c r="C17" s="143"/>
      <c r="D17" s="141"/>
      <c r="E17" s="91"/>
    </row>
    <row r="18" spans="1:5" x14ac:dyDescent="0.3">
      <c r="A18" s="141"/>
      <c r="B18" s="142"/>
      <c r="C18" s="143"/>
      <c r="D18" s="141"/>
      <c r="E18" s="91"/>
    </row>
    <row r="19" spans="1:5" x14ac:dyDescent="0.3">
      <c r="A19" s="141"/>
      <c r="B19" s="142"/>
      <c r="C19" s="143"/>
      <c r="D19" s="141"/>
      <c r="E19" s="91"/>
    </row>
    <row r="20" spans="1:5" x14ac:dyDescent="0.3">
      <c r="A20" s="144"/>
      <c r="B20" s="23"/>
      <c r="C20" s="22"/>
      <c r="D20" s="22"/>
      <c r="E20" s="22"/>
    </row>
    <row r="21" spans="1:5" x14ac:dyDescent="0.3">
      <c r="A21" s="144"/>
      <c r="B21" s="23"/>
      <c r="C21" s="22"/>
      <c r="D21" s="22"/>
      <c r="E21" s="22"/>
    </row>
    <row r="22" spans="1:5" x14ac:dyDescent="0.3">
      <c r="A22" s="178" t="s">
        <v>63</v>
      </c>
      <c r="B22" s="177"/>
      <c r="C22" s="177"/>
      <c r="D22" s="177"/>
      <c r="E22" s="177"/>
    </row>
    <row r="23" spans="1:5" x14ac:dyDescent="0.3">
      <c r="A23" s="172"/>
      <c r="B23" s="156"/>
      <c r="C23" s="157"/>
      <c r="D23" s="158"/>
      <c r="E23" s="158"/>
    </row>
    <row r="24" spans="1:5" x14ac:dyDescent="0.3">
      <c r="A24" s="170" t="s">
        <v>23</v>
      </c>
      <c r="B24" s="23"/>
      <c r="C24" s="23"/>
      <c r="D24" s="22"/>
      <c r="E24" s="22"/>
    </row>
    <row r="25" spans="1:5" x14ac:dyDescent="0.3">
      <c r="A25" s="3"/>
      <c r="B25" s="145"/>
      <c r="C25" s="145"/>
      <c r="D25" s="188"/>
      <c r="E25" s="188"/>
    </row>
    <row r="26" spans="1:5" x14ac:dyDescent="0.3">
      <c r="A26" s="147"/>
      <c r="B26" s="147"/>
      <c r="C26" s="23"/>
      <c r="D26" s="22"/>
      <c r="E26" s="22"/>
    </row>
    <row r="27" spans="1:5" x14ac:dyDescent="0.3">
      <c r="A27" s="147"/>
      <c r="B27" s="23"/>
      <c r="C27" s="22"/>
      <c r="D27" s="22"/>
      <c r="E27" s="22"/>
    </row>
  </sheetData>
  <dataValidations count="1">
    <dataValidation type="list" allowBlank="1" showInputMessage="1" showErrorMessage="1" sqref="D11:D19">
      <formula1>$I$1:$J$1</formula1>
    </dataValidation>
  </dataValidations>
  <hyperlinks>
    <hyperlink ref="F3" location="'KE-Af'!A1" display="'KE-Af "/>
    <hyperlink ref="F4" location="'KE-Af-01'!A1" display="'KE-Af-01 "/>
    <hyperlink ref="F5" location="'KE-Af-02'!A1" display="'KE-Af-02 "/>
    <hyperlink ref="F6" location="'KE-Af-10-M'!A1" display="'KE-Af-10-M "/>
    <hyperlink ref="F7" location="'KM-D-10-E'!A1" display="KE-Af-10-E"/>
    <hyperlink ref="B14" location="'KE-Af-10-M'!A1" display="'KE-Af-10-M "/>
    <hyperlink ref="B13" location="'KE-Af-02'!A1" display="'KE-Af-02 "/>
    <hyperlink ref="B12" location="'KE-Af-01'!A1" display="'KE-Af-01 "/>
    <hyperlink ref="B11" location="'KE-Af'!A1" display="'KE-Af "/>
  </hyperlinks>
  <pageMargins left="0.70866141732283472" right="0.70866141732283472" top="0.74803149606299213" bottom="0.74803149606299213" header="0.31496062992125984" footer="0.31496062992125984"/>
  <pageSetup paperSize="9" scale="87" orientation="portrait" verticalDpi="300" r:id="rId1"/>
  <headerFooter>
    <oddHeader xml:space="preserve">&amp;R </oddHeader>
    <oddFooter>&amp;L&amp;"Arial Narrow,Normál"&amp;8&amp;F/&amp;A&amp;C&amp;"Arial Narrow,Normál"&amp;8&amp;P/&amp;N&amp;R&amp;"Arial Narrow,Normál"&amp;8DigitAudit/AuditDok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5"/>
  <sheetViews>
    <sheetView topLeftCell="A70" workbookViewId="0">
      <selection activeCell="G96" sqref="G96"/>
    </sheetView>
  </sheetViews>
  <sheetFormatPr defaultRowHeight="12" x14ac:dyDescent="0.2"/>
  <cols>
    <col min="1" max="1" width="5.625" style="20" customWidth="1"/>
    <col min="2" max="2" width="36.625" style="20" customWidth="1"/>
    <col min="3" max="4" width="20.625" style="20" customWidth="1"/>
    <col min="5" max="5" width="11.5" style="20" customWidth="1"/>
    <col min="6" max="6" width="20.625" style="20" customWidth="1"/>
    <col min="7" max="7" width="9.375" style="20" customWidth="1"/>
    <col min="8" max="8" width="18" style="20" customWidth="1"/>
    <col min="9" max="16384" width="9" style="20"/>
  </cols>
  <sheetData>
    <row r="1" spans="1:12" ht="32.1" customHeight="1" x14ac:dyDescent="0.3">
      <c r="A1"/>
      <c r="B1" s="131"/>
      <c r="C1"/>
      <c r="D1"/>
      <c r="E1"/>
      <c r="F1"/>
      <c r="G1"/>
      <c r="H1"/>
      <c r="I1"/>
      <c r="J1"/>
      <c r="K1"/>
      <c r="L1"/>
    </row>
    <row r="2" spans="1:12" ht="15" customHeight="1" x14ac:dyDescent="0.2">
      <c r="A2"/>
      <c r="B2"/>
      <c r="C2"/>
      <c r="D2"/>
      <c r="E2"/>
      <c r="F2"/>
      <c r="G2"/>
      <c r="H2"/>
      <c r="I2"/>
      <c r="J2"/>
      <c r="K2"/>
      <c r="L2"/>
    </row>
    <row r="3" spans="1:12" ht="15" customHeight="1" x14ac:dyDescent="0.2">
      <c r="A3"/>
      <c r="B3"/>
      <c r="C3"/>
      <c r="D3" s="98"/>
      <c r="E3"/>
      <c r="F3"/>
      <c r="G3"/>
      <c r="H3"/>
      <c r="I3"/>
      <c r="J3"/>
      <c r="K3"/>
      <c r="L3"/>
    </row>
    <row r="4" spans="1:12" ht="15" customHeight="1" x14ac:dyDescent="0.2">
      <c r="A4"/>
      <c r="B4"/>
      <c r="C4"/>
      <c r="D4"/>
      <c r="E4"/>
      <c r="F4"/>
      <c r="G4"/>
      <c r="H4"/>
      <c r="I4"/>
      <c r="J4"/>
      <c r="K4"/>
      <c r="L4"/>
    </row>
    <row r="5" spans="1:12" ht="15" customHeight="1" x14ac:dyDescent="0.2">
      <c r="A5"/>
      <c r="B5"/>
      <c r="C5"/>
      <c r="D5" s="98"/>
      <c r="E5"/>
      <c r="F5"/>
      <c r="G5"/>
      <c r="H5"/>
      <c r="I5"/>
      <c r="J5"/>
      <c r="K5"/>
      <c r="L5"/>
    </row>
    <row r="6" spans="1:12" ht="15" customHeight="1" x14ac:dyDescent="0.2">
      <c r="A6"/>
      <c r="B6"/>
      <c r="C6"/>
      <c r="D6"/>
      <c r="E6"/>
      <c r="F6"/>
      <c r="G6"/>
      <c r="H6"/>
      <c r="I6"/>
      <c r="J6"/>
      <c r="K6"/>
      <c r="L6"/>
    </row>
    <row r="7" spans="1:12" ht="15" customHeight="1" x14ac:dyDescent="0.2">
      <c r="A7"/>
      <c r="B7"/>
      <c r="C7"/>
      <c r="D7"/>
      <c r="E7"/>
      <c r="F7"/>
      <c r="G7"/>
      <c r="H7"/>
      <c r="I7"/>
      <c r="J7"/>
      <c r="K7"/>
      <c r="L7"/>
    </row>
    <row r="8" spans="1:12" ht="14.25" x14ac:dyDescent="0.2">
      <c r="A8"/>
      <c r="B8"/>
      <c r="C8"/>
      <c r="D8"/>
      <c r="E8"/>
      <c r="F8"/>
      <c r="G8"/>
      <c r="H8"/>
      <c r="I8"/>
      <c r="J8"/>
      <c r="K8"/>
      <c r="L8"/>
    </row>
    <row r="9" spans="1:12" ht="14.25" x14ac:dyDescent="0.2">
      <c r="A9"/>
      <c r="B9"/>
      <c r="C9"/>
      <c r="D9"/>
      <c r="E9"/>
      <c r="F9"/>
      <c r="G9"/>
      <c r="H9"/>
      <c r="I9"/>
      <c r="J9"/>
      <c r="K9"/>
      <c r="L9"/>
    </row>
    <row r="10" spans="1:12" ht="14.25" x14ac:dyDescent="0.2">
      <c r="A10"/>
      <c r="B10"/>
      <c r="C10"/>
      <c r="D10"/>
      <c r="E10"/>
      <c r="F10"/>
      <c r="G10"/>
      <c r="H10"/>
      <c r="I10"/>
      <c r="J10"/>
      <c r="K10"/>
      <c r="L10"/>
    </row>
    <row r="11" spans="1:12" ht="14.25" x14ac:dyDescent="0.2">
      <c r="A11"/>
      <c r="B11"/>
      <c r="C11"/>
      <c r="D11"/>
      <c r="E11"/>
      <c r="F11"/>
      <c r="G11"/>
      <c r="H11"/>
      <c r="I11"/>
      <c r="J11"/>
      <c r="K11"/>
      <c r="L11"/>
    </row>
    <row r="12" spans="1:12" ht="14.25" x14ac:dyDescent="0.2">
      <c r="A12"/>
      <c r="B12"/>
      <c r="C12"/>
      <c r="D12"/>
      <c r="E12"/>
      <c r="F12" s="132"/>
      <c r="G12"/>
      <c r="H12"/>
      <c r="I12"/>
      <c r="J12"/>
      <c r="K12"/>
      <c r="L12"/>
    </row>
    <row r="13" spans="1:12" ht="14.25" x14ac:dyDescent="0.2">
      <c r="A13"/>
      <c r="B13"/>
      <c r="C13"/>
      <c r="D13"/>
      <c r="E13"/>
      <c r="F13" s="132"/>
      <c r="G13"/>
      <c r="H13"/>
      <c r="I13"/>
      <c r="J13"/>
      <c r="K13"/>
      <c r="L13"/>
    </row>
    <row r="14" spans="1:12" ht="14.25" x14ac:dyDescent="0.2">
      <c r="A14"/>
      <c r="B14"/>
      <c r="C14"/>
      <c r="D14"/>
      <c r="E14"/>
      <c r="F14"/>
      <c r="G14"/>
      <c r="H14"/>
      <c r="I14"/>
      <c r="J14"/>
      <c r="K14"/>
      <c r="L14"/>
    </row>
    <row r="15" spans="1:12" ht="14.25" x14ac:dyDescent="0.2">
      <c r="A15"/>
      <c r="B15"/>
      <c r="C15"/>
      <c r="D15"/>
      <c r="E15"/>
      <c r="F15" s="132"/>
      <c r="G15"/>
      <c r="H15"/>
      <c r="I15"/>
      <c r="J15"/>
      <c r="K15"/>
      <c r="L15"/>
    </row>
    <row r="16" spans="1:12" ht="14.25" x14ac:dyDescent="0.2">
      <c r="A16"/>
      <c r="B16"/>
      <c r="C16"/>
      <c r="D16"/>
      <c r="E16"/>
      <c r="F16"/>
      <c r="G16"/>
      <c r="H16"/>
      <c r="I16"/>
      <c r="J16"/>
      <c r="K16"/>
      <c r="L16"/>
    </row>
    <row r="17" spans="1:12" ht="14.25" x14ac:dyDescent="0.2">
      <c r="A17"/>
      <c r="B17"/>
      <c r="C17"/>
      <c r="D17"/>
      <c r="E17"/>
      <c r="F17"/>
      <c r="G17"/>
      <c r="H17"/>
      <c r="I17"/>
      <c r="J17"/>
      <c r="K17"/>
      <c r="L17"/>
    </row>
    <row r="18" spans="1:12" ht="14.25" x14ac:dyDescent="0.2">
      <c r="A18"/>
      <c r="B18"/>
      <c r="C18"/>
      <c r="D18"/>
      <c r="E18"/>
      <c r="F18"/>
      <c r="G18"/>
      <c r="H18"/>
      <c r="I18"/>
      <c r="J18"/>
      <c r="K18"/>
      <c r="L18"/>
    </row>
    <row r="19" spans="1:12" ht="14.25" x14ac:dyDescent="0.2">
      <c r="A19"/>
      <c r="B19"/>
      <c r="C19"/>
      <c r="D19"/>
      <c r="E19"/>
      <c r="F19"/>
      <c r="G19"/>
      <c r="H19"/>
      <c r="I19"/>
      <c r="J19"/>
      <c r="K19"/>
      <c r="L19"/>
    </row>
    <row r="20" spans="1:12" ht="14.25" x14ac:dyDescent="0.2">
      <c r="A20"/>
      <c r="B20"/>
      <c r="C20"/>
      <c r="D20"/>
      <c r="E20"/>
      <c r="F20"/>
      <c r="G20"/>
      <c r="H20"/>
      <c r="I20"/>
      <c r="J20"/>
      <c r="K20"/>
      <c r="L20"/>
    </row>
    <row r="21" spans="1:12" ht="14.25" x14ac:dyDescent="0.2">
      <c r="A21"/>
      <c r="B21"/>
      <c r="C21"/>
      <c r="D21"/>
      <c r="E21"/>
      <c r="F21"/>
      <c r="G21"/>
      <c r="H21"/>
      <c r="I21"/>
      <c r="J21"/>
      <c r="K21"/>
      <c r="L21"/>
    </row>
    <row r="22" spans="1:12" ht="14.25" x14ac:dyDescent="0.2">
      <c r="A22"/>
      <c r="B22"/>
      <c r="C22"/>
      <c r="D22"/>
      <c r="E22"/>
      <c r="F22"/>
      <c r="G22"/>
      <c r="H22"/>
      <c r="I22"/>
      <c r="J22"/>
      <c r="K22"/>
      <c r="L22"/>
    </row>
    <row r="23" spans="1:12" ht="14.25" x14ac:dyDescent="0.2">
      <c r="A23"/>
      <c r="B23"/>
      <c r="C23"/>
      <c r="D23"/>
      <c r="E23"/>
      <c r="F23"/>
      <c r="G23"/>
      <c r="H23"/>
      <c r="I23"/>
      <c r="J23"/>
      <c r="K23"/>
      <c r="L23"/>
    </row>
    <row r="24" spans="1:12" ht="14.25" x14ac:dyDescent="0.2">
      <c r="A24"/>
      <c r="B24"/>
      <c r="C24"/>
      <c r="D24"/>
      <c r="E24"/>
      <c r="F24"/>
      <c r="G24"/>
      <c r="H24"/>
      <c r="I24"/>
      <c r="J24"/>
      <c r="K24"/>
      <c r="L24"/>
    </row>
    <row r="25" spans="1:12" ht="14.25" x14ac:dyDescent="0.2">
      <c r="A25"/>
      <c r="B25"/>
      <c r="C25"/>
      <c r="D25"/>
      <c r="E25"/>
      <c r="F25"/>
      <c r="G25"/>
      <c r="H25"/>
      <c r="I25"/>
      <c r="J25"/>
      <c r="K25"/>
      <c r="L25"/>
    </row>
    <row r="26" spans="1:12" ht="14.25" x14ac:dyDescent="0.2">
      <c r="A26"/>
      <c r="B26"/>
      <c r="C26"/>
      <c r="D26"/>
      <c r="E26"/>
      <c r="F26"/>
      <c r="G26"/>
      <c r="H26"/>
      <c r="I26"/>
      <c r="J26"/>
      <c r="K26"/>
      <c r="L26"/>
    </row>
    <row r="27" spans="1:12" ht="14.25" x14ac:dyDescent="0.2">
      <c r="A27"/>
      <c r="B27"/>
      <c r="C27"/>
      <c r="D27"/>
      <c r="E27"/>
      <c r="F27"/>
      <c r="G27"/>
      <c r="H27"/>
      <c r="I27"/>
      <c r="J27"/>
      <c r="K27"/>
      <c r="L27"/>
    </row>
    <row r="28" spans="1:12" ht="14.25" x14ac:dyDescent="0.2">
      <c r="A28"/>
      <c r="B28"/>
      <c r="C28"/>
      <c r="D28"/>
      <c r="E28"/>
      <c r="F28"/>
      <c r="G28"/>
      <c r="H28"/>
      <c r="I28"/>
      <c r="J28"/>
      <c r="K28"/>
      <c r="L28"/>
    </row>
    <row r="29" spans="1:12" ht="14.25" x14ac:dyDescent="0.2">
      <c r="A29"/>
      <c r="B29"/>
      <c r="C29"/>
      <c r="D29"/>
      <c r="E29"/>
      <c r="F29"/>
      <c r="G29"/>
      <c r="H29"/>
      <c r="I29"/>
      <c r="J29"/>
      <c r="K29"/>
      <c r="L29"/>
    </row>
    <row r="30" spans="1:12" ht="14.25" x14ac:dyDescent="0.2">
      <c r="A30"/>
      <c r="B30"/>
      <c r="C30"/>
      <c r="D30"/>
      <c r="E30"/>
      <c r="F30"/>
      <c r="G30"/>
      <c r="H30"/>
      <c r="I30"/>
      <c r="J30"/>
      <c r="K30"/>
      <c r="L30"/>
    </row>
    <row r="31" spans="1:12" ht="14.25" x14ac:dyDescent="0.2">
      <c r="A31"/>
      <c r="B31"/>
      <c r="C31"/>
      <c r="D31"/>
      <c r="E31"/>
      <c r="F31"/>
      <c r="G31"/>
      <c r="H31"/>
      <c r="I31"/>
      <c r="J31"/>
      <c r="K31"/>
      <c r="L31"/>
    </row>
    <row r="32" spans="1:12" ht="14.25" x14ac:dyDescent="0.2">
      <c r="A32"/>
      <c r="B32"/>
      <c r="C32"/>
      <c r="D32"/>
      <c r="E32"/>
      <c r="F32"/>
      <c r="G32"/>
      <c r="H32"/>
      <c r="I32"/>
      <c r="J32"/>
      <c r="K32"/>
      <c r="L32"/>
    </row>
    <row r="33" spans="1:12" ht="14.25" x14ac:dyDescent="0.2">
      <c r="A33"/>
      <c r="B33"/>
      <c r="C33"/>
      <c r="D33"/>
      <c r="E33"/>
      <c r="F33"/>
      <c r="G33"/>
      <c r="H33"/>
      <c r="I33"/>
      <c r="J33"/>
      <c r="K33"/>
      <c r="L33"/>
    </row>
    <row r="34" spans="1:12" ht="14.25" x14ac:dyDescent="0.2">
      <c r="A34"/>
      <c r="B34"/>
      <c r="C34"/>
      <c r="D34"/>
      <c r="E34"/>
      <c r="F34"/>
      <c r="G34"/>
      <c r="H34"/>
      <c r="I34"/>
      <c r="J34"/>
      <c r="K34"/>
      <c r="L34"/>
    </row>
    <row r="35" spans="1:12" ht="14.25" x14ac:dyDescent="0.2">
      <c r="A35"/>
      <c r="B35"/>
      <c r="C35"/>
      <c r="D35"/>
      <c r="E35"/>
      <c r="F35"/>
      <c r="G35"/>
      <c r="H35"/>
      <c r="I35"/>
      <c r="J35"/>
      <c r="K35"/>
      <c r="L35"/>
    </row>
    <row r="36" spans="1:12" ht="14.25" x14ac:dyDescent="0.2">
      <c r="A36"/>
      <c r="B36"/>
      <c r="C36"/>
      <c r="D36"/>
      <c r="E36"/>
      <c r="F36"/>
      <c r="G36"/>
      <c r="H36"/>
      <c r="I36"/>
      <c r="J36"/>
      <c r="K36"/>
      <c r="L36"/>
    </row>
    <row r="37" spans="1:12" ht="14.25" x14ac:dyDescent="0.2">
      <c r="A37"/>
      <c r="B37"/>
      <c r="C37"/>
      <c r="D37"/>
      <c r="E37"/>
      <c r="F37"/>
      <c r="G37"/>
      <c r="H37"/>
      <c r="I37"/>
      <c r="J37"/>
      <c r="K37"/>
      <c r="L37"/>
    </row>
    <row r="38" spans="1:12" ht="14.25" x14ac:dyDescent="0.2">
      <c r="A38"/>
      <c r="B38"/>
      <c r="C38"/>
      <c r="D38"/>
      <c r="E38"/>
      <c r="F38"/>
      <c r="G38"/>
      <c r="H38"/>
      <c r="I38"/>
      <c r="J38"/>
      <c r="K38"/>
      <c r="L38"/>
    </row>
    <row r="39" spans="1:12" ht="14.25" x14ac:dyDescent="0.2">
      <c r="A39"/>
      <c r="B39"/>
      <c r="C39"/>
      <c r="D39"/>
      <c r="E39"/>
      <c r="F39"/>
      <c r="G39"/>
      <c r="H39"/>
      <c r="I39"/>
      <c r="J39"/>
      <c r="K39"/>
      <c r="L39"/>
    </row>
    <row r="40" spans="1:12" ht="14.25" x14ac:dyDescent="0.2">
      <c r="A40"/>
      <c r="B40"/>
      <c r="C40"/>
      <c r="D40"/>
      <c r="E40"/>
      <c r="F40"/>
      <c r="G40"/>
      <c r="H40"/>
      <c r="I40"/>
      <c r="J40"/>
      <c r="K40"/>
      <c r="L40"/>
    </row>
    <row r="41" spans="1:12" ht="14.25" x14ac:dyDescent="0.2">
      <c r="A41"/>
      <c r="B41"/>
      <c r="C41"/>
      <c r="D41"/>
      <c r="E41"/>
      <c r="F41"/>
      <c r="G41"/>
      <c r="H41"/>
      <c r="I41"/>
      <c r="J41"/>
      <c r="K41"/>
      <c r="L41"/>
    </row>
    <row r="42" spans="1:12" ht="14.25" x14ac:dyDescent="0.2">
      <c r="A42"/>
      <c r="B42"/>
      <c r="C42"/>
      <c r="D42"/>
      <c r="E42"/>
      <c r="F42"/>
      <c r="G42"/>
      <c r="H42"/>
      <c r="I42"/>
      <c r="J42"/>
      <c r="K42"/>
      <c r="L42"/>
    </row>
    <row r="43" spans="1:12" ht="14.25" x14ac:dyDescent="0.2">
      <c r="A43"/>
      <c r="B43"/>
      <c r="C43"/>
      <c r="D43"/>
      <c r="E43"/>
      <c r="F43"/>
      <c r="G43"/>
      <c r="H43"/>
      <c r="I43"/>
      <c r="J43"/>
      <c r="K43"/>
      <c r="L43"/>
    </row>
    <row r="44" spans="1:12" ht="14.25" x14ac:dyDescent="0.2">
      <c r="A44"/>
      <c r="B44"/>
      <c r="C44"/>
      <c r="D44"/>
      <c r="E44"/>
      <c r="F44"/>
      <c r="G44"/>
      <c r="H44"/>
      <c r="I44"/>
      <c r="J44"/>
      <c r="K44"/>
      <c r="L44"/>
    </row>
    <row r="45" spans="1:12" ht="14.25" x14ac:dyDescent="0.2">
      <c r="A45"/>
      <c r="B45"/>
      <c r="C45"/>
      <c r="D45"/>
      <c r="E45"/>
      <c r="F45"/>
      <c r="G45"/>
      <c r="H45"/>
      <c r="I45"/>
      <c r="J45"/>
      <c r="K45"/>
      <c r="L45"/>
    </row>
    <row r="46" spans="1:12" ht="14.25" x14ac:dyDescent="0.2">
      <c r="A46"/>
      <c r="B46"/>
      <c r="C46"/>
      <c r="D46"/>
      <c r="E46"/>
      <c r="F46"/>
      <c r="G46"/>
      <c r="H46"/>
      <c r="I46"/>
      <c r="J46"/>
      <c r="K46"/>
      <c r="L46"/>
    </row>
    <row r="47" spans="1:12" ht="14.25" x14ac:dyDescent="0.2">
      <c r="A47"/>
      <c r="B47"/>
      <c r="C47"/>
      <c r="D47"/>
      <c r="E47"/>
      <c r="F47"/>
      <c r="G47"/>
      <c r="H47"/>
      <c r="I47"/>
      <c r="J47"/>
      <c r="K47"/>
      <c r="L47"/>
    </row>
    <row r="48" spans="1:12" ht="14.25" x14ac:dyDescent="0.2">
      <c r="A48"/>
      <c r="B48"/>
      <c r="C48"/>
      <c r="D48"/>
      <c r="E48"/>
      <c r="F48"/>
      <c r="G48"/>
      <c r="H48"/>
      <c r="I48"/>
      <c r="J48"/>
      <c r="K48"/>
      <c r="L48"/>
    </row>
    <row r="49" spans="1:12" ht="14.25" x14ac:dyDescent="0.2">
      <c r="A49"/>
      <c r="B49"/>
      <c r="C49"/>
      <c r="D49"/>
      <c r="E49"/>
      <c r="F49"/>
      <c r="G49"/>
      <c r="H49"/>
      <c r="I49"/>
      <c r="J49"/>
      <c r="K49"/>
      <c r="L49"/>
    </row>
    <row r="50" spans="1:12" s="1" customFormat="1" ht="15" x14ac:dyDescent="0.25">
      <c r="A50"/>
      <c r="B50"/>
      <c r="C50"/>
      <c r="D50"/>
      <c r="E50"/>
      <c r="F50"/>
      <c r="G50"/>
      <c r="H50"/>
      <c r="I50"/>
      <c r="J50"/>
      <c r="K50"/>
      <c r="L50"/>
    </row>
    <row r="51" spans="1:12" s="1" customFormat="1" ht="15" x14ac:dyDescent="0.25">
      <c r="A51"/>
      <c r="B51"/>
      <c r="C51"/>
      <c r="D51"/>
      <c r="E51"/>
      <c r="F51"/>
      <c r="G51"/>
      <c r="H51"/>
      <c r="I51"/>
      <c r="J51"/>
      <c r="K51"/>
      <c r="L51"/>
    </row>
    <row r="52" spans="1:12" s="1" customFormat="1" ht="15" x14ac:dyDescent="0.25">
      <c r="A52"/>
      <c r="B52"/>
      <c r="C52"/>
      <c r="D52"/>
      <c r="E52"/>
      <c r="F52"/>
      <c r="G52"/>
      <c r="H52"/>
      <c r="I52"/>
      <c r="J52"/>
      <c r="K52"/>
      <c r="L52"/>
    </row>
    <row r="53" spans="1:12" s="1" customFormat="1" ht="15" x14ac:dyDescent="0.25">
      <c r="A53"/>
      <c r="B53"/>
      <c r="C53"/>
      <c r="D53"/>
      <c r="E53"/>
      <c r="F53"/>
      <c r="G53"/>
      <c r="H53"/>
      <c r="I53"/>
      <c r="J53"/>
      <c r="K53"/>
      <c r="L53"/>
    </row>
    <row r="54" spans="1:12" s="1" customFormat="1" ht="15" x14ac:dyDescent="0.25">
      <c r="A54"/>
      <c r="B54"/>
      <c r="C54"/>
      <c r="D54"/>
      <c r="E54"/>
      <c r="F54"/>
      <c r="G54"/>
      <c r="H54"/>
      <c r="I54"/>
      <c r="J54"/>
      <c r="K54"/>
      <c r="L54"/>
    </row>
    <row r="55" spans="1:12" s="1" customFormat="1" ht="15" x14ac:dyDescent="0.25">
      <c r="A55"/>
      <c r="B55"/>
      <c r="C55"/>
      <c r="D55"/>
      <c r="E55"/>
      <c r="F55"/>
      <c r="G55"/>
      <c r="H55"/>
      <c r="I55"/>
      <c r="J55"/>
      <c r="K55"/>
      <c r="L55"/>
    </row>
    <row r="56" spans="1:12" s="1" customFormat="1" ht="15" x14ac:dyDescent="0.25">
      <c r="A56"/>
      <c r="B56"/>
      <c r="C56"/>
      <c r="D56"/>
      <c r="E56"/>
      <c r="F56"/>
      <c r="G56"/>
      <c r="H56"/>
      <c r="I56"/>
      <c r="J56"/>
      <c r="K56"/>
      <c r="L56"/>
    </row>
    <row r="57" spans="1:12" s="1" customFormat="1" ht="15" x14ac:dyDescent="0.25">
      <c r="A57"/>
      <c r="B57"/>
      <c r="C57"/>
      <c r="D57"/>
      <c r="E57"/>
      <c r="F57"/>
      <c r="G57"/>
      <c r="H57"/>
      <c r="I57"/>
      <c r="J57"/>
      <c r="K57"/>
      <c r="L57"/>
    </row>
    <row r="58" spans="1:12" s="1" customFormat="1" ht="15" x14ac:dyDescent="0.25">
      <c r="A58"/>
      <c r="B58"/>
      <c r="C58"/>
      <c r="D58"/>
      <c r="E58"/>
      <c r="F58"/>
      <c r="G58"/>
      <c r="H58"/>
      <c r="I58"/>
      <c r="J58"/>
      <c r="K58"/>
      <c r="L58"/>
    </row>
    <row r="59" spans="1:12" s="1" customFormat="1" ht="15" x14ac:dyDescent="0.25">
      <c r="A59"/>
      <c r="B59"/>
      <c r="C59"/>
      <c r="D59"/>
      <c r="E59"/>
      <c r="F59"/>
      <c r="G59"/>
      <c r="H59"/>
      <c r="I59"/>
      <c r="J59"/>
      <c r="K59"/>
      <c r="L59"/>
    </row>
    <row r="60" spans="1:12" s="1" customFormat="1" ht="15" x14ac:dyDescent="0.25">
      <c r="A60"/>
      <c r="B60"/>
      <c r="C60"/>
      <c r="D60"/>
      <c r="E60"/>
      <c r="F60"/>
      <c r="G60"/>
      <c r="H60"/>
      <c r="I60"/>
      <c r="J60"/>
      <c r="K60"/>
      <c r="L60"/>
    </row>
    <row r="61" spans="1:12" s="1" customFormat="1" ht="15" x14ac:dyDescent="0.25">
      <c r="A61"/>
      <c r="B61"/>
      <c r="C61"/>
      <c r="D61"/>
      <c r="E61"/>
      <c r="F61"/>
      <c r="G61"/>
      <c r="H61"/>
      <c r="I61"/>
      <c r="J61"/>
      <c r="K61"/>
      <c r="L61"/>
    </row>
    <row r="62" spans="1:12" s="1" customFormat="1" ht="15" x14ac:dyDescent="0.25">
      <c r="A62"/>
      <c r="B62"/>
      <c r="C62"/>
      <c r="D62"/>
      <c r="E62"/>
      <c r="F62"/>
      <c r="G62"/>
      <c r="H62"/>
      <c r="I62"/>
      <c r="J62"/>
      <c r="K62"/>
      <c r="L62"/>
    </row>
    <row r="63" spans="1:12" s="1" customFormat="1" ht="15" x14ac:dyDescent="0.25">
      <c r="A63"/>
      <c r="B63"/>
      <c r="C63"/>
      <c r="D63"/>
      <c r="E63"/>
      <c r="F63"/>
      <c r="G63"/>
      <c r="H63"/>
      <c r="I63"/>
      <c r="J63"/>
      <c r="K63"/>
      <c r="L63"/>
    </row>
    <row r="64" spans="1:12" s="1" customFormat="1" ht="15" x14ac:dyDescent="0.25">
      <c r="A64"/>
      <c r="B64"/>
      <c r="C64"/>
      <c r="D64"/>
      <c r="E64"/>
      <c r="F64"/>
      <c r="G64"/>
      <c r="H64"/>
      <c r="I64"/>
      <c r="J64"/>
      <c r="K64"/>
      <c r="L64"/>
    </row>
    <row r="65" spans="1:12" s="1" customFormat="1" ht="15" x14ac:dyDescent="0.25">
      <c r="A65"/>
      <c r="B65"/>
      <c r="C65"/>
      <c r="D65"/>
      <c r="E65"/>
      <c r="F65"/>
      <c r="G65"/>
      <c r="H65"/>
      <c r="I65"/>
      <c r="J65"/>
      <c r="K65"/>
      <c r="L65"/>
    </row>
    <row r="66" spans="1:12" s="1" customFormat="1" ht="15" x14ac:dyDescent="0.25">
      <c r="A66"/>
      <c r="B66"/>
      <c r="C66"/>
      <c r="D66"/>
      <c r="E66"/>
      <c r="F66"/>
      <c r="G66"/>
      <c r="H66"/>
      <c r="I66"/>
      <c r="J66"/>
      <c r="K66"/>
      <c r="L66"/>
    </row>
    <row r="67" spans="1:12" s="1" customFormat="1" ht="15" x14ac:dyDescent="0.25">
      <c r="A67"/>
      <c r="B67"/>
      <c r="C67"/>
      <c r="D67"/>
      <c r="E67"/>
      <c r="F67"/>
      <c r="G67"/>
      <c r="H67"/>
      <c r="I67"/>
      <c r="J67"/>
      <c r="K67"/>
      <c r="L67"/>
    </row>
    <row r="68" spans="1:12" s="1" customFormat="1" ht="15" x14ac:dyDescent="0.25">
      <c r="A68"/>
      <c r="B68"/>
      <c r="C68"/>
      <c r="D68"/>
      <c r="E68"/>
      <c r="F68"/>
      <c r="G68"/>
      <c r="H68"/>
      <c r="I68"/>
      <c r="J68"/>
      <c r="K68"/>
      <c r="L68"/>
    </row>
    <row r="69" spans="1:12" s="1" customFormat="1" ht="15" x14ac:dyDescent="0.25">
      <c r="A69"/>
      <c r="B69"/>
      <c r="C69"/>
      <c r="D69"/>
      <c r="E69"/>
      <c r="F69"/>
      <c r="G69"/>
      <c r="H69"/>
      <c r="I69"/>
      <c r="J69"/>
      <c r="K69"/>
      <c r="L69"/>
    </row>
    <row r="70" spans="1:12" s="1" customFormat="1" ht="15" x14ac:dyDescent="0.25">
      <c r="A70"/>
      <c r="B70"/>
      <c r="C70"/>
      <c r="D70"/>
      <c r="E70"/>
      <c r="F70"/>
      <c r="G70"/>
      <c r="H70"/>
      <c r="I70"/>
      <c r="J70"/>
      <c r="K70"/>
      <c r="L70"/>
    </row>
    <row r="71" spans="1:12" s="1" customFormat="1" ht="15" x14ac:dyDescent="0.25">
      <c r="A71"/>
      <c r="B71"/>
      <c r="C71"/>
      <c r="D71"/>
      <c r="E71"/>
      <c r="F71"/>
      <c r="G71"/>
      <c r="H71"/>
      <c r="I71"/>
      <c r="J71"/>
      <c r="K71"/>
      <c r="L71"/>
    </row>
    <row r="72" spans="1:12" s="1" customFormat="1" ht="15" x14ac:dyDescent="0.25">
      <c r="A72"/>
      <c r="B72"/>
      <c r="C72"/>
      <c r="D72"/>
      <c r="E72"/>
      <c r="F72"/>
      <c r="G72"/>
      <c r="H72"/>
      <c r="I72"/>
      <c r="J72"/>
      <c r="K72"/>
      <c r="L72"/>
    </row>
    <row r="73" spans="1:12" s="1" customFormat="1" ht="15" x14ac:dyDescent="0.25">
      <c r="A73"/>
      <c r="B73"/>
      <c r="C73"/>
      <c r="D73"/>
      <c r="E73"/>
      <c r="F73"/>
      <c r="G73"/>
      <c r="H73"/>
      <c r="I73"/>
      <c r="J73"/>
      <c r="K73"/>
      <c r="L73"/>
    </row>
    <row r="74" spans="1:12" s="1" customFormat="1" ht="15" x14ac:dyDescent="0.25">
      <c r="A74"/>
      <c r="B74"/>
      <c r="C74"/>
      <c r="D74"/>
      <c r="E74"/>
      <c r="F74"/>
      <c r="G74"/>
      <c r="H74"/>
      <c r="I74"/>
      <c r="J74"/>
      <c r="K74"/>
      <c r="L74"/>
    </row>
    <row r="75" spans="1:12" s="1" customFormat="1" ht="15" x14ac:dyDescent="0.25">
      <c r="A75"/>
      <c r="B75"/>
      <c r="C75"/>
      <c r="D75"/>
      <c r="E75"/>
      <c r="F75"/>
      <c r="G75"/>
      <c r="H75"/>
      <c r="I75"/>
      <c r="J75"/>
      <c r="K75"/>
      <c r="L75"/>
    </row>
    <row r="76" spans="1:12" s="1" customFormat="1" ht="15" x14ac:dyDescent="0.25">
      <c r="A76"/>
      <c r="B76"/>
      <c r="C76"/>
      <c r="D76"/>
      <c r="E76"/>
      <c r="F76"/>
      <c r="G76"/>
      <c r="H76"/>
      <c r="I76"/>
      <c r="J76"/>
      <c r="K76"/>
      <c r="L76"/>
    </row>
    <row r="77" spans="1:12" s="1" customFormat="1" ht="15" x14ac:dyDescent="0.25">
      <c r="A77"/>
      <c r="B77"/>
      <c r="C77"/>
      <c r="D77"/>
      <c r="E77"/>
      <c r="F77"/>
      <c r="G77"/>
      <c r="H77"/>
      <c r="I77"/>
      <c r="J77"/>
      <c r="K77"/>
      <c r="L77"/>
    </row>
    <row r="78" spans="1:12" s="1" customFormat="1" ht="15" x14ac:dyDescent="0.25">
      <c r="A78"/>
      <c r="B78"/>
      <c r="C78"/>
      <c r="D78"/>
      <c r="E78"/>
      <c r="F78"/>
      <c r="G78"/>
      <c r="H78"/>
      <c r="I78"/>
      <c r="J78"/>
      <c r="K78"/>
      <c r="L78"/>
    </row>
    <row r="79" spans="1:12" s="1" customFormat="1" ht="15" x14ac:dyDescent="0.25">
      <c r="A79"/>
      <c r="B79"/>
      <c r="C79"/>
      <c r="D79"/>
      <c r="E79"/>
      <c r="F79"/>
      <c r="G79"/>
      <c r="H79"/>
      <c r="I79"/>
      <c r="J79"/>
      <c r="K79"/>
      <c r="L79"/>
    </row>
    <row r="80" spans="1:12" s="1" customFormat="1" ht="15" x14ac:dyDescent="0.25">
      <c r="A80"/>
      <c r="B80"/>
      <c r="C80"/>
      <c r="D80"/>
      <c r="E80"/>
      <c r="F80"/>
      <c r="G80"/>
      <c r="H80"/>
      <c r="I80"/>
      <c r="J80"/>
      <c r="K80"/>
      <c r="L80"/>
    </row>
    <row r="81" spans="1:12" s="1" customFormat="1" ht="15" x14ac:dyDescent="0.25">
      <c r="A81"/>
      <c r="B81"/>
      <c r="C81"/>
      <c r="D81"/>
      <c r="E81"/>
      <c r="F81"/>
      <c r="G81"/>
      <c r="H81"/>
      <c r="I81"/>
      <c r="J81"/>
      <c r="K81"/>
      <c r="L81"/>
    </row>
    <row r="82" spans="1:12" s="1" customFormat="1" ht="15" x14ac:dyDescent="0.25">
      <c r="A82"/>
      <c r="B82"/>
      <c r="C82"/>
      <c r="D82"/>
      <c r="E82"/>
      <c r="F82"/>
      <c r="G82"/>
      <c r="H82"/>
      <c r="I82"/>
      <c r="J82"/>
      <c r="K82"/>
      <c r="L82"/>
    </row>
    <row r="83" spans="1:12" s="1" customFormat="1" ht="15" x14ac:dyDescent="0.25">
      <c r="A83"/>
      <c r="B83"/>
      <c r="C83"/>
      <c r="D83"/>
      <c r="E83"/>
      <c r="F83"/>
      <c r="G83"/>
      <c r="H83"/>
      <c r="I83"/>
      <c r="J83"/>
      <c r="K83"/>
      <c r="L83"/>
    </row>
    <row r="84" spans="1:12" s="1" customFormat="1" ht="15" x14ac:dyDescent="0.25">
      <c r="A84"/>
      <c r="B84"/>
      <c r="C84"/>
      <c r="D84"/>
      <c r="E84"/>
      <c r="F84"/>
      <c r="G84"/>
      <c r="H84"/>
      <c r="I84"/>
      <c r="J84"/>
      <c r="K84"/>
      <c r="L84"/>
    </row>
    <row r="85" spans="1:12" s="1" customFormat="1" ht="15" x14ac:dyDescent="0.25">
      <c r="A85"/>
      <c r="B85"/>
      <c r="C85"/>
      <c r="D85"/>
      <c r="E85"/>
      <c r="F85"/>
      <c r="G85"/>
      <c r="H85"/>
      <c r="I85"/>
      <c r="J85"/>
      <c r="K85"/>
      <c r="L85"/>
    </row>
    <row r="86" spans="1:12" s="1" customFormat="1" ht="15" x14ac:dyDescent="0.25">
      <c r="A86"/>
      <c r="B86"/>
      <c r="C86"/>
      <c r="D86"/>
      <c r="E86"/>
      <c r="F86"/>
      <c r="G86"/>
      <c r="H86"/>
      <c r="I86"/>
      <c r="J86"/>
      <c r="K86"/>
      <c r="L86"/>
    </row>
    <row r="87" spans="1:12" s="1" customFormat="1" ht="15" x14ac:dyDescent="0.25">
      <c r="A87"/>
      <c r="B87"/>
      <c r="C87"/>
      <c r="D87"/>
      <c r="E87"/>
      <c r="F87"/>
      <c r="G87"/>
      <c r="H87"/>
      <c r="I87"/>
      <c r="J87"/>
      <c r="K87"/>
      <c r="L87"/>
    </row>
    <row r="88" spans="1:12" s="1" customFormat="1" ht="15" x14ac:dyDescent="0.25">
      <c r="A88"/>
      <c r="B88"/>
      <c r="C88"/>
      <c r="D88"/>
      <c r="E88"/>
      <c r="F88"/>
      <c r="G88"/>
      <c r="H88"/>
      <c r="I88"/>
      <c r="J88"/>
      <c r="K88"/>
      <c r="L88"/>
    </row>
    <row r="89" spans="1:12" s="1" customFormat="1" ht="15" x14ac:dyDescent="0.25">
      <c r="A89"/>
      <c r="B89"/>
      <c r="C89"/>
      <c r="D89"/>
      <c r="E89"/>
      <c r="F89"/>
      <c r="G89"/>
      <c r="H89"/>
      <c r="I89"/>
      <c r="J89"/>
      <c r="K89"/>
      <c r="L89"/>
    </row>
    <row r="90" spans="1:12" s="1" customFormat="1" ht="15" x14ac:dyDescent="0.25">
      <c r="A90"/>
      <c r="B90"/>
      <c r="C90"/>
      <c r="D90"/>
      <c r="E90"/>
      <c r="F90"/>
      <c r="G90"/>
      <c r="H90"/>
      <c r="I90"/>
      <c r="J90"/>
      <c r="K90"/>
      <c r="L90"/>
    </row>
    <row r="91" spans="1:12" s="1" customFormat="1" ht="15" x14ac:dyDescent="0.25">
      <c r="A91"/>
      <c r="B91"/>
      <c r="C91"/>
      <c r="D91"/>
      <c r="E91"/>
      <c r="F91"/>
      <c r="G91"/>
      <c r="H91"/>
      <c r="I91"/>
      <c r="J91"/>
      <c r="K91"/>
      <c r="L91"/>
    </row>
    <row r="92" spans="1:12" s="1" customFormat="1" ht="15" x14ac:dyDescent="0.25">
      <c r="A92"/>
      <c r="B92"/>
      <c r="C92"/>
      <c r="D92"/>
      <c r="E92"/>
      <c r="F92"/>
      <c r="G92"/>
      <c r="H92"/>
      <c r="I92"/>
      <c r="J92"/>
      <c r="K92"/>
      <c r="L92"/>
    </row>
    <row r="93" spans="1:12" s="1" customFormat="1" ht="15" x14ac:dyDescent="0.25">
      <c r="A93"/>
      <c r="B93"/>
      <c r="C93"/>
      <c r="D93"/>
      <c r="E93"/>
      <c r="F93"/>
      <c r="G93"/>
      <c r="H93"/>
      <c r="I93"/>
      <c r="J93"/>
      <c r="K93"/>
      <c r="L93"/>
    </row>
    <row r="94" spans="1:12" s="1" customFormat="1" ht="15" x14ac:dyDescent="0.25">
      <c r="A94"/>
      <c r="B94"/>
      <c r="C94"/>
      <c r="D94"/>
      <c r="E94"/>
      <c r="F94"/>
      <c r="G94"/>
      <c r="H94"/>
      <c r="I94"/>
      <c r="J94"/>
      <c r="K94"/>
      <c r="L94"/>
    </row>
    <row r="95" spans="1:12" s="1" customFormat="1" ht="15" x14ac:dyDescent="0.25">
      <c r="A95"/>
      <c r="B95"/>
      <c r="C95"/>
      <c r="D95"/>
      <c r="E95"/>
      <c r="F95"/>
      <c r="G95"/>
      <c r="H95"/>
      <c r="I95"/>
      <c r="J95"/>
      <c r="K95"/>
      <c r="L95"/>
    </row>
    <row r="96" spans="1:12" s="1" customFormat="1" ht="15" x14ac:dyDescent="0.25">
      <c r="A96"/>
      <c r="B96"/>
      <c r="C96"/>
      <c r="D96"/>
      <c r="E96"/>
      <c r="F96"/>
      <c r="G96"/>
      <c r="H96"/>
      <c r="I96"/>
      <c r="J96"/>
      <c r="K96"/>
      <c r="L96"/>
    </row>
    <row r="97" spans="1:12" s="1" customFormat="1" ht="15" x14ac:dyDescent="0.25">
      <c r="A97"/>
      <c r="B97"/>
      <c r="C97"/>
      <c r="D97"/>
      <c r="E97"/>
      <c r="F97"/>
      <c r="G97"/>
      <c r="H97"/>
      <c r="I97"/>
      <c r="J97"/>
      <c r="K97"/>
      <c r="L97"/>
    </row>
    <row r="98" spans="1:12" s="1" customFormat="1" ht="15" x14ac:dyDescent="0.25">
      <c r="A98"/>
      <c r="B98"/>
      <c r="C98"/>
      <c r="D98"/>
      <c r="E98"/>
      <c r="F98"/>
      <c r="G98"/>
      <c r="H98"/>
      <c r="I98"/>
      <c r="J98"/>
      <c r="K98"/>
      <c r="L98"/>
    </row>
    <row r="99" spans="1:12" s="1" customFormat="1" ht="15" x14ac:dyDescent="0.25">
      <c r="A99"/>
      <c r="B99"/>
      <c r="C99"/>
      <c r="D99"/>
      <c r="E99"/>
      <c r="F99"/>
      <c r="G99"/>
      <c r="H99"/>
      <c r="I99"/>
      <c r="J99"/>
      <c r="K99"/>
      <c r="L99"/>
    </row>
    <row r="100" spans="1:12" s="1" customFormat="1" ht="15" x14ac:dyDescent="0.25">
      <c r="A100"/>
      <c r="B100"/>
      <c r="C100"/>
      <c r="D100"/>
      <c r="E100"/>
      <c r="F100"/>
      <c r="G100"/>
      <c r="H100"/>
      <c r="I100"/>
      <c r="J100"/>
      <c r="K100"/>
      <c r="L100"/>
    </row>
    <row r="101" spans="1:12" s="1" customFormat="1" ht="15" x14ac:dyDescent="0.25">
      <c r="A101"/>
      <c r="B101"/>
      <c r="C101"/>
      <c r="D101"/>
      <c r="E101"/>
      <c r="F101"/>
      <c r="G101"/>
      <c r="H101"/>
      <c r="I101"/>
      <c r="J101"/>
      <c r="K101"/>
      <c r="L101"/>
    </row>
    <row r="102" spans="1:12" s="1" customFormat="1" ht="15" x14ac:dyDescent="0.25">
      <c r="A102"/>
      <c r="B102"/>
      <c r="C102"/>
      <c r="D102"/>
      <c r="E102"/>
      <c r="F102"/>
      <c r="G102"/>
      <c r="H102"/>
      <c r="I102"/>
      <c r="J102"/>
      <c r="K102"/>
      <c r="L102"/>
    </row>
    <row r="103" spans="1:12" s="1" customFormat="1" ht="15" x14ac:dyDescent="0.25">
      <c r="A103"/>
      <c r="B103"/>
      <c r="C103"/>
      <c r="D103"/>
      <c r="E103"/>
      <c r="F103"/>
      <c r="G103"/>
      <c r="H103"/>
      <c r="I103"/>
      <c r="J103"/>
      <c r="K103"/>
      <c r="L103"/>
    </row>
    <row r="104" spans="1:12" s="1" customFormat="1" ht="15" x14ac:dyDescent="0.25">
      <c r="A104"/>
      <c r="B104"/>
      <c r="C104"/>
      <c r="D104"/>
      <c r="E104"/>
      <c r="F104"/>
      <c r="G104"/>
      <c r="H104"/>
      <c r="I104"/>
      <c r="J104"/>
      <c r="K104"/>
      <c r="L104"/>
    </row>
    <row r="105" spans="1:12" s="1" customFormat="1" ht="15" x14ac:dyDescent="0.25">
      <c r="A105"/>
      <c r="B105"/>
      <c r="C105"/>
      <c r="D105"/>
      <c r="E105"/>
      <c r="F105"/>
      <c r="G105"/>
      <c r="H105"/>
      <c r="I105"/>
      <c r="J105"/>
      <c r="K105"/>
      <c r="L105"/>
    </row>
    <row r="106" spans="1:12" s="1" customFormat="1" ht="15" x14ac:dyDescent="0.25">
      <c r="A106"/>
      <c r="B106"/>
      <c r="C106"/>
      <c r="D106"/>
      <c r="E106"/>
      <c r="F106"/>
      <c r="G106"/>
      <c r="H106"/>
      <c r="I106"/>
      <c r="J106"/>
      <c r="K106"/>
      <c r="L106"/>
    </row>
    <row r="107" spans="1:12" s="1" customFormat="1" ht="15" x14ac:dyDescent="0.25">
      <c r="A107"/>
      <c r="B107"/>
      <c r="C107"/>
      <c r="D107"/>
      <c r="E107"/>
      <c r="F107"/>
      <c r="G107"/>
      <c r="H107"/>
      <c r="I107"/>
      <c r="J107"/>
      <c r="K107"/>
      <c r="L107"/>
    </row>
    <row r="108" spans="1:12" s="1" customFormat="1" ht="15" x14ac:dyDescent="0.25">
      <c r="A108"/>
      <c r="B108"/>
      <c r="C108"/>
      <c r="D108"/>
      <c r="E108"/>
      <c r="F108"/>
      <c r="G108"/>
      <c r="H108"/>
      <c r="I108"/>
      <c r="J108"/>
      <c r="K108"/>
      <c r="L108"/>
    </row>
    <row r="109" spans="1:12" s="1" customFormat="1" ht="15" x14ac:dyDescent="0.25">
      <c r="A109"/>
      <c r="B109"/>
      <c r="C109"/>
      <c r="D109"/>
      <c r="E109"/>
      <c r="F109"/>
      <c r="G109"/>
      <c r="H109"/>
      <c r="I109"/>
      <c r="J109"/>
      <c r="K109"/>
      <c r="L109"/>
    </row>
    <row r="110" spans="1:12" s="1" customFormat="1" ht="15" x14ac:dyDescent="0.25">
      <c r="A110"/>
      <c r="B110"/>
      <c r="C110"/>
      <c r="D110"/>
      <c r="E110"/>
      <c r="F110"/>
      <c r="G110"/>
      <c r="H110"/>
      <c r="I110"/>
      <c r="J110"/>
      <c r="K110"/>
      <c r="L110"/>
    </row>
    <row r="111" spans="1:12" s="1" customFormat="1" ht="15" x14ac:dyDescent="0.25">
      <c r="A111"/>
      <c r="B111"/>
      <c r="C111"/>
      <c r="D111"/>
      <c r="E111"/>
      <c r="F111"/>
      <c r="G111"/>
      <c r="H111"/>
      <c r="I111"/>
      <c r="J111"/>
      <c r="K111"/>
      <c r="L111"/>
    </row>
    <row r="112" spans="1:12" s="1" customFormat="1" ht="15" x14ac:dyDescent="0.25">
      <c r="A112"/>
      <c r="B112"/>
      <c r="C112"/>
      <c r="D112"/>
      <c r="E112"/>
      <c r="F112"/>
      <c r="G112"/>
      <c r="H112"/>
      <c r="I112"/>
      <c r="J112"/>
      <c r="K112"/>
      <c r="L112"/>
    </row>
    <row r="113" spans="1:12" s="1" customFormat="1" ht="15" x14ac:dyDescent="0.25">
      <c r="A113"/>
      <c r="B113"/>
      <c r="C113"/>
      <c r="D113"/>
      <c r="E113"/>
      <c r="F113"/>
      <c r="G113"/>
      <c r="H113"/>
      <c r="I113"/>
      <c r="J113"/>
      <c r="K113"/>
      <c r="L113"/>
    </row>
    <row r="114" spans="1:12" s="1" customFormat="1" ht="15" x14ac:dyDescent="0.25">
      <c r="A114"/>
      <c r="B114"/>
      <c r="C114"/>
      <c r="D114"/>
      <c r="E114"/>
      <c r="F114"/>
      <c r="G114"/>
      <c r="H114"/>
      <c r="I114"/>
      <c r="J114"/>
      <c r="K114"/>
      <c r="L114"/>
    </row>
    <row r="115" spans="1:12" s="1" customFormat="1" ht="15" x14ac:dyDescent="0.25">
      <c r="A115"/>
      <c r="B115"/>
      <c r="C115"/>
      <c r="D115"/>
      <c r="E115"/>
      <c r="F115"/>
      <c r="G115"/>
      <c r="H115"/>
      <c r="I115"/>
      <c r="J115"/>
      <c r="K115"/>
      <c r="L115"/>
    </row>
    <row r="116" spans="1:12" s="1" customFormat="1" ht="15" x14ac:dyDescent="0.25">
      <c r="A116"/>
      <c r="B116"/>
      <c r="C116"/>
      <c r="D116"/>
      <c r="E116"/>
      <c r="F116"/>
      <c r="G116"/>
      <c r="H116"/>
      <c r="I116"/>
      <c r="J116"/>
      <c r="K116"/>
      <c r="L116"/>
    </row>
    <row r="117" spans="1:12" s="1" customFormat="1" ht="15" x14ac:dyDescent="0.25">
      <c r="A117"/>
      <c r="B117"/>
      <c r="C117"/>
      <c r="D117"/>
      <c r="E117"/>
      <c r="F117"/>
      <c r="G117"/>
      <c r="H117"/>
      <c r="I117"/>
      <c r="J117"/>
      <c r="K117"/>
      <c r="L117"/>
    </row>
    <row r="118" spans="1:12" s="1" customFormat="1" ht="15" x14ac:dyDescent="0.25">
      <c r="A118"/>
      <c r="B118"/>
      <c r="C118"/>
      <c r="D118"/>
      <c r="E118"/>
      <c r="F118"/>
      <c r="G118"/>
      <c r="H118"/>
      <c r="I118"/>
      <c r="J118"/>
      <c r="K118"/>
      <c r="L118"/>
    </row>
    <row r="119" spans="1:12" s="1" customFormat="1" ht="15" x14ac:dyDescent="0.25">
      <c r="A119"/>
      <c r="B119"/>
      <c r="C119"/>
      <c r="D119"/>
      <c r="E119"/>
      <c r="F119"/>
      <c r="G119"/>
      <c r="H119"/>
      <c r="I119"/>
      <c r="J119"/>
      <c r="K119"/>
      <c r="L119"/>
    </row>
    <row r="120" spans="1:12" s="1" customFormat="1" ht="15" x14ac:dyDescent="0.25">
      <c r="A120"/>
      <c r="B120"/>
      <c r="C120"/>
      <c r="D120"/>
      <c r="E120"/>
      <c r="F120"/>
      <c r="G120"/>
      <c r="H120"/>
      <c r="I120"/>
      <c r="J120"/>
      <c r="K120"/>
      <c r="L120"/>
    </row>
    <row r="121" spans="1:12" s="1" customFormat="1" ht="15" x14ac:dyDescent="0.25">
      <c r="A121"/>
      <c r="B121"/>
      <c r="C121"/>
      <c r="D121"/>
      <c r="E121"/>
      <c r="F121"/>
      <c r="G121"/>
      <c r="H121"/>
      <c r="I121"/>
      <c r="J121"/>
      <c r="K121"/>
      <c r="L121"/>
    </row>
    <row r="122" spans="1:12" s="1" customFormat="1" ht="15" x14ac:dyDescent="0.25">
      <c r="A122"/>
      <c r="B122"/>
      <c r="C122"/>
      <c r="D122"/>
      <c r="E122"/>
      <c r="F122"/>
      <c r="G122"/>
      <c r="H122"/>
      <c r="I122"/>
      <c r="J122"/>
      <c r="K122"/>
      <c r="L122"/>
    </row>
    <row r="123" spans="1:12" s="1" customFormat="1" ht="15" x14ac:dyDescent="0.25">
      <c r="A123"/>
      <c r="B123"/>
      <c r="C123"/>
      <c r="D123"/>
      <c r="E123"/>
      <c r="F123"/>
      <c r="G123"/>
      <c r="H123"/>
      <c r="I123"/>
      <c r="J123"/>
      <c r="K123"/>
      <c r="L123"/>
    </row>
    <row r="125" spans="1:12" x14ac:dyDescent="0.2">
      <c r="C125" s="21"/>
    </row>
  </sheetData>
  <phoneticPr fontId="0" type="noConversion"/>
  <pageMargins left="0.70866141732283472" right="0.70866141732283472" top="0.70866141732283472" bottom="0.70866141732283472" header="0.51181102362204722" footer="0.51181102362204722"/>
  <pageSetup paperSize="9" orientation="portrait" r:id="rId1"/>
  <headerFooter alignWithMargins="0">
    <oddFooter xml:space="preserve">&amp;L&amp;F/&amp;A&amp;C &amp;P/&amp;N&amp;RDigitAudit 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/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4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>
    <row r="1" ht="14.25" x14ac:dyDescent="0.2"/>
    <row r="3" ht="14.25" x14ac:dyDescent="0.2"/>
    <row r="4" ht="14.25" x14ac:dyDescent="0.2"/>
    <row r="5" ht="14.25" x14ac:dyDescent="0.2"/>
    <row r="6" ht="14.25" x14ac:dyDescent="0.2"/>
    <row r="7" ht="14.25" x14ac:dyDescent="0.2"/>
    <row r="8" ht="14.25" x14ac:dyDescent="0.2"/>
    <row r="9" ht="14.25" x14ac:dyDescent="0.2"/>
    <row r="10" ht="14.25" x14ac:dyDescent="0.2"/>
    <row r="11" ht="14.25" x14ac:dyDescent="0.2"/>
    <row r="12" ht="14.25" x14ac:dyDescent="0.2"/>
    <row r="13" ht="14.25" x14ac:dyDescent="0.2"/>
    <row r="14" ht="14.25" x14ac:dyDescent="0.2"/>
    <row r="15" ht="14.25" x14ac:dyDescent="0.2"/>
    <row r="16" ht="14.25" x14ac:dyDescent="0.2"/>
    <row r="17" ht="14.25" x14ac:dyDescent="0.2"/>
    <row r="18" ht="14.25" x14ac:dyDescent="0.2"/>
    <row r="19" ht="14.25" x14ac:dyDescent="0.2"/>
    <row r="20" ht="14.25" x14ac:dyDescent="0.2"/>
    <row r="21" ht="14.25" x14ac:dyDescent="0.2"/>
    <row r="22" ht="14.25" x14ac:dyDescent="0.2"/>
    <row r="23" ht="14.25" x14ac:dyDescent="0.2"/>
    <row r="24" ht="14.25" x14ac:dyDescent="0.2"/>
    <row r="25" ht="14.25" x14ac:dyDescent="0.2"/>
    <row r="26" ht="14.25" x14ac:dyDescent="0.2"/>
    <row r="27" ht="14.25" x14ac:dyDescent="0.2"/>
    <row r="28" ht="14.25" x14ac:dyDescent="0.2"/>
    <row r="29" ht="14.25" x14ac:dyDescent="0.2"/>
    <row r="30" ht="14.25" x14ac:dyDescent="0.2"/>
    <row r="31" ht="14.25" x14ac:dyDescent="0.2"/>
    <row r="32" ht="14.25" x14ac:dyDescent="0.2"/>
    <row r="33" ht="14.25" x14ac:dyDescent="0.2"/>
    <row r="34" ht="14.25" x14ac:dyDescent="0.2"/>
    <row r="35" ht="14.25" x14ac:dyDescent="0.2"/>
    <row r="36" ht="14.25" x14ac:dyDescent="0.2"/>
    <row r="37" ht="14.25" x14ac:dyDescent="0.2"/>
    <row r="38" ht="14.25" x14ac:dyDescent="0.2"/>
    <row r="39" ht="14.25" x14ac:dyDescent="0.2"/>
    <row r="40" ht="14.25" x14ac:dyDescent="0.2"/>
    <row r="41" ht="14.25" x14ac:dyDescent="0.2"/>
    <row r="42" ht="14.25" x14ac:dyDescent="0.2"/>
    <row r="43" ht="14.25" x14ac:dyDescent="0.2"/>
    <row r="44" ht="14.25" x14ac:dyDescent="0.2"/>
    <row r="45" ht="14.25" x14ac:dyDescent="0.2"/>
    <row r="46" ht="14.25" x14ac:dyDescent="0.2"/>
    <row r="47" ht="14.25" x14ac:dyDescent="0.2"/>
    <row r="48" ht="14.25" x14ac:dyDescent="0.2"/>
    <row r="49" ht="14.25" x14ac:dyDescent="0.2"/>
    <row r="50" ht="14.25" x14ac:dyDescent="0.2"/>
    <row r="51" ht="14.25" x14ac:dyDescent="0.2"/>
    <row r="52" ht="14.25" x14ac:dyDescent="0.2"/>
    <row r="53" ht="14.25" x14ac:dyDescent="0.2"/>
    <row r="54" ht="14.25" x14ac:dyDescent="0.2"/>
  </sheetData>
  <phoneticPr fontId="0" type="noConversion"/>
  <printOptions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9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>
    <row r="1" ht="14.25" x14ac:dyDescent="0.2"/>
    <row r="3" ht="14.25" x14ac:dyDescent="0.2"/>
    <row r="4" ht="14.25" x14ac:dyDescent="0.2"/>
    <row r="5" ht="14.25" x14ac:dyDescent="0.2"/>
    <row r="6" ht="14.25" x14ac:dyDescent="0.2"/>
    <row r="7" ht="14.25" x14ac:dyDescent="0.2"/>
    <row r="8" ht="14.25" x14ac:dyDescent="0.2"/>
    <row r="9" ht="14.25" x14ac:dyDescent="0.2"/>
    <row r="10" ht="14.25" x14ac:dyDescent="0.2"/>
    <row r="11" ht="14.25" x14ac:dyDescent="0.2"/>
    <row r="12" ht="14.25" x14ac:dyDescent="0.2"/>
    <row r="13" ht="14.25" x14ac:dyDescent="0.2"/>
    <row r="14" ht="14.25" x14ac:dyDescent="0.2"/>
    <row r="15" ht="14.25" x14ac:dyDescent="0.2"/>
    <row r="16" ht="14.25" x14ac:dyDescent="0.2"/>
    <row r="17" ht="14.25" x14ac:dyDescent="0.2"/>
    <row r="18" ht="14.25" x14ac:dyDescent="0.2"/>
    <row r="19" ht="14.25" x14ac:dyDescent="0.2"/>
    <row r="20" ht="14.25" x14ac:dyDescent="0.2"/>
    <row r="21" ht="14.25" x14ac:dyDescent="0.2"/>
    <row r="22" ht="14.25" x14ac:dyDescent="0.2"/>
    <row r="23" ht="14.25" x14ac:dyDescent="0.2"/>
    <row r="24" ht="14.25" x14ac:dyDescent="0.2"/>
    <row r="25" ht="14.25" x14ac:dyDescent="0.2"/>
    <row r="26" ht="14.25" x14ac:dyDescent="0.2"/>
    <row r="27" ht="14.25" x14ac:dyDescent="0.2"/>
    <row r="28" ht="14.25" x14ac:dyDescent="0.2"/>
    <row r="29" ht="14.25" x14ac:dyDescent="0.2"/>
    <row r="30" ht="14.25" x14ac:dyDescent="0.2"/>
    <row r="31" ht="14.25" x14ac:dyDescent="0.2"/>
    <row r="32" ht="14.25" x14ac:dyDescent="0.2"/>
    <row r="33" ht="14.25" x14ac:dyDescent="0.2"/>
    <row r="34" ht="14.25" x14ac:dyDescent="0.2"/>
    <row r="35" ht="14.25" x14ac:dyDescent="0.2"/>
    <row r="36" ht="14.25" x14ac:dyDescent="0.2"/>
    <row r="37" ht="14.25" x14ac:dyDescent="0.2"/>
    <row r="38" ht="14.25" x14ac:dyDescent="0.2"/>
    <row r="39" ht="14.25" x14ac:dyDescent="0.2"/>
    <row r="40" ht="14.25" x14ac:dyDescent="0.2"/>
    <row r="41" ht="14.25" x14ac:dyDescent="0.2"/>
    <row r="42" ht="14.25" x14ac:dyDescent="0.2"/>
    <row r="43" ht="14.25" x14ac:dyDescent="0.2"/>
    <row r="44" ht="14.25" x14ac:dyDescent="0.2"/>
    <row r="45" ht="14.25" x14ac:dyDescent="0.2"/>
    <row r="46" ht="14.25" x14ac:dyDescent="0.2"/>
    <row r="47" ht="14.25" x14ac:dyDescent="0.2"/>
    <row r="48" ht="14.25" x14ac:dyDescent="0.2"/>
    <row r="49" ht="14.25" x14ac:dyDescent="0.2"/>
  </sheetData>
  <phoneticPr fontId="0" type="noConversion"/>
  <printOptions headings="1"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9</vt:i4>
      </vt:variant>
      <vt:variant>
        <vt:lpstr>Névvel ellátott tartományok</vt:lpstr>
      </vt:variant>
      <vt:variant>
        <vt:i4>8</vt:i4>
      </vt:variant>
    </vt:vector>
  </HeadingPairs>
  <TitlesOfParts>
    <vt:vector size="17" baseType="lpstr">
      <vt:lpstr>KE-Af</vt:lpstr>
      <vt:lpstr>KE-Af-01</vt:lpstr>
      <vt:lpstr>KE-Af-02</vt:lpstr>
      <vt:lpstr>KE-Af-10-M</vt:lpstr>
      <vt:lpstr>KE-Af-10-E</vt:lpstr>
      <vt:lpstr>Alapa</vt:lpstr>
      <vt:lpstr>Import_M</vt:lpstr>
      <vt:lpstr>Import_O</vt:lpstr>
      <vt:lpstr>Import_F</vt:lpstr>
      <vt:lpstr>'KE-Af-02'!Nyomtatási_cím</vt:lpstr>
      <vt:lpstr>'KE-Af'!Nyomtatási_terület</vt:lpstr>
      <vt:lpstr>'KE-Af-01'!Nyomtatási_terület</vt:lpstr>
      <vt:lpstr>'KE-Af-02'!Nyomtatási_terület</vt:lpstr>
      <vt:lpstr>'KE-Af-10-E'!Nyomtatási_terület</vt:lpstr>
      <vt:lpstr>'KE-Af-10-M'!Nyomtatási_terület</vt:lpstr>
      <vt:lpstr>Alapa!TABLE</vt:lpstr>
      <vt:lpstr>Alapa!TABLE_2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description>v.1.19.25.0.2#2019-08-16</dc:description>
  <cp:lastPrinted>2017-08-21T14:07:27Z</cp:lastPrinted>
  <dcterms:created xsi:type="dcterms:W3CDTF">2011-02-03T09:55:45Z</dcterms:created>
  <dcterms:modified xsi:type="dcterms:W3CDTF">2019-08-15T09:01:00Z</dcterms:modified>
</cp:coreProperties>
</file>