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DA\NYILV\DKF\2019\2019.08.. köv\"/>
    </mc:Choice>
  </mc:AlternateContent>
  <bookViews>
    <workbookView xWindow="240" yWindow="15" windowWidth="14880" windowHeight="8190"/>
  </bookViews>
  <sheets>
    <sheet name="KM-BII" sheetId="15" r:id="rId1"/>
    <sheet name="KM-BII-01" sheetId="14" r:id="rId2"/>
    <sheet name="KM-BII-02" sheetId="16" r:id="rId3"/>
    <sheet name="KM-BII-10-1" sheetId="64" r:id="rId4"/>
    <sheet name="KM-BII-10-2" sheetId="66" r:id="rId5"/>
    <sheet name="KM-BII-10-3" sheetId="68" r:id="rId6"/>
    <sheet name="KM-BII-10-4" sheetId="65" r:id="rId7"/>
    <sheet name="KM-BII-10-M" sheetId="69" r:id="rId8"/>
    <sheet name="KM-BII-10-E" sheetId="70" r:id="rId9"/>
    <sheet name="Alapa" sheetId="59" r:id="rId10"/>
    <sheet name="Import_M" sheetId="61" r:id="rId11"/>
    <sheet name="Import_O" sheetId="62" r:id="rId12"/>
    <sheet name="Import_F" sheetId="63" r:id="rId13"/>
  </sheets>
  <externalReferences>
    <externalReference r:id="rId14"/>
    <externalReference r:id="rId15"/>
    <externalReference r:id="rId16"/>
  </externalReferences>
  <definedNames>
    <definedName name="A.III.L1." localSheetId="3">'KM-BII-10-1'!$D$1:$E$1</definedName>
    <definedName name="A.III.L1." localSheetId="4">'KM-BII-10-2'!$D$1:$E$1</definedName>
    <definedName name="A.III.L1." localSheetId="5">'KM-BII-10-3'!$C$1:$D$1</definedName>
    <definedName name="_xlnm.Database" localSheetId="8">[1]Tartalomj.!$A$1:$D$108</definedName>
    <definedName name="_xlnm.Database">[2]Tartalomj.!$A$1:$D$108</definedName>
    <definedName name="KörlevMező">'[3]#HIV'!$A$1</definedName>
    <definedName name="_xlnm.Print_Titles" localSheetId="2">'KM-BII-02'!$7:$8</definedName>
    <definedName name="_xlnm.Print_Titles" localSheetId="6">'KM-BII-10-4'!$1:$7</definedName>
    <definedName name="_xlnm.Print_Area" localSheetId="0">'KM-BII'!$B$1:$E$53</definedName>
    <definedName name="_xlnm.Print_Area" localSheetId="1">'KM-BII-01'!$A$1:$H$47</definedName>
    <definedName name="_xlnm.Print_Area" localSheetId="2">'KM-BII-02'!$A$1:$J$400</definedName>
    <definedName name="_xlnm.Print_Area" localSheetId="3">'KM-BII-10-1'!$A$1:$L$68</definedName>
    <definedName name="_xlnm.Print_Area" localSheetId="4">'KM-BII-10-2'!$A$1:$L$48</definedName>
    <definedName name="_xlnm.Print_Area" localSheetId="5">'KM-BII-10-3'!$A$1:$E$41</definedName>
    <definedName name="_xlnm.Print_Area" localSheetId="6">'KM-BII-10-4'!$A$1:$G$56</definedName>
    <definedName name="_xlnm.Print_Area" localSheetId="8">'KM-BII-10-E'!$A$1:$E$27</definedName>
    <definedName name="_xlnm.Print_Area" localSheetId="7">'KM-BII-10-M'!$A$1:$B$43</definedName>
    <definedName name="TABLE" localSheetId="9">Alapa!$C$27:$C$27</definedName>
    <definedName name="TABLE_2" localSheetId="9">Alapa!$C$27:$C$27</definedName>
    <definedName name="wrn.Proba." localSheetId="3" hidden="1">{#N/A,#N/A,TRUE,"A1";#N/A,#N/A,TRUE,"A2";#N/A,#N/A,TRUE,"B1"}</definedName>
    <definedName name="wrn.Proba." localSheetId="4" hidden="1">{#N/A,#N/A,TRUE,"A1";#N/A,#N/A,TRUE,"A2";#N/A,#N/A,TRUE,"B1"}</definedName>
    <definedName name="wrn.Proba." localSheetId="5" hidden="1">{#N/A,#N/A,TRUE,"A1";#N/A,#N/A,TRUE,"A2";#N/A,#N/A,TRUE,"B1"}</definedName>
    <definedName name="wrn.Proba." localSheetId="8" hidden="1">{#N/A,#N/A,TRUE,"A1";#N/A,#N/A,TRUE,"A2";#N/A,#N/A,TRUE,"B1"}</definedName>
    <definedName name="wrn.Proba." localSheetId="7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A5" i="16" l="1"/>
  <c r="A21" i="14"/>
  <c r="A6" i="15" l="1"/>
  <c r="H26" i="14" l="1"/>
  <c r="H25" i="14"/>
  <c r="B26" i="14"/>
  <c r="B25" i="14"/>
  <c r="B23" i="14"/>
  <c r="H23" i="14" s="1"/>
  <c r="B22" i="14"/>
  <c r="H22" i="14" s="1"/>
  <c r="F11" i="16"/>
  <c r="G11" i="16"/>
  <c r="F12" i="16"/>
  <c r="G12" i="16"/>
  <c r="F13" i="16"/>
  <c r="G13" i="16"/>
  <c r="F14" i="16"/>
  <c r="G14" i="16"/>
  <c r="F15" i="16"/>
  <c r="G15" i="16"/>
  <c r="F16" i="16"/>
  <c r="G16" i="16"/>
  <c r="F17" i="16"/>
  <c r="G17" i="16"/>
  <c r="F18" i="16"/>
  <c r="G18" i="16"/>
  <c r="F19" i="16"/>
  <c r="G19" i="16"/>
  <c r="F20" i="16"/>
  <c r="G20" i="16"/>
  <c r="F21" i="16"/>
  <c r="G21" i="16"/>
  <c r="F22" i="16"/>
  <c r="G22" i="16"/>
  <c r="F23" i="16"/>
  <c r="G23" i="16"/>
  <c r="F24" i="16"/>
  <c r="G24" i="16"/>
  <c r="F25" i="16"/>
  <c r="G25" i="16"/>
  <c r="F26" i="16"/>
  <c r="G26" i="16"/>
  <c r="F27" i="16"/>
  <c r="G27" i="16"/>
  <c r="F28" i="16"/>
  <c r="G28" i="16"/>
  <c r="F29" i="16"/>
  <c r="G29" i="16"/>
  <c r="F30" i="16"/>
  <c r="G30" i="16"/>
  <c r="F31" i="16"/>
  <c r="G31" i="16"/>
  <c r="F32" i="16"/>
  <c r="G32" i="16"/>
  <c r="F33" i="16"/>
  <c r="G33" i="16"/>
  <c r="F34" i="16"/>
  <c r="G34" i="16"/>
  <c r="F35" i="16"/>
  <c r="G35" i="16"/>
  <c r="F36" i="16"/>
  <c r="G36" i="16"/>
  <c r="F37" i="16"/>
  <c r="G37" i="16"/>
  <c r="F38" i="16"/>
  <c r="G38" i="16"/>
  <c r="F39" i="16"/>
  <c r="G39" i="16"/>
  <c r="F40" i="16"/>
  <c r="G40" i="16"/>
  <c r="F41" i="16"/>
  <c r="G41" i="16"/>
  <c r="F42" i="16"/>
  <c r="G42" i="16"/>
  <c r="F43" i="16"/>
  <c r="G43" i="16"/>
  <c r="F44" i="16"/>
  <c r="G44" i="16"/>
  <c r="F45" i="16"/>
  <c r="G45" i="16"/>
  <c r="F46" i="16"/>
  <c r="G46" i="16"/>
  <c r="F47" i="16"/>
  <c r="G47" i="16"/>
  <c r="F48" i="16"/>
  <c r="G48" i="16"/>
  <c r="F49" i="16"/>
  <c r="G49" i="16"/>
  <c r="F50" i="16"/>
  <c r="G50" i="16"/>
  <c r="F51" i="16"/>
  <c r="G51" i="16"/>
  <c r="F52" i="16"/>
  <c r="G52" i="16"/>
  <c r="F53" i="16"/>
  <c r="G53" i="16"/>
  <c r="F54" i="16"/>
  <c r="G54" i="16"/>
  <c r="F55" i="16"/>
  <c r="G55" i="16"/>
  <c r="F56" i="16"/>
  <c r="G56" i="16"/>
  <c r="F57" i="16"/>
  <c r="G57" i="16"/>
  <c r="F58" i="16"/>
  <c r="G58" i="16"/>
  <c r="F59" i="16"/>
  <c r="G59" i="16"/>
  <c r="F60" i="16"/>
  <c r="G60" i="16"/>
  <c r="F61" i="16"/>
  <c r="G61" i="16"/>
  <c r="F62" i="16"/>
  <c r="G62" i="16"/>
  <c r="F63" i="16"/>
  <c r="G63" i="16"/>
  <c r="F64" i="16"/>
  <c r="G64" i="16"/>
  <c r="F65" i="16"/>
  <c r="G65" i="16"/>
  <c r="F66" i="16"/>
  <c r="G66" i="16"/>
  <c r="F67" i="16"/>
  <c r="G67" i="16"/>
  <c r="F68" i="16"/>
  <c r="G68" i="16"/>
  <c r="F69" i="16"/>
  <c r="G69" i="16"/>
  <c r="F70" i="16"/>
  <c r="G70" i="16"/>
  <c r="F71" i="16"/>
  <c r="G71" i="16"/>
  <c r="F72" i="16"/>
  <c r="G72" i="16"/>
  <c r="F73" i="16"/>
  <c r="G73" i="16"/>
  <c r="F74" i="16"/>
  <c r="G74" i="16"/>
  <c r="F75" i="16"/>
  <c r="G75" i="16"/>
  <c r="F76" i="16"/>
  <c r="G76" i="16"/>
  <c r="F77" i="16"/>
  <c r="G77" i="16"/>
  <c r="F78" i="16"/>
  <c r="G78" i="16"/>
  <c r="F79" i="16"/>
  <c r="G79" i="16"/>
  <c r="F80" i="16"/>
  <c r="G80" i="16"/>
  <c r="F81" i="16"/>
  <c r="G81" i="16"/>
  <c r="F82" i="16"/>
  <c r="G82" i="16"/>
  <c r="F83" i="16"/>
  <c r="G83" i="16"/>
  <c r="F84" i="16"/>
  <c r="G84" i="16"/>
  <c r="F85" i="16"/>
  <c r="G85" i="16"/>
  <c r="F86" i="16"/>
  <c r="G86" i="16"/>
  <c r="F87" i="16"/>
  <c r="G87" i="16"/>
  <c r="F88" i="16"/>
  <c r="G88" i="16"/>
  <c r="F89" i="16"/>
  <c r="G89" i="16"/>
  <c r="F90" i="16"/>
  <c r="G90" i="16"/>
  <c r="F91" i="16"/>
  <c r="G91" i="16"/>
  <c r="F92" i="16"/>
  <c r="G92" i="16"/>
  <c r="F93" i="16"/>
  <c r="G93" i="16"/>
  <c r="F94" i="16"/>
  <c r="G94" i="16"/>
  <c r="F95" i="16"/>
  <c r="G95" i="16"/>
  <c r="F96" i="16"/>
  <c r="G96" i="16"/>
  <c r="F97" i="16"/>
  <c r="G97" i="16"/>
  <c r="F98" i="16"/>
  <c r="G98" i="16"/>
  <c r="F99" i="16"/>
  <c r="G99" i="16"/>
  <c r="F100" i="16"/>
  <c r="G100" i="16"/>
  <c r="F101" i="16"/>
  <c r="G101" i="16"/>
  <c r="F102" i="16"/>
  <c r="G102" i="16"/>
  <c r="F103" i="16"/>
  <c r="G103" i="16"/>
  <c r="F104" i="16"/>
  <c r="G104" i="16"/>
  <c r="F105" i="16"/>
  <c r="G105" i="16"/>
  <c r="F106" i="16"/>
  <c r="G106" i="16"/>
  <c r="F107" i="16"/>
  <c r="G107" i="16"/>
  <c r="F108" i="16"/>
  <c r="G108" i="16"/>
  <c r="F109" i="16"/>
  <c r="G109" i="16"/>
  <c r="F110" i="16"/>
  <c r="G110" i="16"/>
  <c r="F111" i="16"/>
  <c r="G111" i="16"/>
  <c r="F112" i="16"/>
  <c r="G112" i="16"/>
  <c r="F113" i="16"/>
  <c r="G113" i="16"/>
  <c r="F114" i="16"/>
  <c r="G114" i="16"/>
  <c r="F115" i="16"/>
  <c r="G115" i="16"/>
  <c r="F116" i="16"/>
  <c r="G116" i="16"/>
  <c r="F117" i="16"/>
  <c r="G117" i="16"/>
  <c r="F118" i="16"/>
  <c r="G118" i="16"/>
  <c r="F119" i="16"/>
  <c r="G119" i="16"/>
  <c r="F120" i="16"/>
  <c r="G120" i="16"/>
  <c r="F121" i="16"/>
  <c r="G121" i="16"/>
  <c r="F122" i="16"/>
  <c r="G122" i="16"/>
  <c r="F123" i="16"/>
  <c r="G123" i="16"/>
  <c r="F124" i="16"/>
  <c r="G124" i="16"/>
  <c r="F125" i="16"/>
  <c r="G125" i="16"/>
  <c r="F126" i="16"/>
  <c r="G126" i="16"/>
  <c r="F127" i="16"/>
  <c r="G127" i="16"/>
  <c r="F128" i="16"/>
  <c r="G128" i="16"/>
  <c r="F129" i="16"/>
  <c r="G129" i="16"/>
  <c r="F130" i="16"/>
  <c r="G130" i="16"/>
  <c r="F131" i="16"/>
  <c r="G131" i="16"/>
  <c r="F132" i="16"/>
  <c r="G132" i="16"/>
  <c r="F133" i="16"/>
  <c r="G133" i="16"/>
  <c r="F134" i="16"/>
  <c r="G134" i="16"/>
  <c r="F135" i="16"/>
  <c r="G135" i="16"/>
  <c r="F136" i="16"/>
  <c r="G136" i="16"/>
  <c r="F137" i="16"/>
  <c r="G137" i="16"/>
  <c r="F138" i="16"/>
  <c r="G138" i="16"/>
  <c r="F139" i="16"/>
  <c r="G139" i="16"/>
  <c r="F140" i="16"/>
  <c r="G140" i="16"/>
  <c r="F141" i="16"/>
  <c r="G141" i="16"/>
  <c r="F142" i="16"/>
  <c r="G142" i="16"/>
  <c r="F143" i="16"/>
  <c r="G143" i="16"/>
  <c r="F144" i="16"/>
  <c r="G144" i="16"/>
  <c r="F145" i="16"/>
  <c r="G145" i="16"/>
  <c r="F146" i="16"/>
  <c r="G146" i="16"/>
  <c r="F147" i="16"/>
  <c r="G147" i="16"/>
  <c r="F148" i="16"/>
  <c r="G148" i="16"/>
  <c r="F149" i="16"/>
  <c r="G149" i="16"/>
  <c r="F150" i="16"/>
  <c r="G150" i="16"/>
  <c r="F151" i="16"/>
  <c r="G151" i="16"/>
  <c r="F152" i="16"/>
  <c r="G152" i="16"/>
  <c r="F153" i="16"/>
  <c r="G153" i="16"/>
  <c r="F154" i="16"/>
  <c r="G154" i="16"/>
  <c r="F155" i="16"/>
  <c r="G155" i="16"/>
  <c r="F156" i="16"/>
  <c r="G156" i="16"/>
  <c r="F157" i="16"/>
  <c r="G157" i="16"/>
  <c r="F158" i="16"/>
  <c r="G158" i="16"/>
  <c r="F159" i="16"/>
  <c r="G159" i="16"/>
  <c r="F160" i="16"/>
  <c r="G160" i="16"/>
  <c r="F161" i="16"/>
  <c r="G161" i="16"/>
  <c r="F162" i="16"/>
  <c r="G162" i="16"/>
  <c r="F163" i="16"/>
  <c r="G163" i="16"/>
  <c r="F164" i="16"/>
  <c r="G164" i="16"/>
  <c r="F165" i="16"/>
  <c r="G165" i="16"/>
  <c r="F166" i="16"/>
  <c r="G166" i="16"/>
  <c r="F167" i="16"/>
  <c r="G167" i="16"/>
  <c r="F168" i="16"/>
  <c r="G168" i="16"/>
  <c r="F169" i="16"/>
  <c r="G169" i="16"/>
  <c r="F170" i="16"/>
  <c r="G170" i="16"/>
  <c r="F171" i="16"/>
  <c r="G171" i="16"/>
  <c r="F172" i="16"/>
  <c r="G172" i="16"/>
  <c r="F173" i="16"/>
  <c r="G173" i="16"/>
  <c r="F174" i="16"/>
  <c r="G174" i="16"/>
  <c r="F175" i="16"/>
  <c r="G175" i="16"/>
  <c r="F176" i="16"/>
  <c r="G176" i="16"/>
  <c r="F177" i="16"/>
  <c r="G177" i="16"/>
  <c r="F178" i="16"/>
  <c r="G178" i="16"/>
  <c r="F179" i="16"/>
  <c r="G179" i="16"/>
  <c r="F180" i="16"/>
  <c r="G180" i="16"/>
  <c r="F181" i="16"/>
  <c r="G181" i="16"/>
  <c r="F182" i="16"/>
  <c r="G182" i="16"/>
  <c r="F183" i="16"/>
  <c r="G183" i="16"/>
  <c r="F184" i="16"/>
  <c r="G184" i="16"/>
  <c r="F185" i="16"/>
  <c r="G185" i="16"/>
  <c r="F186" i="16"/>
  <c r="G186" i="16"/>
  <c r="F187" i="16"/>
  <c r="G187" i="16"/>
  <c r="F188" i="16"/>
  <c r="G188" i="16"/>
  <c r="F189" i="16"/>
  <c r="G189" i="16"/>
  <c r="F190" i="16"/>
  <c r="G190" i="16"/>
  <c r="F191" i="16"/>
  <c r="G191" i="16"/>
  <c r="F192" i="16"/>
  <c r="G192" i="16"/>
  <c r="F193" i="16"/>
  <c r="G193" i="16"/>
  <c r="F194" i="16"/>
  <c r="G194" i="16"/>
  <c r="F195" i="16"/>
  <c r="G195" i="16"/>
  <c r="F196" i="16"/>
  <c r="G196" i="16"/>
  <c r="F197" i="16"/>
  <c r="G197" i="16"/>
  <c r="F198" i="16"/>
  <c r="G198" i="16"/>
  <c r="F199" i="16"/>
  <c r="G199" i="16"/>
  <c r="F200" i="16"/>
  <c r="G200" i="16"/>
  <c r="F201" i="16"/>
  <c r="G201" i="16"/>
  <c r="F202" i="16"/>
  <c r="G202" i="16"/>
  <c r="F203" i="16"/>
  <c r="G203" i="16"/>
  <c r="F204" i="16"/>
  <c r="G204" i="16"/>
  <c r="F205" i="16"/>
  <c r="G205" i="16"/>
  <c r="F206" i="16"/>
  <c r="G206" i="16"/>
  <c r="F207" i="16"/>
  <c r="G207" i="16"/>
  <c r="F208" i="16"/>
  <c r="G208" i="16"/>
  <c r="F209" i="16"/>
  <c r="G209" i="16"/>
  <c r="F210" i="16"/>
  <c r="G210" i="16"/>
  <c r="F211" i="16"/>
  <c r="G211" i="16"/>
  <c r="F212" i="16"/>
  <c r="G212" i="16"/>
  <c r="F213" i="16"/>
  <c r="G213" i="16"/>
  <c r="F214" i="16"/>
  <c r="G214" i="16"/>
  <c r="F215" i="16"/>
  <c r="G215" i="16"/>
  <c r="F216" i="16"/>
  <c r="G216" i="16"/>
  <c r="F217" i="16"/>
  <c r="G217" i="16"/>
  <c r="F218" i="16"/>
  <c r="G218" i="16"/>
  <c r="F219" i="16"/>
  <c r="G219" i="16"/>
  <c r="F220" i="16"/>
  <c r="G220" i="16"/>
  <c r="F221" i="16"/>
  <c r="G221" i="16"/>
  <c r="F222" i="16"/>
  <c r="G222" i="16"/>
  <c r="F223" i="16"/>
  <c r="G223" i="16"/>
  <c r="F224" i="16"/>
  <c r="G224" i="16"/>
  <c r="F225" i="16"/>
  <c r="G225" i="16"/>
  <c r="F226" i="16"/>
  <c r="G226" i="16"/>
  <c r="F227" i="16"/>
  <c r="G227" i="16"/>
  <c r="F228" i="16"/>
  <c r="G228" i="16"/>
  <c r="F229" i="16"/>
  <c r="G229" i="16"/>
  <c r="F230" i="16"/>
  <c r="G230" i="16"/>
  <c r="F231" i="16"/>
  <c r="G231" i="16"/>
  <c r="F232" i="16"/>
  <c r="G232" i="16"/>
  <c r="F233" i="16"/>
  <c r="G233" i="16"/>
  <c r="F234" i="16"/>
  <c r="G234" i="16"/>
  <c r="F235" i="16"/>
  <c r="G235" i="16"/>
  <c r="F236" i="16"/>
  <c r="G236" i="16"/>
  <c r="F237" i="16"/>
  <c r="G237" i="16"/>
  <c r="F238" i="16"/>
  <c r="G238" i="16"/>
  <c r="F239" i="16"/>
  <c r="G239" i="16"/>
  <c r="F240" i="16"/>
  <c r="G240" i="16"/>
  <c r="F241" i="16"/>
  <c r="G241" i="16"/>
  <c r="F242" i="16"/>
  <c r="G242" i="16"/>
  <c r="F243" i="16"/>
  <c r="G243" i="16"/>
  <c r="F244" i="16"/>
  <c r="G244" i="16"/>
  <c r="F245" i="16"/>
  <c r="G245" i="16"/>
  <c r="F246" i="16"/>
  <c r="G246" i="16"/>
  <c r="F247" i="16"/>
  <c r="G247" i="16"/>
  <c r="F248" i="16"/>
  <c r="G248" i="16"/>
  <c r="F249" i="16"/>
  <c r="G249" i="16"/>
  <c r="F250" i="16"/>
  <c r="G250" i="16"/>
  <c r="F251" i="16"/>
  <c r="G251" i="16"/>
  <c r="F252" i="16"/>
  <c r="G252" i="16"/>
  <c r="F253" i="16"/>
  <c r="G253" i="16"/>
  <c r="F254" i="16"/>
  <c r="G254" i="16"/>
  <c r="F255" i="16"/>
  <c r="G255" i="16"/>
  <c r="F256" i="16"/>
  <c r="G256" i="16"/>
  <c r="F257" i="16"/>
  <c r="G257" i="16"/>
  <c r="F258" i="16"/>
  <c r="G258" i="16"/>
  <c r="F259" i="16"/>
  <c r="G259" i="16"/>
  <c r="F260" i="16"/>
  <c r="G260" i="16"/>
  <c r="F261" i="16"/>
  <c r="G261" i="16"/>
  <c r="F262" i="16"/>
  <c r="G262" i="16"/>
  <c r="F263" i="16"/>
  <c r="G263" i="16"/>
  <c r="F264" i="16"/>
  <c r="G264" i="16"/>
  <c r="F265" i="16"/>
  <c r="G265" i="16"/>
  <c r="F266" i="16"/>
  <c r="G266" i="16"/>
  <c r="F267" i="16"/>
  <c r="G267" i="16"/>
  <c r="F268" i="16"/>
  <c r="G268" i="16"/>
  <c r="F269" i="16"/>
  <c r="G269" i="16"/>
  <c r="F270" i="16"/>
  <c r="G270" i="16"/>
  <c r="F271" i="16"/>
  <c r="G271" i="16"/>
  <c r="F272" i="16"/>
  <c r="G272" i="16"/>
  <c r="F273" i="16"/>
  <c r="G273" i="16"/>
  <c r="F274" i="16"/>
  <c r="G274" i="16"/>
  <c r="F275" i="16"/>
  <c r="G275" i="16"/>
  <c r="F276" i="16"/>
  <c r="G276" i="16"/>
  <c r="F277" i="16"/>
  <c r="G277" i="16"/>
  <c r="F278" i="16"/>
  <c r="G278" i="16"/>
  <c r="F279" i="16"/>
  <c r="G279" i="16"/>
  <c r="F280" i="16"/>
  <c r="G280" i="16"/>
  <c r="F281" i="16"/>
  <c r="G281" i="16"/>
  <c r="F282" i="16"/>
  <c r="G282" i="16"/>
  <c r="F283" i="16"/>
  <c r="G283" i="16"/>
  <c r="F284" i="16"/>
  <c r="G284" i="16"/>
  <c r="F285" i="16"/>
  <c r="G285" i="16"/>
  <c r="F286" i="16"/>
  <c r="G286" i="16"/>
  <c r="F287" i="16"/>
  <c r="G287" i="16"/>
  <c r="F288" i="16"/>
  <c r="G288" i="16"/>
  <c r="F289" i="16"/>
  <c r="G289" i="16"/>
  <c r="F290" i="16"/>
  <c r="G290" i="16"/>
  <c r="F291" i="16"/>
  <c r="G291" i="16"/>
  <c r="F292" i="16"/>
  <c r="G292" i="16"/>
  <c r="F293" i="16"/>
  <c r="G293" i="16"/>
  <c r="F294" i="16"/>
  <c r="G294" i="16"/>
  <c r="F295" i="16"/>
  <c r="G295" i="16"/>
  <c r="F296" i="16"/>
  <c r="G296" i="16"/>
  <c r="F297" i="16"/>
  <c r="G297" i="16"/>
  <c r="F298" i="16"/>
  <c r="G298" i="16"/>
  <c r="F299" i="16"/>
  <c r="G299" i="16"/>
  <c r="F300" i="16"/>
  <c r="G300" i="16"/>
  <c r="F301" i="16"/>
  <c r="G301" i="16"/>
  <c r="F302" i="16"/>
  <c r="G302" i="16"/>
  <c r="F303" i="16"/>
  <c r="G303" i="16"/>
  <c r="F304" i="16"/>
  <c r="G304" i="16"/>
  <c r="F305" i="16"/>
  <c r="G305" i="16"/>
  <c r="F306" i="16"/>
  <c r="G306" i="16"/>
  <c r="F307" i="16"/>
  <c r="G307" i="16"/>
  <c r="F308" i="16"/>
  <c r="G308" i="16"/>
  <c r="F309" i="16"/>
  <c r="G309" i="16"/>
  <c r="F310" i="16"/>
  <c r="G310" i="16"/>
  <c r="F311" i="16"/>
  <c r="G311" i="16"/>
  <c r="F312" i="16"/>
  <c r="G312" i="16"/>
  <c r="F313" i="16"/>
  <c r="G313" i="16"/>
  <c r="F314" i="16"/>
  <c r="G314" i="16"/>
  <c r="F315" i="16"/>
  <c r="G315" i="16"/>
  <c r="F316" i="16"/>
  <c r="G316" i="16"/>
  <c r="F317" i="16"/>
  <c r="G317" i="16"/>
  <c r="F318" i="16"/>
  <c r="G318" i="16"/>
  <c r="F319" i="16"/>
  <c r="G319" i="16"/>
  <c r="F320" i="16"/>
  <c r="G320" i="16"/>
  <c r="F321" i="16"/>
  <c r="G321" i="16"/>
  <c r="F322" i="16"/>
  <c r="G322" i="16"/>
  <c r="F323" i="16"/>
  <c r="G323" i="16"/>
  <c r="F324" i="16"/>
  <c r="G324" i="16"/>
  <c r="F325" i="16"/>
  <c r="G325" i="16"/>
  <c r="F326" i="16"/>
  <c r="G326" i="16"/>
  <c r="F327" i="16"/>
  <c r="G327" i="16"/>
  <c r="F328" i="16"/>
  <c r="G328" i="16"/>
  <c r="F329" i="16"/>
  <c r="G329" i="16"/>
  <c r="F330" i="16"/>
  <c r="G330" i="16"/>
  <c r="F331" i="16"/>
  <c r="G331" i="16"/>
  <c r="F332" i="16"/>
  <c r="G332" i="16"/>
  <c r="F333" i="16"/>
  <c r="G333" i="16"/>
  <c r="F334" i="16"/>
  <c r="G334" i="16"/>
  <c r="F335" i="16"/>
  <c r="G335" i="16"/>
  <c r="F336" i="16"/>
  <c r="G336" i="16"/>
  <c r="F337" i="16"/>
  <c r="G337" i="16"/>
  <c r="F338" i="16"/>
  <c r="G338" i="16"/>
  <c r="F339" i="16"/>
  <c r="G339" i="16"/>
  <c r="F340" i="16"/>
  <c r="G340" i="16"/>
  <c r="F341" i="16"/>
  <c r="G341" i="16"/>
  <c r="F342" i="16"/>
  <c r="G342" i="16"/>
  <c r="F343" i="16"/>
  <c r="G343" i="16"/>
  <c r="F344" i="16"/>
  <c r="G344" i="16"/>
  <c r="F345" i="16"/>
  <c r="G345" i="16"/>
  <c r="F346" i="16"/>
  <c r="G346" i="16"/>
  <c r="F347" i="16"/>
  <c r="G347" i="16"/>
  <c r="F348" i="16"/>
  <c r="G348" i="16"/>
  <c r="F349" i="16"/>
  <c r="G349" i="16"/>
  <c r="F350" i="16"/>
  <c r="G350" i="16"/>
  <c r="F351" i="16"/>
  <c r="G351" i="16"/>
  <c r="F352" i="16"/>
  <c r="G352" i="16"/>
  <c r="F353" i="16"/>
  <c r="G353" i="16"/>
  <c r="F354" i="16"/>
  <c r="G354" i="16"/>
  <c r="F355" i="16"/>
  <c r="G355" i="16"/>
  <c r="F356" i="16"/>
  <c r="G356" i="16"/>
  <c r="F357" i="16"/>
  <c r="G357" i="16"/>
  <c r="F358" i="16"/>
  <c r="G358" i="16"/>
  <c r="F359" i="16"/>
  <c r="G359" i="16"/>
  <c r="F360" i="16"/>
  <c r="G360" i="16"/>
  <c r="F361" i="16"/>
  <c r="G361" i="16"/>
  <c r="F362" i="16"/>
  <c r="G362" i="16"/>
  <c r="F363" i="16"/>
  <c r="G363" i="16"/>
  <c r="F364" i="16"/>
  <c r="G364" i="16"/>
  <c r="F365" i="16"/>
  <c r="G365" i="16"/>
  <c r="F366" i="16"/>
  <c r="G366" i="16"/>
  <c r="F367" i="16"/>
  <c r="G367" i="16"/>
  <c r="F368" i="16"/>
  <c r="G368" i="16"/>
  <c r="F369" i="16"/>
  <c r="G369" i="16"/>
  <c r="F370" i="16"/>
  <c r="G370" i="16"/>
  <c r="F371" i="16"/>
  <c r="G371" i="16"/>
  <c r="F372" i="16"/>
  <c r="G372" i="16"/>
  <c r="F373" i="16"/>
  <c r="G373" i="16"/>
  <c r="F374" i="16"/>
  <c r="G374" i="16"/>
  <c r="F375" i="16"/>
  <c r="G375" i="16"/>
  <c r="F376" i="16"/>
  <c r="G376" i="16"/>
  <c r="F377" i="16"/>
  <c r="G377" i="16"/>
  <c r="F378" i="16"/>
  <c r="G378" i="16"/>
  <c r="F379" i="16"/>
  <c r="G379" i="16"/>
  <c r="F380" i="16"/>
  <c r="G380" i="16"/>
  <c r="F381" i="16"/>
  <c r="G381" i="16"/>
  <c r="F382" i="16"/>
  <c r="G382" i="16"/>
  <c r="F383" i="16"/>
  <c r="G383" i="16"/>
  <c r="F384" i="16"/>
  <c r="G384" i="16"/>
  <c r="F385" i="16"/>
  <c r="G385" i="16"/>
  <c r="F386" i="16"/>
  <c r="G386" i="16"/>
  <c r="F387" i="16"/>
  <c r="G387" i="16"/>
  <c r="F388" i="16"/>
  <c r="G388" i="16"/>
  <c r="F389" i="16"/>
  <c r="G389" i="16"/>
  <c r="F390" i="16"/>
  <c r="G390" i="16"/>
  <c r="F391" i="16"/>
  <c r="G391" i="16"/>
  <c r="F392" i="16"/>
  <c r="G392" i="16"/>
  <c r="F393" i="16"/>
  <c r="G393" i="16"/>
  <c r="F394" i="16"/>
  <c r="G394" i="16"/>
  <c r="F395" i="16"/>
  <c r="G395" i="16"/>
  <c r="F396" i="16"/>
  <c r="G396" i="16"/>
  <c r="F397" i="16"/>
  <c r="G397" i="16"/>
  <c r="F398" i="16"/>
  <c r="G398" i="16"/>
  <c r="F399" i="16"/>
  <c r="G399" i="16"/>
  <c r="F400" i="16"/>
  <c r="G400" i="16"/>
  <c r="G10" i="16"/>
  <c r="F10" i="16"/>
  <c r="E2" i="70"/>
  <c r="D2" i="70"/>
  <c r="E2" i="69"/>
  <c r="D2" i="69"/>
  <c r="E2" i="65"/>
  <c r="D2" i="65"/>
  <c r="E2" i="68"/>
  <c r="D2" i="68"/>
  <c r="E2" i="66"/>
  <c r="D2" i="66"/>
  <c r="E2" i="64"/>
  <c r="D2" i="64"/>
  <c r="E2" i="16"/>
  <c r="D2" i="16"/>
  <c r="E2" i="14"/>
  <c r="D2" i="14"/>
  <c r="E2" i="15"/>
  <c r="D2" i="15"/>
  <c r="F18" i="14"/>
  <c r="E18" i="14"/>
  <c r="F17" i="14"/>
  <c r="E17" i="14"/>
  <c r="F16" i="14"/>
  <c r="G16" i="14" s="1"/>
  <c r="E16" i="14"/>
  <c r="F15" i="14"/>
  <c r="E15" i="14"/>
  <c r="F14" i="14"/>
  <c r="E14" i="14"/>
  <c r="F13" i="14"/>
  <c r="G13" i="14" s="1"/>
  <c r="E13" i="14"/>
  <c r="F12" i="14"/>
  <c r="F20" i="14" s="1"/>
  <c r="E12" i="14"/>
  <c r="F11" i="14"/>
  <c r="E11" i="14"/>
  <c r="D18" i="14"/>
  <c r="D17" i="14"/>
  <c r="D16" i="14"/>
  <c r="D15" i="14"/>
  <c r="D14" i="14"/>
  <c r="D13" i="14"/>
  <c r="D12" i="14"/>
  <c r="D11" i="14"/>
  <c r="B18" i="14"/>
  <c r="H18" i="14" s="1"/>
  <c r="B17" i="14"/>
  <c r="H17" i="14" s="1"/>
  <c r="B16" i="14"/>
  <c r="B15" i="14"/>
  <c r="B14" i="14"/>
  <c r="H14" i="14" s="1"/>
  <c r="B13" i="14"/>
  <c r="H13" i="14" s="1"/>
  <c r="B12" i="14"/>
  <c r="B11" i="14"/>
  <c r="G11" i="14" s="1"/>
  <c r="B8" i="70"/>
  <c r="B7" i="70"/>
  <c r="B6" i="70"/>
  <c r="B5" i="70"/>
  <c r="B4" i="70"/>
  <c r="D68" i="64"/>
  <c r="F68" i="64"/>
  <c r="G68" i="64"/>
  <c r="I68" i="64"/>
  <c r="J68" i="64"/>
  <c r="K68" i="64"/>
  <c r="C68" i="64"/>
  <c r="H3" i="14"/>
  <c r="F8" i="16"/>
  <c r="E8" i="16"/>
  <c r="D8" i="16"/>
  <c r="B8" i="16"/>
  <c r="A7" i="16"/>
  <c r="F35" i="66"/>
  <c r="H35" i="66" s="1"/>
  <c r="F37" i="66"/>
  <c r="F36" i="66"/>
  <c r="H36" i="66" s="1"/>
  <c r="F29" i="66"/>
  <c r="H29" i="66" s="1"/>
  <c r="F28" i="66"/>
  <c r="F27" i="66"/>
  <c r="H27" i="66" s="1"/>
  <c r="B8" i="69"/>
  <c r="D6" i="68"/>
  <c r="I5" i="66"/>
  <c r="I5" i="64"/>
  <c r="E5" i="16"/>
  <c r="E7" i="14"/>
  <c r="D6" i="15"/>
  <c r="D5" i="68"/>
  <c r="F5" i="66"/>
  <c r="F5" i="64"/>
  <c r="E4" i="16"/>
  <c r="E6" i="14"/>
  <c r="D5" i="15"/>
  <c r="A4" i="15"/>
  <c r="D4" i="15"/>
  <c r="A5" i="15"/>
  <c r="D8" i="15"/>
  <c r="D9" i="15"/>
  <c r="A5" i="14"/>
  <c r="E5" i="14"/>
  <c r="A6" i="14"/>
  <c r="H12" i="14"/>
  <c r="H15" i="14"/>
  <c r="H16" i="14"/>
  <c r="A3" i="16"/>
  <c r="E3" i="16"/>
  <c r="A4" i="16"/>
  <c r="D7" i="16"/>
  <c r="E7" i="16"/>
  <c r="G7" i="16"/>
  <c r="A4" i="64"/>
  <c r="F4" i="64"/>
  <c r="A5" i="64"/>
  <c r="H10" i="64"/>
  <c r="H11" i="64"/>
  <c r="J11" i="64" s="1"/>
  <c r="H12" i="64"/>
  <c r="J12" i="64" s="1"/>
  <c r="H13" i="64"/>
  <c r="J13" i="64" s="1"/>
  <c r="H14" i="64"/>
  <c r="J14" i="64" s="1"/>
  <c r="H15" i="64"/>
  <c r="J15" i="64" s="1"/>
  <c r="H16" i="64"/>
  <c r="J16" i="64" s="1"/>
  <c r="H17" i="64"/>
  <c r="J17" i="64"/>
  <c r="H18" i="64"/>
  <c r="J18" i="64" s="1"/>
  <c r="H19" i="64"/>
  <c r="J19" i="64" s="1"/>
  <c r="H20" i="64"/>
  <c r="J20" i="64" s="1"/>
  <c r="H21" i="64"/>
  <c r="J21" i="64" s="1"/>
  <c r="H22" i="64"/>
  <c r="J22" i="64" s="1"/>
  <c r="H23" i="64"/>
  <c r="J23" i="64" s="1"/>
  <c r="H24" i="64"/>
  <c r="J24" i="64" s="1"/>
  <c r="H25" i="64"/>
  <c r="J25" i="64"/>
  <c r="H26" i="64"/>
  <c r="J26" i="64" s="1"/>
  <c r="H27" i="64"/>
  <c r="J27" i="64" s="1"/>
  <c r="H28" i="64"/>
  <c r="J28" i="64" s="1"/>
  <c r="H29" i="64"/>
  <c r="J29" i="64" s="1"/>
  <c r="C30" i="64"/>
  <c r="D30" i="64"/>
  <c r="E30" i="64"/>
  <c r="F30" i="64"/>
  <c r="G30" i="64"/>
  <c r="I30" i="64"/>
  <c r="E34" i="64"/>
  <c r="G34" i="64" s="1"/>
  <c r="E35" i="64"/>
  <c r="G35" i="64" s="1"/>
  <c r="K35" i="64" s="1"/>
  <c r="E36" i="64"/>
  <c r="G36" i="64" s="1"/>
  <c r="K36" i="64" s="1"/>
  <c r="E37" i="64"/>
  <c r="E38" i="64"/>
  <c r="G38" i="64" s="1"/>
  <c r="K38" i="64" s="1"/>
  <c r="E39" i="64"/>
  <c r="G39" i="64" s="1"/>
  <c r="K39" i="64" s="1"/>
  <c r="E40" i="64"/>
  <c r="G40" i="64"/>
  <c r="K40" i="64" s="1"/>
  <c r="E41" i="64"/>
  <c r="G41" i="64" s="1"/>
  <c r="K41" i="64" s="1"/>
  <c r="E42" i="64"/>
  <c r="G42" i="64" s="1"/>
  <c r="K42" i="64" s="1"/>
  <c r="E43" i="64"/>
  <c r="G43" i="64" s="1"/>
  <c r="K43" i="64" s="1"/>
  <c r="E44" i="64"/>
  <c r="G44" i="64" s="1"/>
  <c r="K44" i="64" s="1"/>
  <c r="E45" i="64"/>
  <c r="G45" i="64" s="1"/>
  <c r="K45" i="64" s="1"/>
  <c r="E46" i="64"/>
  <c r="G46" i="64" s="1"/>
  <c r="K46" i="64" s="1"/>
  <c r="E47" i="64"/>
  <c r="G47" i="64" s="1"/>
  <c r="K47" i="64" s="1"/>
  <c r="E48" i="64"/>
  <c r="G48" i="64" s="1"/>
  <c r="K48" i="64" s="1"/>
  <c r="E49" i="64"/>
  <c r="G49" i="64" s="1"/>
  <c r="K49" i="64" s="1"/>
  <c r="E50" i="64"/>
  <c r="G50" i="64" s="1"/>
  <c r="K50" i="64" s="1"/>
  <c r="E51" i="64"/>
  <c r="G51" i="64" s="1"/>
  <c r="K51" i="64" s="1"/>
  <c r="E52" i="64"/>
  <c r="G52" i="64" s="1"/>
  <c r="K52" i="64" s="1"/>
  <c r="E53" i="64"/>
  <c r="G53" i="64" s="1"/>
  <c r="K53" i="64" s="1"/>
  <c r="C54" i="64"/>
  <c r="D54" i="64"/>
  <c r="F54" i="64"/>
  <c r="H54" i="64"/>
  <c r="E58" i="64"/>
  <c r="H58" i="64" s="1"/>
  <c r="L58" i="64"/>
  <c r="E59" i="64"/>
  <c r="L59" i="64"/>
  <c r="E60" i="64"/>
  <c r="H60" i="64" s="1"/>
  <c r="L60" i="64"/>
  <c r="E61" i="64"/>
  <c r="H61" i="64"/>
  <c r="L61" i="64"/>
  <c r="E62" i="64"/>
  <c r="H62" i="64" s="1"/>
  <c r="L62" i="64"/>
  <c r="E63" i="64"/>
  <c r="H63" i="64"/>
  <c r="L63" i="64"/>
  <c r="E64" i="64"/>
  <c r="H64" i="64" s="1"/>
  <c r="L64" i="64"/>
  <c r="E65" i="64"/>
  <c r="H65" i="64" s="1"/>
  <c r="L65" i="64"/>
  <c r="E66" i="64"/>
  <c r="H66" i="64" s="1"/>
  <c r="L66" i="64"/>
  <c r="E67" i="64"/>
  <c r="H67" i="64" s="1"/>
  <c r="L67" i="64"/>
  <c r="A4" i="66"/>
  <c r="F4" i="66"/>
  <c r="A5" i="66"/>
  <c r="G13" i="66"/>
  <c r="F19" i="66"/>
  <c r="H19" i="66" s="1"/>
  <c r="F20" i="66"/>
  <c r="H20" i="66" s="1"/>
  <c r="F21" i="66"/>
  <c r="H21" i="66" s="1"/>
  <c r="D22" i="66"/>
  <c r="E22" i="66"/>
  <c r="G22" i="66"/>
  <c r="D30" i="66"/>
  <c r="E30" i="66"/>
  <c r="G30" i="66"/>
  <c r="D38" i="66"/>
  <c r="E38" i="66"/>
  <c r="G38" i="66"/>
  <c r="E43" i="66"/>
  <c r="H43" i="66" s="1"/>
  <c r="L43" i="66"/>
  <c r="L48" i="66" s="1"/>
  <c r="E44" i="66"/>
  <c r="H44" i="66" s="1"/>
  <c r="L44" i="66"/>
  <c r="E45" i="66"/>
  <c r="H45" i="66" s="1"/>
  <c r="L45" i="66"/>
  <c r="E46" i="66"/>
  <c r="H46" i="66" s="1"/>
  <c r="L46" i="66"/>
  <c r="E47" i="66"/>
  <c r="H47" i="66" s="1"/>
  <c r="L47" i="66"/>
  <c r="C48" i="66"/>
  <c r="D48" i="66"/>
  <c r="F48" i="66"/>
  <c r="G48" i="66"/>
  <c r="I48" i="66"/>
  <c r="J48" i="66"/>
  <c r="K48" i="66"/>
  <c r="A4" i="68"/>
  <c r="D4" i="68"/>
  <c r="A5" i="68"/>
  <c r="E13" i="68"/>
  <c r="E17" i="68"/>
  <c r="E24" i="68"/>
  <c r="E28" i="68"/>
  <c r="E32" i="68"/>
  <c r="E36" i="68"/>
  <c r="E40" i="68"/>
  <c r="A1" i="65"/>
  <c r="A3" i="65"/>
  <c r="G4" i="65"/>
  <c r="B43" i="65" s="1"/>
  <c r="A23" i="65"/>
  <c r="A37" i="65" s="1"/>
  <c r="A24" i="65"/>
  <c r="A38" i="65" s="1"/>
  <c r="A25" i="65"/>
  <c r="A39" i="65"/>
  <c r="C42" i="65"/>
  <c r="B4" i="69"/>
  <c r="B5" i="69"/>
  <c r="B6" i="69"/>
  <c r="B7" i="69"/>
  <c r="H59" i="64"/>
  <c r="G37" i="64"/>
  <c r="K37" i="64" s="1"/>
  <c r="H37" i="66"/>
  <c r="F38" i="66"/>
  <c r="F30" i="66"/>
  <c r="H28" i="66"/>
  <c r="E68" i="64" l="1"/>
  <c r="G14" i="14"/>
  <c r="H151" i="16"/>
  <c r="H68" i="64"/>
  <c r="G18" i="14"/>
  <c r="D43" i="65"/>
  <c r="D47" i="65"/>
  <c r="E29" i="65"/>
  <c r="J10" i="64"/>
  <c r="J30" i="64" s="1"/>
  <c r="H30" i="64"/>
  <c r="E41" i="68"/>
  <c r="H22" i="66"/>
  <c r="D20" i="14"/>
  <c r="G15" i="14"/>
  <c r="G17" i="14"/>
  <c r="H236" i="16"/>
  <c r="H48" i="16"/>
  <c r="H6" i="16"/>
  <c r="H333" i="16" s="1"/>
  <c r="G54" i="64"/>
  <c r="K34" i="64"/>
  <c r="K54" i="64" s="1"/>
  <c r="H337" i="16"/>
  <c r="H250" i="16"/>
  <c r="H69" i="16"/>
  <c r="H152" i="16"/>
  <c r="H126" i="16"/>
  <c r="H395" i="16"/>
  <c r="H173" i="16"/>
  <c r="H81" i="16"/>
  <c r="H116" i="16"/>
  <c r="H341" i="16"/>
  <c r="H268" i="16"/>
  <c r="H100" i="16"/>
  <c r="H184" i="16"/>
  <c r="H314" i="16"/>
  <c r="H319" i="16"/>
  <c r="H293" i="16"/>
  <c r="H67" i="16"/>
  <c r="H209" i="16"/>
  <c r="H349" i="16"/>
  <c r="H75" i="16"/>
  <c r="H65" i="16"/>
  <c r="H37" i="16"/>
  <c r="H363" i="16"/>
  <c r="H356" i="16"/>
  <c r="H242" i="16"/>
  <c r="H316" i="16"/>
  <c r="H94" i="16"/>
  <c r="H180" i="16"/>
  <c r="H338" i="16"/>
  <c r="H361" i="16"/>
  <c r="H239" i="16"/>
  <c r="H51" i="16"/>
  <c r="H359" i="16"/>
  <c r="H90" i="16"/>
  <c r="H267" i="16"/>
  <c r="H129" i="16"/>
  <c r="H176" i="16"/>
  <c r="H80" i="16"/>
  <c r="H79" i="16"/>
  <c r="H53" i="16"/>
  <c r="H366" i="16"/>
  <c r="H286" i="16"/>
  <c r="H170" i="16"/>
  <c r="H158" i="16"/>
  <c r="H88" i="16"/>
  <c r="H198" i="16"/>
  <c r="H224" i="16"/>
  <c r="H233" i="16"/>
  <c r="H277" i="16"/>
  <c r="H103" i="16"/>
  <c r="H55" i="16"/>
  <c r="H99" i="16"/>
  <c r="H125" i="16"/>
  <c r="H49" i="16"/>
  <c r="H153" i="16"/>
  <c r="H13" i="16"/>
  <c r="H191" i="16"/>
  <c r="H77" i="16"/>
  <c r="H149" i="16"/>
  <c r="H183" i="16"/>
  <c r="H111" i="16"/>
  <c r="H15" i="16"/>
  <c r="H123" i="16"/>
  <c r="H89" i="16"/>
  <c r="H161" i="16"/>
  <c r="H171" i="16"/>
  <c r="H87" i="16"/>
  <c r="H217" i="16"/>
  <c r="H33" i="16"/>
  <c r="H25" i="16"/>
  <c r="H235" i="16"/>
  <c r="H177" i="16"/>
  <c r="H213" i="16"/>
  <c r="H187" i="16"/>
  <c r="H11" i="16"/>
  <c r="H117" i="16"/>
  <c r="H231" i="16"/>
  <c r="H254" i="16"/>
  <c r="H182" i="16"/>
  <c r="H52" i="16"/>
  <c r="H291" i="16"/>
  <c r="H135" i="16"/>
  <c r="H270" i="16"/>
  <c r="H204" i="16"/>
  <c r="H150" i="16"/>
  <c r="H60" i="16"/>
  <c r="H206" i="16"/>
  <c r="H47" i="16"/>
  <c r="H237" i="16"/>
  <c r="H317" i="16"/>
  <c r="H181" i="16"/>
  <c r="H159" i="16"/>
  <c r="H249" i="16"/>
  <c r="H119" i="16"/>
  <c r="H34" i="16"/>
  <c r="H38" i="66"/>
  <c r="H11" i="14"/>
  <c r="B20" i="14"/>
  <c r="H20" i="14" s="1"/>
  <c r="H396" i="16"/>
  <c r="H390" i="16"/>
  <c r="H364" i="16"/>
  <c r="H352" i="16"/>
  <c r="H350" i="16"/>
  <c r="H346" i="16"/>
  <c r="H344" i="16"/>
  <c r="H334" i="16"/>
  <c r="H278" i="16"/>
  <c r="H276" i="16"/>
  <c r="H274" i="16"/>
  <c r="H226" i="16"/>
  <c r="H222" i="16"/>
  <c r="H220" i="16"/>
  <c r="H122" i="16"/>
  <c r="H112" i="16"/>
  <c r="H106" i="16"/>
  <c r="H84" i="16"/>
  <c r="H58" i="16"/>
  <c r="H46" i="16"/>
  <c r="H38" i="16"/>
  <c r="H28" i="16"/>
  <c r="E48" i="66"/>
  <c r="F22" i="66"/>
  <c r="G12" i="14"/>
  <c r="H10" i="16"/>
  <c r="H48" i="66"/>
  <c r="H30" i="66"/>
  <c r="E20" i="14"/>
  <c r="H385" i="16"/>
  <c r="H383" i="16"/>
  <c r="H377" i="16"/>
  <c r="H353" i="16"/>
  <c r="H351" i="16"/>
  <c r="H347" i="16"/>
  <c r="H335" i="16"/>
  <c r="H331" i="16"/>
  <c r="H315" i="16"/>
  <c r="H295" i="16"/>
  <c r="H281" i="16"/>
  <c r="H279" i="16"/>
  <c r="H269" i="16"/>
  <c r="H219" i="16"/>
  <c r="H141" i="16"/>
  <c r="H137" i="16"/>
  <c r="H121" i="16"/>
  <c r="H91" i="16"/>
  <c r="H71" i="16"/>
  <c r="H27" i="16"/>
  <c r="E54" i="64"/>
  <c r="H160" i="16" l="1"/>
  <c r="H92" i="16"/>
  <c r="H298" i="16"/>
  <c r="H261" i="16"/>
  <c r="H309" i="16"/>
  <c r="H118" i="16"/>
  <c r="H394" i="16"/>
  <c r="H343" i="16"/>
  <c r="H82" i="16"/>
  <c r="H113" i="16"/>
  <c r="H18" i="16"/>
  <c r="H247" i="16"/>
  <c r="H193" i="16"/>
  <c r="H14" i="16"/>
  <c r="H174" i="16"/>
  <c r="H76" i="16"/>
  <c r="H164" i="16"/>
  <c r="H264" i="16"/>
  <c r="H373" i="16"/>
  <c r="H259" i="16"/>
  <c r="H248" i="16"/>
  <c r="H310" i="16"/>
  <c r="H238" i="16"/>
  <c r="H22" i="16"/>
  <c r="H114" i="16"/>
  <c r="H196" i="16"/>
  <c r="H362" i="16"/>
  <c r="H131" i="16"/>
  <c r="H154" i="16"/>
  <c r="H172" i="16"/>
  <c r="H190" i="16"/>
  <c r="H230" i="16"/>
  <c r="H260" i="16"/>
  <c r="H290" i="16"/>
  <c r="H336" i="16"/>
  <c r="H384" i="16"/>
  <c r="H229" i="16"/>
  <c r="H325" i="16"/>
  <c r="H253" i="16"/>
  <c r="H299" i="16"/>
  <c r="H369" i="16"/>
  <c r="H393" i="16"/>
  <c r="H31" i="16"/>
  <c r="H97" i="16"/>
  <c r="H155" i="16"/>
  <c r="H207" i="16"/>
  <c r="H257" i="16"/>
  <c r="H297" i="16"/>
  <c r="H379" i="16"/>
  <c r="H283" i="16"/>
  <c r="H73" i="16"/>
  <c r="H115" i="16"/>
  <c r="H165" i="16"/>
  <c r="H195" i="16"/>
  <c r="H305" i="16"/>
  <c r="H375" i="16"/>
  <c r="H39" i="16"/>
  <c r="H101" i="16"/>
  <c r="H169" i="16"/>
  <c r="H227" i="16"/>
  <c r="H263" i="16"/>
  <c r="H307" i="16"/>
  <c r="H389" i="16"/>
  <c r="H355" i="16"/>
  <c r="H83" i="16"/>
  <c r="H133" i="16"/>
  <c r="H179" i="16"/>
  <c r="H203" i="16"/>
  <c r="H306" i="16"/>
  <c r="H142" i="16"/>
  <c r="H214" i="16"/>
  <c r="H318" i="16"/>
  <c r="H232" i="16"/>
  <c r="H120" i="16"/>
  <c r="H370" i="16"/>
  <c r="H144" i="16"/>
  <c r="H354" i="16"/>
  <c r="H66" i="16"/>
  <c r="H266" i="16"/>
  <c r="H110" i="16"/>
  <c r="H262" i="16"/>
  <c r="H202" i="16"/>
  <c r="H20" i="16"/>
  <c r="H212" i="16"/>
  <c r="H108" i="16"/>
  <c r="H156" i="16"/>
  <c r="H64" i="16"/>
  <c r="H148" i="16"/>
  <c r="H200" i="16"/>
  <c r="H132" i="16"/>
  <c r="H98" i="16"/>
  <c r="H300" i="16"/>
  <c r="H16" i="16"/>
  <c r="H86" i="16"/>
  <c r="H282" i="16"/>
  <c r="H138" i="16"/>
  <c r="H68" i="16"/>
  <c r="H192" i="16"/>
  <c r="H78" i="16"/>
  <c r="H35" i="16"/>
  <c r="H50" i="16"/>
  <c r="H330" i="16"/>
  <c r="H32" i="16"/>
  <c r="H244" i="16"/>
  <c r="H292" i="16"/>
  <c r="H252" i="16"/>
  <c r="H328" i="16"/>
  <c r="H19" i="16"/>
  <c r="H228" i="16"/>
  <c r="H340" i="16"/>
  <c r="H218" i="16"/>
  <c r="H57" i="16"/>
  <c r="H296" i="16"/>
  <c r="H23" i="16"/>
  <c r="H63" i="16"/>
  <c r="H104" i="16"/>
  <c r="H197" i="16"/>
  <c r="H321" i="16"/>
  <c r="H342" i="16"/>
  <c r="H391" i="16"/>
  <c r="H374" i="16"/>
  <c r="H36" i="16"/>
  <c r="H41" i="16"/>
  <c r="H360" i="16"/>
  <c r="H358" i="16"/>
  <c r="H312" i="16"/>
  <c r="H302" i="16"/>
  <c r="H162" i="16"/>
  <c r="H304" i="16"/>
  <c r="H30" i="16"/>
  <c r="H376" i="16"/>
  <c r="H216" i="16"/>
  <c r="H294" i="16"/>
  <c r="H380" i="16"/>
  <c r="H188" i="16"/>
  <c r="H258" i="16"/>
  <c r="H256" i="16"/>
  <c r="H372" i="16"/>
  <c r="H223" i="16"/>
  <c r="H42" i="16"/>
  <c r="H134" i="16"/>
  <c r="H332" i="16"/>
  <c r="H326" i="16"/>
  <c r="H357" i="16"/>
  <c r="H12" i="16"/>
  <c r="H221" i="16"/>
  <c r="H348" i="16"/>
  <c r="H201" i="16"/>
  <c r="H265" i="16"/>
  <c r="H386" i="16"/>
  <c r="H45" i="16"/>
  <c r="H140" i="16"/>
  <c r="H311" i="16"/>
  <c r="H29" i="16"/>
  <c r="H124" i="16"/>
  <c r="H392" i="16"/>
  <c r="H54" i="16"/>
  <c r="H107" i="16"/>
  <c r="H167" i="16"/>
  <c r="H255" i="16"/>
  <c r="H109" i="16"/>
  <c r="H382" i="16"/>
  <c r="H93" i="16"/>
  <c r="H320" i="16"/>
  <c r="H157" i="16"/>
  <c r="H62" i="16"/>
  <c r="H44" i="16"/>
  <c r="H194" i="16"/>
  <c r="H388" i="16"/>
  <c r="H128" i="16"/>
  <c r="H225" i="16"/>
  <c r="H40" i="16"/>
  <c r="H280" i="16"/>
  <c r="H241" i="16"/>
  <c r="H56" i="16"/>
  <c r="H72" i="16"/>
  <c r="H43" i="16"/>
  <c r="H288" i="16"/>
  <c r="H24" i="16"/>
  <c r="H105" i="16"/>
  <c r="H308" i="16"/>
  <c r="H339" i="16"/>
  <c r="H146" i="16"/>
  <c r="H398" i="16"/>
  <c r="H234" i="16"/>
  <c r="H273" i="16"/>
  <c r="H327" i="16"/>
  <c r="H26" i="16"/>
  <c r="H70" i="16"/>
  <c r="H96" i="16"/>
  <c r="H130" i="16"/>
  <c r="H166" i="16"/>
  <c r="H178" i="16"/>
  <c r="H208" i="16"/>
  <c r="H240" i="16"/>
  <c r="H272" i="16"/>
  <c r="H322" i="16"/>
  <c r="H368" i="16"/>
  <c r="H400" i="16"/>
  <c r="H147" i="16"/>
  <c r="H285" i="16"/>
  <c r="H397" i="16"/>
  <c r="H215" i="16"/>
  <c r="H275" i="16"/>
  <c r="H323" i="16"/>
  <c r="H381" i="16"/>
  <c r="H17" i="16"/>
  <c r="H59" i="16"/>
  <c r="H127" i="16"/>
  <c r="H175" i="16"/>
  <c r="H245" i="16"/>
  <c r="H271" i="16"/>
  <c r="H313" i="16"/>
  <c r="H399" i="16"/>
  <c r="H303" i="16"/>
  <c r="H85" i="16"/>
  <c r="H139" i="16"/>
  <c r="H185" i="16"/>
  <c r="H205" i="16"/>
  <c r="H345" i="16"/>
  <c r="H74" i="16"/>
  <c r="H102" i="16"/>
  <c r="H136" i="16"/>
  <c r="H168" i="16"/>
  <c r="H186" i="16"/>
  <c r="H210" i="16"/>
  <c r="H246" i="16"/>
  <c r="H284" i="16"/>
  <c r="H324" i="16"/>
  <c r="H378" i="16"/>
  <c r="H163" i="16"/>
  <c r="H301" i="16"/>
  <c r="H243" i="16"/>
  <c r="H289" i="16"/>
  <c r="H329" i="16"/>
  <c r="H387" i="16"/>
  <c r="H21" i="16"/>
  <c r="H61" i="16"/>
  <c r="H143" i="16"/>
  <c r="H199" i="16"/>
  <c r="H251" i="16"/>
  <c r="H287" i="16"/>
  <c r="H371" i="16"/>
  <c r="H367" i="16"/>
  <c r="H95" i="16"/>
  <c r="H145" i="16"/>
  <c r="H189" i="16"/>
  <c r="H211" i="16"/>
  <c r="H365" i="16"/>
  <c r="G20" i="14"/>
</calcChain>
</file>

<file path=xl/comments1.xml><?xml version="1.0" encoding="utf-8"?>
<comments xmlns="http://schemas.openxmlformats.org/spreadsheetml/2006/main">
  <authors>
    <author>Nyirati Ferenc</author>
  </authors>
  <commentList>
    <comment ref="B17" authorId="0" shapeId="0">
      <text>
        <r>
          <rPr>
            <b/>
            <sz val="8"/>
            <color indexed="81"/>
            <rFont val="Tahoma"/>
            <family val="2"/>
            <charset val="238"/>
          </rPr>
          <t>Pl.:
- termékértékesítés
- szolgáltatás teljesítés
- vagyoni értékű jog átruházás
- kölcsönnyújtás
- adott előleg
- váltó
- szerződés, v. számlaszám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G17" authorId="0" shapeId="0">
      <text>
        <r>
          <rPr>
            <b/>
            <sz val="8"/>
            <color indexed="81"/>
            <rFont val="Tahoma"/>
            <family val="2"/>
            <charset val="238"/>
          </rPr>
          <t>Ha nincs, törölni kell.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<sst xmlns="http://schemas.openxmlformats.org/spreadsheetml/2006/main" count="699" uniqueCount="280">
  <si>
    <t xml:space="preserve"> </t>
  </si>
  <si>
    <t>KM-BII-01</t>
  </si>
  <si>
    <t>KÖNYVVIZSGÁLATI  FŐLAP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</si>
  <si>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</si>
  <si>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</si>
  <si>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</si>
  <si>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</si>
  <si>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</si>
  <si>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</si>
  <si>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</si>
  <si>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</si>
  <si>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</si>
  <si>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</si>
  <si>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-</t>
  </si>
  <si>
    <t>Főlap-főkönyvi kivonat egyeztetés</t>
  </si>
  <si>
    <t>Példák további dokumentumok csatolására:</t>
  </si>
  <si>
    <t xml:space="preserve">Kartonok </t>
  </si>
  <si>
    <t>Kiemelt jelentőségű alapbizonylatok</t>
  </si>
  <si>
    <t>Könyvelés tesztelése / AuditTeszt programmal</t>
  </si>
  <si>
    <t>Jelentős változások magyarázata:</t>
  </si>
  <si>
    <t>Adatok-és ellenőrzés tesztelése / AuditTeszt programmal</t>
  </si>
  <si>
    <t>Lényeges hibás állítás kockázatának becslése</t>
  </si>
  <si>
    <t>Feladat</t>
  </si>
  <si>
    <t>Célok</t>
  </si>
  <si>
    <t>Hivatkozás</t>
  </si>
  <si>
    <t>Következtetés:</t>
  </si>
  <si>
    <t>Főlap - főkönyvi kivonat egyeztetés</t>
  </si>
  <si>
    <t>Leltár összesítő</t>
  </si>
  <si>
    <t xml:space="preserve">BII. KÖVETELÉSEK </t>
  </si>
  <si>
    <t>Követelések árusz.-ból és sz.-ból</t>
  </si>
  <si>
    <t>Követelések kapcs. váll. szemben</t>
  </si>
  <si>
    <t>Követelések egyéb rész. v. l. v. szemben</t>
  </si>
  <si>
    <t>Váltókövetelések</t>
  </si>
  <si>
    <t>Egyéb követelések</t>
  </si>
  <si>
    <t>Követelések értékelési különbözete</t>
  </si>
  <si>
    <t>Származékos ügyletek poz. ért. kül.</t>
  </si>
  <si>
    <t>Követelések összesen</t>
  </si>
  <si>
    <t>Könyvvizsgálati munkaprogram; BII. Követelések</t>
  </si>
  <si>
    <t>KM-BII-02</t>
  </si>
  <si>
    <t>Egyenlegközlő visszaigazolások</t>
  </si>
  <si>
    <t>Korosított lista</t>
  </si>
  <si>
    <t>KM-BII</t>
  </si>
  <si>
    <t>MUNKAPROGRAM A KÖVETELÉSEK VIZSGÁLATÁHOZ</t>
  </si>
  <si>
    <t xml:space="preserve">Eltérés </t>
  </si>
  <si>
    <t>%</t>
  </si>
  <si>
    <t>Fordulónap:</t>
  </si>
  <si>
    <t>Munkaprogram</t>
  </si>
  <si>
    <t>Főlap</t>
  </si>
  <si>
    <t>Főkönyvi egyeztetés</t>
  </si>
  <si>
    <t>Ellenőrizte:</t>
  </si>
  <si>
    <t>KOROSÍTOTT KÖVETELÉS</t>
  </si>
  <si>
    <t>Azonosító / 
Sorszám</t>
  </si>
  <si>
    <t>Vevő/Adós neve</t>
  </si>
  <si>
    <t>&lt;30 nap</t>
  </si>
  <si>
    <t>31-90 nap közötti</t>
  </si>
  <si>
    <t>91-180 nap közötti</t>
  </si>
  <si>
    <t>181-360 nap közötti</t>
  </si>
  <si>
    <t>&gt;360</t>
  </si>
  <si>
    <t>Könyvi érték</t>
  </si>
  <si>
    <t>Záró értékvesztés</t>
  </si>
  <si>
    <t>Mérleg érték</t>
  </si>
  <si>
    <t>1.</t>
  </si>
  <si>
    <t>Munkalap</t>
  </si>
  <si>
    <t>2.</t>
  </si>
  <si>
    <t>3.</t>
  </si>
  <si>
    <t>4.</t>
  </si>
  <si>
    <t>5.</t>
  </si>
  <si>
    <t>Összesen:</t>
  </si>
  <si>
    <t>EGYENLEGKÖZLÉS /  VISSZAIGAZOLÁS</t>
  </si>
  <si>
    <t>Kiküldött egyenleg</t>
  </si>
  <si>
    <t>Visszaigazolt</t>
  </si>
  <si>
    <t>Eltérés</t>
  </si>
  <si>
    <t>Eltérésből vizsgálatig befolyt</t>
  </si>
  <si>
    <t>Fennmaradt eltérés</t>
  </si>
  <si>
    <t>Tisztázott eltérés</t>
  </si>
  <si>
    <t>Eltérés oka/Intézkedés*</t>
  </si>
  <si>
    <t>Tisztázatlan egyenleg</t>
  </si>
  <si>
    <t>*fizetési felszólítás; nem válaszolt; megszűnt; haladékot kapott; fizetési meghagyás; peres ügyszakban; jogerősen megítélt; csődvédelem; csődegyezség; végelszámolás; felszámolás; igazoltan megtérülő; egyéb.</t>
  </si>
  <si>
    <t>ÉRTÉKVESZTÉSZ SZÁMÍTÁSA</t>
  </si>
  <si>
    <t>Fordulónapon fennálló</t>
  </si>
  <si>
    <t>Mk-kor fennálló</t>
  </si>
  <si>
    <t>Mk-ig befolyt</t>
  </si>
  <si>
    <t>Vitatott / 
Behajthatatlan</t>
  </si>
  <si>
    <t>Értékvesztés alapja</t>
  </si>
  <si>
    <t xml:space="preserve">Nyitó értékvesztés </t>
  </si>
  <si>
    <t>Tárgy évi visszaírás</t>
  </si>
  <si>
    <t>Tárgy évi értékvesztés</t>
  </si>
  <si>
    <t>KÖVETELÉSEK ÉRTÉKELÉSE</t>
  </si>
  <si>
    <t>Követelések értékelése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</si>
  <si>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</si>
  <si>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</si>
  <si>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</si>
  <si>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</si>
  <si>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</si>
  <si>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</si>
  <si>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</si>
  <si>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</si>
  <si>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</si>
  <si>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</si>
  <si>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</si>
  <si>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</si>
  <si>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</si>
  <si>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</si>
  <si>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</si>
  <si>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KM-BII-10-1</t>
  </si>
  <si>
    <t>R/NÉ</t>
  </si>
  <si>
    <t>Az Eredmény és a Következtetés a konkrét vizsgálat alapján módosítandó!</t>
  </si>
  <si>
    <t>B.II. 1-5.</t>
  </si>
  <si>
    <t>Követelés visszaigazolása</t>
  </si>
  <si>
    <t>Adós neve:</t>
  </si>
  <si>
    <t>Adós Társaság</t>
  </si>
  <si>
    <t>Címe:</t>
  </si>
  <si>
    <t>Ügyintézője:</t>
  </si>
  <si>
    <t xml:space="preserve">Tisztelt </t>
  </si>
  <si>
    <t>Partnerünk/Ügyfelünk/Munkaválallónk!</t>
  </si>
  <si>
    <t>Könyvvizsgálónk éves mérlegünk könyvvizsgálatát végzi. Folyószámla kimutatásunk szerint Önöknek a fordulónapon</t>
  </si>
  <si>
    <t>jogcímen</t>
  </si>
  <si>
    <t xml:space="preserve">Ft </t>
  </si>
  <si>
    <t xml:space="preserve">Kérjük , hogy levelünket a második rész kitöltése és aláírása után szíveskedjenek közvetlenül a </t>
  </si>
  <si>
    <t>címére visszaküldeni.</t>
  </si>
  <si>
    <t>Köszönettel:</t>
  </si>
  <si>
    <t>Kelt.:</t>
  </si>
  <si>
    <t>cégszerű aláírás</t>
  </si>
  <si>
    <t>Nem kell leválasztani!</t>
  </si>
  <si>
    <t xml:space="preserve">Kérésükre közöljük, hogy a </t>
  </si>
  <si>
    <t>nevű cégünk</t>
  </si>
  <si>
    <t>-l szemben</t>
  </si>
  <si>
    <t>nyilvántartásával</t>
  </si>
  <si>
    <t>egyezik</t>
  </si>
  <si>
    <t>/    nem egyezik</t>
  </si>
  <si>
    <t>Az eltérés oka:</t>
  </si>
  <si>
    <t>-n      az</t>
  </si>
  <si>
    <t>Sorszám</t>
  </si>
  <si>
    <t xml:space="preserve">Kötelezett neve
 </t>
  </si>
  <si>
    <t>Váltó típusa</t>
  </si>
  <si>
    <t>Kiállítás napja</t>
  </si>
  <si>
    <t>Lejárat napja</t>
  </si>
  <si>
    <t>Forgatmány típusa</t>
  </si>
  <si>
    <t>Váltó névértéke</t>
  </si>
  <si>
    <t>Adós neve</t>
  </si>
  <si>
    <t>Folyósítás időpontja</t>
  </si>
  <si>
    <t>Összege</t>
  </si>
  <si>
    <t>Törlesztések összege</t>
  </si>
  <si>
    <t>Fennálló követelés összesen</t>
  </si>
  <si>
    <t>Értékvesztés</t>
  </si>
  <si>
    <t>Mérleg szerinti érték</t>
  </si>
  <si>
    <t>Kamat %</t>
  </si>
  <si>
    <t>Lejárat</t>
  </si>
  <si>
    <t xml:space="preserve">            1.</t>
  </si>
  <si>
    <t xml:space="preserve">            2.</t>
  </si>
  <si>
    <t xml:space="preserve">            3.</t>
  </si>
  <si>
    <t>Dolgozó neve</t>
  </si>
  <si>
    <t>Felvevő neve</t>
  </si>
  <si>
    <t>Vállalkozási cél</t>
  </si>
  <si>
    <t>KÖVETELÉSEK ÉRTÉKVESZTÉSE</t>
  </si>
  <si>
    <t>ESZKÖZBŐL-ESZKÖZBE ÁTSOROLÁSOK</t>
  </si>
  <si>
    <t>Megnevezés</t>
  </si>
  <si>
    <t>Honnan
Fk. szám</t>
  </si>
  <si>
    <t>Hova
Mérleg tétel</t>
  </si>
  <si>
    <t>Összeg</t>
  </si>
  <si>
    <t>- Tartósan adott kölcsönök, pénzügyi lízingek éven belüli törlesztő részlete</t>
  </si>
  <si>
    <t>- Egyéb eszköz-eszköz átsorolások</t>
  </si>
  <si>
    <t>Mindösszesen</t>
  </si>
  <si>
    <t>FORRÁSBÓL-ESZKÖZBE ÁTSOROLÁSOK</t>
  </si>
  <si>
    <t>Mérleg tétel
száma</t>
  </si>
  <si>
    <t>- Központi költségvetésnek fizetendő adók túlfizetése</t>
  </si>
  <si>
    <t>B.II.5.5</t>
  </si>
  <si>
    <t>- Önkormányzati adók túlfizetése</t>
  </si>
  <si>
    <t>- Tartozik egyenlegű szállítók</t>
  </si>
  <si>
    <t>- Tartozik egyenlegű folyószámla hitelek</t>
  </si>
  <si>
    <t>B.IV.2</t>
  </si>
  <si>
    <t>- Egyéb eszköz-forrás átsorolások</t>
  </si>
  <si>
    <t>VÁLTÓK</t>
  </si>
  <si>
    <t>KÖLCSÖNÖK</t>
  </si>
  <si>
    <t>MUNKAVÁLLALÓK</t>
  </si>
  <si>
    <t>ELŐLEGEK</t>
  </si>
  <si>
    <t>EGYÉB KÖVETELÉSBE ÁTSOROLÁSOK</t>
  </si>
  <si>
    <t>KÖVETELÉSEK / VÁLTÓK, KÖLCSÖNÖK, MUNKAVÁLLALÓK, ELŐLEGEK, ÉRTÉKVESZTÉS</t>
  </si>
  <si>
    <t>MUNKALAP</t>
  </si>
  <si>
    <t>Ügyfél neve:</t>
  </si>
  <si>
    <t>Eredmény:</t>
  </si>
  <si>
    <t>KM-BII-10-M</t>
  </si>
  <si>
    <t>KÖVETELÉSEK</t>
  </si>
  <si>
    <t xml:space="preserve">KM-BII-10-1 </t>
  </si>
  <si>
    <t xml:space="preserve">KM-BII-10-2 </t>
  </si>
  <si>
    <t xml:space="preserve">KM-BII-10-3 </t>
  </si>
  <si>
    <t xml:space="preserve">KM-BII-10-4 </t>
  </si>
  <si>
    <t xml:space="preserve">KM-BII-10-M </t>
  </si>
  <si>
    <t>Váltók, kölcsönök, munkavállalók, előlegek</t>
  </si>
  <si>
    <t>Átsorolások</t>
  </si>
  <si>
    <t>KM-BII-10-3</t>
  </si>
  <si>
    <t>Kérjük, a könyvvizsgálathoz szíveskedjenek visszaigazolni, hogy az Önök nyilvántartása ezzel egyezik. Ha eltérés van kérjük, szíveskedjenek azt részletezni.</t>
  </si>
  <si>
    <r>
      <t xml:space="preserve">, a mellékelet szerint részletezett </t>
    </r>
    <r>
      <rPr>
        <b/>
        <sz val="12"/>
        <rFont val="Arial Narrow"/>
        <family val="2"/>
        <charset val="238"/>
      </rPr>
      <t xml:space="preserve">kötelezettsége </t>
    </r>
    <r>
      <rPr>
        <sz val="12"/>
        <rFont val="Arial Narrow"/>
        <family val="2"/>
        <charset val="238"/>
      </rPr>
      <t>áll fenn velünk szemben.</t>
    </r>
  </si>
  <si>
    <t>a fent leírt jogcímen</t>
  </si>
  <si>
    <r>
      <rPr>
        <b/>
        <sz val="12"/>
        <rFont val="Arial Narrow"/>
        <family val="2"/>
        <charset val="238"/>
      </rPr>
      <t>kötelezettséget</t>
    </r>
    <r>
      <rPr>
        <sz val="12"/>
        <rFont val="Arial Narrow"/>
        <family val="2"/>
        <charset val="238"/>
      </rPr>
      <t xml:space="preserve"> tart nyilván, ami a </t>
    </r>
  </si>
  <si>
    <t>Egyenlegközlő</t>
  </si>
  <si>
    <t>KM-BII-10-2</t>
  </si>
  <si>
    <t>JELENTŐS</t>
  </si>
  <si>
    <t>ELTÉRÉS</t>
  </si>
  <si>
    <t>Végrehajtási lényegesség</t>
  </si>
  <si>
    <t>Feltételes formázás eddig!</t>
  </si>
  <si>
    <t>Jelentős változások magyarázata</t>
  </si>
  <si>
    <t>Elöző évi adat</t>
  </si>
  <si>
    <t>Könyvvizsgáló:</t>
  </si>
  <si>
    <t>Igen</t>
  </si>
  <si>
    <t>Nem</t>
  </si>
  <si>
    <t>Ellenőrzés</t>
  </si>
  <si>
    <t>Ellenőr:</t>
  </si>
  <si>
    <t>Megjegyzés</t>
  </si>
  <si>
    <t>KÖVETELÉSEK DOKUMENTÁCIÓ ELLENŐRZÉSE</t>
  </si>
  <si>
    <t>KM-BII-10-E</t>
  </si>
  <si>
    <t>Sorsz.</t>
  </si>
  <si>
    <t>További munkaprogram feladatok felvétele a vizsgált cégre vonatkozóan:</t>
  </si>
  <si>
    <r>
      <rPr>
        <b/>
        <sz val="10"/>
        <rFont val="Arial Narrow"/>
        <family val="2"/>
        <charset val="238"/>
      </rPr>
      <t>Rövidítések</t>
    </r>
    <r>
      <rPr>
        <sz val="10"/>
        <rFont val="Arial Narrow"/>
        <family val="2"/>
        <charset val="238"/>
      </rPr>
      <t xml:space="preserve">: </t>
    </r>
    <r>
      <rPr>
        <b/>
        <sz val="10"/>
        <rFont val="Arial Narrow"/>
        <family val="2"/>
        <charset val="238"/>
      </rPr>
      <t>B</t>
    </r>
    <r>
      <rPr>
        <sz val="10"/>
        <rFont val="Arial Narrow"/>
        <family val="2"/>
        <charset val="238"/>
      </rPr>
      <t xml:space="preserve">emutatás, </t>
    </r>
    <r>
      <rPr>
        <b/>
        <sz val="10"/>
        <rFont val="Arial Narrow"/>
        <family val="2"/>
        <charset val="238"/>
      </rPr>
      <t>É</t>
    </r>
    <r>
      <rPr>
        <sz val="10"/>
        <rFont val="Arial Narrow"/>
        <family val="2"/>
        <charset val="238"/>
      </rPr>
      <t xml:space="preserve">rtékelés, </t>
    </r>
    <r>
      <rPr>
        <b/>
        <sz val="10"/>
        <rFont val="Arial Narrow"/>
        <family val="2"/>
        <charset val="238"/>
      </rPr>
      <t>J</t>
    </r>
    <r>
      <rPr>
        <sz val="10"/>
        <rFont val="Arial Narrow"/>
        <family val="2"/>
        <charset val="238"/>
      </rPr>
      <t xml:space="preserve">ogok-Kötelezettségek, </t>
    </r>
    <r>
      <rPr>
        <b/>
        <sz val="10"/>
        <rFont val="Arial Narrow"/>
        <family val="2"/>
        <charset val="238"/>
      </rPr>
      <t>L</t>
    </r>
    <r>
      <rPr>
        <sz val="10"/>
        <rFont val="Arial Narrow"/>
        <family val="2"/>
        <charset val="238"/>
      </rPr>
      <t xml:space="preserve">étezés, </t>
    </r>
    <r>
      <rPr>
        <b/>
        <sz val="10"/>
        <rFont val="Arial Narrow"/>
        <family val="2"/>
        <charset val="238"/>
      </rPr>
      <t>M</t>
    </r>
    <r>
      <rPr>
        <sz val="10"/>
        <rFont val="Arial Narrow"/>
        <family val="2"/>
        <charset val="238"/>
      </rPr>
      <t xml:space="preserve">érés, </t>
    </r>
    <r>
      <rPr>
        <b/>
        <sz val="10"/>
        <rFont val="Arial Narrow"/>
        <family val="2"/>
        <charset val="238"/>
      </rPr>
      <t>T</t>
    </r>
    <r>
      <rPr>
        <sz val="10"/>
        <rFont val="Arial Narrow"/>
        <family val="2"/>
        <charset val="238"/>
      </rPr>
      <t>eljesség</t>
    </r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</si>
  <si>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</t>
    </r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</si>
  <si>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</si>
  <si>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 xml:space="preserve">analitikus és szintetikus nyilvántartások egyeztetése, konkrét,- és minta tételek tesztelése, alapbizonylatok számadatainak mérlegelése, </t>
  </si>
  <si>
    <t>értékelése, az adatok elemző vizsgálata.</t>
  </si>
  <si>
    <t xml:space="preserve">                                                            </t>
  </si>
  <si>
    <t>Ellenőrizve</t>
  </si>
  <si>
    <r>
      <t xml:space="preserve">Módszer: </t>
    </r>
    <r>
      <rPr>
        <sz val="10"/>
        <rFont val="Arial Narrow"/>
        <family val="2"/>
        <charset val="238"/>
      </rPr>
      <t>kontrollok hatékonyságának tesztelése, alapvető vizsgálati eljárások</t>
    </r>
  </si>
  <si>
    <t>Évközi munkaprogram</t>
  </si>
  <si>
    <r>
      <t>Cél:</t>
    </r>
    <r>
      <rPr>
        <sz val="10"/>
        <rFont val="Arial Narrow"/>
        <family val="2"/>
        <charset val="238"/>
      </rPr>
      <t xml:space="preserve"> A pénzügyi kimutatások lényeges állításainak elegendő és megfelelő könyvvizsgálati bizonyítékokkal történő alátámasztása.</t>
    </r>
  </si>
  <si>
    <t>Egyeztesse a tárgyidőszaki nyitó és a bázis időszaki záró eszközállományt!</t>
  </si>
  <si>
    <t>Vizsgálja meg a számlacsoport elszámolását a számlarendben!</t>
  </si>
  <si>
    <t>Állítsa össze a mérlegtételt a főkönyvi kivonatból!</t>
  </si>
  <si>
    <t>Egyeztesse a vevők analitikus (folyószámlák) és főkönyvi nyilvántartásait!</t>
  </si>
  <si>
    <t>Vizsgálja meg a nyitott vevőállomány fizetési határidő szerinti megoszlását!</t>
  </si>
  <si>
    <t>Vizsgálja meg az állományra vonatkozó lényegesség kategóriáinak meghatározását!</t>
  </si>
  <si>
    <t>Vizsgálja meg az értékvesztés elszámolását, és ennek nyilvántartását!</t>
  </si>
  <si>
    <t xml:space="preserve">Vizsgálja meg az elszámolt értékvesztés visszaírásának nyilvántartását! </t>
  </si>
  <si>
    <t xml:space="preserve">Vizsgálja meg, a devizában fennálló követelések értékelését, nyilvántartását, az árfolyam differencia nyilvántartását, elszámolását! </t>
  </si>
  <si>
    <t>Vizsgálja meg a devizában fennálló követelések év végi értékelését, az év végi árfolyam különbözet elszámolását!</t>
  </si>
  <si>
    <t>Vizsgálja meg a követel egyenlegű folyószámlákat, az egyenlegek eredetét (számla nincs lekönyvelve, előleget a vevő folyószámlára könyvelték, kétszeres fizetés, túlfizetés, stb.)!</t>
  </si>
  <si>
    <t>Vizsgálja meg az adóhatósággal szembeni követeléseket (VÁM ÁFA, import szolgáltatás ÁFA, egyéb jogcímen keletkezett követelések levezetése, dokumentálása)!</t>
  </si>
  <si>
    <t>Vizsgálja meg, hogy a kiegészítő melléklet tartalmazza-e a szükséges adatokat az eszközökről!</t>
  </si>
  <si>
    <t>Ellenőrizze a vevőknek kiküldött egyenlegközlők kiértékelését (teljeskörű kiküldés; visszaigazolások egyezősége a társaság nyilvántartásaival; amennyiben az egyenlegközlő nem fordulónapra vonatkozóan lett kiküldve a vevők fordulónapi egyenlegének levezetése)!</t>
  </si>
  <si>
    <t>Amennyiben az egyenlegközlések nem érkeztek vissza vagy a kapott válasszal kapcsolatosan kételyei vannak, alternatív eljárásként vizsgálja meg a fordulónap utáni pénzbevételeket, fuvarokmányokat és időszak végéhez közeli időpontban történt értékesítéseket!</t>
  </si>
  <si>
    <t>Ha szükségesnek látja, az év végi egyenleg megerősítésén túl kérje az éves forgalom egyenlegközlését is!</t>
  </si>
  <si>
    <t>Értékelje, hogy a leírások elemzése nem-e utal csalás lehetőségére!</t>
  </si>
  <si>
    <t>Vizsgálja meg a vevőkkel szembeni követelések mérlegben szereplő állományának teljeskörűségét és valódiságát /csak létező követelések/. Tekintse át a fordulónap előtti utolsó és az azt követő első hónap számláit, szállítóleveleit, szerződéskötéseit!</t>
  </si>
  <si>
    <t>Vizsgálja meg a dolgozókkal szembeni követeléseket különös tekintettel a dolgozóknak előírt leltárhiányokhoz kapcsolódó kártérítésekre (követelések fordulónapi leltárainak ellenőrzése, a béranalitikák egyeztetése a főkönyvi nyilvántartásokkal)!</t>
  </si>
  <si>
    <t>Ellenőrizze az adott kölcsönök /hitelek/ szerződéseit, a hitelnyújtást, a hiteltőke és hitel kamatok tárgyidőszakban esedékes visszafizetését illetve az esedékes kamatok elhatárolását, minősítse a követelést /hosszú vagy rövid lejáratú/!</t>
  </si>
  <si>
    <t>Tekintse át a felső szintű vezetésnek és kapcsolt feleknek nyújtott hitelek jóváhagyási rendszerét!</t>
  </si>
  <si>
    <t>Vizsgálja meg helyesen élt-e a vállalkozás a lényegesség elve szerinti ellentételeződő árfolyamveszteség el nem számolásának lehetőségével!</t>
  </si>
  <si>
    <t>Elemezze a követelések forgási sebességét, hasonlítsa össze az előző évi adatokkal! A jelentős eltérésekre adjon magyarázatot!</t>
  </si>
  <si>
    <t>Alkalmazza-e a vállalkozás az együttesen kisösszegű követelések csoportos értékelését a számviteli politikában szabályozott módon?</t>
  </si>
  <si>
    <t>Ellenőrizze a MF-kori nyitott követelések közül azokat, ahol a fizetési határidő eltér a szokásostól, teljesítés pedig MF előtti (előreszámlázás gyanúja esetén a teljesítést igazoló szállítólevelek meglétének ellenőrzése szükséges)!</t>
  </si>
  <si>
    <t>M</t>
  </si>
  <si>
    <t>MÉ</t>
  </si>
  <si>
    <t xml:space="preserve"> B</t>
  </si>
  <si>
    <t>É</t>
  </si>
  <si>
    <t>ÉMT</t>
  </si>
  <si>
    <t>MÉT</t>
  </si>
  <si>
    <t>MB</t>
  </si>
  <si>
    <t>TMB</t>
  </si>
  <si>
    <t>LT</t>
  </si>
  <si>
    <t>ÉJ</t>
  </si>
  <si>
    <t>T</t>
  </si>
  <si>
    <t>TL</t>
  </si>
  <si>
    <t>TM</t>
  </si>
  <si>
    <t>MJ</t>
  </si>
  <si>
    <t>MT</t>
  </si>
  <si>
    <t>TÉ</t>
  </si>
  <si>
    <t>Az egyéb követelések tartalmi vizsgálata, analitikáik egyeztetése a főkönyvi nyilvántartásokkal /egyéb aktív elszámolások, pénztárhiányok, egyéb aktív követelések, részesedési viszony/.</t>
  </si>
  <si>
    <t>Vizsgált terület minősítése kockázatbecslés alapján.</t>
  </si>
  <si>
    <t>Ellenőrizze az előző évben leírt követelésekre befolyt fizetéseket és elszámolásuk helyességét!</t>
  </si>
  <si>
    <t>Vizsgálja meg a külföldi vevőkkel szembeni követelések értékelését (teljesítés időpontja szerinti, Szv.tv.-nek és a számviteli politikának megfelelő árfolyamok alkalmazása a követelések keletkezésénél, az árfolyam különbözetek folyamatos elszámolása)!</t>
  </si>
  <si>
    <t>Vizsgálja meg a kapcsolt vállalkozási és a részesedési viszonyban lévő vevőkkel szembeni követeléseket (a mérlegben szereplő követelésállomány meghatározása / több vevő esetén azok nevesítése/, kimutatás a tárgyév összes követelésállományáról)!</t>
  </si>
  <si>
    <t>Ellenőrizze és minősítse a tárgyidőszakban leírt vevő-, és egyéb /különös tekintettel a dolgozókkal szembeni kártérítésekhez kapcsolódó követelésekre/ követeléseket. Ellenőrizze a behajthatatlan és a nem behajthatatlan követelések elkülönítésének helyességét. Ellenőrizze a leírások dokumentáltságát!</t>
  </si>
  <si>
    <t>Követelések jelentős tulajdoni r.v.váll. szemben</t>
  </si>
  <si>
    <t>◄◄ NEM SZERKESZTHETŐ SOR !!</t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</si>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</sst>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#,##0\ &quot;Ft&quot;;[Red]\-#,##0\ &quot;Ft&quot;"/>
    <numFmt numFmtId="164" formatCode="_-* #,##0.00\ _F_t_-;\-* #,##0.00\ _F_t_-;_-* &quot;-&quot;??\ _F_t_-;_-@_-"/>
    <numFmt numFmtId="165" formatCode="#,###,###,###,##0"/>
    <numFmt numFmtId="166" formatCode="#,##0_ ;[Red]\-#,##0\ "/>
    <numFmt numFmtId="167" formatCode="_-* #,##0.00\ _F_t_._-;\-* #,##0.00\ _F_t_._-;_-* &quot;-&quot;??\ _F_t_._-;_-@_-"/>
    <numFmt numFmtId="168" formatCode="0.00_ ;[Red]\-0.00\ "/>
  </numFmts>
  <fonts count="60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color indexed="56"/>
      <name val="Garamond"/>
      <family val="1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u/>
      <sz val="9"/>
      <name val="Arial Narrow"/>
      <family val="2"/>
      <charset val="238"/>
    </font>
    <font>
      <b/>
      <sz val="9"/>
      <color indexed="12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9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  <charset val="238"/>
    </font>
    <font>
      <b/>
      <sz val="14"/>
      <name val="Arial Narrow"/>
      <family val="2"/>
      <charset val="238"/>
    </font>
    <font>
      <b/>
      <i/>
      <sz val="12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i/>
      <sz val="14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sz val="9"/>
      <color indexed="10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2"/>
      <color theme="0"/>
      <name val="Arial Narrow"/>
      <family val="2"/>
      <charset val="238"/>
    </font>
    <font>
      <b/>
      <sz val="12"/>
      <color theme="0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38" fillId="0" borderId="0" applyFont="0" applyFill="0" applyBorder="0" applyAlignment="0" applyProtection="0"/>
    <xf numFmtId="164" fontId="37" fillId="0" borderId="0" applyFont="0" applyFill="0" applyBorder="0" applyAlignment="0" applyProtection="0"/>
    <xf numFmtId="167" fontId="38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4" fillId="0" borderId="0">
      <alignment vertical="top"/>
    </xf>
    <xf numFmtId="0" fontId="2" fillId="0" borderId="0"/>
    <xf numFmtId="0" fontId="47" fillId="0" borderId="0"/>
    <xf numFmtId="0" fontId="8" fillId="0" borderId="0"/>
    <xf numFmtId="0" fontId="48" fillId="0" borderId="0"/>
    <xf numFmtId="0" fontId="49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3" fillId="0" borderId="0"/>
    <xf numFmtId="0" fontId="6" fillId="0" borderId="0"/>
    <xf numFmtId="0" fontId="5" fillId="0" borderId="0"/>
    <xf numFmtId="0" fontId="37" fillId="0" borderId="0"/>
    <xf numFmtId="0" fontId="14" fillId="0" borderId="0">
      <alignment vertical="top"/>
    </xf>
    <xf numFmtId="0" fontId="1" fillId="0" borderId="0"/>
    <xf numFmtId="0" fontId="6" fillId="0" borderId="0"/>
    <xf numFmtId="0" fontId="6" fillId="0" borderId="0"/>
    <xf numFmtId="0" fontId="9" fillId="0" borderId="0"/>
    <xf numFmtId="0" fontId="47" fillId="0" borderId="0"/>
    <xf numFmtId="0" fontId="1" fillId="0" borderId="0"/>
    <xf numFmtId="0" fontId="7" fillId="0" borderId="0"/>
    <xf numFmtId="0" fontId="14" fillId="0" borderId="0"/>
    <xf numFmtId="0" fontId="14" fillId="0" borderId="0"/>
    <xf numFmtId="0" fontId="6" fillId="0" borderId="0"/>
    <xf numFmtId="0" fontId="7" fillId="0" borderId="0"/>
    <xf numFmtId="0" fontId="14" fillId="0" borderId="0">
      <alignment vertical="top"/>
    </xf>
    <xf numFmtId="0" fontId="14" fillId="0" borderId="0">
      <alignment vertical="top"/>
    </xf>
    <xf numFmtId="0" fontId="7" fillId="0" borderId="0"/>
    <xf numFmtId="0" fontId="7" fillId="0" borderId="0"/>
    <xf numFmtId="0" fontId="41" fillId="0" borderId="0"/>
    <xf numFmtId="0" fontId="6" fillId="0" borderId="0"/>
    <xf numFmtId="0" fontId="38" fillId="0" borderId="0"/>
    <xf numFmtId="0" fontId="6" fillId="0" borderId="0"/>
    <xf numFmtId="0" fontId="8" fillId="0" borderId="0"/>
    <xf numFmtId="0" fontId="6" fillId="0" borderId="0"/>
    <xf numFmtId="0" fontId="9" fillId="0" borderId="0">
      <alignment horizontal="left" vertical="center"/>
    </xf>
    <xf numFmtId="0" fontId="6" fillId="0" borderId="0"/>
    <xf numFmtId="9" fontId="6" fillId="0" borderId="0" applyFont="0" applyFill="0" applyBorder="0" applyAlignment="0" applyProtection="0"/>
  </cellStyleXfs>
  <cellXfs count="446">
    <xf numFmtId="0" fontId="0" fillId="0" borderId="0" xfId="0"/>
    <xf numFmtId="0" fontId="12" fillId="2" borderId="0" xfId="0" applyFont="1" applyFill="1"/>
    <xf numFmtId="0" fontId="12" fillId="3" borderId="0" xfId="0" applyFont="1" applyFill="1"/>
    <xf numFmtId="0" fontId="13" fillId="2" borderId="0" xfId="0" applyFont="1" applyFill="1"/>
    <xf numFmtId="0" fontId="14" fillId="2" borderId="0" xfId="0" applyFont="1" applyFill="1"/>
    <xf numFmtId="0" fontId="14" fillId="2" borderId="0" xfId="63" applyFont="1" applyFill="1"/>
    <xf numFmtId="0" fontId="13" fillId="2" borderId="1" xfId="0" applyFont="1" applyFill="1" applyBorder="1"/>
    <xf numFmtId="0" fontId="13" fillId="2" borderId="2" xfId="0" applyFont="1" applyFill="1" applyBorder="1" applyAlignment="1"/>
    <xf numFmtId="0" fontId="13" fillId="2" borderId="3" xfId="0" applyFont="1" applyFill="1" applyBorder="1" applyAlignment="1">
      <alignment horizontal="right"/>
    </xf>
    <xf numFmtId="0" fontId="15" fillId="3" borderId="0" xfId="0" applyFont="1" applyFill="1"/>
    <xf numFmtId="0" fontId="13" fillId="2" borderId="2" xfId="0" applyFont="1" applyFill="1" applyBorder="1"/>
    <xf numFmtId="0" fontId="13" fillId="2" borderId="0" xfId="62" applyFont="1" applyFill="1" applyBorder="1"/>
    <xf numFmtId="0" fontId="13" fillId="2" borderId="0" xfId="0" applyFont="1" applyFill="1" applyBorder="1"/>
    <xf numFmtId="0" fontId="14" fillId="2" borderId="0" xfId="62" applyFont="1" applyFill="1" applyBorder="1"/>
    <xf numFmtId="0" fontId="14" fillId="2" borderId="0" xfId="0" applyFont="1" applyFill="1" applyAlignment="1">
      <alignment vertical="center" wrapText="1"/>
    </xf>
    <xf numFmtId="0" fontId="13" fillId="2" borderId="4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 vertical="center"/>
    </xf>
    <xf numFmtId="0" fontId="14" fillId="2" borderId="0" xfId="0" applyFont="1" applyFill="1" applyBorder="1"/>
    <xf numFmtId="0" fontId="14" fillId="2" borderId="4" xfId="0" applyFont="1" applyFill="1" applyBorder="1"/>
    <xf numFmtId="14" fontId="14" fillId="2" borderId="0" xfId="61" applyNumberFormat="1" applyFont="1" applyFill="1"/>
    <xf numFmtId="0" fontId="14" fillId="2" borderId="0" xfId="0" applyFont="1" applyFill="1" applyBorder="1" applyAlignment="1">
      <alignment vertical="center"/>
    </xf>
    <xf numFmtId="0" fontId="14" fillId="3" borderId="0" xfId="0" applyFont="1" applyFill="1"/>
    <xf numFmtId="0" fontId="12" fillId="3" borderId="0" xfId="0" applyFont="1" applyFill="1" applyAlignment="1">
      <alignment vertical="center" wrapText="1"/>
    </xf>
    <xf numFmtId="0" fontId="13" fillId="2" borderId="5" xfId="0" applyFont="1" applyFill="1" applyBorder="1"/>
    <xf numFmtId="0" fontId="13" fillId="2" borderId="6" xfId="0" applyFont="1" applyFill="1" applyBorder="1" applyAlignment="1">
      <alignment horizontal="right"/>
    </xf>
    <xf numFmtId="0" fontId="14" fillId="2" borderId="3" xfId="62" applyFont="1" applyFill="1" applyBorder="1"/>
    <xf numFmtId="0" fontId="10" fillId="2" borderId="0" xfId="0" applyFont="1" applyFill="1" applyAlignment="1">
      <alignment horizontal="left"/>
    </xf>
    <xf numFmtId="0" fontId="10" fillId="2" borderId="0" xfId="0" applyFont="1" applyFill="1"/>
    <xf numFmtId="0" fontId="14" fillId="2" borderId="2" xfId="0" applyFont="1" applyFill="1" applyBorder="1"/>
    <xf numFmtId="0" fontId="14" fillId="2" borderId="3" xfId="0" applyFont="1" applyFill="1" applyBorder="1"/>
    <xf numFmtId="0" fontId="14" fillId="2" borderId="7" xfId="0" applyFont="1" applyFill="1" applyBorder="1"/>
    <xf numFmtId="0" fontId="14" fillId="2" borderId="5" xfId="0" applyFont="1" applyFill="1" applyBorder="1"/>
    <xf numFmtId="0" fontId="13" fillId="2" borderId="5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5" fillId="2" borderId="0" xfId="0" applyFont="1" applyFill="1"/>
    <xf numFmtId="0" fontId="17" fillId="2" borderId="0" xfId="0" applyFont="1" applyFill="1"/>
    <xf numFmtId="0" fontId="17" fillId="2" borderId="0" xfId="0" applyFont="1" applyFill="1" applyAlignment="1">
      <alignment horizontal="right"/>
    </xf>
    <xf numFmtId="0" fontId="15" fillId="2" borderId="0" xfId="0" applyFont="1" applyFill="1" applyAlignment="1">
      <alignment horizontal="right"/>
    </xf>
    <xf numFmtId="0" fontId="13" fillId="2" borderId="0" xfId="0" applyFont="1" applyFill="1" applyBorder="1" applyAlignment="1">
      <alignment horizontal="left"/>
    </xf>
    <xf numFmtId="0" fontId="15" fillId="2" borderId="2" xfId="0" applyFont="1" applyFill="1" applyBorder="1"/>
    <xf numFmtId="0" fontId="15" fillId="2" borderId="3" xfId="0" applyFont="1" applyFill="1" applyBorder="1"/>
    <xf numFmtId="0" fontId="17" fillId="2" borderId="3" xfId="0" applyFont="1" applyFill="1" applyBorder="1" applyAlignment="1">
      <alignment horizontal="right"/>
    </xf>
    <xf numFmtId="0" fontId="16" fillId="3" borderId="0" xfId="0" applyFont="1" applyFill="1"/>
    <xf numFmtId="0" fontId="15" fillId="2" borderId="0" xfId="0" applyFont="1" applyFill="1" applyBorder="1"/>
    <xf numFmtId="0" fontId="15" fillId="2" borderId="2" xfId="0" applyFont="1" applyFill="1" applyBorder="1" applyAlignment="1">
      <alignment horizontal="right"/>
    </xf>
    <xf numFmtId="0" fontId="16" fillId="2" borderId="0" xfId="0" applyFont="1" applyFill="1"/>
    <xf numFmtId="0" fontId="16" fillId="2" borderId="0" xfId="0" applyFont="1" applyFill="1" applyAlignment="1">
      <alignment horizontal="right"/>
    </xf>
    <xf numFmtId="0" fontId="16" fillId="3" borderId="0" xfId="0" applyFont="1" applyFill="1" applyBorder="1" applyAlignment="1">
      <alignment horizontal="left"/>
    </xf>
    <xf numFmtId="0" fontId="17" fillId="2" borderId="1" xfId="0" applyFont="1" applyFill="1" applyBorder="1" applyAlignment="1">
      <alignment horizontal="left"/>
    </xf>
    <xf numFmtId="0" fontId="16" fillId="2" borderId="2" xfId="0" applyFont="1" applyFill="1" applyBorder="1"/>
    <xf numFmtId="0" fontId="17" fillId="3" borderId="0" xfId="0" applyFont="1" applyFill="1"/>
    <xf numFmtId="0" fontId="16" fillId="2" borderId="0" xfId="0" applyFont="1" applyFill="1" applyAlignment="1">
      <alignment horizontal="left"/>
    </xf>
    <xf numFmtId="0" fontId="18" fillId="3" borderId="0" xfId="0" applyFont="1" applyFill="1"/>
    <xf numFmtId="0" fontId="19" fillId="2" borderId="0" xfId="14" applyFont="1" applyFill="1" applyAlignment="1" applyProtection="1">
      <alignment horizontal="left"/>
    </xf>
    <xf numFmtId="0" fontId="20" fillId="2" borderId="0" xfId="14" applyFont="1" applyFill="1" applyAlignment="1" applyProtection="1"/>
    <xf numFmtId="3" fontId="16" fillId="2" borderId="0" xfId="0" applyNumberFormat="1" applyFont="1" applyFill="1"/>
    <xf numFmtId="3" fontId="14" fillId="3" borderId="0" xfId="0" applyNumberFormat="1" applyFont="1" applyFill="1"/>
    <xf numFmtId="0" fontId="15" fillId="3" borderId="0" xfId="0" applyFont="1" applyFill="1" applyAlignment="1">
      <alignment horizontal="right"/>
    </xf>
    <xf numFmtId="1" fontId="16" fillId="3" borderId="0" xfId="0" applyNumberFormat="1" applyFont="1" applyFill="1"/>
    <xf numFmtId="3" fontId="16" fillId="3" borderId="0" xfId="0" applyNumberFormat="1" applyFont="1" applyFill="1" applyAlignment="1">
      <alignment horizontal="right"/>
    </xf>
    <xf numFmtId="3" fontId="16" fillId="3" borderId="0" xfId="0" applyNumberFormat="1" applyFont="1" applyFill="1"/>
    <xf numFmtId="0" fontId="16" fillId="3" borderId="0" xfId="0" applyFont="1" applyFill="1" applyAlignment="1">
      <alignment horizontal="left"/>
    </xf>
    <xf numFmtId="0" fontId="17" fillId="3" borderId="0" xfId="0" applyFont="1" applyFill="1" applyAlignment="1">
      <alignment horizontal="left"/>
    </xf>
    <xf numFmtId="3" fontId="17" fillId="3" borderId="0" xfId="0" applyNumberFormat="1" applyFont="1" applyFill="1" applyAlignment="1">
      <alignment horizontal="right"/>
    </xf>
    <xf numFmtId="0" fontId="17" fillId="3" borderId="0" xfId="0" applyFont="1" applyFill="1" applyAlignment="1">
      <alignment horizontal="right"/>
    </xf>
    <xf numFmtId="3" fontId="15" fillId="3" borderId="0" xfId="0" applyNumberFormat="1" applyFont="1" applyFill="1" applyAlignment="1">
      <alignment horizontal="right"/>
    </xf>
    <xf numFmtId="0" fontId="13" fillId="2" borderId="0" xfId="0" applyFont="1" applyFill="1" applyAlignment="1">
      <alignment horizontal="right"/>
    </xf>
    <xf numFmtId="0" fontId="14" fillId="2" borderId="0" xfId="0" applyFont="1" applyFill="1" applyAlignment="1">
      <alignment horizontal="right"/>
    </xf>
    <xf numFmtId="0" fontId="13" fillId="2" borderId="2" xfId="0" applyFont="1" applyFill="1" applyBorder="1" applyAlignment="1">
      <alignment horizontal="left"/>
    </xf>
    <xf numFmtId="0" fontId="34" fillId="3" borderId="0" xfId="14" applyFont="1" applyFill="1" applyAlignment="1" applyProtection="1"/>
    <xf numFmtId="0" fontId="14" fillId="2" borderId="0" xfId="0" applyFont="1" applyFill="1" applyAlignment="1">
      <alignment wrapText="1"/>
    </xf>
    <xf numFmtId="0" fontId="10" fillId="2" borderId="0" xfId="59" applyFont="1" applyFill="1" applyBorder="1" applyAlignment="1"/>
    <xf numFmtId="0" fontId="10" fillId="2" borderId="0" xfId="59" applyFont="1" applyFill="1" applyBorder="1"/>
    <xf numFmtId="0" fontId="12" fillId="2" borderId="0" xfId="59" applyFont="1" applyFill="1"/>
    <xf numFmtId="0" fontId="12" fillId="2" borderId="0" xfId="59" applyFont="1" applyFill="1" applyBorder="1"/>
    <xf numFmtId="0" fontId="12" fillId="3" borderId="0" xfId="49" applyFont="1" applyFill="1"/>
    <xf numFmtId="0" fontId="12" fillId="2" borderId="0" xfId="59" applyFont="1" applyFill="1" applyBorder="1" applyAlignment="1"/>
    <xf numFmtId="14" fontId="10" fillId="2" borderId="0" xfId="59" applyNumberFormat="1" applyFont="1" applyFill="1" applyBorder="1" applyAlignment="1">
      <alignment horizontal="center"/>
    </xf>
    <xf numFmtId="0" fontId="10" fillId="2" borderId="0" xfId="63" applyFont="1" applyFill="1" applyAlignment="1">
      <alignment vertical="center"/>
    </xf>
    <xf numFmtId="0" fontId="10" fillId="2" borderId="0" xfId="59" applyFont="1" applyFill="1" applyBorder="1" applyAlignment="1">
      <alignment horizontal="center"/>
    </xf>
    <xf numFmtId="0" fontId="12" fillId="2" borderId="0" xfId="49" applyFont="1" applyFill="1"/>
    <xf numFmtId="0" fontId="10" fillId="2" borderId="1" xfId="57" applyFont="1" applyFill="1" applyBorder="1" applyAlignment="1">
      <alignment vertical="top"/>
    </xf>
    <xf numFmtId="0" fontId="10" fillId="2" borderId="2" xfId="57" applyFont="1" applyFill="1" applyBorder="1" applyAlignment="1">
      <alignment horizontal="left" vertical="top"/>
    </xf>
    <xf numFmtId="0" fontId="10" fillId="2" borderId="8" xfId="64" applyFont="1" applyFill="1" applyBorder="1" applyAlignment="1" applyProtection="1">
      <alignment horizontal="left" vertical="center"/>
      <protection hidden="1"/>
    </xf>
    <xf numFmtId="0" fontId="10" fillId="2" borderId="5" xfId="0" applyFont="1" applyFill="1" applyBorder="1" applyAlignment="1">
      <alignment horizontal="left"/>
    </xf>
    <xf numFmtId="0" fontId="10" fillId="2" borderId="5" xfId="57" applyFont="1" applyFill="1" applyBorder="1" applyAlignment="1">
      <alignment horizontal="left" vertical="top"/>
    </xf>
    <xf numFmtId="0" fontId="21" fillId="2" borderId="5" xfId="33" applyFont="1" applyFill="1" applyBorder="1"/>
    <xf numFmtId="0" fontId="12" fillId="2" borderId="5" xfId="59" applyFont="1" applyFill="1" applyBorder="1"/>
    <xf numFmtId="0" fontId="12" fillId="2" borderId="6" xfId="59" applyFont="1" applyFill="1" applyBorder="1" applyProtection="1">
      <protection locked="0" hidden="1"/>
    </xf>
    <xf numFmtId="14" fontId="10" fillId="2" borderId="2" xfId="57" applyNumberFormat="1" applyFont="1" applyFill="1" applyBorder="1" applyAlignment="1">
      <alignment horizontal="left" vertical="top"/>
    </xf>
    <xf numFmtId="0" fontId="10" fillId="2" borderId="1" xfId="57" applyFont="1" applyFill="1" applyBorder="1" applyAlignment="1">
      <alignment horizontal="left" vertical="top"/>
    </xf>
    <xf numFmtId="0" fontId="12" fillId="2" borderId="2" xfId="49" applyFont="1" applyFill="1" applyBorder="1"/>
    <xf numFmtId="0" fontId="10" fillId="2" borderId="2" xfId="0" applyFont="1" applyFill="1" applyBorder="1"/>
    <xf numFmtId="0" fontId="12" fillId="2" borderId="3" xfId="59" applyFont="1" applyFill="1" applyBorder="1" applyProtection="1">
      <protection locked="0" hidden="1"/>
    </xf>
    <xf numFmtId="0" fontId="10" fillId="2" borderId="0" xfId="57" applyFont="1" applyFill="1" applyBorder="1" applyAlignment="1">
      <alignment vertical="top"/>
    </xf>
    <xf numFmtId="14" fontId="10" fillId="2" borderId="0" xfId="57" applyNumberFormat="1" applyFont="1" applyFill="1" applyBorder="1" applyAlignment="1">
      <alignment horizontal="left" vertical="top"/>
    </xf>
    <xf numFmtId="14" fontId="10" fillId="2" borderId="5" xfId="57" applyNumberFormat="1" applyFont="1" applyFill="1" applyBorder="1" applyAlignment="1">
      <alignment horizontal="left" vertical="top"/>
    </xf>
    <xf numFmtId="0" fontId="10" fillId="2" borderId="0" xfId="57" applyFont="1" applyFill="1" applyBorder="1" applyAlignment="1">
      <alignment horizontal="left" vertical="top"/>
    </xf>
    <xf numFmtId="0" fontId="12" fillId="2" borderId="0" xfId="49" applyFont="1" applyFill="1" applyBorder="1"/>
    <xf numFmtId="0" fontId="12" fillId="2" borderId="0" xfId="59" applyFont="1" applyFill="1" applyAlignment="1"/>
    <xf numFmtId="0" fontId="12" fillId="3" borderId="0" xfId="59" applyFont="1" applyFill="1"/>
    <xf numFmtId="0" fontId="22" fillId="2" borderId="0" xfId="59" applyFont="1" applyFill="1" applyBorder="1" applyProtection="1">
      <protection locked="0" hidden="1"/>
    </xf>
    <xf numFmtId="0" fontId="14" fillId="2" borderId="0" xfId="59" applyFont="1" applyFill="1" applyBorder="1"/>
    <xf numFmtId="0" fontId="23" fillId="2" borderId="9" xfId="59" applyFont="1" applyFill="1" applyBorder="1" applyAlignment="1" applyProtection="1">
      <alignment horizontal="center" vertical="center" wrapText="1"/>
      <protection locked="0" hidden="1"/>
    </xf>
    <xf numFmtId="0" fontId="23" fillId="2" borderId="10" xfId="59" applyFont="1" applyFill="1" applyBorder="1" applyAlignment="1" applyProtection="1">
      <alignment horizontal="center" vertical="center" wrapText="1"/>
      <protection locked="0" hidden="1"/>
    </xf>
    <xf numFmtId="0" fontId="23" fillId="2" borderId="11" xfId="59" applyFont="1" applyFill="1" applyBorder="1" applyAlignment="1" applyProtection="1">
      <alignment horizontal="center" vertical="center" wrapText="1"/>
      <protection locked="0" hidden="1"/>
    </xf>
    <xf numFmtId="0" fontId="6" fillId="2" borderId="0" xfId="59" applyFill="1"/>
    <xf numFmtId="0" fontId="22" fillId="2" borderId="12" xfId="59" applyFont="1" applyFill="1" applyBorder="1" applyAlignment="1" applyProtection="1">
      <alignment horizontal="center"/>
      <protection locked="0" hidden="1"/>
    </xf>
    <xf numFmtId="166" fontId="22" fillId="2" borderId="13" xfId="59" applyNumberFormat="1" applyFont="1" applyFill="1" applyBorder="1" applyProtection="1">
      <protection locked="0" hidden="1"/>
    </xf>
    <xf numFmtId="166" fontId="22" fillId="2" borderId="14" xfId="59" applyNumberFormat="1" applyFont="1" applyFill="1" applyBorder="1" applyProtection="1">
      <protection locked="0" hidden="1"/>
    </xf>
    <xf numFmtId="0" fontId="16" fillId="4" borderId="0" xfId="59" applyFont="1" applyFill="1" applyBorder="1" applyAlignment="1" applyProtection="1">
      <alignment horizontal="center"/>
      <protection locked="0" hidden="1"/>
    </xf>
    <xf numFmtId="0" fontId="22" fillId="2" borderId="15" xfId="59" applyFont="1" applyFill="1" applyBorder="1" applyProtection="1">
      <protection locked="0" hidden="1"/>
    </xf>
    <xf numFmtId="0" fontId="13" fillId="2" borderId="16" xfId="59" applyFont="1" applyFill="1" applyBorder="1"/>
    <xf numFmtId="166" fontId="13" fillId="2" borderId="17" xfId="59" applyNumberFormat="1" applyFont="1" applyFill="1" applyBorder="1"/>
    <xf numFmtId="166" fontId="13" fillId="2" borderId="18" xfId="59" applyNumberFormat="1" applyFont="1" applyFill="1" applyBorder="1"/>
    <xf numFmtId="0" fontId="23" fillId="2" borderId="19" xfId="59" applyFont="1" applyFill="1" applyBorder="1" applyAlignment="1" applyProtection="1">
      <alignment horizontal="center" vertical="center" wrapText="1"/>
      <protection locked="0" hidden="1"/>
    </xf>
    <xf numFmtId="0" fontId="23" fillId="2" borderId="20" xfId="59" applyFont="1" applyFill="1" applyBorder="1" applyAlignment="1" applyProtection="1">
      <alignment horizontal="center" vertical="center" wrapText="1"/>
      <protection locked="0" hidden="1"/>
    </xf>
    <xf numFmtId="166" fontId="22" fillId="2" borderId="16" xfId="59" applyNumberFormat="1" applyFont="1" applyFill="1" applyBorder="1" applyProtection="1">
      <protection locked="0" hidden="1"/>
    </xf>
    <xf numFmtId="166" fontId="22" fillId="2" borderId="21" xfId="59" applyNumberFormat="1" applyFont="1" applyFill="1" applyBorder="1" applyProtection="1">
      <protection locked="0" hidden="1"/>
    </xf>
    <xf numFmtId="0" fontId="22" fillId="2" borderId="0" xfId="59" applyFont="1" applyFill="1" applyBorder="1" applyAlignment="1" applyProtection="1">
      <alignment horizontal="right"/>
      <protection locked="0" hidden="1"/>
    </xf>
    <xf numFmtId="0" fontId="23" fillId="2" borderId="22" xfId="59" applyFont="1" applyFill="1" applyBorder="1" applyAlignment="1" applyProtection="1">
      <alignment horizontal="center" vertical="center" wrapText="1"/>
      <protection locked="0" hidden="1"/>
    </xf>
    <xf numFmtId="166" fontId="22" fillId="2" borderId="13" xfId="59" applyNumberFormat="1" applyFont="1" applyFill="1" applyBorder="1" applyAlignment="1" applyProtection="1">
      <alignment horizontal="right" vertical="center" wrapText="1"/>
      <protection locked="0" hidden="1"/>
    </xf>
    <xf numFmtId="166" fontId="22" fillId="2" borderId="13" xfId="59" applyNumberFormat="1" applyFont="1" applyFill="1" applyBorder="1" applyAlignment="1" applyProtection="1">
      <alignment horizontal="right"/>
      <protection locked="0" hidden="1"/>
    </xf>
    <xf numFmtId="166" fontId="22" fillId="2" borderId="14" xfId="59" applyNumberFormat="1" applyFont="1" applyFill="1" applyBorder="1" applyAlignment="1">
      <alignment horizontal="right"/>
    </xf>
    <xf numFmtId="0" fontId="17" fillId="2" borderId="16" xfId="59" applyFont="1" applyFill="1" applyBorder="1" applyAlignment="1" applyProtection="1">
      <alignment horizontal="left"/>
      <protection locked="0" hidden="1"/>
    </xf>
    <xf numFmtId="166" fontId="17" fillId="2" borderId="17" xfId="59" applyNumberFormat="1" applyFont="1" applyFill="1" applyBorder="1" applyAlignment="1" applyProtection="1">
      <alignment horizontal="right"/>
      <protection locked="0" hidden="1"/>
    </xf>
    <xf numFmtId="166" fontId="22" fillId="2" borderId="18" xfId="59" applyNumberFormat="1" applyFont="1" applyFill="1" applyBorder="1" applyProtection="1">
      <protection locked="0" hidden="1"/>
    </xf>
    <xf numFmtId="0" fontId="12" fillId="3" borderId="0" xfId="59" applyFont="1" applyFill="1" applyAlignment="1"/>
    <xf numFmtId="0" fontId="13" fillId="3" borderId="0" xfId="0" applyFont="1" applyFill="1" applyAlignment="1">
      <alignment vertical="center"/>
    </xf>
    <xf numFmtId="0" fontId="17" fillId="2" borderId="23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top" wrapText="1"/>
    </xf>
    <xf numFmtId="0" fontId="16" fillId="2" borderId="24" xfId="0" applyFont="1" applyFill="1" applyBorder="1" applyAlignment="1">
      <alignment horizontal="left"/>
    </xf>
    <xf numFmtId="0" fontId="16" fillId="2" borderId="25" xfId="0" applyFont="1" applyFill="1" applyBorder="1" applyAlignment="1">
      <alignment horizontal="left"/>
    </xf>
    <xf numFmtId="0" fontId="16" fillId="2" borderId="25" xfId="0" applyFont="1" applyFill="1" applyBorder="1"/>
    <xf numFmtId="0" fontId="17" fillId="2" borderId="27" xfId="0" applyFont="1" applyFill="1" applyBorder="1" applyAlignment="1">
      <alignment horizontal="left"/>
    </xf>
    <xf numFmtId="0" fontId="25" fillId="2" borderId="0" xfId="59" applyFont="1" applyFill="1" applyBorder="1" applyAlignment="1">
      <alignment horizontal="left"/>
    </xf>
    <xf numFmtId="0" fontId="15" fillId="2" borderId="0" xfId="59" applyFont="1" applyFill="1"/>
    <xf numFmtId="0" fontId="11" fillId="2" borderId="0" xfId="59" applyFont="1" applyFill="1" applyAlignment="1">
      <alignment horizontal="center"/>
    </xf>
    <xf numFmtId="0" fontId="11" fillId="2" borderId="0" xfId="59" applyFont="1" applyFill="1"/>
    <xf numFmtId="0" fontId="11" fillId="2" borderId="0" xfId="59" applyFont="1" applyFill="1" applyAlignment="1">
      <alignment horizontal="right"/>
    </xf>
    <xf numFmtId="14" fontId="11" fillId="2" borderId="0" xfId="59" applyNumberFormat="1" applyFont="1" applyFill="1" applyBorder="1" applyAlignment="1">
      <alignment horizontal="left"/>
    </xf>
    <xf numFmtId="0" fontId="25" fillId="2" borderId="0" xfId="59" applyFont="1" applyFill="1"/>
    <xf numFmtId="0" fontId="15" fillId="2" borderId="0" xfId="59" applyFont="1" applyFill="1" applyAlignment="1">
      <alignment horizontal="justify" vertical="top" wrapText="1"/>
    </xf>
    <xf numFmtId="0" fontId="15" fillId="2" borderId="7" xfId="59" applyFont="1" applyFill="1" applyBorder="1"/>
    <xf numFmtId="0" fontId="11" fillId="2" borderId="0" xfId="59" applyFont="1" applyFill="1" applyAlignment="1">
      <alignment horizontal="center" vertical="top" wrapText="1"/>
    </xf>
    <xf numFmtId="14" fontId="11" fillId="2" borderId="0" xfId="59" applyNumberFormat="1" applyFont="1" applyFill="1" applyBorder="1" applyAlignment="1">
      <alignment horizontal="right"/>
    </xf>
    <xf numFmtId="14" fontId="15" fillId="2" borderId="0" xfId="59" quotePrefix="1" applyNumberFormat="1" applyFont="1" applyFill="1" applyBorder="1" applyAlignment="1">
      <alignment horizontal="left"/>
    </xf>
    <xf numFmtId="0" fontId="11" fillId="2" borderId="0" xfId="59" applyFont="1" applyFill="1" applyAlignment="1">
      <alignment horizontal="left"/>
    </xf>
    <xf numFmtId="0" fontId="15" fillId="2" borderId="0" xfId="59" quotePrefix="1" applyFont="1" applyFill="1"/>
    <xf numFmtId="0" fontId="26" fillId="2" borderId="0" xfId="59" applyFont="1" applyFill="1"/>
    <xf numFmtId="0" fontId="15" fillId="2" borderId="0" xfId="59" applyFont="1" applyFill="1" applyAlignment="1">
      <alignment horizontal="center"/>
    </xf>
    <xf numFmtId="0" fontId="15" fillId="2" borderId="0" xfId="59" applyFont="1" applyFill="1" applyAlignment="1">
      <alignment horizontal="left"/>
    </xf>
    <xf numFmtId="0" fontId="15" fillId="2" borderId="7" xfId="59" applyFont="1" applyFill="1" applyBorder="1" applyAlignment="1">
      <alignment horizontal="center"/>
    </xf>
    <xf numFmtId="0" fontId="15" fillId="2" borderId="7" xfId="59" applyFont="1" applyFill="1" applyBorder="1" applyAlignment="1">
      <alignment horizontal="left"/>
    </xf>
    <xf numFmtId="0" fontId="15" fillId="2" borderId="0" xfId="59" applyFont="1" applyFill="1" applyBorder="1"/>
    <xf numFmtId="0" fontId="15" fillId="2" borderId="0" xfId="59" applyFont="1" applyFill="1" applyBorder="1" applyAlignment="1">
      <alignment horizontal="center"/>
    </xf>
    <xf numFmtId="0" fontId="15" fillId="2" borderId="0" xfId="59" applyFont="1" applyFill="1" applyBorder="1" applyAlignment="1">
      <alignment horizontal="left"/>
    </xf>
    <xf numFmtId="0" fontId="15" fillId="3" borderId="0" xfId="59" applyFont="1" applyFill="1"/>
    <xf numFmtId="0" fontId="15" fillId="3" borderId="0" xfId="59" applyFont="1" applyFill="1" applyAlignment="1">
      <alignment horizontal="right" vertical="top" wrapText="1"/>
    </xf>
    <xf numFmtId="14" fontId="15" fillId="3" borderId="7" xfId="59" applyNumberFormat="1" applyFont="1" applyFill="1" applyBorder="1" applyAlignment="1">
      <alignment horizontal="justify" vertical="top" wrapText="1"/>
    </xf>
    <xf numFmtId="0" fontId="25" fillId="3" borderId="7" xfId="59" applyFont="1" applyFill="1" applyBorder="1" applyAlignment="1">
      <alignment horizontal="left"/>
    </xf>
    <xf numFmtId="0" fontId="11" fillId="3" borderId="7" xfId="59" applyFont="1" applyFill="1" applyBorder="1" applyAlignment="1">
      <alignment horizontal="left"/>
    </xf>
    <xf numFmtId="0" fontId="23" fillId="2" borderId="9" xfId="59" applyFont="1" applyFill="1" applyBorder="1" applyAlignment="1" applyProtection="1">
      <alignment horizontal="center" vertical="center"/>
      <protection locked="0" hidden="1"/>
    </xf>
    <xf numFmtId="0" fontId="13" fillId="2" borderId="0" xfId="59" applyFont="1" applyFill="1" applyBorder="1"/>
    <xf numFmtId="0" fontId="13" fillId="2" borderId="19" xfId="59" applyFont="1" applyFill="1" applyBorder="1" applyAlignment="1">
      <alignment horizontal="center" vertical="top" wrapText="1"/>
    </xf>
    <xf numFmtId="0" fontId="13" fillId="2" borderId="10" xfId="59" applyFont="1" applyFill="1" applyBorder="1" applyAlignment="1">
      <alignment horizontal="center" vertical="top" wrapText="1"/>
    </xf>
    <xf numFmtId="0" fontId="13" fillId="2" borderId="20" xfId="59" applyFont="1" applyFill="1" applyBorder="1" applyAlignment="1">
      <alignment horizontal="center" vertical="top" wrapText="1"/>
    </xf>
    <xf numFmtId="166" fontId="13" fillId="2" borderId="14" xfId="59" applyNumberFormat="1" applyFont="1" applyFill="1" applyBorder="1"/>
    <xf numFmtId="0" fontId="14" fillId="2" borderId="28" xfId="59" applyFont="1" applyFill="1" applyBorder="1"/>
    <xf numFmtId="0" fontId="23" fillId="2" borderId="12" xfId="59" applyFont="1" applyFill="1" applyBorder="1" applyAlignment="1" applyProtection="1">
      <alignment horizontal="center" vertical="center"/>
      <protection locked="0" hidden="1"/>
    </xf>
    <xf numFmtId="0" fontId="13" fillId="2" borderId="1" xfId="59" applyFont="1" applyFill="1" applyBorder="1" applyAlignment="1">
      <alignment horizontal="center" vertical="top" wrapText="1"/>
    </xf>
    <xf numFmtId="0" fontId="13" fillId="2" borderId="13" xfId="59" applyFont="1" applyFill="1" applyBorder="1" applyAlignment="1">
      <alignment horizontal="center" vertical="top" wrapText="1"/>
    </xf>
    <xf numFmtId="0" fontId="13" fillId="2" borderId="14" xfId="59" applyFont="1" applyFill="1" applyBorder="1" applyAlignment="1">
      <alignment horizontal="center" vertical="top" wrapText="1"/>
    </xf>
    <xf numFmtId="0" fontId="13" fillId="2" borderId="1" xfId="59" quotePrefix="1" applyFont="1" applyFill="1" applyBorder="1" applyAlignment="1"/>
    <xf numFmtId="3" fontId="13" fillId="2" borderId="2" xfId="59" quotePrefix="1" applyNumberFormat="1" applyFont="1" applyFill="1" applyBorder="1"/>
    <xf numFmtId="3" fontId="13" fillId="2" borderId="29" xfId="59" quotePrefix="1" applyNumberFormat="1" applyFont="1" applyFill="1" applyBorder="1"/>
    <xf numFmtId="0" fontId="14" fillId="2" borderId="12" xfId="59" applyFont="1" applyFill="1" applyBorder="1"/>
    <xf numFmtId="0" fontId="13" fillId="2" borderId="1" xfId="59" applyFont="1" applyFill="1" applyBorder="1" applyAlignment="1">
      <alignment horizontal="right"/>
    </xf>
    <xf numFmtId="3" fontId="13" fillId="2" borderId="2" xfId="59" applyNumberFormat="1" applyFont="1" applyFill="1" applyBorder="1" applyAlignment="1">
      <alignment horizontal="right"/>
    </xf>
    <xf numFmtId="3" fontId="13" fillId="2" borderId="3" xfId="59" applyNumberFormat="1" applyFont="1" applyFill="1" applyBorder="1" applyAlignment="1">
      <alignment horizontal="right"/>
    </xf>
    <xf numFmtId="3" fontId="13" fillId="2" borderId="14" xfId="59" applyNumberFormat="1" applyFont="1" applyFill="1" applyBorder="1"/>
    <xf numFmtId="0" fontId="13" fillId="2" borderId="0" xfId="59" applyFont="1" applyFill="1" applyBorder="1" applyAlignment="1">
      <alignment horizontal="left"/>
    </xf>
    <xf numFmtId="166" fontId="13" fillId="2" borderId="30" xfId="59" applyNumberFormat="1" applyFont="1" applyFill="1" applyBorder="1"/>
    <xf numFmtId="0" fontId="13" fillId="2" borderId="31" xfId="59" applyFont="1" applyFill="1" applyBorder="1"/>
    <xf numFmtId="166" fontId="13" fillId="2" borderId="2" xfId="59" applyNumberFormat="1" applyFont="1" applyFill="1" applyBorder="1" applyAlignment="1">
      <alignment horizontal="right"/>
    </xf>
    <xf numFmtId="166" fontId="13" fillId="2" borderId="3" xfId="59" applyNumberFormat="1" applyFont="1" applyFill="1" applyBorder="1" applyAlignment="1">
      <alignment horizontal="right"/>
    </xf>
    <xf numFmtId="0" fontId="14" fillId="2" borderId="15" xfId="59" applyFont="1" applyFill="1" applyBorder="1"/>
    <xf numFmtId="0" fontId="13" fillId="2" borderId="16" xfId="59" applyFont="1" applyFill="1" applyBorder="1" applyAlignment="1">
      <alignment horizontal="left"/>
    </xf>
    <xf numFmtId="166" fontId="13" fillId="2" borderId="32" xfId="59" applyNumberFormat="1" applyFont="1" applyFill="1" applyBorder="1" applyAlignment="1">
      <alignment horizontal="left"/>
    </xf>
    <xf numFmtId="166" fontId="13" fillId="2" borderId="21" xfId="59" applyNumberFormat="1" applyFont="1" applyFill="1" applyBorder="1" applyAlignment="1">
      <alignment horizontal="left"/>
    </xf>
    <xf numFmtId="0" fontId="10" fillId="2" borderId="1" xfId="64" applyFont="1" applyFill="1" applyBorder="1" applyAlignment="1" applyProtection="1">
      <alignment horizontal="left" vertical="center"/>
      <protection hidden="1"/>
    </xf>
    <xf numFmtId="0" fontId="10" fillId="2" borderId="2" xfId="0" applyFont="1" applyFill="1" applyBorder="1" applyAlignment="1">
      <alignment horizontal="left"/>
    </xf>
    <xf numFmtId="0" fontId="10" fillId="2" borderId="3" xfId="57" applyFont="1" applyFill="1" applyBorder="1" applyAlignment="1">
      <alignment horizontal="left" vertical="top"/>
    </xf>
    <xf numFmtId="0" fontId="12" fillId="2" borderId="3" xfId="49" applyFont="1" applyFill="1" applyBorder="1"/>
    <xf numFmtId="0" fontId="35" fillId="2" borderId="0" xfId="33" applyFont="1" applyFill="1"/>
    <xf numFmtId="0" fontId="31" fillId="2" borderId="0" xfId="33" applyFont="1" applyFill="1" applyAlignment="1">
      <alignment horizontal="center" vertical="top" wrapText="1"/>
    </xf>
    <xf numFmtId="0" fontId="36" fillId="3" borderId="0" xfId="33" applyFont="1" applyFill="1"/>
    <xf numFmtId="0" fontId="36" fillId="2" borderId="0" xfId="33" applyFont="1" applyFill="1"/>
    <xf numFmtId="0" fontId="31" fillId="2" borderId="0" xfId="33" applyFont="1" applyFill="1" applyAlignment="1">
      <alignment horizontal="right"/>
    </xf>
    <xf numFmtId="0" fontId="31" fillId="2" borderId="0" xfId="33" applyFont="1" applyFill="1"/>
    <xf numFmtId="0" fontId="32" fillId="2" borderId="0" xfId="33" applyFont="1" applyFill="1" applyAlignment="1">
      <alignment vertical="top" wrapText="1"/>
    </xf>
    <xf numFmtId="0" fontId="13" fillId="2" borderId="13" xfId="57" applyFont="1" applyFill="1" applyBorder="1" applyAlignment="1">
      <alignment horizontal="left" vertical="top"/>
    </xf>
    <xf numFmtId="0" fontId="13" fillId="2" borderId="13" xfId="57" applyFont="1" applyFill="1" applyBorder="1" applyAlignment="1">
      <alignment horizontal="left" vertical="top" wrapText="1"/>
    </xf>
    <xf numFmtId="0" fontId="33" fillId="2" borderId="13" xfId="33" applyFont="1" applyFill="1" applyBorder="1" applyAlignment="1">
      <alignment horizontal="left" vertical="top" wrapText="1"/>
    </xf>
    <xf numFmtId="0" fontId="36" fillId="2" borderId="0" xfId="33" applyFont="1" applyFill="1" applyAlignment="1">
      <alignment vertical="top" wrapText="1"/>
    </xf>
    <xf numFmtId="0" fontId="36" fillId="2" borderId="4" xfId="33" applyFont="1" applyFill="1" applyBorder="1"/>
    <xf numFmtId="0" fontId="36" fillId="2" borderId="4" xfId="33" applyFont="1" applyFill="1" applyBorder="1" applyAlignment="1">
      <alignment vertical="top" wrapText="1"/>
    </xf>
    <xf numFmtId="0" fontId="36" fillId="3" borderId="0" xfId="33" applyFont="1" applyFill="1" applyAlignment="1">
      <alignment vertical="top" wrapText="1"/>
    </xf>
    <xf numFmtId="0" fontId="13" fillId="4" borderId="0" xfId="0" applyFont="1" applyFill="1" applyAlignment="1">
      <alignment horizontal="center"/>
    </xf>
    <xf numFmtId="0" fontId="15" fillId="2" borderId="0" xfId="59" applyFont="1" applyFill="1" applyAlignment="1">
      <alignment horizontal="left" vertical="top"/>
    </xf>
    <xf numFmtId="0" fontId="15" fillId="2" borderId="0" xfId="59" applyFont="1" applyFill="1" applyAlignment="1">
      <alignment horizontal="left" vertical="top" wrapText="1"/>
    </xf>
    <xf numFmtId="0" fontId="25" fillId="2" borderId="0" xfId="59" applyFont="1" applyFill="1" applyAlignment="1">
      <alignment horizontal="left"/>
    </xf>
    <xf numFmtId="0" fontId="13" fillId="2" borderId="0" xfId="59" applyFont="1" applyFill="1" applyBorder="1" applyProtection="1">
      <protection locked="0" hidden="1"/>
    </xf>
    <xf numFmtId="0" fontId="14" fillId="2" borderId="0" xfId="59" applyFont="1" applyFill="1" applyBorder="1" applyProtection="1">
      <protection locked="0" hidden="1"/>
    </xf>
    <xf numFmtId="0" fontId="13" fillId="2" borderId="9" xfId="59" applyFont="1" applyFill="1" applyBorder="1" applyAlignment="1" applyProtection="1">
      <alignment horizontal="center" vertical="top"/>
      <protection locked="0" hidden="1"/>
    </xf>
    <xf numFmtId="0" fontId="13" fillId="2" borderId="10" xfId="59" applyFont="1" applyFill="1" applyBorder="1" applyAlignment="1" applyProtection="1">
      <alignment horizontal="center" vertical="top" wrapText="1"/>
      <protection locked="0" hidden="1"/>
    </xf>
    <xf numFmtId="0" fontId="13" fillId="2" borderId="20" xfId="59" applyFont="1" applyFill="1" applyBorder="1" applyAlignment="1" applyProtection="1">
      <alignment horizontal="center" vertical="top" wrapText="1"/>
      <protection locked="0" hidden="1"/>
    </xf>
    <xf numFmtId="0" fontId="12" fillId="2" borderId="0" xfId="59" applyFont="1" applyFill="1" applyAlignment="1">
      <alignment vertical="top"/>
    </xf>
    <xf numFmtId="0" fontId="12" fillId="2" borderId="0" xfId="59" applyFont="1" applyFill="1" applyBorder="1" applyAlignment="1">
      <alignment vertical="top"/>
    </xf>
    <xf numFmtId="0" fontId="14" fillId="2" borderId="12" xfId="59" applyFont="1" applyFill="1" applyBorder="1" applyAlignment="1" applyProtection="1">
      <alignment horizontal="center" vertical="top"/>
      <protection locked="0" hidden="1"/>
    </xf>
    <xf numFmtId="0" fontId="14" fillId="2" borderId="15" xfId="59" applyFont="1" applyFill="1" applyBorder="1" applyAlignment="1" applyProtection="1">
      <alignment vertical="top"/>
      <protection locked="0" hidden="1"/>
    </xf>
    <xf numFmtId="0" fontId="13" fillId="2" borderId="16" xfId="59" applyFont="1" applyFill="1" applyBorder="1" applyAlignment="1" applyProtection="1">
      <alignment horizontal="left" vertical="top"/>
      <protection locked="0" hidden="1"/>
    </xf>
    <xf numFmtId="166" fontId="13" fillId="2" borderId="17" xfId="59" applyNumberFormat="1" applyFont="1" applyFill="1" applyBorder="1" applyAlignment="1" applyProtection="1">
      <alignment horizontal="right" vertical="top"/>
      <protection locked="0" hidden="1"/>
    </xf>
    <xf numFmtId="166" fontId="13" fillId="2" borderId="18" xfId="59" applyNumberFormat="1" applyFont="1" applyFill="1" applyBorder="1" applyAlignment="1" applyProtection="1">
      <alignment horizontal="right" vertical="top"/>
      <protection locked="0" hidden="1"/>
    </xf>
    <xf numFmtId="0" fontId="25" fillId="2" borderId="0" xfId="59" applyFont="1" applyFill="1" applyBorder="1" applyAlignment="1">
      <alignment vertical="top"/>
    </xf>
    <xf numFmtId="0" fontId="14" fillId="2" borderId="0" xfId="59" applyFont="1" applyFill="1" applyBorder="1" applyAlignment="1">
      <alignment vertical="top"/>
    </xf>
    <xf numFmtId="0" fontId="13" fillId="2" borderId="0" xfId="59" applyFont="1" applyFill="1" applyBorder="1" applyAlignment="1">
      <alignment horizontal="center" vertical="top"/>
    </xf>
    <xf numFmtId="14" fontId="13" fillId="2" borderId="0" xfId="59" applyNumberFormat="1" applyFont="1" applyFill="1" applyBorder="1" applyAlignment="1">
      <alignment horizontal="center" vertical="top"/>
    </xf>
    <xf numFmtId="0" fontId="13" fillId="2" borderId="0" xfId="59" applyFont="1" applyFill="1" applyBorder="1" applyAlignment="1">
      <alignment vertical="top"/>
    </xf>
    <xf numFmtId="0" fontId="23" fillId="2" borderId="9" xfId="59" applyFont="1" applyFill="1" applyBorder="1" applyAlignment="1" applyProtection="1">
      <alignment horizontal="center" vertical="top"/>
      <protection locked="0" hidden="1"/>
    </xf>
    <xf numFmtId="0" fontId="22" fillId="2" borderId="12" xfId="59" applyFont="1" applyFill="1" applyBorder="1" applyAlignment="1" applyProtection="1">
      <alignment vertical="top"/>
      <protection locked="0" hidden="1"/>
    </xf>
    <xf numFmtId="166" fontId="14" fillId="2" borderId="13" xfId="59" applyNumberFormat="1" applyFont="1" applyFill="1" applyBorder="1" applyAlignment="1">
      <alignment vertical="top"/>
    </xf>
    <xf numFmtId="0" fontId="13" fillId="2" borderId="15" xfId="59" applyFont="1" applyFill="1" applyBorder="1" applyAlignment="1">
      <alignment vertical="top"/>
    </xf>
    <xf numFmtId="0" fontId="13" fillId="2" borderId="17" xfId="59" applyFont="1" applyFill="1" applyBorder="1" applyAlignment="1">
      <alignment vertical="top"/>
    </xf>
    <xf numFmtId="166" fontId="13" fillId="2" borderId="17" xfId="59" applyNumberFormat="1" applyFont="1" applyFill="1" applyBorder="1" applyAlignment="1">
      <alignment vertical="top"/>
    </xf>
    <xf numFmtId="166" fontId="13" fillId="2" borderId="18" xfId="59" applyNumberFormat="1" applyFont="1" applyFill="1" applyBorder="1" applyAlignment="1">
      <alignment vertical="top"/>
    </xf>
    <xf numFmtId="0" fontId="14" fillId="2" borderId="28" xfId="59" applyFont="1" applyFill="1" applyBorder="1" applyAlignment="1">
      <alignment vertical="top"/>
    </xf>
    <xf numFmtId="166" fontId="14" fillId="2" borderId="0" xfId="59" applyNumberFormat="1" applyFont="1" applyFill="1" applyBorder="1" applyAlignment="1">
      <alignment vertical="top"/>
    </xf>
    <xf numFmtId="0" fontId="13" fillId="2" borderId="28" xfId="59" applyFont="1" applyFill="1" applyBorder="1" applyAlignment="1">
      <alignment horizontal="center" vertical="top"/>
    </xf>
    <xf numFmtId="0" fontId="13" fillId="2" borderId="33" xfId="59" applyFont="1" applyFill="1" applyBorder="1" applyAlignment="1">
      <alignment vertical="top"/>
    </xf>
    <xf numFmtId="0" fontId="13" fillId="2" borderId="32" xfId="59" applyFont="1" applyFill="1" applyBorder="1" applyAlignment="1">
      <alignment vertical="top"/>
    </xf>
    <xf numFmtId="0" fontId="14" fillId="2" borderId="34" xfId="59" applyFont="1" applyFill="1" applyBorder="1" applyAlignment="1">
      <alignment vertical="top"/>
    </xf>
    <xf numFmtId="0" fontId="14" fillId="2" borderId="35" xfId="59" applyFont="1" applyFill="1" applyBorder="1" applyAlignment="1">
      <alignment vertical="top"/>
    </xf>
    <xf numFmtId="166" fontId="14" fillId="2" borderId="35" xfId="59" applyNumberFormat="1" applyFont="1" applyFill="1" applyBorder="1" applyAlignment="1">
      <alignment vertical="top"/>
    </xf>
    <xf numFmtId="0" fontId="13" fillId="2" borderId="28" xfId="59" applyFont="1" applyFill="1" applyBorder="1" applyAlignment="1">
      <alignment vertical="top"/>
    </xf>
    <xf numFmtId="0" fontId="14" fillId="2" borderId="36" xfId="59" applyFont="1" applyFill="1" applyBorder="1" applyAlignment="1" applyProtection="1">
      <alignment vertical="top"/>
      <protection locked="0" hidden="1"/>
    </xf>
    <xf numFmtId="0" fontId="13" fillId="2" borderId="36" xfId="59" applyFont="1" applyFill="1" applyBorder="1" applyAlignment="1">
      <alignment horizontal="center" vertical="top"/>
    </xf>
    <xf numFmtId="0" fontId="14" fillId="2" borderId="36" xfId="59" applyFont="1" applyFill="1" applyBorder="1" applyAlignment="1">
      <alignment vertical="top"/>
    </xf>
    <xf numFmtId="0" fontId="13" fillId="2" borderId="9" xfId="59" applyFont="1" applyFill="1" applyBorder="1" applyAlignment="1" applyProtection="1">
      <alignment horizontal="center" vertical="top" wrapText="1"/>
      <protection locked="0" hidden="1"/>
    </xf>
    <xf numFmtId="0" fontId="13" fillId="2" borderId="22" xfId="59" applyFont="1" applyFill="1" applyBorder="1" applyAlignment="1" applyProtection="1">
      <alignment horizontal="center" vertical="top" wrapText="1"/>
      <protection locked="0" hidden="1"/>
    </xf>
    <xf numFmtId="166" fontId="14" fillId="2" borderId="13" xfId="59" applyNumberFormat="1" applyFont="1" applyFill="1" applyBorder="1" applyAlignment="1" applyProtection="1">
      <alignment horizontal="right" vertical="top" wrapText="1"/>
      <protection locked="0" hidden="1"/>
    </xf>
    <xf numFmtId="166" fontId="14" fillId="2" borderId="13" xfId="59" applyNumberFormat="1" applyFont="1" applyFill="1" applyBorder="1" applyAlignment="1" applyProtection="1">
      <alignment horizontal="right" vertical="top"/>
      <protection locked="0" hidden="1"/>
    </xf>
    <xf numFmtId="166" fontId="14" fillId="2" borderId="14" xfId="59" applyNumberFormat="1" applyFont="1" applyFill="1" applyBorder="1" applyAlignment="1">
      <alignment horizontal="right" vertical="top"/>
    </xf>
    <xf numFmtId="0" fontId="17" fillId="2" borderId="7" xfId="0" applyFont="1" applyFill="1" applyBorder="1" applyAlignment="1">
      <alignment horizontal="left"/>
    </xf>
    <xf numFmtId="0" fontId="16" fillId="2" borderId="7" xfId="0" applyFont="1" applyFill="1" applyBorder="1"/>
    <xf numFmtId="0" fontId="17" fillId="5" borderId="0" xfId="0" applyFont="1" applyFill="1" applyAlignment="1">
      <alignment horizontal="left"/>
    </xf>
    <xf numFmtId="9" fontId="17" fillId="3" borderId="13" xfId="0" applyNumberFormat="1" applyFont="1" applyFill="1" applyBorder="1"/>
    <xf numFmtId="0" fontId="20" fillId="2" borderId="0" xfId="14" applyFont="1" applyFill="1" applyAlignment="1" applyProtection="1">
      <alignment horizontal="left"/>
    </xf>
    <xf numFmtId="166" fontId="12" fillId="2" borderId="0" xfId="0" applyNumberFormat="1" applyFont="1" applyFill="1"/>
    <xf numFmtId="166" fontId="15" fillId="2" borderId="3" xfId="0" applyNumberFormat="1" applyFont="1" applyFill="1" applyBorder="1"/>
    <xf numFmtId="166" fontId="17" fillId="2" borderId="5" xfId="0" applyNumberFormat="1" applyFont="1" applyFill="1" applyBorder="1" applyAlignment="1">
      <alignment horizontal="center"/>
    </xf>
    <xf numFmtId="166" fontId="17" fillId="2" borderId="7" xfId="0" quotePrefix="1" applyNumberFormat="1" applyFont="1" applyFill="1" applyBorder="1" applyAlignment="1">
      <alignment horizontal="center"/>
    </xf>
    <xf numFmtId="0" fontId="22" fillId="3" borderId="13" xfId="59" applyFont="1" applyFill="1" applyBorder="1" applyAlignment="1" applyProtection="1">
      <alignment horizontal="left"/>
      <protection locked="0" hidden="1"/>
    </xf>
    <xf numFmtId="166" fontId="22" fillId="3" borderId="13" xfId="59" applyNumberFormat="1" applyFont="1" applyFill="1" applyBorder="1" applyProtection="1">
      <protection locked="0" hidden="1"/>
    </xf>
    <xf numFmtId="166" fontId="22" fillId="3" borderId="1" xfId="59" applyNumberFormat="1" applyFont="1" applyFill="1" applyBorder="1" applyProtection="1">
      <protection locked="0" hidden="1"/>
    </xf>
    <xf numFmtId="166" fontId="22" fillId="3" borderId="3" xfId="59" applyNumberFormat="1" applyFont="1" applyFill="1" applyBorder="1" applyProtection="1">
      <protection locked="0" hidden="1"/>
    </xf>
    <xf numFmtId="0" fontId="16" fillId="3" borderId="1" xfId="59" applyFont="1" applyFill="1" applyBorder="1" applyAlignment="1" applyProtection="1">
      <alignment horizontal="left" vertical="center" wrapText="1"/>
      <protection locked="0" hidden="1"/>
    </xf>
    <xf numFmtId="166" fontId="23" fillId="3" borderId="13" xfId="59" applyNumberFormat="1" applyFont="1" applyFill="1" applyBorder="1" applyAlignment="1" applyProtection="1">
      <alignment horizontal="right" vertical="center" wrapText="1"/>
      <protection locked="0" hidden="1"/>
    </xf>
    <xf numFmtId="166" fontId="22" fillId="3" borderId="13" xfId="59" applyNumberFormat="1" applyFont="1" applyFill="1" applyBorder="1" applyAlignment="1" applyProtection="1">
      <alignment horizontal="right" vertical="center" wrapText="1"/>
      <protection locked="0" hidden="1"/>
    </xf>
    <xf numFmtId="0" fontId="14" fillId="3" borderId="13" xfId="59" applyFont="1" applyFill="1" applyBorder="1" applyAlignment="1" applyProtection="1">
      <alignment horizontal="left" vertical="top"/>
      <protection locked="0" hidden="1"/>
    </xf>
    <xf numFmtId="166" fontId="14" fillId="3" borderId="13" xfId="59" applyNumberFormat="1" applyFont="1" applyFill="1" applyBorder="1" applyAlignment="1" applyProtection="1">
      <alignment vertical="top"/>
      <protection locked="0" hidden="1"/>
    </xf>
    <xf numFmtId="166" fontId="14" fillId="3" borderId="14" xfId="59" applyNumberFormat="1" applyFont="1" applyFill="1" applyBorder="1" applyAlignment="1" applyProtection="1">
      <alignment vertical="top"/>
      <protection locked="0" hidden="1"/>
    </xf>
    <xf numFmtId="14" fontId="14" fillId="3" borderId="13" xfId="59" applyNumberFormat="1" applyFont="1" applyFill="1" applyBorder="1" applyAlignment="1" applyProtection="1">
      <alignment vertical="top"/>
      <protection locked="0" hidden="1"/>
    </xf>
    <xf numFmtId="0" fontId="14" fillId="3" borderId="13" xfId="59" applyFont="1" applyFill="1" applyBorder="1" applyAlignment="1">
      <alignment vertical="top"/>
    </xf>
    <xf numFmtId="14" fontId="14" fillId="3" borderId="13" xfId="59" applyNumberFormat="1" applyFont="1" applyFill="1" applyBorder="1" applyAlignment="1">
      <alignment vertical="top"/>
    </xf>
    <xf numFmtId="166" fontId="14" fillId="3" borderId="13" xfId="59" applyNumberFormat="1" applyFont="1" applyFill="1" applyBorder="1" applyAlignment="1">
      <alignment vertical="top"/>
    </xf>
    <xf numFmtId="9" fontId="14" fillId="3" borderId="13" xfId="59" applyNumberFormat="1" applyFont="1" applyFill="1" applyBorder="1" applyAlignment="1">
      <alignment vertical="top"/>
    </xf>
    <xf numFmtId="14" fontId="14" fillId="3" borderId="14" xfId="59" applyNumberFormat="1" applyFont="1" applyFill="1" applyBorder="1" applyAlignment="1">
      <alignment vertical="top"/>
    </xf>
    <xf numFmtId="0" fontId="14" fillId="3" borderId="1" xfId="59" applyFont="1" applyFill="1" applyBorder="1" applyAlignment="1" applyProtection="1">
      <alignment horizontal="left" vertical="top" wrapText="1"/>
      <protection locked="0" hidden="1"/>
    </xf>
    <xf numFmtId="166" fontId="13" fillId="3" borderId="13" xfId="59" applyNumberFormat="1" applyFont="1" applyFill="1" applyBorder="1" applyAlignment="1" applyProtection="1">
      <alignment horizontal="right" vertical="top" wrapText="1"/>
      <protection locked="0" hidden="1"/>
    </xf>
    <xf numFmtId="166" fontId="14" fillId="3" borderId="13" xfId="59" applyNumberFormat="1" applyFont="1" applyFill="1" applyBorder="1" applyAlignment="1" applyProtection="1">
      <alignment horizontal="right" vertical="top" wrapText="1"/>
      <protection locked="0" hidden="1"/>
    </xf>
    <xf numFmtId="0" fontId="14" fillId="3" borderId="1" xfId="59" applyFont="1" applyFill="1" applyBorder="1"/>
    <xf numFmtId="3" fontId="14" fillId="3" borderId="13" xfId="59" applyNumberFormat="1" applyFont="1" applyFill="1" applyBorder="1"/>
    <xf numFmtId="3" fontId="13" fillId="3" borderId="13" xfId="59" applyNumberFormat="1" applyFont="1" applyFill="1" applyBorder="1" applyAlignment="1">
      <alignment horizontal="center"/>
    </xf>
    <xf numFmtId="3" fontId="14" fillId="3" borderId="14" xfId="59" applyNumberFormat="1" applyFont="1" applyFill="1" applyBorder="1"/>
    <xf numFmtId="166" fontId="14" fillId="3" borderId="13" xfId="59" applyNumberFormat="1" applyFont="1" applyFill="1" applyBorder="1"/>
    <xf numFmtId="166" fontId="14" fillId="3" borderId="14" xfId="59" applyNumberFormat="1" applyFont="1" applyFill="1" applyBorder="1"/>
    <xf numFmtId="166" fontId="13" fillId="3" borderId="13" xfId="59" applyNumberFormat="1" applyFont="1" applyFill="1" applyBorder="1" applyAlignment="1">
      <alignment horizontal="center"/>
    </xf>
    <xf numFmtId="166" fontId="15" fillId="2" borderId="2" xfId="0" applyNumberFormat="1" applyFont="1" applyFill="1" applyBorder="1"/>
    <xf numFmtId="166" fontId="16" fillId="2" borderId="2" xfId="0" applyNumberFormat="1" applyFont="1" applyFill="1" applyBorder="1"/>
    <xf numFmtId="166" fontId="16" fillId="2" borderId="0" xfId="0" applyNumberFormat="1" applyFont="1" applyFill="1"/>
    <xf numFmtId="165" fontId="16" fillId="2" borderId="0" xfId="0" applyNumberFormat="1" applyFont="1" applyFill="1"/>
    <xf numFmtId="0" fontId="17" fillId="2" borderId="0" xfId="0" applyFont="1" applyFill="1" applyAlignment="1">
      <alignment horizontal="left"/>
    </xf>
    <xf numFmtId="165" fontId="17" fillId="2" borderId="0" xfId="0" applyNumberFormat="1" applyFont="1" applyFill="1"/>
    <xf numFmtId="166" fontId="16" fillId="0" borderId="0" xfId="0" applyNumberFormat="1" applyFont="1" applyFill="1"/>
    <xf numFmtId="0" fontId="13" fillId="2" borderId="37" xfId="0" applyFont="1" applyFill="1" applyBorder="1" applyAlignment="1">
      <alignment horizontal="center"/>
    </xf>
    <xf numFmtId="166" fontId="16" fillId="0" borderId="38" xfId="0" applyNumberFormat="1" applyFont="1" applyFill="1" applyBorder="1"/>
    <xf numFmtId="166" fontId="16" fillId="2" borderId="7" xfId="0" applyNumberFormat="1" applyFont="1" applyFill="1" applyBorder="1"/>
    <xf numFmtId="166" fontId="16" fillId="0" borderId="7" xfId="0" applyNumberFormat="1" applyFont="1" applyFill="1" applyBorder="1"/>
    <xf numFmtId="0" fontId="14" fillId="3" borderId="7" xfId="0" applyFont="1" applyFill="1" applyBorder="1"/>
    <xf numFmtId="0" fontId="13" fillId="0" borderId="5" xfId="0" applyFont="1" applyFill="1" applyBorder="1" applyAlignment="1">
      <alignment horizontal="center"/>
    </xf>
    <xf numFmtId="0" fontId="16" fillId="0" borderId="7" xfId="0" applyFont="1" applyFill="1" applyBorder="1"/>
    <xf numFmtId="165" fontId="16" fillId="0" borderId="0" xfId="0" applyNumberFormat="1" applyFont="1" applyFill="1"/>
    <xf numFmtId="165" fontId="17" fillId="0" borderId="0" xfId="0" applyNumberFormat="1" applyFont="1" applyFill="1"/>
    <xf numFmtId="0" fontId="16" fillId="0" borderId="0" xfId="0" applyFont="1" applyFill="1"/>
    <xf numFmtId="166" fontId="15" fillId="2" borderId="1" xfId="0" applyNumberFormat="1" applyFont="1" applyFill="1" applyBorder="1"/>
    <xf numFmtId="0" fontId="13" fillId="2" borderId="0" xfId="0" applyFont="1" applyFill="1" applyBorder="1" applyAlignment="1">
      <alignment horizontal="right"/>
    </xf>
    <xf numFmtId="0" fontId="12" fillId="2" borderId="0" xfId="0" applyFont="1" applyFill="1" applyAlignment="1">
      <alignment vertical="center"/>
    </xf>
    <xf numFmtId="166" fontId="17" fillId="5" borderId="39" xfId="0" applyNumberFormat="1" applyFont="1" applyFill="1" applyBorder="1"/>
    <xf numFmtId="166" fontId="17" fillId="5" borderId="6" xfId="0" applyNumberFormat="1" applyFont="1" applyFill="1" applyBorder="1" applyAlignment="1">
      <alignment horizontal="center"/>
    </xf>
    <xf numFmtId="166" fontId="17" fillId="5" borderId="40" xfId="0" applyNumberFormat="1" applyFont="1" applyFill="1" applyBorder="1" applyAlignment="1">
      <alignment horizontal="center"/>
    </xf>
    <xf numFmtId="0" fontId="21" fillId="3" borderId="0" xfId="33" applyFont="1" applyFill="1"/>
    <xf numFmtId="0" fontId="51" fillId="3" borderId="0" xfId="33" applyFont="1" applyFill="1"/>
    <xf numFmtId="0" fontId="21" fillId="2" borderId="0" xfId="33" applyFont="1" applyFill="1"/>
    <xf numFmtId="0" fontId="13" fillId="2" borderId="1" xfId="57" applyFont="1" applyFill="1" applyBorder="1" applyAlignment="1">
      <alignment horizontal="left" vertical="top" wrapText="1"/>
    </xf>
    <xf numFmtId="0" fontId="13" fillId="2" borderId="2" xfId="57" applyFont="1" applyFill="1" applyBorder="1" applyAlignment="1">
      <alignment horizontal="left" vertical="top" wrapText="1"/>
    </xf>
    <xf numFmtId="0" fontId="13" fillId="2" borderId="3" xfId="57" applyFont="1" applyFill="1" applyBorder="1" applyAlignment="1">
      <alignment horizontal="left" vertical="top" wrapText="1"/>
    </xf>
    <xf numFmtId="0" fontId="21" fillId="2" borderId="0" xfId="33" applyFont="1" applyFill="1" applyAlignment="1">
      <alignment vertical="top" wrapText="1"/>
    </xf>
    <xf numFmtId="0" fontId="31" fillId="2" borderId="4" xfId="33" applyFont="1" applyFill="1" applyBorder="1" applyAlignment="1">
      <alignment horizontal="center"/>
    </xf>
    <xf numFmtId="0" fontId="31" fillId="2" borderId="4" xfId="33" applyFont="1" applyFill="1" applyBorder="1" applyAlignment="1">
      <alignment horizontal="center" vertical="top" wrapText="1"/>
    </xf>
    <xf numFmtId="0" fontId="21" fillId="2" borderId="4" xfId="33" applyFont="1" applyFill="1" applyBorder="1" applyAlignment="1">
      <alignment horizontal="center"/>
    </xf>
    <xf numFmtId="0" fontId="34" fillId="6" borderId="4" xfId="14" applyFont="1" applyFill="1" applyBorder="1" applyAlignment="1" applyProtection="1"/>
    <xf numFmtId="0" fontId="12" fillId="6" borderId="4" xfId="0" applyFont="1" applyFill="1" applyBorder="1"/>
    <xf numFmtId="0" fontId="21" fillId="2" borderId="4" xfId="33" applyFont="1" applyFill="1" applyBorder="1" applyAlignment="1">
      <alignment vertical="top" wrapText="1"/>
    </xf>
    <xf numFmtId="0" fontId="14" fillId="7" borderId="0" xfId="0" applyFont="1" applyFill="1" applyAlignment="1">
      <alignment vertical="center" wrapText="1"/>
    </xf>
    <xf numFmtId="0" fontId="14" fillId="7" borderId="0" xfId="0" applyFont="1" applyFill="1"/>
    <xf numFmtId="0" fontId="21" fillId="3" borderId="0" xfId="33" applyFont="1" applyFill="1" applyAlignment="1">
      <alignment vertical="top" wrapText="1"/>
    </xf>
    <xf numFmtId="0" fontId="10" fillId="6" borderId="0" xfId="0" applyFont="1" applyFill="1" applyAlignment="1">
      <alignment horizontal="left"/>
    </xf>
    <xf numFmtId="0" fontId="12" fillId="6" borderId="0" xfId="0" applyFont="1" applyFill="1" applyAlignment="1">
      <alignment vertical="center" wrapText="1"/>
    </xf>
    <xf numFmtId="0" fontId="11" fillId="6" borderId="0" xfId="0" applyFont="1" applyFill="1"/>
    <xf numFmtId="0" fontId="13" fillId="6" borderId="0" xfId="0" applyFont="1" applyFill="1"/>
    <xf numFmtId="0" fontId="13" fillId="6" borderId="0" xfId="63" applyFont="1" applyFill="1" applyAlignment="1">
      <alignment horizontal="left" vertical="center"/>
    </xf>
    <xf numFmtId="0" fontId="13" fillId="6" borderId="0" xfId="63" applyFont="1" applyFill="1" applyAlignment="1">
      <alignment vertical="center" wrapText="1"/>
    </xf>
    <xf numFmtId="0" fontId="13" fillId="6" borderId="8" xfId="0" applyFont="1" applyFill="1" applyBorder="1"/>
    <xf numFmtId="0" fontId="13" fillId="6" borderId="1" xfId="0" applyFont="1" applyFill="1" applyBorder="1"/>
    <xf numFmtId="0" fontId="13" fillId="6" borderId="0" xfId="62" applyFont="1" applyFill="1" applyBorder="1"/>
    <xf numFmtId="0" fontId="13" fillId="6" borderId="0" xfId="62" applyFont="1" applyFill="1" applyBorder="1" applyAlignment="1">
      <alignment horizontal="left"/>
    </xf>
    <xf numFmtId="0" fontId="13" fillId="6" borderId="0" xfId="0" applyFont="1" applyFill="1" applyBorder="1" applyAlignment="1">
      <alignment horizontal="left" vertical="center"/>
    </xf>
    <xf numFmtId="0" fontId="14" fillId="6" borderId="0" xfId="0" applyFont="1" applyFill="1"/>
    <xf numFmtId="0" fontId="13" fillId="6" borderId="0" xfId="0" applyFont="1" applyFill="1" applyAlignment="1">
      <alignment vertical="center" wrapText="1"/>
    </xf>
    <xf numFmtId="0" fontId="14" fillId="6" borderId="0" xfId="0" applyFont="1" applyFill="1" applyAlignment="1">
      <alignment vertical="center" wrapText="1"/>
    </xf>
    <xf numFmtId="0" fontId="12" fillId="6" borderId="3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0" xfId="0" applyFont="1"/>
    <xf numFmtId="0" fontId="14" fillId="7" borderId="4" xfId="0" applyFont="1" applyFill="1" applyBorder="1" applyAlignment="1">
      <alignment vertical="center" wrapText="1"/>
    </xf>
    <xf numFmtId="0" fontId="14" fillId="7" borderId="4" xfId="0" applyFont="1" applyFill="1" applyBorder="1" applyAlignment="1">
      <alignment horizontal="center" vertical="center"/>
    </xf>
    <xf numFmtId="0" fontId="14" fillId="7" borderId="41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vertical="center" wrapText="1"/>
    </xf>
    <xf numFmtId="0" fontId="14" fillId="7" borderId="0" xfId="0" applyFont="1" applyFill="1" applyBorder="1" applyAlignment="1">
      <alignment vertical="center" wrapText="1"/>
    </xf>
    <xf numFmtId="0" fontId="14" fillId="7" borderId="0" xfId="0" applyFont="1" applyFill="1" applyBorder="1"/>
    <xf numFmtId="0" fontId="12" fillId="6" borderId="0" xfId="0" applyFont="1" applyFill="1"/>
    <xf numFmtId="0" fontId="14" fillId="6" borderId="0" xfId="0" applyFont="1" applyFill="1" applyAlignment="1">
      <alignment vertical="center" wrapText="1"/>
    </xf>
    <xf numFmtId="0" fontId="40" fillId="0" borderId="0" xfId="0" applyFont="1"/>
    <xf numFmtId="0" fontId="52" fillId="0" borderId="0" xfId="0" applyFont="1"/>
    <xf numFmtId="0" fontId="40" fillId="0" borderId="0" xfId="0" quotePrefix="1" applyFont="1"/>
    <xf numFmtId="14" fontId="40" fillId="0" borderId="0" xfId="0" applyNumberFormat="1" applyFont="1"/>
    <xf numFmtId="0" fontId="14" fillId="0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/>
    </xf>
    <xf numFmtId="0" fontId="12" fillId="0" borderId="0" xfId="0" applyFont="1" applyFill="1"/>
    <xf numFmtId="0" fontId="12" fillId="0" borderId="0" xfId="0" applyFont="1" applyFill="1" applyAlignment="1">
      <alignment vertical="center" wrapText="1"/>
    </xf>
    <xf numFmtId="0" fontId="14" fillId="0" borderId="4" xfId="0" applyFont="1" applyBorder="1" applyAlignment="1">
      <alignment vertical="top" wrapText="1"/>
    </xf>
    <xf numFmtId="0" fontId="14" fillId="0" borderId="4" xfId="0" applyFont="1" applyFill="1" applyBorder="1" applyAlignment="1">
      <alignment vertical="top" wrapText="1"/>
    </xf>
    <xf numFmtId="0" fontId="13" fillId="2" borderId="4" xfId="0" applyFont="1" applyFill="1" applyBorder="1" applyAlignment="1">
      <alignment horizontal="left" vertical="center" wrapText="1"/>
    </xf>
    <xf numFmtId="0" fontId="14" fillId="2" borderId="4" xfId="64" applyFont="1" applyFill="1" applyBorder="1" applyAlignment="1" applyProtection="1">
      <alignment horizontal="center" vertical="center"/>
      <protection hidden="1"/>
    </xf>
    <xf numFmtId="0" fontId="14" fillId="2" borderId="4" xfId="0" applyFont="1" applyFill="1" applyBorder="1" applyAlignment="1">
      <alignment horizontal="center" vertical="center" wrapText="1"/>
    </xf>
    <xf numFmtId="0" fontId="14" fillId="8" borderId="0" xfId="0" applyFont="1" applyFill="1" applyAlignment="1">
      <alignment horizontal="left"/>
    </xf>
    <xf numFmtId="0" fontId="14" fillId="8" borderId="4" xfId="0" applyFont="1" applyFill="1" applyBorder="1" applyAlignment="1">
      <alignment vertical="top" wrapText="1"/>
    </xf>
    <xf numFmtId="0" fontId="13" fillId="0" borderId="0" xfId="61" applyFont="1" applyFill="1"/>
    <xf numFmtId="0" fontId="13" fillId="0" borderId="0" xfId="0" applyFont="1" applyFill="1" applyAlignment="1">
      <alignment horizontal="left" vertical="center"/>
    </xf>
    <xf numFmtId="0" fontId="12" fillId="3" borderId="0" xfId="0" applyFont="1" applyFill="1" applyBorder="1"/>
    <xf numFmtId="0" fontId="13" fillId="4" borderId="0" xfId="0" applyFont="1" applyFill="1" applyBorder="1" applyAlignment="1">
      <alignment horizontal="center"/>
    </xf>
    <xf numFmtId="0" fontId="21" fillId="7" borderId="4" xfId="33" applyFont="1" applyFill="1" applyBorder="1" applyAlignment="1">
      <alignment vertical="top" wrapText="1"/>
    </xf>
    <xf numFmtId="0" fontId="21" fillId="8" borderId="4" xfId="33" applyFont="1" applyFill="1" applyBorder="1" applyAlignment="1">
      <alignment horizontal="center"/>
    </xf>
    <xf numFmtId="0" fontId="53" fillId="3" borderId="0" xfId="30" applyFont="1" applyFill="1"/>
    <xf numFmtId="0" fontId="53" fillId="3" borderId="0" xfId="30" applyFont="1" applyFill="1"/>
    <xf numFmtId="0" fontId="53" fillId="3" borderId="0" xfId="30" applyFont="1" applyFill="1"/>
    <xf numFmtId="0" fontId="53" fillId="3" borderId="0" xfId="30" applyFont="1" applyFill="1"/>
    <xf numFmtId="0" fontId="53" fillId="3" borderId="0" xfId="30" applyFont="1" applyFill="1"/>
    <xf numFmtId="0" fontId="53" fillId="3" borderId="0" xfId="30" applyFont="1" applyFill="1"/>
    <xf numFmtId="0" fontId="53" fillId="3" borderId="0" xfId="30" applyFont="1" applyFill="1"/>
    <xf numFmtId="0" fontId="53" fillId="3" borderId="0" xfId="30" applyFont="1" applyFill="1"/>
    <xf numFmtId="0" fontId="14" fillId="7" borderId="0" xfId="0" applyFont="1" applyFill="1"/>
    <xf numFmtId="0" fontId="53" fillId="3" borderId="0" xfId="30" applyFont="1" applyFill="1"/>
    <xf numFmtId="0" fontId="54" fillId="2" borderId="0" xfId="0" applyFont="1" applyFill="1"/>
    <xf numFmtId="0" fontId="55" fillId="2" borderId="0" xfId="0" applyFont="1" applyFill="1"/>
    <xf numFmtId="0" fontId="51" fillId="2" borderId="0" xfId="0" applyFont="1" applyFill="1"/>
    <xf numFmtId="0" fontId="51" fillId="2" borderId="0" xfId="59" applyFont="1" applyFill="1" applyBorder="1"/>
    <xf numFmtId="0" fontId="56" fillId="2" borderId="0" xfId="59" applyFont="1" applyFill="1" applyAlignment="1">
      <alignment horizontal="center"/>
    </xf>
    <xf numFmtId="0" fontId="51" fillId="2" borderId="0" xfId="33" applyFont="1" applyFill="1"/>
    <xf numFmtId="0" fontId="57" fillId="2" borderId="0" xfId="33" applyFont="1" applyFill="1" applyAlignment="1">
      <alignment horizontal="right"/>
    </xf>
    <xf numFmtId="166" fontId="17" fillId="0" borderId="0" xfId="0" applyNumberFormat="1" applyFont="1"/>
    <xf numFmtId="168" fontId="17" fillId="0" borderId="0" xfId="0" applyNumberFormat="1" applyFont="1" applyAlignment="1">
      <alignment horizontal="center"/>
    </xf>
    <xf numFmtId="166" fontId="17" fillId="2" borderId="0" xfId="0" applyNumberFormat="1" applyFont="1" applyFill="1" applyBorder="1"/>
    <xf numFmtId="0" fontId="16" fillId="7" borderId="42" xfId="0" applyFont="1" applyFill="1" applyBorder="1"/>
    <xf numFmtId="0" fontId="16" fillId="7" borderId="42" xfId="0" applyFont="1" applyFill="1" applyBorder="1" applyAlignment="1">
      <alignment horizontal="left"/>
    </xf>
    <xf numFmtId="3" fontId="16" fillId="7" borderId="42" xfId="0" applyNumberFormat="1" applyFont="1" applyFill="1" applyBorder="1"/>
    <xf numFmtId="3" fontId="16" fillId="7" borderId="42" xfId="0" applyNumberFormat="1" applyFont="1" applyFill="1" applyBorder="1" applyAlignment="1">
      <alignment horizontal="right"/>
    </xf>
    <xf numFmtId="0" fontId="17" fillId="0" borderId="1" xfId="0" applyFont="1" applyFill="1" applyBorder="1" applyAlignment="1">
      <alignment horizontal="left"/>
    </xf>
    <xf numFmtId="0" fontId="17" fillId="0" borderId="2" xfId="0" applyFont="1" applyFill="1" applyBorder="1" applyAlignment="1">
      <alignment horizontal="right"/>
    </xf>
    <xf numFmtId="0" fontId="16" fillId="0" borderId="43" xfId="0" applyFont="1" applyFill="1" applyBorder="1"/>
    <xf numFmtId="166" fontId="17" fillId="2" borderId="44" xfId="0" applyNumberFormat="1" applyFont="1" applyFill="1" applyBorder="1"/>
    <xf numFmtId="166" fontId="17" fillId="2" borderId="44" xfId="0" applyNumberFormat="1" applyFont="1" applyFill="1" applyBorder="1" applyAlignment="1">
      <alignment horizontal="center"/>
    </xf>
    <xf numFmtId="166" fontId="17" fillId="2" borderId="44" xfId="0" applyNumberFormat="1" applyFont="1" applyFill="1" applyBorder="1" applyAlignment="1">
      <alignment vertical="center"/>
    </xf>
    <xf numFmtId="166" fontId="17" fillId="2" borderId="45" xfId="0" applyNumberFormat="1" applyFont="1" applyFill="1" applyBorder="1"/>
    <xf numFmtId="166" fontId="17" fillId="2" borderId="4" xfId="0" applyNumberFormat="1" applyFont="1" applyFill="1" applyBorder="1"/>
    <xf numFmtId="166" fontId="17" fillId="2" borderId="4" xfId="0" applyNumberFormat="1" applyFont="1" applyFill="1" applyBorder="1" applyAlignment="1">
      <alignment horizontal="center"/>
    </xf>
    <xf numFmtId="166" fontId="17" fillId="2" borderId="46" xfId="0" applyNumberFormat="1" applyFont="1" applyFill="1" applyBorder="1"/>
    <xf numFmtId="166" fontId="17" fillId="2" borderId="47" xfId="0" applyNumberFormat="1" applyFont="1" applyFill="1" applyBorder="1"/>
    <xf numFmtId="166" fontId="17" fillId="2" borderId="47" xfId="0" applyNumberFormat="1" applyFont="1" applyFill="1" applyBorder="1" applyAlignment="1">
      <alignment horizontal="center"/>
    </xf>
    <xf numFmtId="166" fontId="17" fillId="2" borderId="47" xfId="0" applyNumberFormat="1" applyFont="1" applyFill="1" applyBorder="1" applyAlignment="1">
      <alignment horizontal="right"/>
    </xf>
    <xf numFmtId="166" fontId="17" fillId="2" borderId="48" xfId="0" applyNumberFormat="1" applyFont="1" applyFill="1" applyBorder="1"/>
    <xf numFmtId="0" fontId="58" fillId="0" borderId="0" xfId="0" applyFont="1" applyFill="1" applyAlignment="1">
      <alignment horizontal="center"/>
    </xf>
    <xf numFmtId="0" fontId="58" fillId="0" borderId="0" xfId="0" applyFont="1" applyFill="1" applyAlignment="1">
      <alignment horizontal="left"/>
    </xf>
    <xf numFmtId="0" fontId="59" fillId="2" borderId="0" xfId="0" applyFont="1" applyFill="1"/>
    <xf numFmtId="0" fontId="59" fillId="0" borderId="0" xfId="0" applyFont="1" applyFill="1"/>
    <xf numFmtId="0" fontId="17" fillId="2" borderId="24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center" vertical="center"/>
    </xf>
    <xf numFmtId="0" fontId="17" fillId="2" borderId="44" xfId="0" applyFont="1" applyFill="1" applyBorder="1" applyAlignment="1">
      <alignment horizontal="center"/>
    </xf>
    <xf numFmtId="0" fontId="17" fillId="2" borderId="44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17" fillId="2" borderId="49" xfId="0" applyFont="1" applyFill="1" applyBorder="1" applyAlignment="1">
      <alignment horizontal="center" vertical="center"/>
    </xf>
    <xf numFmtId="0" fontId="17" fillId="2" borderId="50" xfId="0" applyFont="1" applyFill="1" applyBorder="1" applyAlignment="1">
      <alignment horizontal="center" vertical="center"/>
    </xf>
    <xf numFmtId="0" fontId="23" fillId="2" borderId="19" xfId="59" applyFont="1" applyFill="1" applyBorder="1" applyAlignment="1" applyProtection="1">
      <alignment horizontal="center" vertical="center" wrapText="1"/>
      <protection locked="0" hidden="1"/>
    </xf>
    <xf numFmtId="0" fontId="23" fillId="2" borderId="22" xfId="59" applyFont="1" applyFill="1" applyBorder="1" applyAlignment="1" applyProtection="1">
      <alignment horizontal="center" vertical="center" wrapText="1"/>
      <protection locked="0" hidden="1"/>
    </xf>
    <xf numFmtId="0" fontId="24" fillId="2" borderId="0" xfId="59" applyFont="1" applyFill="1" applyBorder="1"/>
    <xf numFmtId="0" fontId="13" fillId="2" borderId="0" xfId="59" applyFont="1" applyFill="1" applyBorder="1"/>
    <xf numFmtId="0" fontId="15" fillId="2" borderId="0" xfId="59" applyFont="1" applyFill="1" applyAlignment="1">
      <alignment horizontal="justify" vertical="top" wrapText="1"/>
    </xf>
    <xf numFmtId="0" fontId="11" fillId="2" borderId="0" xfId="59" applyFont="1" applyFill="1"/>
    <xf numFmtId="0" fontId="25" fillId="3" borderId="0" xfId="59" applyFont="1" applyFill="1" applyAlignment="1">
      <alignment horizontal="left"/>
    </xf>
    <xf numFmtId="6" fontId="25" fillId="3" borderId="7" xfId="59" applyNumberFormat="1" applyFont="1" applyFill="1" applyBorder="1" applyAlignment="1">
      <alignment horizontal="right" vertical="top" wrapText="1"/>
    </xf>
    <xf numFmtId="0" fontId="11" fillId="2" borderId="0" xfId="59" applyFont="1" applyFill="1" applyAlignment="1">
      <alignment horizontal="left" vertical="top" wrapText="1"/>
    </xf>
    <xf numFmtId="0" fontId="11" fillId="2" borderId="0" xfId="59" applyFont="1" applyFill="1" applyAlignment="1">
      <alignment horizontal="left"/>
    </xf>
    <xf numFmtId="3" fontId="25" fillId="2" borderId="7" xfId="59" applyNumberFormat="1" applyFont="1" applyFill="1" applyBorder="1" applyAlignment="1">
      <alignment horizontal="right" vertical="top" wrapText="1"/>
    </xf>
    <xf numFmtId="0" fontId="25" fillId="2" borderId="0" xfId="59" applyFont="1" applyFill="1" applyAlignment="1">
      <alignment horizontal="center" vertical="top" wrapText="1"/>
    </xf>
    <xf numFmtId="0" fontId="11" fillId="2" borderId="0" xfId="59" applyFont="1" applyFill="1" applyAlignment="1">
      <alignment horizontal="center" vertical="top" wrapText="1"/>
    </xf>
    <xf numFmtId="0" fontId="15" fillId="2" borderId="0" xfId="59" applyFont="1" applyFill="1" applyBorder="1"/>
    <xf numFmtId="0" fontId="15" fillId="2" borderId="0" xfId="59" quotePrefix="1" applyFont="1" applyFill="1" applyBorder="1"/>
    <xf numFmtId="0" fontId="25" fillId="2" borderId="0" xfId="59" applyFont="1" applyFill="1" applyBorder="1" applyAlignment="1">
      <alignment horizontal="left" vertical="top" wrapText="1"/>
    </xf>
    <xf numFmtId="0" fontId="11" fillId="2" borderId="0" xfId="59" applyFont="1" applyFill="1" applyBorder="1" applyAlignment="1">
      <alignment horizontal="center" vertical="top" wrapText="1"/>
    </xf>
    <xf numFmtId="0" fontId="15" fillId="2" borderId="5" xfId="59" applyFont="1" applyFill="1" applyBorder="1" applyAlignment="1">
      <alignment horizontal="center"/>
    </xf>
    <xf numFmtId="0" fontId="30" fillId="2" borderId="0" xfId="59" applyFont="1" applyFill="1" applyBorder="1" applyAlignment="1">
      <alignment horizontal="right"/>
    </xf>
    <xf numFmtId="0" fontId="27" fillId="2" borderId="0" xfId="59" applyFont="1" applyFill="1" applyBorder="1" applyAlignment="1">
      <alignment horizontal="right"/>
    </xf>
    <xf numFmtId="0" fontId="16" fillId="2" borderId="26" xfId="0" applyFont="1" applyFill="1" applyBorder="1" applyAlignment="1">
      <alignment horizontal="left"/>
    </xf>
    <xf numFmtId="166" fontId="17" fillId="2" borderId="23" xfId="0" applyNumberFormat="1" applyFont="1" applyFill="1" applyBorder="1"/>
    <xf numFmtId="166" fontId="17" fillId="2" borderId="23" xfId="0" applyNumberFormat="1" applyFont="1" applyFill="1" applyBorder="1" applyAlignment="1">
      <alignment horizontal="center"/>
    </xf>
    <xf numFmtId="166" fontId="17" fillId="2" borderId="51" xfId="0" applyNumberFormat="1" applyFont="1" applyFill="1" applyBorder="1"/>
  </cellXfs>
  <cellStyles count="67">
    <cellStyle name="Ezres 2" xfId="1"/>
    <cellStyle name="Ezres 2 2" xfId="2"/>
    <cellStyle name="Ezres 2 2 2" xfId="3"/>
    <cellStyle name="Ezres 3" xfId="4"/>
    <cellStyle name="Ezres 3 2" xfId="5"/>
    <cellStyle name="Ezres 3 2 2" xfId="6"/>
    <cellStyle name="Ezres 3 3" xfId="7"/>
    <cellStyle name="Ezres 4" xfId="8"/>
    <cellStyle name="Ezres 4 2" xfId="9"/>
    <cellStyle name="Ezres 4 3" xfId="10"/>
    <cellStyle name="Ezres 5" xfId="11"/>
    <cellStyle name="Ezres 6" xfId="12"/>
    <cellStyle name="Ezres 7" xfId="13"/>
    <cellStyle name="Hivatkozás" xfId="14" builtinId="8"/>
    <cellStyle name="Hivatkozás 2" xfId="15"/>
    <cellStyle name="Hivatkozás 2 2" xfId="16"/>
    <cellStyle name="Hivatkozás 2 3" xfId="17"/>
    <cellStyle name="Hivatkozás 3" xfId="18"/>
    <cellStyle name="Hivatkozás 4" xfId="19"/>
    <cellStyle name="Hivatkozás 4 2" xfId="20"/>
    <cellStyle name="Hivatkozás 4 3" xfId="21"/>
    <cellStyle name="Hivatkozás 5" xfId="22"/>
    <cellStyle name="Normál" xfId="0" builtinId="0"/>
    <cellStyle name="Normál 10" xfId="23"/>
    <cellStyle name="Normál 11" xfId="24"/>
    <cellStyle name="Normál 12" xfId="25"/>
    <cellStyle name="Normál 13" xfId="26"/>
    <cellStyle name="Normal 2" xfId="27"/>
    <cellStyle name="Normál 2" xfId="28"/>
    <cellStyle name="Normál 2 10" xfId="29"/>
    <cellStyle name="Normál 2 2" xfId="30"/>
    <cellStyle name="Normál 2 3" xfId="31"/>
    <cellStyle name="Normál 2 4" xfId="32"/>
    <cellStyle name="Normál 2 5" xfId="33"/>
    <cellStyle name="Normál 2 6" xfId="34"/>
    <cellStyle name="Normál 2 7" xfId="35"/>
    <cellStyle name="Normál 2 8" xfId="36"/>
    <cellStyle name="Normál 2 9" xfId="37"/>
    <cellStyle name="Normál 2_Alapa" xfId="38"/>
    <cellStyle name="Normál 3" xfId="39"/>
    <cellStyle name="Normál 3 2" xfId="40"/>
    <cellStyle name="Normál 3 3" xfId="41"/>
    <cellStyle name="Normál 3 4" xfId="42"/>
    <cellStyle name="Normál 3_AuditDok_2010_Feri" xfId="43"/>
    <cellStyle name="Normál 4" xfId="44"/>
    <cellStyle name="Normál 4 2" xfId="45"/>
    <cellStyle name="Normál 4 3" xfId="46"/>
    <cellStyle name="Normál 4 4" xfId="47"/>
    <cellStyle name="Normál 4_AuditDok_2010_Feri" xfId="48"/>
    <cellStyle name="Normál 5" xfId="49"/>
    <cellStyle name="Normál 6" xfId="50"/>
    <cellStyle name="Normál 6 2" xfId="51"/>
    <cellStyle name="Normál 6 3" xfId="52"/>
    <cellStyle name="Normál 7" xfId="53"/>
    <cellStyle name="Normál 8" xfId="54"/>
    <cellStyle name="Normál 9" xfId="55"/>
    <cellStyle name="Normal_1997os osztalékkorlát" xfId="56"/>
    <cellStyle name="Normál_Dunacargo - forgalmi - A 2004-2005-05-25" xfId="57"/>
    <cellStyle name="Normal_KÉSZLET" xfId="58"/>
    <cellStyle name="Normál_Leltár összesítők" xfId="59"/>
    <cellStyle name="Normal_MERLEG1" xfId="60"/>
    <cellStyle name="Normál_Munka1" xfId="61"/>
    <cellStyle name="Normál_Munka1_Munka9" xfId="62"/>
    <cellStyle name="Normál_Munka9" xfId="63"/>
    <cellStyle name="Normál_MUNKALAP" xfId="64"/>
    <cellStyle name="Standard_BRPRINT" xfId="65"/>
    <cellStyle name="Százalék 2" xfId="66"/>
  </cellStyles>
  <dxfs count="4"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AuditDok/Merleg_2009_kimaradt_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"/>
  <sheetViews>
    <sheetView showGridLines="0" tabSelected="1" zoomScaleNormal="100" workbookViewId="0"/>
  </sheetViews>
  <sheetFormatPr defaultRowHeight="16.5" x14ac:dyDescent="0.3"/>
  <cols>
    <col min="1" max="1" width="5.875" style="2" customWidth="1"/>
    <col min="2" max="2" width="54.75" style="22" customWidth="1"/>
    <col min="3" max="3" width="10.625" style="22" customWidth="1"/>
    <col min="4" max="5" width="10.625" style="2" customWidth="1"/>
    <col min="6" max="6" width="10.5" style="2" bestFit="1" customWidth="1"/>
    <col min="7" max="16384" width="9" style="2"/>
  </cols>
  <sheetData>
    <row r="1" spans="1:8" x14ac:dyDescent="0.3">
      <c r="A1" s="327" t="s">
        <v>41</v>
      </c>
      <c r="B1" s="328"/>
      <c r="C1" s="329"/>
      <c r="D1" s="1"/>
      <c r="E1" s="4"/>
    </row>
    <row r="2" spans="1:8" x14ac:dyDescent="0.3">
      <c r="A2" s="330"/>
      <c r="B2" s="328"/>
      <c r="C2" s="330"/>
      <c r="D2" s="383">
        <f>A59</f>
        <v>0</v>
      </c>
      <c r="E2" s="383">
        <f>A61</f>
        <v>0</v>
      </c>
      <c r="F2" s="382" t="s">
        <v>271</v>
      </c>
    </row>
    <row r="3" spans="1:8" x14ac:dyDescent="0.3">
      <c r="A3" s="331" t="s">
        <v>42</v>
      </c>
      <c r="B3" s="328"/>
      <c r="C3" s="332"/>
      <c r="D3" s="5"/>
      <c r="E3" s="5"/>
      <c r="F3" s="69" t="s">
        <v>41</v>
      </c>
      <c r="G3" s="2" t="s">
        <v>46</v>
      </c>
      <c r="H3" s="21"/>
    </row>
    <row r="4" spans="1:8" x14ac:dyDescent="0.3">
      <c r="A4" s="334" t="str">
        <f>"Ügyfél:   "&amp;Alapa!$C$17</f>
        <v xml:space="preserve">Ügyfél:   </v>
      </c>
      <c r="B4" s="341"/>
      <c r="C4" s="334" t="s">
        <v>3</v>
      </c>
      <c r="D4" s="7">
        <f>Alapa!$C$15</f>
        <v>0</v>
      </c>
      <c r="E4" s="8"/>
      <c r="F4" s="69" t="s">
        <v>1</v>
      </c>
      <c r="G4" s="2" t="s">
        <v>47</v>
      </c>
      <c r="H4" s="21"/>
    </row>
    <row r="5" spans="1:8" x14ac:dyDescent="0.3">
      <c r="A5" s="334" t="str">
        <f>"Fordulónap: "&amp;Alapa!$C$12</f>
        <v xml:space="preserve">Fordulónap: </v>
      </c>
      <c r="B5" s="341"/>
      <c r="C5" s="333" t="s">
        <v>4</v>
      </c>
      <c r="D5" s="23" t="e">
        <f>VLOOKUP(G12,Alapa!$G$2:$H$22,2)</f>
        <v>#N/A</v>
      </c>
      <c r="E5" s="24"/>
      <c r="F5" s="69" t="s">
        <v>38</v>
      </c>
      <c r="G5" s="2" t="s">
        <v>48</v>
      </c>
      <c r="H5" s="21"/>
    </row>
    <row r="6" spans="1:8" x14ac:dyDescent="0.3">
      <c r="A6" s="335" t="str">
        <f>IF(Alapa!G96="","",Alapa!G96)</f>
        <v/>
      </c>
      <c r="B6" s="328"/>
      <c r="C6" s="334" t="s">
        <v>49</v>
      </c>
      <c r="D6" s="10" t="str">
        <f>IF(Alapa!$N$2=0," ",Alapa!$N$2)</f>
        <v xml:space="preserve"> </v>
      </c>
      <c r="E6" s="25"/>
      <c r="F6" s="69" t="s">
        <v>183</v>
      </c>
      <c r="G6" s="2" t="s">
        <v>88</v>
      </c>
    </row>
    <row r="7" spans="1:8" x14ac:dyDescent="0.3">
      <c r="A7" s="335"/>
      <c r="B7" s="328"/>
      <c r="C7" s="336"/>
      <c r="D7" s="12"/>
      <c r="E7" s="13"/>
      <c r="F7" s="69" t="s">
        <v>184</v>
      </c>
      <c r="G7" s="2" t="s">
        <v>188</v>
      </c>
    </row>
    <row r="8" spans="1:8" x14ac:dyDescent="0.3">
      <c r="A8" s="335"/>
      <c r="B8" s="336" t="s">
        <v>265</v>
      </c>
      <c r="C8" s="336"/>
      <c r="D8" s="12">
        <f>Alapa!D104</f>
        <v>0</v>
      </c>
      <c r="E8" s="13"/>
      <c r="F8" s="69" t="s">
        <v>185</v>
      </c>
      <c r="G8" s="2" t="s">
        <v>189</v>
      </c>
    </row>
    <row r="9" spans="1:8" x14ac:dyDescent="0.3">
      <c r="A9" s="335"/>
      <c r="B9" s="337" t="s">
        <v>21</v>
      </c>
      <c r="C9" s="336"/>
      <c r="D9" s="12">
        <f>Alapa!E104</f>
        <v>0</v>
      </c>
      <c r="E9" s="13"/>
      <c r="F9" s="69" t="s">
        <v>186</v>
      </c>
      <c r="G9" s="2" t="s">
        <v>195</v>
      </c>
    </row>
    <row r="10" spans="1:8" x14ac:dyDescent="0.3">
      <c r="A10" s="338"/>
      <c r="B10" s="328"/>
      <c r="C10" s="336"/>
      <c r="D10" s="12"/>
      <c r="E10" s="13"/>
      <c r="F10" s="69" t="s">
        <v>187</v>
      </c>
      <c r="G10" s="2" t="s">
        <v>62</v>
      </c>
    </row>
    <row r="11" spans="1:8" x14ac:dyDescent="0.3">
      <c r="A11" s="357" t="s">
        <v>222</v>
      </c>
      <c r="B11" s="356"/>
      <c r="C11" s="339"/>
      <c r="D11" s="4"/>
      <c r="E11" s="4"/>
      <c r="F11" s="69" t="s">
        <v>210</v>
      </c>
      <c r="G11" s="2" t="s">
        <v>206</v>
      </c>
    </row>
    <row r="12" spans="1:8" x14ac:dyDescent="0.3">
      <c r="A12" s="3" t="s">
        <v>220</v>
      </c>
      <c r="B12" s="356"/>
      <c r="C12" s="351"/>
      <c r="D12" s="307"/>
      <c r="E12" s="307"/>
      <c r="F12" s="2" t="s">
        <v>4</v>
      </c>
      <c r="G12" s="208">
        <v>1</v>
      </c>
    </row>
    <row r="13" spans="1:8" x14ac:dyDescent="0.3">
      <c r="A13" s="358"/>
      <c r="B13" s="359"/>
      <c r="C13" s="338"/>
      <c r="D13" s="4"/>
      <c r="E13" s="4"/>
    </row>
    <row r="14" spans="1:8" x14ac:dyDescent="0.3">
      <c r="A14" s="356"/>
      <c r="B14" s="365" t="s">
        <v>221</v>
      </c>
      <c r="C14" s="340"/>
      <c r="D14" s="4"/>
      <c r="E14" s="4"/>
    </row>
    <row r="15" spans="1:8" x14ac:dyDescent="0.3">
      <c r="A15" s="362" t="s">
        <v>211</v>
      </c>
      <c r="B15" s="362" t="s">
        <v>22</v>
      </c>
      <c r="C15" s="15" t="s">
        <v>23</v>
      </c>
      <c r="D15" s="15" t="s">
        <v>105</v>
      </c>
      <c r="E15" s="15" t="s">
        <v>24</v>
      </c>
    </row>
    <row r="16" spans="1:8" x14ac:dyDescent="0.3">
      <c r="A16" s="364">
        <v>1</v>
      </c>
      <c r="B16" s="366" t="s">
        <v>224</v>
      </c>
      <c r="C16" s="363" t="s">
        <v>249</v>
      </c>
      <c r="D16" s="363"/>
      <c r="E16" s="16"/>
    </row>
    <row r="17" spans="1:5" x14ac:dyDescent="0.3">
      <c r="A17" s="364">
        <v>2</v>
      </c>
      <c r="B17" s="366" t="s">
        <v>228</v>
      </c>
      <c r="C17" s="363" t="s">
        <v>249</v>
      </c>
      <c r="D17" s="363"/>
      <c r="E17" s="16"/>
    </row>
    <row r="18" spans="1:5" ht="38.25" x14ac:dyDescent="0.3">
      <c r="A18" s="364">
        <v>3</v>
      </c>
      <c r="B18" s="366" t="s">
        <v>267</v>
      </c>
      <c r="C18" s="363" t="s">
        <v>252</v>
      </c>
      <c r="D18" s="363"/>
      <c r="E18" s="16"/>
    </row>
    <row r="19" spans="1:5" ht="25.5" x14ac:dyDescent="0.3">
      <c r="A19" s="364">
        <v>4</v>
      </c>
      <c r="B19" s="366" t="s">
        <v>231</v>
      </c>
      <c r="C19" s="363" t="s">
        <v>253</v>
      </c>
      <c r="D19" s="363"/>
      <c r="E19" s="16"/>
    </row>
    <row r="20" spans="1:5" ht="25.5" x14ac:dyDescent="0.3">
      <c r="A20" s="364">
        <v>5</v>
      </c>
      <c r="B20" s="366" t="s">
        <v>234</v>
      </c>
      <c r="C20" s="363" t="s">
        <v>255</v>
      </c>
      <c r="D20" s="363"/>
      <c r="E20" s="16"/>
    </row>
    <row r="21" spans="1:5" ht="25.5" x14ac:dyDescent="0.3">
      <c r="A21" s="364">
        <v>6</v>
      </c>
      <c r="B21" s="366" t="s">
        <v>233</v>
      </c>
      <c r="C21" s="363" t="s">
        <v>254</v>
      </c>
      <c r="D21" s="363"/>
      <c r="E21" s="16"/>
    </row>
    <row r="22" spans="1:5" ht="25.5" x14ac:dyDescent="0.3">
      <c r="A22" s="364">
        <v>7</v>
      </c>
      <c r="B22" s="361" t="s">
        <v>266</v>
      </c>
      <c r="C22" s="363" t="s">
        <v>258</v>
      </c>
      <c r="D22" s="363"/>
      <c r="E22" s="16"/>
    </row>
    <row r="23" spans="1:5" ht="38.25" x14ac:dyDescent="0.3">
      <c r="A23" s="364">
        <v>8</v>
      </c>
      <c r="B23" s="361" t="s">
        <v>241</v>
      </c>
      <c r="C23" s="363" t="s">
        <v>260</v>
      </c>
      <c r="D23" s="363"/>
      <c r="E23" s="16"/>
    </row>
    <row r="24" spans="1:5" ht="38.25" x14ac:dyDescent="0.3">
      <c r="A24" s="364">
        <v>9</v>
      </c>
      <c r="B24" s="361" t="s">
        <v>264</v>
      </c>
      <c r="C24" s="363" t="s">
        <v>262</v>
      </c>
      <c r="D24" s="363"/>
      <c r="E24" s="16"/>
    </row>
    <row r="25" spans="1:5" x14ac:dyDescent="0.3">
      <c r="A25" s="364">
        <v>10</v>
      </c>
      <c r="B25" s="360" t="s">
        <v>223</v>
      </c>
      <c r="C25" s="363" t="s">
        <v>248</v>
      </c>
      <c r="D25" s="363"/>
      <c r="E25" s="16"/>
    </row>
    <row r="26" spans="1:5" x14ac:dyDescent="0.3">
      <c r="A26" s="364">
        <v>11</v>
      </c>
      <c r="B26" s="360" t="s">
        <v>225</v>
      </c>
      <c r="C26" s="363" t="s">
        <v>250</v>
      </c>
      <c r="D26" s="363"/>
      <c r="E26" s="16"/>
    </row>
    <row r="27" spans="1:5" x14ac:dyDescent="0.3">
      <c r="A27" s="364">
        <v>12</v>
      </c>
      <c r="B27" s="360" t="s">
        <v>226</v>
      </c>
      <c r="C27" s="363" t="s">
        <v>248</v>
      </c>
      <c r="D27" s="363"/>
      <c r="E27" s="16"/>
    </row>
    <row r="28" spans="1:5" x14ac:dyDescent="0.3">
      <c r="A28" s="364">
        <v>13</v>
      </c>
      <c r="B28" s="360" t="s">
        <v>227</v>
      </c>
      <c r="C28" s="363" t="s">
        <v>251</v>
      </c>
      <c r="D28" s="363"/>
      <c r="E28" s="16"/>
    </row>
    <row r="29" spans="1:5" x14ac:dyDescent="0.3">
      <c r="A29" s="364">
        <v>14</v>
      </c>
      <c r="B29" s="360" t="s">
        <v>229</v>
      </c>
      <c r="C29" s="363" t="s">
        <v>249</v>
      </c>
      <c r="D29" s="363"/>
      <c r="E29" s="16"/>
    </row>
    <row r="30" spans="1:5" x14ac:dyDescent="0.3">
      <c r="A30" s="364">
        <v>15</v>
      </c>
      <c r="B30" s="360" t="s">
        <v>230</v>
      </c>
      <c r="C30" s="363" t="s">
        <v>249</v>
      </c>
      <c r="D30" s="363"/>
      <c r="E30" s="16"/>
    </row>
    <row r="31" spans="1:5" ht="25.5" x14ac:dyDescent="0.3">
      <c r="A31" s="364">
        <v>16</v>
      </c>
      <c r="B31" s="360" t="s">
        <v>232</v>
      </c>
      <c r="C31" s="363" t="s">
        <v>253</v>
      </c>
      <c r="D31" s="363"/>
      <c r="E31" s="16"/>
    </row>
    <row r="32" spans="1:5" ht="38.25" x14ac:dyDescent="0.3">
      <c r="A32" s="364">
        <v>17</v>
      </c>
      <c r="B32" s="360" t="s">
        <v>268</v>
      </c>
      <c r="C32" s="363" t="s">
        <v>255</v>
      </c>
      <c r="D32" s="363"/>
      <c r="E32" s="18"/>
    </row>
    <row r="33" spans="1:5" ht="25.5" x14ac:dyDescent="0.3">
      <c r="A33" s="364">
        <v>18</v>
      </c>
      <c r="B33" s="360" t="s">
        <v>235</v>
      </c>
      <c r="C33" s="363" t="s">
        <v>255</v>
      </c>
      <c r="D33" s="363"/>
      <c r="E33" s="18"/>
    </row>
    <row r="34" spans="1:5" ht="51" x14ac:dyDescent="0.3">
      <c r="A34" s="364">
        <v>19</v>
      </c>
      <c r="B34" s="360" t="s">
        <v>236</v>
      </c>
      <c r="C34" s="363" t="s">
        <v>256</v>
      </c>
      <c r="D34" s="363"/>
      <c r="E34" s="18"/>
    </row>
    <row r="35" spans="1:5" ht="51" x14ac:dyDescent="0.3">
      <c r="A35" s="364">
        <v>20</v>
      </c>
      <c r="B35" s="360" t="s">
        <v>237</v>
      </c>
      <c r="C35" s="363" t="s">
        <v>256</v>
      </c>
      <c r="D35" s="363"/>
      <c r="E35" s="18"/>
    </row>
    <row r="36" spans="1:5" ht="25.5" x14ac:dyDescent="0.3">
      <c r="A36" s="364">
        <v>21</v>
      </c>
      <c r="B36" s="360" t="s">
        <v>238</v>
      </c>
      <c r="C36" s="363" t="s">
        <v>256</v>
      </c>
      <c r="D36" s="363"/>
      <c r="E36" s="18"/>
    </row>
    <row r="37" spans="1:5" ht="51" x14ac:dyDescent="0.3">
      <c r="A37" s="364">
        <v>22</v>
      </c>
      <c r="B37" s="360" t="s">
        <v>269</v>
      </c>
      <c r="C37" s="363" t="s">
        <v>257</v>
      </c>
      <c r="D37" s="363"/>
      <c r="E37" s="18"/>
    </row>
    <row r="38" spans="1:5" x14ac:dyDescent="0.3">
      <c r="A38" s="364">
        <v>23</v>
      </c>
      <c r="B38" s="361" t="s">
        <v>239</v>
      </c>
      <c r="C38" s="363" t="s">
        <v>251</v>
      </c>
      <c r="D38" s="363"/>
      <c r="E38" s="18"/>
    </row>
    <row r="39" spans="1:5" ht="38.25" x14ac:dyDescent="0.3">
      <c r="A39" s="364">
        <v>24</v>
      </c>
      <c r="B39" s="360" t="s">
        <v>240</v>
      </c>
      <c r="C39" s="363" t="s">
        <v>259</v>
      </c>
      <c r="D39" s="363"/>
      <c r="E39" s="18"/>
    </row>
    <row r="40" spans="1:5" ht="38.25" x14ac:dyDescent="0.3">
      <c r="A40" s="364">
        <v>25</v>
      </c>
      <c r="B40" s="360" t="s">
        <v>242</v>
      </c>
      <c r="C40" s="363" t="s">
        <v>255</v>
      </c>
      <c r="D40" s="363"/>
      <c r="E40" s="18"/>
    </row>
    <row r="41" spans="1:5" ht="25.5" x14ac:dyDescent="0.3">
      <c r="A41" s="364">
        <v>26</v>
      </c>
      <c r="B41" s="360" t="s">
        <v>243</v>
      </c>
      <c r="C41" s="363" t="s">
        <v>261</v>
      </c>
      <c r="D41" s="363"/>
      <c r="E41" s="18"/>
    </row>
    <row r="42" spans="1:5" ht="25.5" x14ac:dyDescent="0.3">
      <c r="A42" s="364">
        <v>27</v>
      </c>
      <c r="B42" s="360" t="s">
        <v>244</v>
      </c>
      <c r="C42" s="363" t="s">
        <v>251</v>
      </c>
      <c r="D42" s="363"/>
      <c r="E42" s="18"/>
    </row>
    <row r="43" spans="1:5" ht="25.5" x14ac:dyDescent="0.3">
      <c r="A43" s="364">
        <v>28</v>
      </c>
      <c r="B43" s="360" t="s">
        <v>245</v>
      </c>
      <c r="C43" s="363" t="s">
        <v>263</v>
      </c>
      <c r="D43" s="363"/>
      <c r="E43" s="18"/>
    </row>
    <row r="44" spans="1:5" ht="25.5" x14ac:dyDescent="0.3">
      <c r="A44" s="364">
        <v>29</v>
      </c>
      <c r="B44" s="360" t="s">
        <v>246</v>
      </c>
      <c r="C44" s="363" t="s">
        <v>251</v>
      </c>
      <c r="D44" s="363"/>
      <c r="E44" s="18"/>
    </row>
    <row r="45" spans="1:5" ht="38.25" x14ac:dyDescent="0.3">
      <c r="A45" s="364">
        <v>30</v>
      </c>
      <c r="B45" s="360" t="s">
        <v>247</v>
      </c>
      <c r="C45" s="363" t="s">
        <v>259</v>
      </c>
      <c r="D45" s="363"/>
      <c r="E45" s="18"/>
    </row>
    <row r="46" spans="1:5" x14ac:dyDescent="0.3">
      <c r="A46" s="350"/>
      <c r="B46" s="14"/>
      <c r="C46" s="14"/>
      <c r="D46" s="4"/>
      <c r="E46" s="4"/>
    </row>
    <row r="47" spans="1:5" x14ac:dyDescent="0.3">
      <c r="A47" s="343"/>
      <c r="B47" s="343" t="s">
        <v>212</v>
      </c>
      <c r="C47" s="14"/>
      <c r="D47" s="4"/>
      <c r="E47" s="4"/>
    </row>
    <row r="48" spans="1:5" x14ac:dyDescent="0.3">
      <c r="A48" s="342"/>
      <c r="B48" s="344"/>
      <c r="C48" s="345"/>
      <c r="D48" s="346"/>
      <c r="E48" s="345"/>
    </row>
    <row r="49" spans="1:5" x14ac:dyDescent="0.3">
      <c r="A49" s="342"/>
      <c r="B49" s="344"/>
      <c r="C49" s="345"/>
      <c r="D49" s="346"/>
      <c r="E49" s="345"/>
    </row>
    <row r="50" spans="1:5" x14ac:dyDescent="0.3">
      <c r="A50" s="14"/>
      <c r="B50" s="14"/>
      <c r="C50" s="14"/>
      <c r="D50" s="4"/>
      <c r="E50" s="4"/>
    </row>
    <row r="51" spans="1:5" x14ac:dyDescent="0.3">
      <c r="A51" s="14"/>
      <c r="B51" s="14" t="s">
        <v>213</v>
      </c>
      <c r="C51" s="14"/>
      <c r="D51" s="4"/>
      <c r="E51" s="4"/>
    </row>
    <row r="52" spans="1:5" x14ac:dyDescent="0.3">
      <c r="A52" s="3"/>
      <c r="B52" s="3" t="s">
        <v>214</v>
      </c>
      <c r="C52" s="4"/>
      <c r="D52" s="4"/>
      <c r="E52" s="4"/>
    </row>
    <row r="53" spans="1:5" x14ac:dyDescent="0.3">
      <c r="A53" s="3"/>
      <c r="B53" s="3" t="s">
        <v>215</v>
      </c>
      <c r="C53" s="4"/>
      <c r="D53" s="4"/>
      <c r="E53" s="4"/>
    </row>
    <row r="54" spans="1:5" x14ac:dyDescent="0.3">
      <c r="A54" s="4"/>
      <c r="B54" s="4" t="s">
        <v>216</v>
      </c>
      <c r="C54" s="14"/>
      <c r="D54" s="4"/>
      <c r="E54" s="4"/>
    </row>
    <row r="55" spans="1:5" x14ac:dyDescent="0.3">
      <c r="A55" s="14"/>
      <c r="B55" s="14" t="s">
        <v>217</v>
      </c>
      <c r="C55" s="14"/>
      <c r="D55" s="4"/>
      <c r="E55" s="4"/>
    </row>
    <row r="56" spans="1:5" x14ac:dyDescent="0.3">
      <c r="A56" s="70"/>
      <c r="B56" s="70" t="s">
        <v>218</v>
      </c>
      <c r="C56" s="70"/>
      <c r="D56" s="70"/>
      <c r="E56" s="70"/>
    </row>
    <row r="57" spans="1:5" x14ac:dyDescent="0.3">
      <c r="A57" s="70"/>
      <c r="B57" s="70"/>
      <c r="C57" s="70"/>
      <c r="D57" s="70"/>
      <c r="E57" s="70"/>
    </row>
    <row r="58" spans="1:5" x14ac:dyDescent="0.3">
      <c r="A58" s="367" t="s">
        <v>180</v>
      </c>
      <c r="B58" s="70"/>
      <c r="C58" s="70"/>
      <c r="D58" s="70"/>
      <c r="E58" s="70"/>
    </row>
    <row r="59" spans="1:5" x14ac:dyDescent="0.3">
      <c r="B59" s="347"/>
      <c r="C59" s="348"/>
      <c r="D59" s="349"/>
      <c r="E59" s="349"/>
    </row>
    <row r="60" spans="1:5" x14ac:dyDescent="0.3">
      <c r="A60" s="368" t="s">
        <v>25</v>
      </c>
      <c r="B60" s="14"/>
      <c r="C60" s="14"/>
      <c r="D60" s="4"/>
      <c r="E60" s="4"/>
    </row>
    <row r="61" spans="1:5" x14ac:dyDescent="0.3">
      <c r="B61" s="324"/>
      <c r="C61" s="324"/>
      <c r="D61" s="325"/>
      <c r="E61" s="325"/>
    </row>
    <row r="62" spans="1:5" x14ac:dyDescent="0.3">
      <c r="A62" s="20"/>
      <c r="B62" s="20"/>
      <c r="C62" s="14"/>
      <c r="D62" s="4"/>
      <c r="E62" s="4"/>
    </row>
    <row r="63" spans="1:5" x14ac:dyDescent="0.3">
      <c r="A63" s="20"/>
      <c r="B63" s="20"/>
      <c r="C63" s="14"/>
      <c r="D63" s="4"/>
      <c r="E63" s="4"/>
    </row>
    <row r="106" spans="2:2" x14ac:dyDescent="0.3">
      <c r="B106" s="22" t="s">
        <v>0</v>
      </c>
    </row>
  </sheetData>
  <phoneticPr fontId="0" type="noConversion"/>
  <hyperlinks>
    <hyperlink ref="F10" location="'KM-BII-10-M'!A1" display="'KM-BII-10-M "/>
    <hyperlink ref="F9" location="'KM-BII-10-4'!A1" display="'KM-BII-10-4 "/>
    <hyperlink ref="F8" location="'KM-BII-10-3'!A1" display="'KM-BII-10-3 "/>
    <hyperlink ref="F7" location="'KM-BII-10-2'!A1" display="'KM-BII-10-2 "/>
    <hyperlink ref="F6" location="'KM-BII-10-1'!A1" display="'KM-BII-10-1 "/>
    <hyperlink ref="F3" location="'KM-BII'!A1" display="KM-BII"/>
    <hyperlink ref="F5" location="'KM-BII-02'!A1" display="KM-BII-02"/>
    <hyperlink ref="F4" location="'KM-BII-01'!A1" display="KM-BII-01"/>
    <hyperlink ref="F11" location="'KM-BII-10-E'!A1" display="KM-BII-10-E"/>
  </hyperlinks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&amp;L&amp;"Arial Narrow,Normál"&amp;8&amp;F/&amp;A&amp;C &amp;"Arial Narrow,Normál"&amp;8&amp;P/&amp;N&amp;R&amp;"Arial Narrow,Normál"&amp;8DigitAudit/AuditDok&amp;"Arial,Normál"&amp;11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workbookViewId="0"/>
  </sheetViews>
  <sheetFormatPr defaultRowHeight="14.25" x14ac:dyDescent="0.2"/>
  <cols>
    <col min="1" max="1" width="5.625" style="352" customWidth="1"/>
    <col min="2" max="2" width="36.625" style="352" customWidth="1"/>
    <col min="3" max="4" width="20.625" style="352" customWidth="1"/>
    <col min="5" max="5" width="11.5" style="352" customWidth="1"/>
    <col min="6" max="6" width="20.625" style="352" customWidth="1"/>
    <col min="7" max="16384" width="9" style="352"/>
  </cols>
  <sheetData>
    <row r="1" spans="2:6" ht="32.1" customHeight="1" x14ac:dyDescent="0.2">
      <c r="B1" s="353"/>
    </row>
    <row r="2" spans="2:6" ht="15" customHeight="1" x14ac:dyDescent="0.2"/>
    <row r="3" spans="2:6" ht="15" customHeight="1" x14ac:dyDescent="0.2">
      <c r="D3" s="354"/>
    </row>
    <row r="4" spans="2:6" ht="15" customHeight="1" x14ac:dyDescent="0.2"/>
    <row r="5" spans="2:6" ht="15" customHeight="1" x14ac:dyDescent="0.2">
      <c r="D5" s="354"/>
    </row>
    <row r="6" spans="2:6" ht="15" customHeight="1" x14ac:dyDescent="0.2"/>
    <row r="7" spans="2:6" ht="15" customHeight="1" x14ac:dyDescent="0.2"/>
    <row r="12" spans="2:6" x14ac:dyDescent="0.2">
      <c r="F12" s="355"/>
    </row>
    <row r="13" spans="2:6" x14ac:dyDescent="0.2">
      <c r="F13" s="355"/>
    </row>
    <row r="15" spans="2:6" x14ac:dyDescent="0.2">
      <c r="F15" s="355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56"/>
  <sheetViews>
    <sheetView showGridLines="0" zoomScaleNormal="100" workbookViewId="0"/>
  </sheetViews>
  <sheetFormatPr defaultRowHeight="15.75" x14ac:dyDescent="0.25"/>
  <cols>
    <col min="1" max="1" width="28" style="9" customWidth="1"/>
    <col min="2" max="6" width="8.625" style="9" customWidth="1"/>
    <col min="7" max="7" width="8.625" style="57" customWidth="1"/>
    <col min="8" max="8" width="8.625" style="9" customWidth="1"/>
    <col min="9" max="9" width="10.75" style="9" customWidth="1"/>
    <col min="10" max="16384" width="9" style="9"/>
  </cols>
  <sheetData>
    <row r="1" spans="1:13" ht="16.5" x14ac:dyDescent="0.3">
      <c r="A1" s="26" t="s">
        <v>1</v>
      </c>
      <c r="B1" s="4"/>
      <c r="C1" s="34"/>
      <c r="D1" s="34"/>
      <c r="E1" s="34"/>
      <c r="F1" s="35"/>
      <c r="G1" s="36"/>
      <c r="H1" s="34"/>
    </row>
    <row r="2" spans="1:13" x14ac:dyDescent="0.25">
      <c r="A2" s="3"/>
      <c r="B2" s="4"/>
      <c r="C2" s="34"/>
      <c r="D2" s="384">
        <f>A42</f>
        <v>0</v>
      </c>
      <c r="E2" s="384">
        <f>A44</f>
        <v>0</v>
      </c>
      <c r="F2" s="34"/>
      <c r="G2" s="37"/>
      <c r="H2" s="34"/>
      <c r="I2" s="380" t="s">
        <v>271</v>
      </c>
    </row>
    <row r="3" spans="1:13" ht="16.5" x14ac:dyDescent="0.3">
      <c r="A3" s="3" t="s">
        <v>2</v>
      </c>
      <c r="B3" s="4"/>
      <c r="C3" s="4"/>
      <c r="D3" s="4"/>
      <c r="E3" s="4"/>
      <c r="F3" s="4"/>
      <c r="G3" s="66"/>
      <c r="H3" s="306" t="str">
        <f>"Adatok "&amp;Alapa!E33&amp;" "&amp;Alapa!D34&amp;"-ban"</f>
        <v>Adatok  -ban</v>
      </c>
      <c r="I3" s="69" t="s">
        <v>41</v>
      </c>
      <c r="J3" s="2" t="s">
        <v>46</v>
      </c>
    </row>
    <row r="4" spans="1:13" ht="16.5" x14ac:dyDescent="0.3">
      <c r="A4" s="38" t="s">
        <v>28</v>
      </c>
      <c r="B4" s="4"/>
      <c r="C4" s="4"/>
      <c r="D4" s="4"/>
      <c r="E4" s="4"/>
      <c r="F4" s="4"/>
      <c r="G4" s="67"/>
      <c r="H4" s="34"/>
      <c r="I4" s="69" t="s">
        <v>1</v>
      </c>
      <c r="J4" s="2" t="s">
        <v>47</v>
      </c>
    </row>
    <row r="5" spans="1:13" ht="16.5" x14ac:dyDescent="0.3">
      <c r="A5" s="6" t="str">
        <f>"Ügyfél:   "&amp;Alapa!$C$17</f>
        <v xml:space="preserve">Ügyfél:   </v>
      </c>
      <c r="B5" s="28"/>
      <c r="C5" s="29"/>
      <c r="D5" s="6" t="s">
        <v>3</v>
      </c>
      <c r="E5" s="7">
        <f>Alapa!$C$15</f>
        <v>0</v>
      </c>
      <c r="F5" s="7"/>
      <c r="G5" s="68"/>
      <c r="H5" s="41"/>
      <c r="I5" s="69" t="s">
        <v>38</v>
      </c>
      <c r="J5" s="2" t="s">
        <v>48</v>
      </c>
    </row>
    <row r="6" spans="1:13" ht="16.5" x14ac:dyDescent="0.3">
      <c r="A6" s="6" t="str">
        <f>"Fordulónap: "&amp;Alapa!$C$12</f>
        <v xml:space="preserve">Fordulónap: </v>
      </c>
      <c r="B6" s="39"/>
      <c r="C6" s="40"/>
      <c r="D6" s="6" t="s">
        <v>4</v>
      </c>
      <c r="E6" s="253" t="e">
        <f>VLOOKUP(J12,Alapa!$G$2:$H$22,2)</f>
        <v>#N/A</v>
      </c>
      <c r="F6" s="254"/>
      <c r="G6" s="254"/>
      <c r="H6" s="8"/>
      <c r="I6" s="69" t="s">
        <v>183</v>
      </c>
      <c r="J6" s="2" t="s">
        <v>88</v>
      </c>
      <c r="K6" s="42"/>
      <c r="L6" s="42"/>
      <c r="M6" s="42"/>
    </row>
    <row r="7" spans="1:13" ht="16.5" x14ac:dyDescent="0.3">
      <c r="A7" s="11"/>
      <c r="B7" s="43"/>
      <c r="C7" s="43"/>
      <c r="D7" s="6" t="s">
        <v>49</v>
      </c>
      <c r="E7" s="10" t="str">
        <f>IF(Alapa!$N$2=0," ",Alapa!$N$2)</f>
        <v xml:space="preserve"> </v>
      </c>
      <c r="F7" s="39"/>
      <c r="G7" s="44"/>
      <c r="H7" s="40"/>
      <c r="I7" s="69" t="s">
        <v>184</v>
      </c>
      <c r="J7" s="2" t="s">
        <v>188</v>
      </c>
      <c r="K7" s="42"/>
      <c r="L7" s="42"/>
      <c r="M7" s="42"/>
    </row>
    <row r="8" spans="1:13" s="42" customFormat="1" ht="16.5" x14ac:dyDescent="0.3">
      <c r="A8" s="45"/>
      <c r="B8" s="45"/>
      <c r="C8" s="45"/>
      <c r="D8" s="45"/>
      <c r="E8" s="45"/>
      <c r="F8" s="45"/>
      <c r="G8" s="46"/>
      <c r="H8" s="45"/>
      <c r="I8" s="69" t="s">
        <v>185</v>
      </c>
      <c r="J8" s="2" t="s">
        <v>189</v>
      </c>
    </row>
    <row r="9" spans="1:13" s="42" customFormat="1" ht="16.5" x14ac:dyDescent="0.3">
      <c r="A9" s="45"/>
      <c r="B9" s="415" t="s">
        <v>5</v>
      </c>
      <c r="C9" s="417" t="s">
        <v>6</v>
      </c>
      <c r="D9" s="417"/>
      <c r="E9" s="417"/>
      <c r="F9" s="417"/>
      <c r="G9" s="418" t="s">
        <v>7</v>
      </c>
      <c r="H9" s="420" t="s">
        <v>8</v>
      </c>
      <c r="I9" s="69" t="s">
        <v>186</v>
      </c>
      <c r="J9" s="2" t="s">
        <v>195</v>
      </c>
    </row>
    <row r="10" spans="1:13" s="42" customFormat="1" ht="40.5" x14ac:dyDescent="0.3">
      <c r="A10" s="45"/>
      <c r="B10" s="416"/>
      <c r="C10" s="129" t="s">
        <v>9</v>
      </c>
      <c r="D10" s="130" t="s">
        <v>10</v>
      </c>
      <c r="E10" s="129" t="s">
        <v>11</v>
      </c>
      <c r="F10" s="129" t="s">
        <v>12</v>
      </c>
      <c r="G10" s="419"/>
      <c r="H10" s="421"/>
      <c r="I10" s="69" t="s">
        <v>187</v>
      </c>
      <c r="J10" s="2" t="s">
        <v>62</v>
      </c>
    </row>
    <row r="11" spans="1:13" s="42" customFormat="1" ht="14.25" customHeight="1" x14ac:dyDescent="0.3">
      <c r="A11" s="131" t="s">
        <v>29</v>
      </c>
      <c r="B11" s="400">
        <f>Import_M!D40</f>
        <v>0</v>
      </c>
      <c r="C11" s="401" t="s">
        <v>38</v>
      </c>
      <c r="D11" s="400">
        <f>Import_M!F40-Import_M!G40</f>
        <v>0</v>
      </c>
      <c r="E11" s="400">
        <f>Import_M!G40</f>
        <v>0</v>
      </c>
      <c r="F11" s="400">
        <f>Import_M!F40</f>
        <v>0</v>
      </c>
      <c r="G11" s="402">
        <f t="shared" ref="G11:G18" si="0">F11-B11</f>
        <v>0</v>
      </c>
      <c r="H11" s="403">
        <f t="shared" ref="H11:H18" si="1">IF(B11&lt;&gt;0,F11/B11%-100,0)</f>
        <v>0</v>
      </c>
      <c r="I11" s="69" t="s">
        <v>210</v>
      </c>
      <c r="J11" s="2" t="s">
        <v>206</v>
      </c>
    </row>
    <row r="12" spans="1:13" s="42" customFormat="1" ht="14.25" customHeight="1" x14ac:dyDescent="0.3">
      <c r="A12" s="132" t="s">
        <v>30</v>
      </c>
      <c r="B12" s="404">
        <f>Import_M!D41</f>
        <v>0</v>
      </c>
      <c r="C12" s="405" t="s">
        <v>38</v>
      </c>
      <c r="D12" s="404">
        <f>Import_M!F41-Import_M!G41</f>
        <v>0</v>
      </c>
      <c r="E12" s="404">
        <f>Import_M!G41</f>
        <v>0</v>
      </c>
      <c r="F12" s="404">
        <f>Import_M!F41</f>
        <v>0</v>
      </c>
      <c r="G12" s="404">
        <f t="shared" si="0"/>
        <v>0</v>
      </c>
      <c r="H12" s="406">
        <f t="shared" si="1"/>
        <v>0</v>
      </c>
      <c r="I12" s="2" t="s">
        <v>4</v>
      </c>
      <c r="J12" s="208">
        <v>1</v>
      </c>
    </row>
    <row r="13" spans="1:13" s="42" customFormat="1" ht="14.25" customHeight="1" x14ac:dyDescent="0.25">
      <c r="A13" s="132" t="s">
        <v>270</v>
      </c>
      <c r="B13" s="404">
        <f>Import_M!D42</f>
        <v>0</v>
      </c>
      <c r="C13" s="405" t="s">
        <v>38</v>
      </c>
      <c r="D13" s="404">
        <f>Import_M!F42-Import_M!G42</f>
        <v>0</v>
      </c>
      <c r="E13" s="404">
        <f>Import_M!G42</f>
        <v>0</v>
      </c>
      <c r="F13" s="404">
        <f>Import_M!F42</f>
        <v>0</v>
      </c>
      <c r="G13" s="404">
        <f>F13-B13</f>
        <v>0</v>
      </c>
      <c r="H13" s="406">
        <f>IF(B13&lt;&gt;0,F13/B13%-100,0)</f>
        <v>0</v>
      </c>
      <c r="J13" s="47"/>
    </row>
    <row r="14" spans="1:13" s="42" customFormat="1" ht="14.25" customHeight="1" x14ac:dyDescent="0.25">
      <c r="A14" s="132" t="s">
        <v>31</v>
      </c>
      <c r="B14" s="404">
        <f>Import_M!D43</f>
        <v>0</v>
      </c>
      <c r="C14" s="405" t="s">
        <v>38</v>
      </c>
      <c r="D14" s="404">
        <f>Import_M!F43-Import_M!G43</f>
        <v>0</v>
      </c>
      <c r="E14" s="404">
        <f>Import_M!G43</f>
        <v>0</v>
      </c>
      <c r="F14" s="404">
        <f>Import_M!F43</f>
        <v>0</v>
      </c>
      <c r="G14" s="404">
        <f t="shared" si="0"/>
        <v>0</v>
      </c>
      <c r="H14" s="406">
        <f t="shared" si="1"/>
        <v>0</v>
      </c>
      <c r="J14" s="47"/>
    </row>
    <row r="15" spans="1:13" s="42" customFormat="1" ht="14.25" customHeight="1" x14ac:dyDescent="0.25">
      <c r="A15" s="133" t="s">
        <v>32</v>
      </c>
      <c r="B15" s="404">
        <f>Import_M!D44</f>
        <v>0</v>
      </c>
      <c r="C15" s="405" t="s">
        <v>38</v>
      </c>
      <c r="D15" s="404">
        <f>Import_M!F44-Import_M!G44</f>
        <v>0</v>
      </c>
      <c r="E15" s="404">
        <f>Import_M!G44</f>
        <v>0</v>
      </c>
      <c r="F15" s="404">
        <f>Import_M!F44</f>
        <v>0</v>
      </c>
      <c r="G15" s="404">
        <f t="shared" si="0"/>
        <v>0</v>
      </c>
      <c r="H15" s="406">
        <f t="shared" si="1"/>
        <v>0</v>
      </c>
      <c r="J15" s="47"/>
    </row>
    <row r="16" spans="1:13" s="42" customFormat="1" ht="14.25" customHeight="1" x14ac:dyDescent="0.25">
      <c r="A16" s="133" t="s">
        <v>33</v>
      </c>
      <c r="B16" s="404">
        <f>Import_M!D45</f>
        <v>0</v>
      </c>
      <c r="C16" s="405" t="s">
        <v>38</v>
      </c>
      <c r="D16" s="404">
        <f>Import_M!F45-Import_M!G45</f>
        <v>0</v>
      </c>
      <c r="E16" s="404">
        <f>Import_M!G45</f>
        <v>0</v>
      </c>
      <c r="F16" s="404">
        <f>Import_M!F45</f>
        <v>0</v>
      </c>
      <c r="G16" s="404">
        <f t="shared" si="0"/>
        <v>0</v>
      </c>
      <c r="H16" s="406">
        <f t="shared" si="1"/>
        <v>0</v>
      </c>
      <c r="J16" s="47"/>
    </row>
    <row r="17" spans="1:14" s="42" customFormat="1" ht="14.25" customHeight="1" x14ac:dyDescent="0.25">
      <c r="A17" s="133" t="s">
        <v>34</v>
      </c>
      <c r="B17" s="404">
        <f>Import_M!D46</f>
        <v>0</v>
      </c>
      <c r="C17" s="405" t="s">
        <v>38</v>
      </c>
      <c r="D17" s="404">
        <f>Import_M!F46-Import_M!G46</f>
        <v>0</v>
      </c>
      <c r="E17" s="404">
        <f>Import_M!G46</f>
        <v>0</v>
      </c>
      <c r="F17" s="404">
        <f>Import_M!F46</f>
        <v>0</v>
      </c>
      <c r="G17" s="404">
        <f t="shared" si="0"/>
        <v>0</v>
      </c>
      <c r="H17" s="406">
        <f t="shared" si="1"/>
        <v>0</v>
      </c>
      <c r="J17" s="47"/>
    </row>
    <row r="18" spans="1:14" s="42" customFormat="1" ht="14.25" customHeight="1" x14ac:dyDescent="0.25">
      <c r="A18" s="442" t="s">
        <v>35</v>
      </c>
      <c r="B18" s="443">
        <f>Import_M!D47</f>
        <v>0</v>
      </c>
      <c r="C18" s="444" t="s">
        <v>38</v>
      </c>
      <c r="D18" s="443">
        <f>Import_M!F47-Import_M!G47</f>
        <v>0</v>
      </c>
      <c r="E18" s="443">
        <f>Import_M!G47</f>
        <v>0</v>
      </c>
      <c r="F18" s="443">
        <f>Import_M!F47</f>
        <v>0</v>
      </c>
      <c r="G18" s="443">
        <f t="shared" si="0"/>
        <v>0</v>
      </c>
      <c r="H18" s="445">
        <f t="shared" si="1"/>
        <v>0</v>
      </c>
    </row>
    <row r="19" spans="1:14" s="42" customFormat="1" ht="13.5" x14ac:dyDescent="0.25">
      <c r="A19" s="304"/>
      <c r="B19" s="304"/>
      <c r="C19" s="304"/>
      <c r="D19" s="304"/>
      <c r="E19" s="304"/>
      <c r="F19" s="304"/>
      <c r="G19" s="304"/>
      <c r="H19" s="304"/>
    </row>
    <row r="20" spans="1:14" s="42" customFormat="1" ht="13.5" x14ac:dyDescent="0.25">
      <c r="A20" s="134" t="s">
        <v>36</v>
      </c>
      <c r="B20" s="407">
        <f>SUM(B11:B18)</f>
        <v>0</v>
      </c>
      <c r="C20" s="408" t="s">
        <v>13</v>
      </c>
      <c r="D20" s="409">
        <f>SUM(D11:D18)</f>
        <v>0</v>
      </c>
      <c r="E20" s="407">
        <f>SUM(E11:E18)</f>
        <v>0</v>
      </c>
      <c r="F20" s="407">
        <f>SUM(F11:F18)</f>
        <v>0</v>
      </c>
      <c r="G20" s="407">
        <f>F20-B20</f>
        <v>0</v>
      </c>
      <c r="H20" s="410">
        <f>IF(B20&lt;&gt;0,F20/B20%-100,0)</f>
        <v>0</v>
      </c>
    </row>
    <row r="21" spans="1:14" s="42" customFormat="1" ht="13.5" x14ac:dyDescent="0.25">
      <c r="A21" s="412" t="str">
        <f>IF(Alapa!G96="","",Alapa!G96)</f>
        <v/>
      </c>
      <c r="B21" s="411"/>
      <c r="C21" s="412"/>
      <c r="D21" s="413"/>
      <c r="E21" s="414"/>
      <c r="F21" s="412"/>
      <c r="G21" s="413"/>
      <c r="H21" s="413"/>
    </row>
    <row r="22" spans="1:14" s="42" customFormat="1" ht="13.5" x14ac:dyDescent="0.25">
      <c r="A22" s="48" t="s">
        <v>272</v>
      </c>
      <c r="B22" s="410">
        <f>IFERROR(ROUND(Alapa!$C$96,0),0)</f>
        <v>0</v>
      </c>
      <c r="C22" s="256">
        <v>0.75</v>
      </c>
      <c r="D22" s="257"/>
      <c r="E22" s="397" t="s">
        <v>273</v>
      </c>
      <c r="F22" s="398"/>
      <c r="G22" s="399"/>
      <c r="H22" s="410">
        <f>B22*C22</f>
        <v>0</v>
      </c>
      <c r="K22" s="50"/>
      <c r="L22" s="50"/>
    </row>
    <row r="23" spans="1:14" s="42" customFormat="1" ht="13.5" x14ac:dyDescent="0.25">
      <c r="A23" s="48" t="s">
        <v>274</v>
      </c>
      <c r="B23" s="410">
        <f>IFERROR(ROUND(Alapa!$F$96,0),0)</f>
        <v>0</v>
      </c>
      <c r="C23" s="256">
        <v>0.75</v>
      </c>
      <c r="D23" s="257"/>
      <c r="E23" s="397" t="s">
        <v>275</v>
      </c>
      <c r="F23" s="398"/>
      <c r="G23" s="399"/>
      <c r="H23" s="410">
        <f>B23*C23</f>
        <v>0</v>
      </c>
      <c r="I23" s="52" t="s">
        <v>15</v>
      </c>
    </row>
    <row r="24" spans="1:14" s="42" customFormat="1" ht="13.5" x14ac:dyDescent="0.25">
      <c r="A24" s="304"/>
      <c r="B24" s="294"/>
      <c r="C24" s="304"/>
      <c r="D24" s="304"/>
      <c r="E24" s="304"/>
      <c r="F24" s="304"/>
      <c r="G24" s="304"/>
      <c r="H24" s="294"/>
      <c r="I24" s="50" t="s">
        <v>16</v>
      </c>
    </row>
    <row r="25" spans="1:14" s="42" customFormat="1" ht="13.5" x14ac:dyDescent="0.25">
      <c r="A25" s="48" t="s">
        <v>276</v>
      </c>
      <c r="B25" s="410">
        <f>IFERROR(ROUND(Alapa!C104,0),0)</f>
        <v>0</v>
      </c>
      <c r="C25" s="304"/>
      <c r="D25" s="304"/>
      <c r="E25" s="397" t="s">
        <v>277</v>
      </c>
      <c r="F25" s="398"/>
      <c r="G25" s="399"/>
      <c r="H25" s="410">
        <f>IFERROR(ROUND(Alapa!C97,0),0)</f>
        <v>0</v>
      </c>
      <c r="I25" s="50" t="s">
        <v>17</v>
      </c>
    </row>
    <row r="26" spans="1:14" s="42" customFormat="1" ht="13.5" x14ac:dyDescent="0.25">
      <c r="A26" s="48" t="s">
        <v>278</v>
      </c>
      <c r="B26" s="410">
        <f>IFERROR(ROUND(Alapa!F104,0),0)</f>
        <v>0</v>
      </c>
      <c r="C26" s="304"/>
      <c r="D26" s="304"/>
      <c r="E26" s="397" t="s">
        <v>279</v>
      </c>
      <c r="F26" s="398"/>
      <c r="G26" s="399"/>
      <c r="H26" s="410">
        <f>IFERROR(ROUND(Alapa!F97,0),0)</f>
        <v>0</v>
      </c>
      <c r="I26" s="50" t="s">
        <v>27</v>
      </c>
    </row>
    <row r="27" spans="1:14" s="42" customFormat="1" ht="13.5" x14ac:dyDescent="0.25">
      <c r="A27" s="45"/>
      <c r="B27" s="45"/>
      <c r="C27" s="45"/>
      <c r="D27" s="45"/>
      <c r="E27" s="45"/>
      <c r="F27" s="45"/>
      <c r="G27" s="46"/>
      <c r="H27" s="45"/>
      <c r="I27" s="50" t="s">
        <v>39</v>
      </c>
    </row>
    <row r="28" spans="1:14" s="42" customFormat="1" ht="13.5" x14ac:dyDescent="0.25">
      <c r="A28" s="35" t="s">
        <v>37</v>
      </c>
      <c r="B28" s="45"/>
      <c r="C28" s="45"/>
      <c r="D28" s="45"/>
      <c r="E28" s="45"/>
      <c r="F28" s="45"/>
      <c r="G28" s="53" t="s">
        <v>41</v>
      </c>
      <c r="H28" s="45"/>
      <c r="I28" s="50" t="s">
        <v>40</v>
      </c>
    </row>
    <row r="29" spans="1:14" s="42" customFormat="1" ht="13.5" x14ac:dyDescent="0.25">
      <c r="A29" s="35" t="s">
        <v>14</v>
      </c>
      <c r="B29" s="45"/>
      <c r="C29" s="45"/>
      <c r="D29" s="45"/>
      <c r="E29" s="45"/>
      <c r="F29" s="45"/>
      <c r="G29" s="53" t="s">
        <v>38</v>
      </c>
      <c r="H29" s="45"/>
    </row>
    <row r="30" spans="1:14" s="42" customFormat="1" ht="13.5" x14ac:dyDescent="0.25">
      <c r="A30" s="45"/>
      <c r="B30" s="45"/>
      <c r="C30" s="45"/>
      <c r="D30" s="45"/>
      <c r="E30" s="45"/>
      <c r="F30" s="45"/>
      <c r="G30" s="46"/>
      <c r="H30" s="45"/>
      <c r="I30" s="50" t="s">
        <v>18</v>
      </c>
      <c r="J30" s="50"/>
      <c r="K30" s="50"/>
      <c r="L30" s="50"/>
      <c r="M30" s="50"/>
    </row>
    <row r="31" spans="1:14" s="42" customFormat="1" ht="13.5" x14ac:dyDescent="0.25">
      <c r="A31" s="35"/>
      <c r="B31" s="45"/>
      <c r="C31" s="45"/>
      <c r="D31" s="45"/>
      <c r="E31" s="45"/>
      <c r="F31" s="45"/>
      <c r="G31" s="46"/>
      <c r="H31" s="45"/>
      <c r="I31" s="50" t="s">
        <v>20</v>
      </c>
      <c r="J31" s="50"/>
      <c r="K31" s="50"/>
      <c r="L31" s="50"/>
      <c r="M31" s="50"/>
    </row>
    <row r="32" spans="1:14" s="42" customFormat="1" ht="13.5" x14ac:dyDescent="0.25">
      <c r="A32" s="45"/>
      <c r="B32" s="45"/>
      <c r="C32" s="45"/>
      <c r="D32" s="45"/>
      <c r="E32" s="45"/>
      <c r="F32" s="45"/>
      <c r="G32" s="46"/>
      <c r="H32" s="45"/>
      <c r="N32" s="50"/>
    </row>
    <row r="33" spans="1:14" s="42" customFormat="1" ht="13.5" x14ac:dyDescent="0.25">
      <c r="A33" s="255" t="s">
        <v>19</v>
      </c>
      <c r="B33" s="45"/>
      <c r="C33" s="45"/>
      <c r="D33" s="54"/>
      <c r="E33" s="45"/>
      <c r="F33" s="45"/>
      <c r="G33" s="45"/>
      <c r="H33" s="45"/>
      <c r="N33" s="50"/>
    </row>
    <row r="34" spans="1:14" s="42" customFormat="1" ht="24.75" customHeight="1" x14ac:dyDescent="0.25">
      <c r="A34" s="393"/>
      <c r="B34" s="394"/>
      <c r="C34" s="394"/>
      <c r="D34" s="395"/>
      <c r="E34" s="395"/>
      <c r="F34" s="395"/>
      <c r="G34" s="396"/>
      <c r="H34" s="395"/>
    </row>
    <row r="35" spans="1:14" s="42" customFormat="1" ht="24.75" customHeight="1" x14ac:dyDescent="0.25">
      <c r="A35" s="393"/>
      <c r="B35" s="394"/>
      <c r="C35" s="394"/>
      <c r="D35" s="395"/>
      <c r="E35" s="395"/>
      <c r="F35" s="395"/>
      <c r="G35" s="396"/>
      <c r="H35" s="395"/>
    </row>
    <row r="36" spans="1:14" s="42" customFormat="1" ht="24.75" customHeight="1" x14ac:dyDescent="0.25">
      <c r="A36" s="393"/>
      <c r="B36" s="394"/>
      <c r="C36" s="394"/>
      <c r="D36" s="395"/>
      <c r="E36" s="395"/>
      <c r="F36" s="395"/>
      <c r="G36" s="396"/>
      <c r="H36" s="395"/>
    </row>
    <row r="37" spans="1:14" s="42" customFormat="1" ht="24.75" customHeight="1" x14ac:dyDescent="0.25">
      <c r="A37" s="393"/>
      <c r="B37" s="394"/>
      <c r="C37" s="394"/>
      <c r="D37" s="395"/>
      <c r="E37" s="395"/>
      <c r="F37" s="395"/>
      <c r="G37" s="396"/>
      <c r="H37" s="395"/>
    </row>
    <row r="38" spans="1:14" s="42" customFormat="1" ht="13.5" x14ac:dyDescent="0.25">
      <c r="A38" s="45"/>
      <c r="B38" s="45"/>
      <c r="C38" s="45"/>
      <c r="D38" s="55"/>
      <c r="E38" s="55"/>
      <c r="F38" s="55"/>
      <c r="G38" s="55"/>
      <c r="H38" s="55"/>
    </row>
    <row r="39" spans="1:14" s="42" customFormat="1" ht="13.5" x14ac:dyDescent="0.25">
      <c r="A39" s="45"/>
      <c r="B39" s="45"/>
      <c r="C39" s="45"/>
      <c r="D39" s="55"/>
      <c r="E39" s="55"/>
      <c r="F39" s="55"/>
      <c r="G39" s="55"/>
      <c r="H39" s="55"/>
    </row>
    <row r="40" spans="1:14" s="42" customFormat="1" ht="13.5" x14ac:dyDescent="0.25">
      <c r="A40" s="70"/>
      <c r="B40" s="70"/>
      <c r="C40" s="70"/>
      <c r="D40" s="70"/>
      <c r="E40" s="70"/>
      <c r="F40" s="70"/>
      <c r="G40" s="70"/>
      <c r="H40" s="70"/>
    </row>
    <row r="41" spans="1:14" s="42" customFormat="1" ht="13.5" x14ac:dyDescent="0.25">
      <c r="A41" s="367" t="s">
        <v>180</v>
      </c>
      <c r="B41" s="70"/>
      <c r="C41" s="70"/>
      <c r="D41" s="70"/>
      <c r="E41" s="70"/>
      <c r="F41" s="70"/>
      <c r="G41" s="70"/>
      <c r="H41" s="70"/>
    </row>
    <row r="42" spans="1:14" s="42" customFormat="1" ht="16.5" x14ac:dyDescent="0.3">
      <c r="A42" s="2"/>
      <c r="B42" s="347"/>
      <c r="C42" s="348"/>
      <c r="D42" s="349"/>
      <c r="E42" s="349"/>
      <c r="F42" s="349"/>
      <c r="G42" s="349"/>
      <c r="H42" s="349"/>
    </row>
    <row r="43" spans="1:14" s="42" customFormat="1" ht="13.5" x14ac:dyDescent="0.25">
      <c r="A43" s="368" t="s">
        <v>25</v>
      </c>
      <c r="B43" s="351"/>
      <c r="C43" s="351"/>
      <c r="D43" s="338"/>
      <c r="E43" s="338"/>
      <c r="F43" s="338"/>
      <c r="G43" s="338"/>
      <c r="H43" s="338"/>
    </row>
    <row r="44" spans="1:14" s="42" customFormat="1" ht="16.5" x14ac:dyDescent="0.3">
      <c r="A44" s="2"/>
      <c r="B44" s="324"/>
      <c r="C44" s="324"/>
      <c r="D44" s="381"/>
      <c r="E44" s="381"/>
      <c r="F44" s="381"/>
      <c r="G44" s="381"/>
      <c r="H44" s="381"/>
    </row>
    <row r="45" spans="1:14" s="42" customFormat="1" ht="13.5" x14ac:dyDescent="0.25">
      <c r="A45" s="20"/>
      <c r="B45" s="20"/>
      <c r="C45" s="351"/>
      <c r="D45" s="338"/>
      <c r="E45" s="338"/>
      <c r="F45" s="338"/>
      <c r="G45" s="338"/>
      <c r="H45" s="338"/>
    </row>
    <row r="46" spans="1:14" s="42" customFormat="1" x14ac:dyDescent="0.25">
      <c r="A46" s="45"/>
      <c r="B46" s="45"/>
      <c r="C46" s="45"/>
      <c r="D46" s="55"/>
      <c r="E46" s="55"/>
      <c r="F46" s="55"/>
      <c r="G46" s="55"/>
      <c r="H46" s="55"/>
      <c r="I46" s="9"/>
      <c r="J46" s="9"/>
      <c r="K46" s="9"/>
      <c r="L46" s="9"/>
      <c r="M46" s="9"/>
    </row>
    <row r="47" spans="1:14" s="42" customFormat="1" x14ac:dyDescent="0.25">
      <c r="A47" s="45"/>
      <c r="B47" s="45"/>
      <c r="C47" s="45"/>
      <c r="D47" s="55"/>
      <c r="E47" s="55"/>
      <c r="F47" s="55"/>
      <c r="G47" s="55"/>
      <c r="H47" s="55"/>
      <c r="I47" s="9"/>
      <c r="J47" s="9"/>
      <c r="K47" s="9"/>
      <c r="L47" s="9"/>
      <c r="M47" s="9"/>
    </row>
    <row r="48" spans="1:14" x14ac:dyDescent="0.25">
      <c r="A48" s="128" t="s">
        <v>106</v>
      </c>
      <c r="B48" s="21"/>
      <c r="C48" s="21"/>
      <c r="D48" s="56"/>
      <c r="E48" s="56"/>
      <c r="H48" s="21"/>
    </row>
    <row r="49" spans="1:8" x14ac:dyDescent="0.25">
      <c r="A49" s="42"/>
      <c r="B49" s="58"/>
      <c r="C49" s="58"/>
      <c r="D49" s="58"/>
      <c r="E49" s="58"/>
      <c r="F49" s="58"/>
      <c r="G49" s="59"/>
      <c r="H49" s="60"/>
    </row>
    <row r="50" spans="1:8" x14ac:dyDescent="0.25">
      <c r="A50" s="42"/>
      <c r="B50" s="61"/>
      <c r="C50" s="42"/>
      <c r="D50" s="60"/>
      <c r="E50" s="60"/>
      <c r="F50" s="60"/>
      <c r="G50" s="59"/>
      <c r="H50" s="60"/>
    </row>
    <row r="51" spans="1:8" x14ac:dyDescent="0.25">
      <c r="A51" s="62"/>
      <c r="B51" s="42"/>
      <c r="C51" s="42"/>
      <c r="D51" s="63"/>
      <c r="E51" s="60"/>
      <c r="F51" s="60"/>
      <c r="G51" s="59"/>
      <c r="H51" s="60"/>
    </row>
    <row r="52" spans="1:8" x14ac:dyDescent="0.25">
      <c r="A52" s="42"/>
      <c r="B52" s="64"/>
      <c r="C52" s="42"/>
      <c r="D52" s="60"/>
      <c r="E52" s="60"/>
      <c r="F52" s="60"/>
      <c r="G52" s="59"/>
      <c r="H52" s="60"/>
    </row>
    <row r="53" spans="1:8" x14ac:dyDescent="0.25">
      <c r="A53" s="42"/>
      <c r="B53" s="61"/>
      <c r="C53" s="61"/>
      <c r="D53" s="60"/>
      <c r="E53" s="60"/>
      <c r="F53" s="60"/>
      <c r="G53" s="59"/>
      <c r="H53" s="60"/>
    </row>
    <row r="54" spans="1:8" x14ac:dyDescent="0.25">
      <c r="A54" s="42"/>
      <c r="B54" s="61"/>
      <c r="C54" s="61"/>
      <c r="D54" s="60"/>
      <c r="E54" s="60"/>
      <c r="F54" s="60"/>
      <c r="G54" s="59"/>
      <c r="H54" s="60"/>
    </row>
    <row r="55" spans="1:8" x14ac:dyDescent="0.25">
      <c r="A55" s="42"/>
      <c r="B55" s="61"/>
      <c r="C55" s="61"/>
      <c r="D55" s="60"/>
      <c r="E55" s="60"/>
      <c r="F55" s="60"/>
      <c r="G55" s="59"/>
      <c r="H55" s="60"/>
    </row>
    <row r="56" spans="1:8" x14ac:dyDescent="0.25">
      <c r="A56" s="42"/>
      <c r="B56" s="61"/>
      <c r="C56" s="61"/>
      <c r="D56" s="60"/>
      <c r="E56" s="60"/>
      <c r="F56" s="60"/>
      <c r="G56" s="59"/>
      <c r="H56" s="60"/>
    </row>
    <row r="57" spans="1:8" x14ac:dyDescent="0.25">
      <c r="A57" s="62"/>
      <c r="B57" s="61"/>
      <c r="C57" s="61"/>
      <c r="D57" s="63"/>
      <c r="E57" s="60"/>
      <c r="F57" s="60"/>
      <c r="G57" s="59"/>
      <c r="H57" s="60"/>
    </row>
    <row r="58" spans="1:8" x14ac:dyDescent="0.25">
      <c r="A58" s="62"/>
      <c r="B58" s="64"/>
      <c r="C58" s="61"/>
      <c r="D58" s="63"/>
      <c r="E58" s="60"/>
      <c r="F58" s="60"/>
      <c r="G58" s="59"/>
      <c r="H58" s="60"/>
    </row>
    <row r="59" spans="1:8" x14ac:dyDescent="0.25">
      <c r="A59" s="42"/>
      <c r="B59" s="61"/>
      <c r="C59" s="61"/>
      <c r="D59" s="60"/>
      <c r="E59" s="60"/>
      <c r="F59" s="60"/>
      <c r="G59" s="59"/>
      <c r="H59" s="60"/>
    </row>
    <row r="60" spans="1:8" x14ac:dyDescent="0.25">
      <c r="A60" s="62"/>
      <c r="B60" s="61"/>
      <c r="C60" s="61"/>
      <c r="D60" s="63"/>
      <c r="E60" s="60"/>
      <c r="F60" s="60"/>
      <c r="G60" s="59"/>
      <c r="H60" s="60"/>
    </row>
    <row r="61" spans="1:8" x14ac:dyDescent="0.25">
      <c r="A61" s="42"/>
      <c r="B61" s="61"/>
      <c r="C61" s="61"/>
      <c r="D61" s="60"/>
      <c r="E61" s="60"/>
      <c r="F61" s="60"/>
      <c r="G61" s="59"/>
      <c r="H61" s="60"/>
    </row>
    <row r="62" spans="1:8" x14ac:dyDescent="0.25">
      <c r="A62" s="42"/>
      <c r="B62" s="61"/>
      <c r="C62" s="61"/>
      <c r="D62" s="60"/>
      <c r="E62" s="60"/>
      <c r="F62" s="60"/>
      <c r="G62" s="59"/>
      <c r="H62" s="60"/>
    </row>
    <row r="63" spans="1:8" x14ac:dyDescent="0.25">
      <c r="A63" s="62"/>
      <c r="B63" s="61"/>
      <c r="C63" s="61"/>
      <c r="D63" s="63"/>
      <c r="E63" s="60"/>
      <c r="F63" s="60"/>
      <c r="G63" s="59"/>
      <c r="H63" s="60"/>
    </row>
    <row r="64" spans="1:8" x14ac:dyDescent="0.25">
      <c r="A64" s="62"/>
      <c r="B64" s="61"/>
      <c r="C64" s="61"/>
      <c r="D64" s="63"/>
      <c r="E64" s="60"/>
      <c r="F64" s="60"/>
      <c r="G64" s="59"/>
      <c r="H64" s="60"/>
    </row>
    <row r="65" spans="1:8" x14ac:dyDescent="0.25">
      <c r="A65" s="42"/>
      <c r="B65" s="61"/>
      <c r="C65" s="61"/>
      <c r="D65" s="60"/>
      <c r="E65" s="60"/>
      <c r="F65" s="60"/>
      <c r="G65" s="59"/>
      <c r="H65" s="60"/>
    </row>
    <row r="66" spans="1:8" x14ac:dyDescent="0.25">
      <c r="A66" s="42"/>
      <c r="B66" s="61"/>
      <c r="C66" s="61"/>
      <c r="D66" s="60"/>
      <c r="E66" s="60"/>
      <c r="F66" s="60"/>
      <c r="G66" s="59"/>
      <c r="H66" s="60"/>
    </row>
    <row r="67" spans="1:8" x14ac:dyDescent="0.25">
      <c r="A67" s="62"/>
      <c r="B67" s="61"/>
      <c r="C67" s="61"/>
      <c r="D67" s="63"/>
      <c r="E67" s="60"/>
      <c r="F67" s="60"/>
      <c r="G67" s="59"/>
      <c r="H67" s="60"/>
    </row>
    <row r="68" spans="1:8" x14ac:dyDescent="0.25">
      <c r="A68" s="42"/>
      <c r="B68" s="61"/>
      <c r="C68" s="61"/>
      <c r="D68" s="60"/>
      <c r="E68" s="60"/>
      <c r="F68" s="60"/>
      <c r="G68" s="59"/>
      <c r="H68" s="60"/>
    </row>
    <row r="69" spans="1:8" x14ac:dyDescent="0.25">
      <c r="A69" s="62"/>
      <c r="B69" s="61"/>
      <c r="C69" s="61"/>
      <c r="D69" s="63"/>
      <c r="E69" s="60"/>
      <c r="F69" s="60"/>
      <c r="G69" s="59"/>
      <c r="H69" s="60"/>
    </row>
    <row r="70" spans="1:8" x14ac:dyDescent="0.25">
      <c r="A70" s="42"/>
      <c r="B70" s="61"/>
      <c r="C70" s="61"/>
      <c r="D70" s="60"/>
      <c r="E70" s="60"/>
      <c r="F70" s="60"/>
      <c r="G70" s="59"/>
      <c r="H70" s="60"/>
    </row>
    <row r="71" spans="1:8" x14ac:dyDescent="0.25">
      <c r="A71" s="42"/>
      <c r="B71" s="61"/>
      <c r="C71" s="61"/>
      <c r="D71" s="60"/>
      <c r="E71" s="60"/>
      <c r="F71" s="60"/>
      <c r="G71" s="59"/>
      <c r="H71" s="60"/>
    </row>
    <row r="72" spans="1:8" x14ac:dyDescent="0.25">
      <c r="A72" s="42"/>
      <c r="B72" s="61"/>
      <c r="C72" s="61"/>
      <c r="D72" s="60"/>
      <c r="E72" s="60"/>
      <c r="F72" s="60"/>
      <c r="G72" s="59"/>
      <c r="H72" s="60"/>
    </row>
    <row r="73" spans="1:8" x14ac:dyDescent="0.25">
      <c r="A73" s="42"/>
      <c r="B73" s="61"/>
      <c r="C73" s="61"/>
      <c r="D73" s="60"/>
      <c r="E73" s="60"/>
      <c r="F73" s="60"/>
      <c r="G73" s="59"/>
      <c r="H73" s="60"/>
    </row>
    <row r="74" spans="1:8" x14ac:dyDescent="0.25">
      <c r="A74" s="42"/>
      <c r="B74" s="61"/>
      <c r="C74" s="61"/>
      <c r="D74" s="60"/>
      <c r="E74" s="60"/>
      <c r="F74" s="60"/>
      <c r="G74" s="59"/>
      <c r="H74" s="60"/>
    </row>
    <row r="75" spans="1:8" x14ac:dyDescent="0.25">
      <c r="A75" s="42"/>
      <c r="B75" s="61"/>
      <c r="C75" s="61"/>
      <c r="D75" s="60"/>
      <c r="E75" s="60"/>
      <c r="F75" s="60"/>
      <c r="G75" s="59"/>
      <c r="H75" s="60"/>
    </row>
    <row r="76" spans="1:8" x14ac:dyDescent="0.25">
      <c r="A76" s="42"/>
      <c r="B76" s="61"/>
      <c r="C76" s="61"/>
      <c r="D76" s="60"/>
      <c r="E76" s="60"/>
      <c r="F76" s="60"/>
      <c r="G76" s="59"/>
      <c r="H76" s="60"/>
    </row>
    <row r="77" spans="1:8" x14ac:dyDescent="0.25">
      <c r="A77" s="62"/>
      <c r="B77" s="61"/>
      <c r="C77" s="61"/>
      <c r="D77" s="63"/>
      <c r="E77" s="60"/>
      <c r="F77" s="60"/>
      <c r="G77" s="59"/>
      <c r="H77" s="60"/>
    </row>
    <row r="78" spans="1:8" x14ac:dyDescent="0.25">
      <c r="A78" s="42"/>
      <c r="B78" s="64"/>
      <c r="C78" s="61"/>
      <c r="D78" s="60"/>
      <c r="E78" s="60"/>
      <c r="F78" s="60"/>
      <c r="G78" s="59"/>
      <c r="H78" s="60"/>
    </row>
    <row r="79" spans="1:8" x14ac:dyDescent="0.25">
      <c r="A79" s="42"/>
      <c r="B79" s="61"/>
      <c r="C79" s="61"/>
      <c r="D79" s="60"/>
      <c r="E79" s="60"/>
      <c r="F79" s="60"/>
      <c r="G79" s="59"/>
      <c r="H79" s="60"/>
    </row>
    <row r="80" spans="1:8" x14ac:dyDescent="0.25">
      <c r="A80" s="42"/>
      <c r="B80" s="61"/>
      <c r="C80" s="61"/>
      <c r="D80" s="60"/>
      <c r="E80" s="60"/>
      <c r="F80" s="60"/>
      <c r="G80" s="59"/>
      <c r="H80" s="60"/>
    </row>
    <row r="81" spans="1:8" x14ac:dyDescent="0.25">
      <c r="A81" s="42"/>
      <c r="B81" s="61"/>
      <c r="C81" s="61"/>
      <c r="D81" s="60"/>
      <c r="E81" s="60"/>
      <c r="F81" s="60"/>
      <c r="G81" s="59"/>
      <c r="H81" s="60"/>
    </row>
    <row r="82" spans="1:8" x14ac:dyDescent="0.25">
      <c r="A82" s="42"/>
      <c r="B82" s="61"/>
      <c r="C82" s="61"/>
      <c r="D82" s="60"/>
      <c r="E82" s="60"/>
      <c r="F82" s="60"/>
      <c r="G82" s="59"/>
      <c r="H82" s="60"/>
    </row>
    <row r="83" spans="1:8" x14ac:dyDescent="0.25">
      <c r="A83" s="62"/>
      <c r="B83" s="61"/>
      <c r="C83" s="61"/>
      <c r="D83" s="63"/>
      <c r="E83" s="60"/>
      <c r="F83" s="60"/>
      <c r="G83" s="59"/>
      <c r="H83" s="60"/>
    </row>
    <row r="84" spans="1:8" x14ac:dyDescent="0.25">
      <c r="A84" s="62"/>
      <c r="B84" s="64"/>
      <c r="C84" s="61"/>
      <c r="D84" s="63"/>
      <c r="E84" s="60"/>
      <c r="F84" s="60"/>
      <c r="G84" s="59"/>
      <c r="H84" s="60"/>
    </row>
    <row r="85" spans="1:8" x14ac:dyDescent="0.25">
      <c r="A85" s="42"/>
      <c r="B85" s="61"/>
      <c r="C85" s="61"/>
      <c r="D85" s="60"/>
      <c r="E85" s="60"/>
      <c r="F85" s="60"/>
      <c r="G85" s="59"/>
      <c r="H85" s="60"/>
    </row>
    <row r="86" spans="1:8" x14ac:dyDescent="0.25">
      <c r="A86" s="42"/>
      <c r="B86" s="61"/>
      <c r="C86" s="61"/>
      <c r="D86" s="60"/>
      <c r="E86" s="60"/>
      <c r="F86" s="60"/>
      <c r="G86" s="59"/>
      <c r="H86" s="60"/>
    </row>
    <row r="87" spans="1:8" x14ac:dyDescent="0.25">
      <c r="A87" s="42"/>
      <c r="B87" s="61"/>
      <c r="C87" s="61"/>
      <c r="D87" s="60"/>
      <c r="E87" s="60"/>
      <c r="F87" s="60"/>
      <c r="G87" s="59"/>
      <c r="H87" s="60"/>
    </row>
    <row r="88" spans="1:8" x14ac:dyDescent="0.25">
      <c r="A88" s="42"/>
      <c r="B88" s="42"/>
      <c r="C88" s="42"/>
      <c r="D88" s="60"/>
      <c r="E88" s="60"/>
      <c r="F88" s="60"/>
      <c r="G88" s="59"/>
      <c r="H88" s="60"/>
    </row>
    <row r="89" spans="1:8" x14ac:dyDescent="0.25">
      <c r="A89" s="62"/>
      <c r="B89" s="42"/>
      <c r="C89" s="42"/>
      <c r="D89" s="63"/>
      <c r="E89" s="60"/>
      <c r="F89" s="60"/>
      <c r="G89" s="59"/>
      <c r="H89" s="60"/>
    </row>
    <row r="90" spans="1:8" x14ac:dyDescent="0.25">
      <c r="A90" s="62"/>
      <c r="B90" s="64"/>
      <c r="C90" s="42"/>
      <c r="D90" s="63"/>
      <c r="E90" s="60"/>
      <c r="F90" s="60"/>
      <c r="G90" s="59"/>
      <c r="H90" s="60"/>
    </row>
    <row r="91" spans="1:8" x14ac:dyDescent="0.25">
      <c r="A91" s="42"/>
      <c r="B91" s="61"/>
      <c r="C91" s="61"/>
      <c r="D91" s="60"/>
      <c r="E91" s="60"/>
      <c r="F91" s="60"/>
      <c r="G91" s="59"/>
      <c r="H91" s="60"/>
    </row>
    <row r="92" spans="1:8" x14ac:dyDescent="0.25">
      <c r="A92" s="42" t="s">
        <v>0</v>
      </c>
      <c r="B92" s="61"/>
      <c r="C92" s="61"/>
      <c r="D92" s="60"/>
      <c r="E92" s="60"/>
      <c r="F92" s="60"/>
      <c r="G92" s="59"/>
      <c r="H92" s="60"/>
    </row>
    <row r="93" spans="1:8" x14ac:dyDescent="0.25">
      <c r="A93" s="42"/>
      <c r="B93" s="61"/>
      <c r="C93" s="61"/>
      <c r="D93" s="60"/>
      <c r="E93" s="60"/>
      <c r="F93" s="60"/>
      <c r="G93" s="59"/>
      <c r="H93" s="60"/>
    </row>
    <row r="94" spans="1:8" x14ac:dyDescent="0.25">
      <c r="A94" s="42"/>
      <c r="B94" s="61"/>
      <c r="C94" s="61"/>
      <c r="D94" s="60"/>
      <c r="E94" s="60"/>
      <c r="F94" s="60"/>
      <c r="G94" s="59"/>
      <c r="H94" s="60"/>
    </row>
    <row r="95" spans="1:8" x14ac:dyDescent="0.25">
      <c r="A95" s="42"/>
      <c r="B95" s="61"/>
      <c r="C95" s="61"/>
      <c r="D95" s="60"/>
      <c r="E95" s="60"/>
      <c r="F95" s="60"/>
      <c r="G95" s="59"/>
      <c r="H95" s="60"/>
    </row>
    <row r="96" spans="1:8" x14ac:dyDescent="0.25">
      <c r="A96" s="42"/>
      <c r="B96" s="61"/>
      <c r="C96" s="61"/>
      <c r="D96" s="60"/>
      <c r="E96" s="60"/>
      <c r="F96" s="60"/>
      <c r="G96" s="59"/>
      <c r="H96" s="60"/>
    </row>
    <row r="97" spans="1:8" x14ac:dyDescent="0.25">
      <c r="A97" s="42"/>
      <c r="B97" s="61"/>
      <c r="C97" s="61"/>
      <c r="D97" s="60"/>
      <c r="E97" s="60"/>
      <c r="F97" s="60"/>
      <c r="G97" s="59"/>
      <c r="H97" s="60"/>
    </row>
    <row r="98" spans="1:8" x14ac:dyDescent="0.25">
      <c r="A98" s="42"/>
      <c r="B98" s="42"/>
      <c r="C98" s="42"/>
      <c r="D98" s="60"/>
      <c r="E98" s="60"/>
      <c r="F98" s="60"/>
      <c r="G98" s="59"/>
      <c r="H98" s="60"/>
    </row>
    <row r="99" spans="1:8" x14ac:dyDescent="0.25">
      <c r="A99" s="42"/>
      <c r="B99" s="42"/>
      <c r="C99" s="42"/>
      <c r="D99" s="60"/>
      <c r="E99" s="60"/>
      <c r="F99" s="60"/>
      <c r="G99" s="59"/>
      <c r="H99" s="60"/>
    </row>
    <row r="100" spans="1:8" x14ac:dyDescent="0.25">
      <c r="A100" s="42"/>
      <c r="B100" s="42"/>
      <c r="C100" s="42"/>
      <c r="D100" s="60"/>
      <c r="E100" s="60"/>
      <c r="F100" s="60"/>
      <c r="G100" s="59"/>
      <c r="H100" s="60"/>
    </row>
    <row r="101" spans="1:8" x14ac:dyDescent="0.25">
      <c r="A101" s="42"/>
      <c r="B101" s="42"/>
      <c r="C101" s="42"/>
      <c r="D101" s="60"/>
      <c r="E101" s="60"/>
      <c r="F101" s="60"/>
      <c r="G101" s="59"/>
      <c r="H101" s="60"/>
    </row>
    <row r="102" spans="1:8" x14ac:dyDescent="0.25">
      <c r="A102" s="42"/>
      <c r="B102" s="42"/>
      <c r="C102" s="42"/>
      <c r="D102" s="60"/>
      <c r="E102" s="60"/>
      <c r="F102" s="60"/>
      <c r="G102" s="59"/>
      <c r="H102" s="60"/>
    </row>
    <row r="103" spans="1:8" x14ac:dyDescent="0.25">
      <c r="A103" s="42"/>
      <c r="B103" s="42"/>
      <c r="C103" s="42"/>
      <c r="D103" s="60"/>
      <c r="E103" s="60"/>
      <c r="F103" s="60"/>
      <c r="G103" s="59"/>
      <c r="H103" s="60"/>
    </row>
    <row r="104" spans="1:8" x14ac:dyDescent="0.25">
      <c r="A104" s="42"/>
      <c r="B104" s="42"/>
      <c r="C104" s="42"/>
      <c r="D104" s="42"/>
      <c r="E104" s="42"/>
      <c r="F104" s="42"/>
      <c r="G104" s="59"/>
      <c r="H104" s="42"/>
    </row>
    <row r="105" spans="1:8" x14ac:dyDescent="0.25">
      <c r="A105" s="42"/>
      <c r="B105" s="42"/>
      <c r="C105" s="42"/>
      <c r="D105" s="42"/>
      <c r="E105" s="42"/>
      <c r="F105" s="42"/>
      <c r="G105" s="59"/>
      <c r="H105" s="42"/>
    </row>
    <row r="106" spans="1:8" x14ac:dyDescent="0.25">
      <c r="A106" s="42"/>
      <c r="B106" s="42"/>
      <c r="C106" s="42"/>
      <c r="D106" s="42"/>
      <c r="E106" s="42"/>
      <c r="F106" s="42"/>
      <c r="G106" s="59"/>
      <c r="H106" s="42"/>
    </row>
    <row r="107" spans="1:8" x14ac:dyDescent="0.25">
      <c r="A107" s="42"/>
      <c r="B107" s="42"/>
      <c r="C107" s="42"/>
      <c r="D107" s="42"/>
      <c r="E107" s="42"/>
      <c r="F107" s="42"/>
      <c r="G107" s="59"/>
      <c r="H107" s="42"/>
    </row>
    <row r="108" spans="1:8" x14ac:dyDescent="0.25">
      <c r="A108" s="42"/>
      <c r="B108" s="42"/>
      <c r="C108" s="42"/>
      <c r="D108" s="42"/>
      <c r="E108" s="42"/>
      <c r="F108" s="42"/>
      <c r="G108" s="59"/>
      <c r="H108" s="42"/>
    </row>
    <row r="109" spans="1:8" x14ac:dyDescent="0.25">
      <c r="A109" s="42"/>
      <c r="B109" s="42"/>
      <c r="C109" s="42"/>
      <c r="D109" s="42"/>
      <c r="E109" s="42"/>
      <c r="F109" s="42"/>
      <c r="G109" s="59"/>
      <c r="H109" s="42"/>
    </row>
    <row r="110" spans="1:8" x14ac:dyDescent="0.25">
      <c r="A110" s="42"/>
      <c r="B110" s="42"/>
      <c r="C110" s="42"/>
      <c r="D110" s="42"/>
      <c r="E110" s="42"/>
      <c r="F110" s="42"/>
      <c r="G110" s="59"/>
      <c r="H110" s="42"/>
    </row>
    <row r="111" spans="1:8" x14ac:dyDescent="0.25">
      <c r="A111" s="42"/>
      <c r="B111" s="42"/>
      <c r="C111" s="42"/>
      <c r="D111" s="42"/>
      <c r="E111" s="42"/>
      <c r="F111" s="42"/>
      <c r="G111" s="59"/>
      <c r="H111" s="42"/>
    </row>
    <row r="112" spans="1:8" x14ac:dyDescent="0.25">
      <c r="A112" s="42"/>
      <c r="B112" s="42"/>
      <c r="C112" s="42"/>
      <c r="D112" s="42"/>
      <c r="E112" s="42"/>
      <c r="F112" s="42"/>
      <c r="G112" s="59"/>
      <c r="H112" s="42"/>
    </row>
    <row r="113" spans="1:8" x14ac:dyDescent="0.25">
      <c r="A113" s="42"/>
      <c r="B113" s="42"/>
      <c r="C113" s="42"/>
      <c r="D113" s="42"/>
      <c r="E113" s="42"/>
      <c r="F113" s="42"/>
      <c r="G113" s="59"/>
      <c r="H113" s="42"/>
    </row>
    <row r="114" spans="1:8" x14ac:dyDescent="0.25">
      <c r="A114" s="42"/>
      <c r="B114" s="42"/>
      <c r="C114" s="42"/>
      <c r="D114" s="42"/>
      <c r="E114" s="42"/>
      <c r="F114" s="42"/>
      <c r="G114" s="59"/>
      <c r="H114" s="42"/>
    </row>
    <row r="115" spans="1:8" x14ac:dyDescent="0.25">
      <c r="A115" s="42"/>
      <c r="B115" s="42"/>
      <c r="C115" s="42"/>
      <c r="D115" s="42"/>
      <c r="E115" s="42"/>
      <c r="F115" s="42"/>
      <c r="G115" s="59"/>
      <c r="H115" s="42"/>
    </row>
    <row r="116" spans="1:8" x14ac:dyDescent="0.25">
      <c r="A116" s="42"/>
      <c r="B116" s="42"/>
      <c r="C116" s="42"/>
      <c r="D116" s="42"/>
      <c r="E116" s="42"/>
      <c r="F116" s="42"/>
      <c r="G116" s="59"/>
      <c r="H116" s="42"/>
    </row>
    <row r="117" spans="1:8" x14ac:dyDescent="0.25">
      <c r="A117" s="42"/>
      <c r="B117" s="42"/>
      <c r="C117" s="42"/>
      <c r="D117" s="42"/>
      <c r="E117" s="42"/>
      <c r="F117" s="42"/>
      <c r="G117" s="59"/>
      <c r="H117" s="42"/>
    </row>
    <row r="118" spans="1:8" x14ac:dyDescent="0.25">
      <c r="A118" s="42"/>
      <c r="B118" s="42"/>
      <c r="C118" s="42"/>
      <c r="D118" s="42"/>
      <c r="E118" s="42"/>
      <c r="F118" s="42"/>
      <c r="G118" s="59"/>
      <c r="H118" s="42"/>
    </row>
    <row r="119" spans="1:8" x14ac:dyDescent="0.25">
      <c r="A119" s="42"/>
      <c r="B119" s="42"/>
      <c r="C119" s="42"/>
      <c r="D119" s="42"/>
      <c r="E119" s="42"/>
      <c r="F119" s="42"/>
      <c r="G119" s="59"/>
      <c r="H119" s="42"/>
    </row>
    <row r="120" spans="1:8" x14ac:dyDescent="0.25">
      <c r="A120" s="42"/>
      <c r="B120" s="42"/>
      <c r="C120" s="42"/>
      <c r="D120" s="42"/>
      <c r="E120" s="42"/>
      <c r="F120" s="42"/>
      <c r="G120" s="59"/>
      <c r="H120" s="42"/>
    </row>
    <row r="121" spans="1:8" x14ac:dyDescent="0.25">
      <c r="A121" s="42"/>
      <c r="B121" s="42"/>
      <c r="C121" s="42"/>
      <c r="D121" s="42"/>
      <c r="E121" s="42"/>
      <c r="F121" s="42"/>
      <c r="G121" s="59"/>
      <c r="H121" s="42"/>
    </row>
    <row r="122" spans="1:8" x14ac:dyDescent="0.25">
      <c r="A122" s="42"/>
      <c r="B122" s="42"/>
      <c r="C122" s="42"/>
      <c r="D122" s="42"/>
      <c r="E122" s="42"/>
      <c r="F122" s="42"/>
      <c r="G122" s="59"/>
      <c r="H122" s="42"/>
    </row>
    <row r="123" spans="1:8" x14ac:dyDescent="0.25">
      <c r="A123" s="42"/>
      <c r="B123" s="42"/>
      <c r="C123" s="42"/>
      <c r="D123" s="42"/>
      <c r="E123" s="42"/>
      <c r="F123" s="42"/>
      <c r="G123" s="59"/>
      <c r="H123" s="42"/>
    </row>
    <row r="124" spans="1:8" x14ac:dyDescent="0.25">
      <c r="A124" s="42"/>
      <c r="B124" s="42"/>
      <c r="C124" s="42"/>
      <c r="D124" s="42"/>
      <c r="E124" s="42"/>
      <c r="F124" s="42"/>
      <c r="G124" s="59"/>
      <c r="H124" s="42"/>
    </row>
    <row r="125" spans="1:8" x14ac:dyDescent="0.25">
      <c r="A125" s="42"/>
      <c r="B125" s="42"/>
      <c r="C125" s="42"/>
      <c r="D125" s="42"/>
      <c r="E125" s="42"/>
      <c r="F125" s="42"/>
      <c r="G125" s="59"/>
      <c r="H125" s="42"/>
    </row>
    <row r="126" spans="1:8" x14ac:dyDescent="0.25">
      <c r="A126" s="42"/>
      <c r="B126" s="42"/>
      <c r="C126" s="42"/>
      <c r="D126" s="42"/>
      <c r="E126" s="42"/>
      <c r="F126" s="42"/>
      <c r="G126" s="59"/>
      <c r="H126" s="42"/>
    </row>
    <row r="127" spans="1:8" x14ac:dyDescent="0.25">
      <c r="A127" s="42"/>
      <c r="B127" s="42"/>
      <c r="C127" s="42"/>
      <c r="D127" s="42"/>
      <c r="E127" s="42"/>
      <c r="F127" s="42"/>
      <c r="G127" s="59"/>
      <c r="H127" s="42"/>
    </row>
    <row r="128" spans="1:8" x14ac:dyDescent="0.25">
      <c r="A128" s="42"/>
      <c r="B128" s="42"/>
      <c r="C128" s="42"/>
      <c r="D128" s="42"/>
      <c r="E128" s="42"/>
      <c r="F128" s="42"/>
      <c r="G128" s="59"/>
      <c r="H128" s="42"/>
    </row>
    <row r="129" spans="1:8" x14ac:dyDescent="0.25">
      <c r="A129" s="42"/>
      <c r="B129" s="42"/>
      <c r="C129" s="42"/>
      <c r="D129" s="42"/>
      <c r="E129" s="42"/>
      <c r="F129" s="42"/>
      <c r="G129" s="59"/>
      <c r="H129" s="42"/>
    </row>
    <row r="130" spans="1:8" x14ac:dyDescent="0.25">
      <c r="A130" s="42"/>
      <c r="B130" s="42"/>
      <c r="C130" s="42"/>
      <c r="D130" s="42"/>
      <c r="E130" s="42"/>
      <c r="F130" s="42"/>
      <c r="G130" s="59"/>
      <c r="H130" s="42"/>
    </row>
    <row r="131" spans="1:8" x14ac:dyDescent="0.25">
      <c r="A131" s="42"/>
      <c r="B131" s="42"/>
      <c r="C131" s="42"/>
      <c r="D131" s="42"/>
      <c r="E131" s="42"/>
      <c r="F131" s="42"/>
      <c r="G131" s="59"/>
      <c r="H131" s="42"/>
    </row>
    <row r="132" spans="1:8" x14ac:dyDescent="0.25">
      <c r="A132" s="42"/>
      <c r="B132" s="42"/>
      <c r="C132" s="42"/>
      <c r="D132" s="42"/>
      <c r="E132" s="42"/>
      <c r="F132" s="42"/>
      <c r="G132" s="59"/>
      <c r="H132" s="42"/>
    </row>
    <row r="133" spans="1:8" x14ac:dyDescent="0.25">
      <c r="A133" s="42"/>
      <c r="B133" s="42"/>
      <c r="C133" s="42"/>
      <c r="D133" s="42"/>
      <c r="E133" s="42"/>
      <c r="F133" s="42"/>
      <c r="G133" s="59"/>
      <c r="H133" s="42"/>
    </row>
    <row r="134" spans="1:8" x14ac:dyDescent="0.25">
      <c r="A134" s="42"/>
      <c r="B134" s="42"/>
      <c r="C134" s="42"/>
      <c r="D134" s="42"/>
      <c r="E134" s="42"/>
      <c r="F134" s="42"/>
      <c r="G134" s="59"/>
      <c r="H134" s="42"/>
    </row>
    <row r="135" spans="1:8" x14ac:dyDescent="0.25">
      <c r="A135" s="42"/>
      <c r="B135" s="42"/>
      <c r="C135" s="42"/>
      <c r="D135" s="42"/>
      <c r="E135" s="42"/>
      <c r="F135" s="42"/>
      <c r="G135" s="59"/>
      <c r="H135" s="42"/>
    </row>
    <row r="136" spans="1:8" x14ac:dyDescent="0.25">
      <c r="A136" s="42"/>
      <c r="B136" s="42"/>
      <c r="C136" s="42"/>
      <c r="D136" s="42"/>
      <c r="E136" s="42"/>
      <c r="F136" s="42"/>
      <c r="G136" s="59"/>
      <c r="H136" s="42"/>
    </row>
    <row r="137" spans="1:8" x14ac:dyDescent="0.25">
      <c r="A137" s="42"/>
      <c r="B137" s="42"/>
      <c r="C137" s="42"/>
      <c r="D137" s="42"/>
      <c r="E137" s="42"/>
      <c r="F137" s="42"/>
      <c r="G137" s="59"/>
      <c r="H137" s="42"/>
    </row>
    <row r="138" spans="1:8" x14ac:dyDescent="0.25">
      <c r="A138" s="42"/>
      <c r="B138" s="42"/>
      <c r="C138" s="42"/>
      <c r="D138" s="42"/>
      <c r="E138" s="42"/>
      <c r="F138" s="42"/>
      <c r="G138" s="59"/>
      <c r="H138" s="42"/>
    </row>
    <row r="139" spans="1:8" x14ac:dyDescent="0.25">
      <c r="A139" s="42"/>
      <c r="B139" s="42"/>
      <c r="C139" s="42"/>
      <c r="D139" s="42"/>
      <c r="E139" s="42"/>
      <c r="F139" s="42"/>
      <c r="G139" s="59"/>
      <c r="H139" s="42"/>
    </row>
    <row r="140" spans="1:8" x14ac:dyDescent="0.25">
      <c r="A140" s="42"/>
      <c r="B140" s="42"/>
      <c r="C140" s="42"/>
      <c r="D140" s="42"/>
      <c r="E140" s="42"/>
      <c r="F140" s="42"/>
      <c r="G140" s="59"/>
      <c r="H140" s="42"/>
    </row>
    <row r="141" spans="1:8" x14ac:dyDescent="0.25">
      <c r="A141" s="42"/>
      <c r="B141" s="42"/>
      <c r="C141" s="42"/>
      <c r="D141" s="42"/>
      <c r="E141" s="42"/>
      <c r="F141" s="42"/>
      <c r="G141" s="59"/>
      <c r="H141" s="42"/>
    </row>
    <row r="142" spans="1:8" x14ac:dyDescent="0.25">
      <c r="A142" s="42"/>
      <c r="B142" s="42"/>
      <c r="C142" s="42"/>
      <c r="D142" s="42"/>
      <c r="E142" s="42"/>
      <c r="F142" s="42"/>
      <c r="G142" s="59"/>
      <c r="H142" s="42"/>
    </row>
    <row r="143" spans="1:8" x14ac:dyDescent="0.25">
      <c r="A143" s="42"/>
      <c r="B143" s="42"/>
      <c r="C143" s="42"/>
      <c r="D143" s="42"/>
      <c r="E143" s="42"/>
      <c r="F143" s="42"/>
      <c r="G143" s="59"/>
      <c r="H143" s="42"/>
    </row>
    <row r="144" spans="1:8" x14ac:dyDescent="0.25">
      <c r="A144" s="42"/>
      <c r="B144" s="42"/>
      <c r="C144" s="42"/>
      <c r="D144" s="42"/>
      <c r="E144" s="42"/>
      <c r="F144" s="42"/>
      <c r="G144" s="59"/>
      <c r="H144" s="42"/>
    </row>
    <row r="145" spans="1:8" x14ac:dyDescent="0.25">
      <c r="A145" s="42"/>
      <c r="B145" s="42"/>
      <c r="C145" s="42"/>
      <c r="D145" s="42"/>
      <c r="E145" s="42"/>
      <c r="F145" s="42"/>
      <c r="G145" s="59"/>
      <c r="H145" s="42"/>
    </row>
    <row r="146" spans="1:8" x14ac:dyDescent="0.25">
      <c r="A146" s="42"/>
      <c r="B146" s="42"/>
      <c r="C146" s="42"/>
      <c r="D146" s="42"/>
      <c r="E146" s="42"/>
      <c r="F146" s="42"/>
      <c r="G146" s="59"/>
      <c r="H146" s="42"/>
    </row>
    <row r="147" spans="1:8" x14ac:dyDescent="0.25">
      <c r="A147" s="42"/>
      <c r="B147" s="42"/>
      <c r="C147" s="42"/>
      <c r="D147" s="42"/>
      <c r="E147" s="42"/>
      <c r="F147" s="42"/>
      <c r="G147" s="59"/>
      <c r="H147" s="42"/>
    </row>
    <row r="148" spans="1:8" x14ac:dyDescent="0.25">
      <c r="A148" s="42"/>
      <c r="B148" s="42"/>
      <c r="C148" s="42"/>
      <c r="D148" s="42"/>
      <c r="E148" s="42"/>
      <c r="F148" s="42"/>
      <c r="G148" s="59"/>
      <c r="H148" s="42"/>
    </row>
    <row r="149" spans="1:8" x14ac:dyDescent="0.25">
      <c r="A149" s="42"/>
      <c r="B149" s="42"/>
      <c r="C149" s="42"/>
      <c r="D149" s="42"/>
      <c r="E149" s="42"/>
      <c r="F149" s="42"/>
      <c r="G149" s="59"/>
      <c r="H149" s="42"/>
    </row>
    <row r="150" spans="1:8" x14ac:dyDescent="0.25">
      <c r="A150" s="42"/>
      <c r="B150" s="42"/>
      <c r="C150" s="42"/>
      <c r="D150" s="42"/>
      <c r="E150" s="42"/>
      <c r="F150" s="42"/>
      <c r="G150" s="59"/>
      <c r="H150" s="42"/>
    </row>
    <row r="151" spans="1:8" x14ac:dyDescent="0.25">
      <c r="A151" s="42"/>
      <c r="B151" s="42"/>
      <c r="C151" s="42"/>
      <c r="D151" s="42"/>
      <c r="E151" s="42"/>
      <c r="F151" s="42"/>
      <c r="G151" s="59"/>
      <c r="H151" s="42"/>
    </row>
    <row r="152" spans="1:8" x14ac:dyDescent="0.25">
      <c r="A152" s="42"/>
      <c r="B152" s="42"/>
      <c r="C152" s="42"/>
      <c r="D152" s="42"/>
      <c r="E152" s="42"/>
      <c r="F152" s="42"/>
      <c r="G152" s="59"/>
      <c r="H152" s="42"/>
    </row>
    <row r="153" spans="1:8" x14ac:dyDescent="0.25">
      <c r="A153" s="42"/>
      <c r="B153" s="42"/>
      <c r="C153" s="42"/>
      <c r="D153" s="42"/>
      <c r="E153" s="42"/>
      <c r="F153" s="42"/>
      <c r="G153" s="59"/>
      <c r="H153" s="42"/>
    </row>
    <row r="154" spans="1:8" x14ac:dyDescent="0.25">
      <c r="A154" s="42"/>
      <c r="B154" s="42"/>
      <c r="C154" s="42"/>
      <c r="D154" s="42"/>
      <c r="E154" s="42"/>
      <c r="F154" s="42"/>
      <c r="G154" s="59"/>
      <c r="H154" s="42"/>
    </row>
    <row r="155" spans="1:8" x14ac:dyDescent="0.25">
      <c r="A155" s="42"/>
      <c r="B155" s="42"/>
      <c r="C155" s="42"/>
      <c r="D155" s="42"/>
      <c r="E155" s="42"/>
      <c r="F155" s="42"/>
      <c r="G155" s="59"/>
      <c r="H155" s="42"/>
    </row>
    <row r="156" spans="1:8" x14ac:dyDescent="0.25">
      <c r="A156" s="42"/>
      <c r="B156" s="42"/>
      <c r="C156" s="42"/>
      <c r="D156" s="42"/>
      <c r="E156" s="42"/>
      <c r="F156" s="42"/>
      <c r="G156" s="59"/>
      <c r="H156" s="42"/>
    </row>
    <row r="157" spans="1:8" x14ac:dyDescent="0.25">
      <c r="A157" s="42"/>
      <c r="B157" s="42"/>
      <c r="C157" s="42"/>
      <c r="D157" s="42"/>
      <c r="E157" s="42"/>
      <c r="F157" s="42"/>
      <c r="G157" s="59"/>
      <c r="H157" s="42"/>
    </row>
    <row r="158" spans="1:8" x14ac:dyDescent="0.25">
      <c r="A158" s="42"/>
      <c r="B158" s="42"/>
      <c r="C158" s="42"/>
      <c r="D158" s="42"/>
      <c r="E158" s="42"/>
      <c r="F158" s="42"/>
      <c r="G158" s="59"/>
      <c r="H158" s="42"/>
    </row>
    <row r="159" spans="1:8" x14ac:dyDescent="0.25">
      <c r="A159" s="42"/>
      <c r="B159" s="42"/>
      <c r="C159" s="42"/>
      <c r="D159" s="42"/>
      <c r="E159" s="42"/>
      <c r="F159" s="42"/>
      <c r="G159" s="59"/>
      <c r="H159" s="42"/>
    </row>
    <row r="160" spans="1:8" x14ac:dyDescent="0.25">
      <c r="A160" s="42"/>
      <c r="B160" s="42"/>
      <c r="C160" s="42"/>
      <c r="D160" s="42"/>
      <c r="E160" s="42"/>
      <c r="F160" s="42"/>
      <c r="G160" s="59"/>
      <c r="H160" s="42"/>
    </row>
    <row r="161" spans="1:8" x14ac:dyDescent="0.25">
      <c r="A161" s="42"/>
      <c r="B161" s="42"/>
      <c r="C161" s="42"/>
      <c r="D161" s="42"/>
      <c r="E161" s="42"/>
      <c r="F161" s="42"/>
      <c r="G161" s="59"/>
      <c r="H161" s="42"/>
    </row>
    <row r="162" spans="1:8" x14ac:dyDescent="0.25">
      <c r="A162" s="42"/>
      <c r="B162" s="42"/>
      <c r="C162" s="42"/>
      <c r="D162" s="42"/>
      <c r="E162" s="42"/>
      <c r="F162" s="42"/>
      <c r="G162" s="59"/>
      <c r="H162" s="42"/>
    </row>
    <row r="163" spans="1:8" x14ac:dyDescent="0.25">
      <c r="A163" s="42"/>
      <c r="B163" s="42"/>
      <c r="C163" s="42"/>
      <c r="D163" s="42"/>
      <c r="E163" s="42"/>
      <c r="F163" s="42"/>
      <c r="G163" s="59"/>
      <c r="H163" s="42"/>
    </row>
    <row r="164" spans="1:8" x14ac:dyDescent="0.25">
      <c r="A164" s="42"/>
      <c r="B164" s="42"/>
      <c r="C164" s="42"/>
      <c r="D164" s="42"/>
      <c r="E164" s="42"/>
      <c r="F164" s="42"/>
      <c r="G164" s="59"/>
      <c r="H164" s="42"/>
    </row>
    <row r="165" spans="1:8" x14ac:dyDescent="0.25">
      <c r="A165" s="42"/>
      <c r="B165" s="42"/>
      <c r="C165" s="42"/>
      <c r="D165" s="42"/>
      <c r="E165" s="42"/>
      <c r="F165" s="42"/>
      <c r="G165" s="59"/>
      <c r="H165" s="42"/>
    </row>
    <row r="166" spans="1:8" x14ac:dyDescent="0.25">
      <c r="A166" s="42"/>
      <c r="B166" s="42"/>
      <c r="C166" s="42"/>
      <c r="D166" s="42"/>
      <c r="E166" s="42"/>
      <c r="F166" s="42"/>
      <c r="G166" s="59"/>
      <c r="H166" s="42"/>
    </row>
    <row r="167" spans="1:8" x14ac:dyDescent="0.25">
      <c r="A167" s="42"/>
      <c r="B167" s="42"/>
      <c r="C167" s="42"/>
      <c r="D167" s="42"/>
      <c r="E167" s="42"/>
      <c r="F167" s="42"/>
      <c r="G167" s="59"/>
      <c r="H167" s="42"/>
    </row>
    <row r="168" spans="1:8" x14ac:dyDescent="0.25">
      <c r="A168" s="42"/>
      <c r="B168" s="42"/>
      <c r="C168" s="42"/>
      <c r="D168" s="42"/>
      <c r="E168" s="42"/>
      <c r="F168" s="42"/>
      <c r="G168" s="59"/>
      <c r="H168" s="42"/>
    </row>
    <row r="169" spans="1:8" x14ac:dyDescent="0.25">
      <c r="A169" s="42"/>
      <c r="B169" s="42"/>
      <c r="C169" s="42"/>
      <c r="D169" s="42"/>
      <c r="E169" s="42"/>
      <c r="F169" s="42"/>
      <c r="G169" s="59"/>
      <c r="H169" s="42"/>
    </row>
    <row r="170" spans="1:8" x14ac:dyDescent="0.25">
      <c r="A170" s="42"/>
      <c r="B170" s="42"/>
      <c r="C170" s="42"/>
      <c r="D170" s="42"/>
      <c r="E170" s="42"/>
      <c r="F170" s="42"/>
      <c r="G170" s="59"/>
      <c r="H170" s="42"/>
    </row>
    <row r="171" spans="1:8" x14ac:dyDescent="0.25">
      <c r="A171" s="42"/>
      <c r="B171" s="42"/>
      <c r="C171" s="42"/>
      <c r="D171" s="42"/>
      <c r="E171" s="42"/>
      <c r="F171" s="42"/>
      <c r="G171" s="59"/>
      <c r="H171" s="42"/>
    </row>
    <row r="172" spans="1:8" x14ac:dyDescent="0.25">
      <c r="A172" s="42"/>
      <c r="B172" s="42"/>
      <c r="C172" s="42"/>
      <c r="D172" s="42"/>
      <c r="E172" s="42"/>
      <c r="F172" s="42"/>
      <c r="G172" s="59"/>
      <c r="H172" s="42"/>
    </row>
    <row r="173" spans="1:8" x14ac:dyDescent="0.25">
      <c r="A173" s="42"/>
      <c r="B173" s="42"/>
      <c r="C173" s="42"/>
      <c r="D173" s="42"/>
      <c r="E173" s="42"/>
      <c r="F173" s="42"/>
      <c r="G173" s="59"/>
      <c r="H173" s="42"/>
    </row>
    <row r="174" spans="1:8" x14ac:dyDescent="0.25">
      <c r="A174" s="42"/>
      <c r="B174" s="42"/>
      <c r="C174" s="42"/>
      <c r="D174" s="42"/>
      <c r="E174" s="42"/>
      <c r="F174" s="42"/>
      <c r="G174" s="59"/>
      <c r="H174" s="42"/>
    </row>
    <row r="175" spans="1:8" x14ac:dyDescent="0.25">
      <c r="A175" s="42"/>
      <c r="B175" s="42"/>
      <c r="C175" s="42"/>
      <c r="D175" s="42"/>
      <c r="E175" s="42"/>
      <c r="F175" s="42"/>
      <c r="G175" s="59"/>
      <c r="H175" s="42"/>
    </row>
    <row r="176" spans="1:8" x14ac:dyDescent="0.25">
      <c r="A176" s="42"/>
      <c r="B176" s="42"/>
      <c r="C176" s="42"/>
      <c r="D176" s="42"/>
      <c r="E176" s="42"/>
      <c r="F176" s="42"/>
      <c r="G176" s="59"/>
      <c r="H176" s="42"/>
    </row>
    <row r="177" spans="1:8" x14ac:dyDescent="0.25">
      <c r="A177" s="42"/>
      <c r="B177" s="42"/>
      <c r="C177" s="42"/>
      <c r="D177" s="42"/>
      <c r="E177" s="42"/>
      <c r="F177" s="42"/>
      <c r="G177" s="59"/>
      <c r="H177" s="42"/>
    </row>
    <row r="178" spans="1:8" x14ac:dyDescent="0.25">
      <c r="A178" s="42"/>
      <c r="B178" s="42"/>
      <c r="C178" s="42"/>
      <c r="D178" s="42"/>
      <c r="E178" s="42"/>
      <c r="F178" s="42"/>
      <c r="G178" s="59"/>
      <c r="H178" s="42"/>
    </row>
    <row r="179" spans="1:8" x14ac:dyDescent="0.25">
      <c r="A179" s="42"/>
      <c r="B179" s="42"/>
      <c r="C179" s="42"/>
      <c r="D179" s="42"/>
      <c r="E179" s="42"/>
      <c r="F179" s="42"/>
      <c r="G179" s="59"/>
      <c r="H179" s="42"/>
    </row>
    <row r="180" spans="1:8" x14ac:dyDescent="0.25">
      <c r="A180" s="42"/>
      <c r="B180" s="42"/>
      <c r="C180" s="42"/>
      <c r="D180" s="42"/>
      <c r="E180" s="42"/>
      <c r="F180" s="42"/>
      <c r="G180" s="59"/>
      <c r="H180" s="42"/>
    </row>
    <row r="181" spans="1:8" x14ac:dyDescent="0.25">
      <c r="A181" s="42"/>
      <c r="B181" s="42"/>
      <c r="C181" s="42"/>
      <c r="D181" s="42"/>
      <c r="E181" s="42"/>
      <c r="F181" s="42"/>
      <c r="G181" s="59"/>
      <c r="H181" s="42"/>
    </row>
    <row r="182" spans="1:8" x14ac:dyDescent="0.25">
      <c r="A182" s="42"/>
      <c r="B182" s="42"/>
      <c r="C182" s="42"/>
      <c r="D182" s="42"/>
      <c r="E182" s="42"/>
      <c r="F182" s="42"/>
      <c r="G182" s="59"/>
      <c r="H182" s="42"/>
    </row>
    <row r="183" spans="1:8" x14ac:dyDescent="0.25">
      <c r="A183" s="42"/>
      <c r="B183" s="42"/>
      <c r="C183" s="42"/>
      <c r="D183" s="42"/>
      <c r="E183" s="42"/>
      <c r="F183" s="42"/>
      <c r="G183" s="59"/>
      <c r="H183" s="42"/>
    </row>
    <row r="184" spans="1:8" x14ac:dyDescent="0.25">
      <c r="A184" s="42"/>
      <c r="B184" s="42"/>
      <c r="C184" s="42"/>
      <c r="D184" s="42"/>
      <c r="E184" s="42"/>
      <c r="F184" s="42"/>
      <c r="G184" s="59"/>
      <c r="H184" s="42"/>
    </row>
    <row r="185" spans="1:8" x14ac:dyDescent="0.25">
      <c r="A185" s="42"/>
      <c r="B185" s="42"/>
      <c r="C185" s="42"/>
      <c r="D185" s="42"/>
      <c r="E185" s="42"/>
      <c r="F185" s="42"/>
      <c r="G185" s="59"/>
      <c r="H185" s="42"/>
    </row>
    <row r="186" spans="1:8" x14ac:dyDescent="0.25">
      <c r="A186" s="42"/>
      <c r="B186" s="42"/>
      <c r="C186" s="42"/>
      <c r="D186" s="42"/>
      <c r="E186" s="42"/>
      <c r="F186" s="42"/>
      <c r="G186" s="59"/>
      <c r="H186" s="42"/>
    </row>
    <row r="187" spans="1:8" x14ac:dyDescent="0.25">
      <c r="A187" s="42"/>
      <c r="B187" s="42"/>
      <c r="C187" s="42"/>
      <c r="D187" s="42"/>
      <c r="E187" s="42"/>
      <c r="F187" s="42"/>
      <c r="G187" s="59"/>
      <c r="H187" s="42"/>
    </row>
    <row r="188" spans="1:8" x14ac:dyDescent="0.25">
      <c r="A188" s="42"/>
      <c r="B188" s="42"/>
      <c r="C188" s="42"/>
      <c r="D188" s="42"/>
      <c r="E188" s="42"/>
      <c r="F188" s="42"/>
      <c r="G188" s="59"/>
      <c r="H188" s="42"/>
    </row>
    <row r="189" spans="1:8" x14ac:dyDescent="0.25">
      <c r="A189" s="42"/>
      <c r="B189" s="42"/>
      <c r="C189" s="42"/>
      <c r="D189" s="42"/>
      <c r="E189" s="42"/>
      <c r="F189" s="42"/>
      <c r="G189" s="59"/>
      <c r="H189" s="42"/>
    </row>
    <row r="190" spans="1:8" x14ac:dyDescent="0.25">
      <c r="A190" s="42"/>
      <c r="B190" s="42"/>
      <c r="C190" s="42"/>
      <c r="D190" s="42"/>
      <c r="E190" s="42"/>
      <c r="F190" s="42"/>
      <c r="G190" s="59"/>
      <c r="H190" s="42"/>
    </row>
    <row r="191" spans="1:8" x14ac:dyDescent="0.25">
      <c r="A191" s="42"/>
      <c r="B191" s="42"/>
      <c r="C191" s="42"/>
      <c r="D191" s="42"/>
      <c r="E191" s="42"/>
      <c r="F191" s="42"/>
      <c r="G191" s="59"/>
      <c r="H191" s="42"/>
    </row>
    <row r="192" spans="1:8" x14ac:dyDescent="0.25">
      <c r="A192" s="42"/>
      <c r="B192" s="42"/>
      <c r="C192" s="42"/>
      <c r="D192" s="42"/>
      <c r="E192" s="42"/>
      <c r="F192" s="42"/>
      <c r="G192" s="59"/>
      <c r="H192" s="42"/>
    </row>
    <row r="193" spans="1:8" x14ac:dyDescent="0.25">
      <c r="A193" s="42"/>
      <c r="B193" s="42"/>
      <c r="C193" s="42"/>
      <c r="D193" s="42"/>
      <c r="E193" s="42"/>
      <c r="F193" s="42"/>
      <c r="G193" s="59"/>
      <c r="H193" s="42"/>
    </row>
    <row r="194" spans="1:8" x14ac:dyDescent="0.25">
      <c r="A194" s="42"/>
      <c r="B194" s="42"/>
      <c r="C194" s="42"/>
      <c r="D194" s="42"/>
      <c r="E194" s="42"/>
      <c r="F194" s="42"/>
      <c r="G194" s="59"/>
      <c r="H194" s="42"/>
    </row>
    <row r="195" spans="1:8" x14ac:dyDescent="0.25">
      <c r="A195" s="42"/>
      <c r="B195" s="42"/>
      <c r="C195" s="42"/>
      <c r="D195" s="42"/>
      <c r="E195" s="42"/>
      <c r="F195" s="42"/>
      <c r="G195" s="59"/>
      <c r="H195" s="42"/>
    </row>
    <row r="196" spans="1:8" x14ac:dyDescent="0.25">
      <c r="A196" s="42"/>
      <c r="B196" s="42"/>
      <c r="C196" s="42"/>
      <c r="D196" s="42"/>
      <c r="E196" s="42"/>
      <c r="F196" s="42"/>
      <c r="G196" s="59"/>
      <c r="H196" s="42"/>
    </row>
    <row r="197" spans="1:8" x14ac:dyDescent="0.25">
      <c r="A197" s="42"/>
      <c r="B197" s="42"/>
      <c r="C197" s="42"/>
      <c r="D197" s="42"/>
      <c r="E197" s="42"/>
      <c r="F197" s="42"/>
      <c r="G197" s="59"/>
      <c r="H197" s="42"/>
    </row>
    <row r="198" spans="1:8" x14ac:dyDescent="0.25">
      <c r="A198" s="42"/>
      <c r="B198" s="42"/>
      <c r="C198" s="42"/>
      <c r="D198" s="42"/>
      <c r="E198" s="42"/>
      <c r="F198" s="42"/>
      <c r="G198" s="59"/>
      <c r="H198" s="42"/>
    </row>
    <row r="199" spans="1:8" x14ac:dyDescent="0.25">
      <c r="A199" s="42"/>
      <c r="B199" s="42"/>
      <c r="C199" s="42"/>
      <c r="D199" s="42"/>
      <c r="E199" s="42"/>
      <c r="F199" s="42"/>
      <c r="G199" s="59"/>
      <c r="H199" s="42"/>
    </row>
    <row r="200" spans="1:8" x14ac:dyDescent="0.25">
      <c r="A200" s="42"/>
      <c r="B200" s="42"/>
      <c r="C200" s="42"/>
      <c r="D200" s="42"/>
      <c r="E200" s="42"/>
      <c r="F200" s="42"/>
      <c r="G200" s="59"/>
      <c r="H200" s="42"/>
    </row>
    <row r="201" spans="1:8" x14ac:dyDescent="0.25">
      <c r="A201" s="42"/>
      <c r="B201" s="42"/>
      <c r="C201" s="42"/>
      <c r="D201" s="42"/>
      <c r="E201" s="42"/>
      <c r="F201" s="42"/>
      <c r="G201" s="59"/>
      <c r="H201" s="42"/>
    </row>
    <row r="202" spans="1:8" x14ac:dyDescent="0.25">
      <c r="A202" s="42"/>
      <c r="B202" s="42"/>
      <c r="C202" s="42"/>
      <c r="D202" s="42"/>
      <c r="E202" s="42"/>
      <c r="F202" s="42"/>
      <c r="G202" s="59"/>
      <c r="H202" s="42"/>
    </row>
    <row r="203" spans="1:8" x14ac:dyDescent="0.25">
      <c r="A203" s="42"/>
      <c r="B203" s="42"/>
      <c r="C203" s="42"/>
      <c r="D203" s="42"/>
      <c r="E203" s="42"/>
      <c r="F203" s="42"/>
      <c r="G203" s="59"/>
      <c r="H203" s="42"/>
    </row>
    <row r="204" spans="1:8" x14ac:dyDescent="0.25">
      <c r="A204" s="42"/>
      <c r="B204" s="42"/>
      <c r="C204" s="42"/>
      <c r="D204" s="42"/>
      <c r="E204" s="42"/>
      <c r="F204" s="42"/>
      <c r="G204" s="59"/>
      <c r="H204" s="42"/>
    </row>
    <row r="205" spans="1:8" x14ac:dyDescent="0.25">
      <c r="A205" s="42"/>
      <c r="B205" s="42"/>
      <c r="C205" s="42"/>
      <c r="D205" s="42"/>
      <c r="E205" s="42"/>
      <c r="F205" s="42"/>
      <c r="G205" s="59"/>
      <c r="H205" s="42"/>
    </row>
    <row r="206" spans="1:8" x14ac:dyDescent="0.25">
      <c r="A206" s="42"/>
      <c r="B206" s="42"/>
      <c r="C206" s="42"/>
      <c r="D206" s="42"/>
      <c r="E206" s="42"/>
      <c r="F206" s="42"/>
      <c r="G206" s="59"/>
      <c r="H206" s="42"/>
    </row>
    <row r="207" spans="1:8" x14ac:dyDescent="0.25">
      <c r="A207" s="42"/>
      <c r="B207" s="42"/>
      <c r="C207" s="42"/>
      <c r="D207" s="42"/>
      <c r="E207" s="42"/>
      <c r="F207" s="42"/>
      <c r="G207" s="59"/>
      <c r="H207" s="42"/>
    </row>
    <row r="208" spans="1:8" x14ac:dyDescent="0.25">
      <c r="A208" s="42"/>
      <c r="B208" s="42"/>
      <c r="C208" s="42"/>
      <c r="D208" s="42"/>
      <c r="E208" s="42"/>
      <c r="F208" s="42"/>
      <c r="G208" s="59"/>
      <c r="H208" s="42"/>
    </row>
    <row r="209" spans="1:8" x14ac:dyDescent="0.25">
      <c r="A209" s="42"/>
      <c r="B209" s="42"/>
      <c r="C209" s="42"/>
      <c r="D209" s="42"/>
      <c r="E209" s="42"/>
      <c r="F209" s="42"/>
      <c r="G209" s="59"/>
      <c r="H209" s="42"/>
    </row>
    <row r="210" spans="1:8" x14ac:dyDescent="0.25">
      <c r="A210" s="42"/>
      <c r="B210" s="42"/>
      <c r="C210" s="42"/>
      <c r="D210" s="42"/>
      <c r="E210" s="42"/>
      <c r="F210" s="42"/>
      <c r="G210" s="59"/>
      <c r="H210" s="42"/>
    </row>
    <row r="211" spans="1:8" x14ac:dyDescent="0.25">
      <c r="A211" s="42"/>
      <c r="B211" s="42"/>
      <c r="C211" s="42"/>
      <c r="D211" s="42"/>
      <c r="E211" s="42"/>
      <c r="F211" s="42"/>
      <c r="G211" s="59"/>
      <c r="H211" s="42"/>
    </row>
    <row r="212" spans="1:8" x14ac:dyDescent="0.25">
      <c r="A212" s="42"/>
      <c r="B212" s="42"/>
      <c r="C212" s="42"/>
      <c r="D212" s="42"/>
      <c r="E212" s="42"/>
      <c r="F212" s="42"/>
      <c r="G212" s="59"/>
      <c r="H212" s="42"/>
    </row>
    <row r="213" spans="1:8" x14ac:dyDescent="0.25">
      <c r="A213" s="42"/>
      <c r="B213" s="42"/>
      <c r="C213" s="42"/>
      <c r="D213" s="42"/>
      <c r="E213" s="42"/>
      <c r="F213" s="42"/>
      <c r="G213" s="59"/>
      <c r="H213" s="42"/>
    </row>
    <row r="214" spans="1:8" x14ac:dyDescent="0.25">
      <c r="A214" s="42"/>
      <c r="B214" s="42"/>
      <c r="C214" s="42"/>
      <c r="D214" s="42"/>
      <c r="E214" s="42"/>
      <c r="F214" s="42"/>
      <c r="G214" s="59"/>
      <c r="H214" s="42"/>
    </row>
    <row r="215" spans="1:8" x14ac:dyDescent="0.25">
      <c r="A215" s="42"/>
      <c r="B215" s="42"/>
      <c r="C215" s="42"/>
      <c r="D215" s="42"/>
      <c r="E215" s="42"/>
      <c r="F215" s="42"/>
      <c r="G215" s="59"/>
      <c r="H215" s="42"/>
    </row>
    <row r="216" spans="1:8" x14ac:dyDescent="0.25">
      <c r="A216" s="42"/>
      <c r="B216" s="42"/>
      <c r="C216" s="42"/>
      <c r="D216" s="42"/>
      <c r="E216" s="42"/>
      <c r="F216" s="42"/>
      <c r="G216" s="59"/>
      <c r="H216" s="42"/>
    </row>
    <row r="217" spans="1:8" x14ac:dyDescent="0.25">
      <c r="A217" s="42"/>
      <c r="B217" s="42"/>
      <c r="C217" s="42"/>
      <c r="D217" s="42"/>
      <c r="E217" s="42"/>
      <c r="F217" s="42"/>
      <c r="G217" s="59"/>
      <c r="H217" s="42"/>
    </row>
    <row r="218" spans="1:8" x14ac:dyDescent="0.25">
      <c r="A218" s="42"/>
      <c r="B218" s="42"/>
      <c r="C218" s="42"/>
      <c r="D218" s="42"/>
      <c r="E218" s="42"/>
      <c r="F218" s="42"/>
      <c r="G218" s="59"/>
      <c r="H218" s="42"/>
    </row>
    <row r="219" spans="1:8" x14ac:dyDescent="0.25">
      <c r="A219" s="42"/>
      <c r="B219" s="42"/>
      <c r="C219" s="42"/>
      <c r="D219" s="42"/>
      <c r="E219" s="42"/>
      <c r="F219" s="42"/>
      <c r="G219" s="59"/>
      <c r="H219" s="42"/>
    </row>
    <row r="220" spans="1:8" x14ac:dyDescent="0.25">
      <c r="A220" s="42"/>
      <c r="B220" s="42"/>
      <c r="C220" s="42"/>
      <c r="D220" s="42"/>
      <c r="E220" s="42"/>
      <c r="F220" s="42"/>
      <c r="G220" s="59"/>
      <c r="H220" s="42"/>
    </row>
    <row r="221" spans="1:8" x14ac:dyDescent="0.25">
      <c r="A221" s="42"/>
      <c r="B221" s="42"/>
      <c r="C221" s="42"/>
      <c r="D221" s="42"/>
      <c r="E221" s="42"/>
      <c r="F221" s="42"/>
      <c r="G221" s="59"/>
      <c r="H221" s="42"/>
    </row>
    <row r="222" spans="1:8" x14ac:dyDescent="0.25">
      <c r="A222" s="42"/>
      <c r="B222" s="42"/>
      <c r="C222" s="42"/>
      <c r="D222" s="42"/>
      <c r="E222" s="42"/>
      <c r="F222" s="42"/>
      <c r="G222" s="59"/>
      <c r="H222" s="42"/>
    </row>
    <row r="223" spans="1:8" x14ac:dyDescent="0.25">
      <c r="A223" s="42"/>
      <c r="B223" s="42"/>
      <c r="C223" s="42"/>
      <c r="D223" s="42"/>
      <c r="E223" s="42"/>
      <c r="F223" s="42"/>
      <c r="G223" s="59"/>
      <c r="H223" s="42"/>
    </row>
    <row r="224" spans="1:8" x14ac:dyDescent="0.25">
      <c r="A224" s="42"/>
      <c r="B224" s="42"/>
      <c r="C224" s="42"/>
      <c r="D224" s="42"/>
      <c r="E224" s="42"/>
      <c r="F224" s="42"/>
      <c r="G224" s="59"/>
      <c r="H224" s="42"/>
    </row>
    <row r="225" spans="1:8" x14ac:dyDescent="0.25">
      <c r="A225" s="42"/>
      <c r="B225" s="42"/>
      <c r="C225" s="42"/>
      <c r="D225" s="42"/>
      <c r="E225" s="42"/>
      <c r="F225" s="42"/>
      <c r="G225" s="59"/>
      <c r="H225" s="42"/>
    </row>
    <row r="226" spans="1:8" x14ac:dyDescent="0.25">
      <c r="A226" s="42"/>
      <c r="B226" s="42"/>
      <c r="C226" s="42"/>
      <c r="D226" s="42"/>
      <c r="E226" s="42"/>
      <c r="F226" s="42"/>
      <c r="G226" s="59"/>
      <c r="H226" s="42"/>
    </row>
    <row r="227" spans="1:8" x14ac:dyDescent="0.25">
      <c r="A227" s="42"/>
      <c r="B227" s="42"/>
      <c r="C227" s="42"/>
      <c r="D227" s="42"/>
      <c r="E227" s="42"/>
      <c r="F227" s="42"/>
      <c r="G227" s="59"/>
      <c r="H227" s="42"/>
    </row>
    <row r="228" spans="1:8" x14ac:dyDescent="0.25">
      <c r="A228" s="42"/>
      <c r="B228" s="42"/>
      <c r="C228" s="42"/>
      <c r="D228" s="42"/>
      <c r="E228" s="42"/>
      <c r="F228" s="42"/>
      <c r="G228" s="59"/>
      <c r="H228" s="42"/>
    </row>
    <row r="229" spans="1:8" x14ac:dyDescent="0.25">
      <c r="A229" s="42"/>
      <c r="B229" s="42"/>
      <c r="C229" s="42"/>
      <c r="D229" s="42"/>
      <c r="E229" s="42"/>
      <c r="F229" s="42"/>
      <c r="G229" s="59"/>
      <c r="H229" s="42"/>
    </row>
    <row r="230" spans="1:8" x14ac:dyDescent="0.25">
      <c r="A230" s="42"/>
      <c r="B230" s="42"/>
      <c r="C230" s="42"/>
      <c r="D230" s="42"/>
      <c r="E230" s="42"/>
      <c r="F230" s="42"/>
      <c r="G230" s="59"/>
      <c r="H230" s="42"/>
    </row>
    <row r="231" spans="1:8" x14ac:dyDescent="0.25">
      <c r="A231" s="42"/>
      <c r="B231" s="42"/>
      <c r="C231" s="42"/>
      <c r="D231" s="42"/>
      <c r="E231" s="42"/>
      <c r="F231" s="42"/>
      <c r="G231" s="59"/>
      <c r="H231" s="42"/>
    </row>
    <row r="232" spans="1:8" x14ac:dyDescent="0.25">
      <c r="A232" s="42"/>
      <c r="B232" s="42"/>
      <c r="C232" s="42"/>
      <c r="D232" s="42"/>
      <c r="E232" s="42"/>
      <c r="F232" s="42"/>
      <c r="G232" s="59"/>
      <c r="H232" s="42"/>
    </row>
    <row r="233" spans="1:8" x14ac:dyDescent="0.25">
      <c r="A233" s="42"/>
      <c r="B233" s="42"/>
      <c r="C233" s="42"/>
      <c r="D233" s="42"/>
      <c r="E233" s="42"/>
      <c r="F233" s="42"/>
      <c r="G233" s="59"/>
      <c r="H233" s="42"/>
    </row>
    <row r="234" spans="1:8" x14ac:dyDescent="0.25">
      <c r="A234" s="42"/>
      <c r="B234" s="42"/>
      <c r="C234" s="42"/>
      <c r="D234" s="42"/>
      <c r="E234" s="42"/>
      <c r="F234" s="42"/>
      <c r="G234" s="59"/>
      <c r="H234" s="42"/>
    </row>
    <row r="235" spans="1:8" x14ac:dyDescent="0.25">
      <c r="A235" s="42"/>
      <c r="B235" s="42"/>
      <c r="C235" s="42"/>
      <c r="D235" s="42"/>
      <c r="E235" s="42"/>
      <c r="F235" s="42"/>
      <c r="G235" s="59"/>
      <c r="H235" s="42"/>
    </row>
    <row r="236" spans="1:8" x14ac:dyDescent="0.25">
      <c r="A236" s="42"/>
      <c r="B236" s="42"/>
      <c r="C236" s="42"/>
      <c r="D236" s="42"/>
      <c r="E236" s="42"/>
      <c r="F236" s="42"/>
      <c r="G236" s="59"/>
      <c r="H236" s="42"/>
    </row>
    <row r="237" spans="1:8" x14ac:dyDescent="0.25">
      <c r="A237" s="42"/>
      <c r="B237" s="42"/>
      <c r="C237" s="42"/>
      <c r="D237" s="42"/>
      <c r="E237" s="42"/>
      <c r="F237" s="42"/>
      <c r="G237" s="59"/>
      <c r="H237" s="42"/>
    </row>
    <row r="238" spans="1:8" x14ac:dyDescent="0.25">
      <c r="A238" s="42"/>
      <c r="B238" s="42"/>
      <c r="C238" s="42"/>
      <c r="D238" s="42"/>
      <c r="E238" s="42"/>
      <c r="F238" s="42"/>
      <c r="G238" s="59"/>
      <c r="H238" s="42"/>
    </row>
    <row r="239" spans="1:8" x14ac:dyDescent="0.25">
      <c r="A239" s="42"/>
      <c r="B239" s="42"/>
      <c r="C239" s="42"/>
      <c r="D239" s="42"/>
      <c r="E239" s="42"/>
      <c r="F239" s="42"/>
      <c r="G239" s="59"/>
      <c r="H239" s="42"/>
    </row>
    <row r="240" spans="1:8" x14ac:dyDescent="0.25">
      <c r="A240" s="42"/>
      <c r="B240" s="42"/>
      <c r="C240" s="42"/>
      <c r="D240" s="42"/>
      <c r="E240" s="42"/>
      <c r="F240" s="42"/>
      <c r="G240" s="59"/>
      <c r="H240" s="42"/>
    </row>
    <row r="241" spans="1:8" x14ac:dyDescent="0.25">
      <c r="A241" s="42"/>
      <c r="B241" s="42"/>
      <c r="C241" s="42"/>
      <c r="D241" s="42"/>
      <c r="E241" s="42"/>
      <c r="F241" s="42"/>
      <c r="G241" s="59"/>
      <c r="H241" s="42"/>
    </row>
    <row r="242" spans="1:8" x14ac:dyDescent="0.25">
      <c r="A242" s="42"/>
      <c r="B242" s="42"/>
      <c r="C242" s="42"/>
      <c r="D242" s="42"/>
      <c r="E242" s="42"/>
      <c r="F242" s="42"/>
      <c r="G242" s="59"/>
      <c r="H242" s="42"/>
    </row>
    <row r="243" spans="1:8" x14ac:dyDescent="0.25">
      <c r="A243" s="42"/>
      <c r="B243" s="42"/>
      <c r="C243" s="42"/>
      <c r="D243" s="42"/>
      <c r="E243" s="42"/>
      <c r="F243" s="42"/>
      <c r="G243" s="59"/>
      <c r="H243" s="42"/>
    </row>
    <row r="244" spans="1:8" x14ac:dyDescent="0.25">
      <c r="A244" s="42"/>
      <c r="B244" s="42"/>
      <c r="C244" s="42"/>
      <c r="D244" s="42"/>
      <c r="E244" s="42"/>
      <c r="F244" s="42"/>
      <c r="G244" s="59"/>
      <c r="H244" s="42"/>
    </row>
    <row r="245" spans="1:8" x14ac:dyDescent="0.25">
      <c r="A245" s="42"/>
      <c r="B245" s="42"/>
      <c r="C245" s="42"/>
      <c r="D245" s="42"/>
      <c r="E245" s="42"/>
      <c r="F245" s="42"/>
      <c r="G245" s="59"/>
      <c r="H245" s="42"/>
    </row>
    <row r="246" spans="1:8" x14ac:dyDescent="0.25">
      <c r="A246" s="42"/>
      <c r="B246" s="42"/>
      <c r="C246" s="42"/>
      <c r="D246" s="42"/>
      <c r="E246" s="42"/>
      <c r="F246" s="42"/>
      <c r="G246" s="59"/>
      <c r="H246" s="42"/>
    </row>
    <row r="247" spans="1:8" x14ac:dyDescent="0.25">
      <c r="A247" s="42"/>
      <c r="B247" s="42"/>
      <c r="C247" s="42"/>
      <c r="D247" s="42"/>
      <c r="E247" s="42"/>
      <c r="F247" s="42"/>
      <c r="G247" s="59"/>
      <c r="H247" s="42"/>
    </row>
    <row r="248" spans="1:8" x14ac:dyDescent="0.25">
      <c r="A248" s="42"/>
      <c r="B248" s="42"/>
      <c r="C248" s="42"/>
      <c r="D248" s="42"/>
      <c r="E248" s="42"/>
      <c r="F248" s="42"/>
      <c r="G248" s="59"/>
      <c r="H248" s="42"/>
    </row>
    <row r="249" spans="1:8" x14ac:dyDescent="0.25">
      <c r="A249" s="42"/>
      <c r="B249" s="42"/>
      <c r="C249" s="42"/>
      <c r="D249" s="42"/>
      <c r="E249" s="42"/>
      <c r="F249" s="42"/>
      <c r="G249" s="59"/>
      <c r="H249" s="42"/>
    </row>
    <row r="250" spans="1:8" x14ac:dyDescent="0.25">
      <c r="A250" s="42"/>
      <c r="B250" s="42"/>
      <c r="C250" s="42"/>
      <c r="D250" s="42"/>
      <c r="E250" s="42"/>
      <c r="F250" s="42"/>
      <c r="G250" s="59"/>
      <c r="H250" s="42"/>
    </row>
    <row r="251" spans="1:8" x14ac:dyDescent="0.25">
      <c r="A251" s="42"/>
      <c r="B251" s="42"/>
      <c r="C251" s="42"/>
      <c r="D251" s="42"/>
      <c r="E251" s="42"/>
      <c r="F251" s="42"/>
      <c r="G251" s="59"/>
      <c r="H251" s="42"/>
    </row>
    <row r="252" spans="1:8" x14ac:dyDescent="0.25">
      <c r="A252" s="42"/>
      <c r="B252" s="42"/>
      <c r="C252" s="42"/>
      <c r="D252" s="42"/>
      <c r="E252" s="42"/>
      <c r="F252" s="42"/>
      <c r="G252" s="59"/>
      <c r="H252" s="42"/>
    </row>
    <row r="253" spans="1:8" x14ac:dyDescent="0.25">
      <c r="A253" s="42"/>
      <c r="B253" s="42"/>
      <c r="C253" s="42"/>
      <c r="D253" s="42"/>
      <c r="E253" s="42"/>
      <c r="F253" s="42"/>
      <c r="G253" s="59"/>
      <c r="H253" s="42"/>
    </row>
    <row r="254" spans="1:8" x14ac:dyDescent="0.25">
      <c r="A254" s="42"/>
      <c r="B254" s="42"/>
      <c r="C254" s="42"/>
      <c r="D254" s="42"/>
      <c r="E254" s="42"/>
      <c r="F254" s="42"/>
      <c r="G254" s="59"/>
      <c r="H254" s="42"/>
    </row>
    <row r="255" spans="1:8" x14ac:dyDescent="0.25">
      <c r="A255" s="42"/>
      <c r="B255" s="42"/>
      <c r="C255" s="42"/>
      <c r="D255" s="42"/>
      <c r="E255" s="42"/>
      <c r="F255" s="42"/>
      <c r="G255" s="59"/>
      <c r="H255" s="42"/>
    </row>
    <row r="256" spans="1:8" x14ac:dyDescent="0.25">
      <c r="A256" s="42"/>
      <c r="B256" s="42"/>
      <c r="C256" s="42"/>
      <c r="D256" s="42"/>
      <c r="E256" s="42"/>
      <c r="F256" s="42"/>
      <c r="G256" s="59"/>
      <c r="H256" s="42"/>
    </row>
    <row r="257" spans="1:8" x14ac:dyDescent="0.25">
      <c r="A257" s="42"/>
      <c r="B257" s="42"/>
      <c r="C257" s="42"/>
      <c r="D257" s="42"/>
      <c r="E257" s="42"/>
      <c r="F257" s="42"/>
      <c r="G257" s="59"/>
      <c r="H257" s="42"/>
    </row>
    <row r="258" spans="1:8" x14ac:dyDescent="0.25">
      <c r="A258" s="42"/>
      <c r="B258" s="42"/>
      <c r="C258" s="42"/>
      <c r="D258" s="42"/>
      <c r="E258" s="42"/>
      <c r="F258" s="42"/>
      <c r="G258" s="59"/>
      <c r="H258" s="42"/>
    </row>
    <row r="259" spans="1:8" x14ac:dyDescent="0.25">
      <c r="A259" s="42"/>
      <c r="B259" s="42"/>
      <c r="C259" s="42"/>
      <c r="D259" s="42"/>
      <c r="E259" s="42"/>
      <c r="F259" s="42"/>
      <c r="G259" s="59"/>
      <c r="H259" s="42"/>
    </row>
    <row r="260" spans="1:8" x14ac:dyDescent="0.25">
      <c r="A260" s="42"/>
      <c r="B260" s="42"/>
      <c r="C260" s="42"/>
      <c r="D260" s="42"/>
      <c r="E260" s="42"/>
      <c r="F260" s="42"/>
      <c r="G260" s="59"/>
      <c r="H260" s="42"/>
    </row>
    <row r="261" spans="1:8" x14ac:dyDescent="0.25">
      <c r="A261" s="42"/>
      <c r="B261" s="42"/>
      <c r="C261" s="42"/>
      <c r="D261" s="42"/>
      <c r="E261" s="42"/>
      <c r="F261" s="42"/>
      <c r="G261" s="59"/>
      <c r="H261" s="42"/>
    </row>
    <row r="262" spans="1:8" x14ac:dyDescent="0.25">
      <c r="A262" s="42"/>
      <c r="B262" s="42"/>
      <c r="C262" s="42"/>
      <c r="D262" s="42"/>
      <c r="E262" s="42"/>
      <c r="F262" s="42"/>
      <c r="G262" s="59"/>
      <c r="H262" s="42"/>
    </row>
    <row r="263" spans="1:8" x14ac:dyDescent="0.25">
      <c r="A263" s="42"/>
      <c r="B263" s="42"/>
      <c r="C263" s="42"/>
      <c r="D263" s="42"/>
      <c r="E263" s="42"/>
      <c r="F263" s="42"/>
      <c r="G263" s="59"/>
      <c r="H263" s="42"/>
    </row>
    <row r="264" spans="1:8" x14ac:dyDescent="0.25">
      <c r="A264" s="42"/>
      <c r="B264" s="42"/>
      <c r="C264" s="42"/>
      <c r="D264" s="42"/>
      <c r="E264" s="42"/>
      <c r="F264" s="42"/>
      <c r="G264" s="59"/>
      <c r="H264" s="42"/>
    </row>
    <row r="265" spans="1:8" x14ac:dyDescent="0.25">
      <c r="A265" s="42"/>
      <c r="B265" s="42"/>
      <c r="C265" s="42"/>
      <c r="D265" s="42"/>
      <c r="E265" s="42"/>
      <c r="F265" s="42"/>
      <c r="G265" s="59"/>
      <c r="H265" s="42"/>
    </row>
    <row r="266" spans="1:8" x14ac:dyDescent="0.25">
      <c r="A266" s="42"/>
      <c r="B266" s="42"/>
      <c r="C266" s="42"/>
      <c r="D266" s="42"/>
      <c r="E266" s="42"/>
      <c r="F266" s="42"/>
      <c r="G266" s="59"/>
      <c r="H266" s="42"/>
    </row>
    <row r="267" spans="1:8" x14ac:dyDescent="0.25">
      <c r="A267" s="42"/>
      <c r="B267" s="42"/>
      <c r="C267" s="42"/>
      <c r="D267" s="42"/>
      <c r="E267" s="42"/>
      <c r="F267" s="42"/>
      <c r="G267" s="59"/>
      <c r="H267" s="42"/>
    </row>
    <row r="268" spans="1:8" x14ac:dyDescent="0.25">
      <c r="A268" s="42"/>
      <c r="B268" s="42"/>
      <c r="C268" s="42"/>
      <c r="D268" s="42"/>
      <c r="E268" s="42"/>
      <c r="F268" s="42"/>
      <c r="G268" s="59"/>
      <c r="H268" s="42"/>
    </row>
    <row r="269" spans="1:8" x14ac:dyDescent="0.25">
      <c r="A269" s="42"/>
      <c r="B269" s="42"/>
      <c r="C269" s="42"/>
      <c r="D269" s="42"/>
      <c r="E269" s="42"/>
      <c r="F269" s="42"/>
      <c r="G269" s="59"/>
      <c r="H269" s="42"/>
    </row>
    <row r="270" spans="1:8" x14ac:dyDescent="0.25">
      <c r="A270" s="42"/>
      <c r="B270" s="42"/>
      <c r="C270" s="42"/>
      <c r="D270" s="42"/>
      <c r="E270" s="42"/>
      <c r="F270" s="42"/>
      <c r="G270" s="59"/>
      <c r="H270" s="42"/>
    </row>
    <row r="271" spans="1:8" x14ac:dyDescent="0.25">
      <c r="A271" s="42"/>
      <c r="B271" s="42"/>
      <c r="C271" s="42"/>
      <c r="D271" s="42"/>
      <c r="E271" s="42"/>
      <c r="F271" s="42"/>
      <c r="G271" s="59"/>
      <c r="H271" s="42"/>
    </row>
    <row r="272" spans="1:8" x14ac:dyDescent="0.25">
      <c r="A272" s="42"/>
      <c r="B272" s="42"/>
      <c r="C272" s="42"/>
      <c r="D272" s="42"/>
      <c r="E272" s="42"/>
      <c r="F272" s="42"/>
      <c r="G272" s="59"/>
      <c r="H272" s="42"/>
    </row>
    <row r="273" spans="1:8" x14ac:dyDescent="0.25">
      <c r="A273" s="42"/>
      <c r="B273" s="42"/>
      <c r="C273" s="42"/>
      <c r="D273" s="42"/>
      <c r="E273" s="42"/>
      <c r="F273" s="42"/>
      <c r="G273" s="59"/>
      <c r="H273" s="42"/>
    </row>
    <row r="274" spans="1:8" x14ac:dyDescent="0.25">
      <c r="A274" s="42"/>
      <c r="B274" s="42"/>
      <c r="C274" s="42"/>
      <c r="D274" s="42"/>
      <c r="E274" s="42"/>
      <c r="F274" s="42"/>
      <c r="G274" s="59"/>
      <c r="H274" s="42"/>
    </row>
    <row r="275" spans="1:8" x14ac:dyDescent="0.25">
      <c r="A275" s="42"/>
      <c r="B275" s="42"/>
      <c r="C275" s="42"/>
      <c r="D275" s="42"/>
      <c r="E275" s="42"/>
      <c r="F275" s="42"/>
      <c r="G275" s="59"/>
      <c r="H275" s="42"/>
    </row>
    <row r="276" spans="1:8" x14ac:dyDescent="0.25">
      <c r="A276" s="42"/>
      <c r="B276" s="42"/>
      <c r="C276" s="42"/>
      <c r="D276" s="42"/>
      <c r="E276" s="42"/>
      <c r="F276" s="42"/>
      <c r="G276" s="59"/>
      <c r="H276" s="42"/>
    </row>
    <row r="277" spans="1:8" x14ac:dyDescent="0.25">
      <c r="A277" s="42"/>
      <c r="B277" s="42"/>
      <c r="C277" s="42"/>
      <c r="D277" s="42"/>
      <c r="E277" s="42"/>
      <c r="F277" s="42"/>
      <c r="G277" s="59"/>
      <c r="H277" s="42"/>
    </row>
    <row r="278" spans="1:8" x14ac:dyDescent="0.25">
      <c r="A278" s="42"/>
      <c r="B278" s="42"/>
      <c r="C278" s="42"/>
      <c r="D278" s="42"/>
      <c r="E278" s="42"/>
      <c r="F278" s="42"/>
      <c r="G278" s="59"/>
      <c r="H278" s="42"/>
    </row>
    <row r="279" spans="1:8" x14ac:dyDescent="0.25">
      <c r="A279" s="42"/>
      <c r="B279" s="42"/>
      <c r="C279" s="42"/>
      <c r="D279" s="42"/>
      <c r="E279" s="42"/>
      <c r="F279" s="42"/>
      <c r="G279" s="59"/>
      <c r="H279" s="42"/>
    </row>
    <row r="280" spans="1:8" x14ac:dyDescent="0.25">
      <c r="A280" s="42"/>
      <c r="B280" s="42"/>
      <c r="C280" s="42"/>
      <c r="D280" s="42"/>
      <c r="E280" s="42"/>
      <c r="F280" s="42"/>
      <c r="G280" s="59"/>
      <c r="H280" s="42"/>
    </row>
    <row r="281" spans="1:8" x14ac:dyDescent="0.25">
      <c r="A281" s="42"/>
      <c r="B281" s="42"/>
      <c r="C281" s="42"/>
      <c r="D281" s="42"/>
      <c r="E281" s="42"/>
      <c r="F281" s="42"/>
      <c r="G281" s="59"/>
      <c r="H281" s="42"/>
    </row>
    <row r="282" spans="1:8" x14ac:dyDescent="0.25">
      <c r="A282" s="42"/>
      <c r="B282" s="42"/>
      <c r="C282" s="42"/>
      <c r="D282" s="42"/>
      <c r="E282" s="42"/>
      <c r="F282" s="42"/>
      <c r="G282" s="59"/>
      <c r="H282" s="42"/>
    </row>
    <row r="283" spans="1:8" x14ac:dyDescent="0.25">
      <c r="A283" s="42"/>
      <c r="B283" s="42"/>
      <c r="C283" s="42"/>
      <c r="D283" s="42"/>
      <c r="E283" s="42"/>
      <c r="F283" s="42"/>
      <c r="G283" s="59"/>
      <c r="H283" s="42"/>
    </row>
    <row r="284" spans="1:8" x14ac:dyDescent="0.25">
      <c r="A284" s="42"/>
      <c r="B284" s="42"/>
      <c r="C284" s="42"/>
      <c r="D284" s="42"/>
      <c r="E284" s="42"/>
      <c r="F284" s="42"/>
      <c r="G284" s="59"/>
      <c r="H284" s="42"/>
    </row>
    <row r="285" spans="1:8" x14ac:dyDescent="0.25">
      <c r="A285" s="42"/>
      <c r="B285" s="42"/>
      <c r="C285" s="42"/>
      <c r="D285" s="42"/>
      <c r="E285" s="42"/>
      <c r="F285" s="42"/>
      <c r="G285" s="59"/>
      <c r="H285" s="42"/>
    </row>
    <row r="286" spans="1:8" x14ac:dyDescent="0.25">
      <c r="A286" s="42"/>
      <c r="B286" s="42"/>
      <c r="C286" s="42"/>
      <c r="D286" s="42"/>
      <c r="E286" s="42"/>
      <c r="F286" s="42"/>
      <c r="G286" s="59"/>
      <c r="H286" s="42"/>
    </row>
    <row r="287" spans="1:8" x14ac:dyDescent="0.25">
      <c r="A287" s="42"/>
      <c r="B287" s="42"/>
      <c r="C287" s="42"/>
      <c r="D287" s="42"/>
      <c r="E287" s="42"/>
      <c r="F287" s="42"/>
      <c r="G287" s="59"/>
      <c r="H287" s="42"/>
    </row>
    <row r="288" spans="1:8" x14ac:dyDescent="0.25">
      <c r="A288" s="42"/>
      <c r="B288" s="42"/>
      <c r="C288" s="42"/>
      <c r="D288" s="42"/>
      <c r="E288" s="42"/>
      <c r="F288" s="42"/>
      <c r="G288" s="59"/>
      <c r="H288" s="42"/>
    </row>
    <row r="289" spans="1:8" x14ac:dyDescent="0.25">
      <c r="A289" s="42"/>
      <c r="B289" s="42"/>
      <c r="C289" s="42"/>
      <c r="D289" s="42"/>
      <c r="E289" s="42"/>
      <c r="F289" s="42"/>
      <c r="G289" s="59"/>
      <c r="H289" s="42"/>
    </row>
    <row r="290" spans="1:8" x14ac:dyDescent="0.25">
      <c r="A290" s="42"/>
      <c r="B290" s="42"/>
      <c r="C290" s="42"/>
      <c r="D290" s="42"/>
      <c r="E290" s="42"/>
      <c r="F290" s="42"/>
      <c r="G290" s="59"/>
      <c r="H290" s="42"/>
    </row>
    <row r="291" spans="1:8" x14ac:dyDescent="0.25">
      <c r="A291" s="42"/>
      <c r="B291" s="42"/>
      <c r="C291" s="42"/>
      <c r="D291" s="42"/>
      <c r="E291" s="42"/>
      <c r="F291" s="42"/>
      <c r="G291" s="59"/>
      <c r="H291" s="42"/>
    </row>
    <row r="292" spans="1:8" x14ac:dyDescent="0.25">
      <c r="A292" s="42"/>
      <c r="B292" s="42"/>
      <c r="C292" s="42"/>
      <c r="D292" s="42"/>
      <c r="E292" s="42"/>
      <c r="F292" s="42"/>
      <c r="G292" s="59"/>
      <c r="H292" s="42"/>
    </row>
    <row r="293" spans="1:8" x14ac:dyDescent="0.25">
      <c r="A293" s="42"/>
      <c r="B293" s="42"/>
      <c r="C293" s="42"/>
      <c r="D293" s="42"/>
      <c r="E293" s="42"/>
      <c r="F293" s="42"/>
      <c r="G293" s="59"/>
      <c r="H293" s="42"/>
    </row>
    <row r="294" spans="1:8" x14ac:dyDescent="0.25">
      <c r="A294" s="42"/>
      <c r="B294" s="42"/>
      <c r="C294" s="42"/>
      <c r="D294" s="42"/>
      <c r="E294" s="42"/>
      <c r="F294" s="42"/>
      <c r="G294" s="59"/>
      <c r="H294" s="42"/>
    </row>
    <row r="295" spans="1:8" x14ac:dyDescent="0.25">
      <c r="A295" s="42"/>
      <c r="B295" s="42"/>
      <c r="C295" s="42"/>
      <c r="D295" s="42"/>
      <c r="E295" s="42"/>
      <c r="F295" s="42"/>
      <c r="G295" s="59"/>
      <c r="H295" s="42"/>
    </row>
    <row r="296" spans="1:8" x14ac:dyDescent="0.25">
      <c r="A296" s="42"/>
      <c r="B296" s="42"/>
      <c r="C296" s="42"/>
      <c r="D296" s="42"/>
      <c r="E296" s="42"/>
      <c r="F296" s="42"/>
      <c r="G296" s="59"/>
      <c r="H296" s="42"/>
    </row>
    <row r="297" spans="1:8" x14ac:dyDescent="0.25">
      <c r="A297" s="42"/>
      <c r="B297" s="42"/>
      <c r="C297" s="42"/>
      <c r="D297" s="42"/>
      <c r="E297" s="42"/>
      <c r="F297" s="42"/>
      <c r="G297" s="59"/>
      <c r="H297" s="42"/>
    </row>
    <row r="298" spans="1:8" x14ac:dyDescent="0.25">
      <c r="A298" s="42"/>
      <c r="B298" s="42"/>
      <c r="C298" s="42"/>
      <c r="D298" s="42"/>
      <c r="E298" s="42"/>
      <c r="F298" s="42"/>
      <c r="G298" s="59"/>
      <c r="H298" s="42"/>
    </row>
    <row r="299" spans="1:8" x14ac:dyDescent="0.25">
      <c r="A299" s="42"/>
      <c r="B299" s="42"/>
      <c r="C299" s="42"/>
      <c r="D299" s="42"/>
      <c r="E299" s="42"/>
      <c r="F299" s="42"/>
      <c r="G299" s="59"/>
      <c r="H299" s="42"/>
    </row>
    <row r="300" spans="1:8" x14ac:dyDescent="0.25">
      <c r="A300" s="42"/>
      <c r="B300" s="42"/>
      <c r="C300" s="42"/>
      <c r="D300" s="42"/>
      <c r="E300" s="42"/>
      <c r="F300" s="42"/>
      <c r="G300" s="59"/>
      <c r="H300" s="42"/>
    </row>
    <row r="301" spans="1:8" x14ac:dyDescent="0.25">
      <c r="A301" s="42"/>
      <c r="B301" s="42"/>
      <c r="C301" s="42"/>
      <c r="D301" s="42"/>
      <c r="E301" s="42"/>
      <c r="F301" s="42"/>
      <c r="G301" s="59"/>
      <c r="H301" s="42"/>
    </row>
    <row r="302" spans="1:8" x14ac:dyDescent="0.25">
      <c r="A302" s="42"/>
      <c r="B302" s="42"/>
      <c r="C302" s="42"/>
      <c r="D302" s="42"/>
      <c r="E302" s="42"/>
      <c r="F302" s="42"/>
      <c r="G302" s="59"/>
      <c r="H302" s="42"/>
    </row>
    <row r="303" spans="1:8" x14ac:dyDescent="0.25">
      <c r="A303" s="42"/>
      <c r="B303" s="42"/>
      <c r="C303" s="42"/>
      <c r="D303" s="42"/>
      <c r="E303" s="42"/>
      <c r="F303" s="42"/>
      <c r="G303" s="59"/>
      <c r="H303" s="42"/>
    </row>
    <row r="304" spans="1:8" x14ac:dyDescent="0.25">
      <c r="A304" s="42"/>
      <c r="B304" s="42"/>
      <c r="C304" s="42"/>
      <c r="D304" s="42"/>
      <c r="E304" s="42"/>
      <c r="F304" s="42"/>
      <c r="G304" s="59"/>
      <c r="H304" s="42"/>
    </row>
    <row r="305" spans="1:8" x14ac:dyDescent="0.25">
      <c r="A305" s="42"/>
      <c r="B305" s="42"/>
      <c r="C305" s="42"/>
      <c r="D305" s="42"/>
      <c r="E305" s="42"/>
      <c r="F305" s="42"/>
      <c r="G305" s="59"/>
      <c r="H305" s="42"/>
    </row>
    <row r="306" spans="1:8" x14ac:dyDescent="0.25">
      <c r="A306" s="42"/>
      <c r="B306" s="42"/>
      <c r="C306" s="42"/>
      <c r="D306" s="42"/>
      <c r="E306" s="42"/>
      <c r="F306" s="42"/>
      <c r="G306" s="59"/>
      <c r="H306" s="42"/>
    </row>
    <row r="307" spans="1:8" x14ac:dyDescent="0.25">
      <c r="A307" s="42"/>
      <c r="B307" s="42"/>
      <c r="C307" s="42"/>
      <c r="D307" s="42"/>
      <c r="E307" s="42"/>
      <c r="F307" s="42"/>
      <c r="G307" s="59"/>
      <c r="H307" s="42"/>
    </row>
    <row r="308" spans="1:8" x14ac:dyDescent="0.25">
      <c r="A308" s="42"/>
      <c r="B308" s="42"/>
      <c r="C308" s="42"/>
      <c r="D308" s="42"/>
      <c r="E308" s="42"/>
      <c r="F308" s="42"/>
      <c r="G308" s="59"/>
      <c r="H308" s="42"/>
    </row>
    <row r="309" spans="1:8" x14ac:dyDescent="0.25">
      <c r="A309" s="42"/>
      <c r="B309" s="42"/>
      <c r="C309" s="42"/>
      <c r="D309" s="42"/>
      <c r="E309" s="42"/>
      <c r="F309" s="42"/>
      <c r="G309" s="59"/>
      <c r="H309" s="42"/>
    </row>
    <row r="310" spans="1:8" x14ac:dyDescent="0.25">
      <c r="A310" s="42"/>
      <c r="B310" s="42"/>
      <c r="C310" s="42"/>
      <c r="D310" s="42"/>
      <c r="E310" s="42"/>
      <c r="F310" s="42"/>
      <c r="G310" s="59"/>
      <c r="H310" s="42"/>
    </row>
    <row r="311" spans="1:8" x14ac:dyDescent="0.25">
      <c r="A311" s="42"/>
      <c r="B311" s="42"/>
      <c r="C311" s="42"/>
      <c r="D311" s="42"/>
      <c r="E311" s="42"/>
      <c r="F311" s="42"/>
      <c r="G311" s="59"/>
      <c r="H311" s="42"/>
    </row>
    <row r="312" spans="1:8" x14ac:dyDescent="0.25">
      <c r="A312" s="42"/>
      <c r="B312" s="42"/>
      <c r="C312" s="42"/>
      <c r="D312" s="42"/>
      <c r="E312" s="42"/>
      <c r="F312" s="42"/>
      <c r="G312" s="59"/>
      <c r="H312" s="42"/>
    </row>
    <row r="313" spans="1:8" x14ac:dyDescent="0.25">
      <c r="A313" s="42"/>
      <c r="B313" s="42"/>
      <c r="C313" s="42"/>
      <c r="D313" s="42"/>
      <c r="E313" s="42"/>
      <c r="F313" s="42"/>
      <c r="G313" s="59"/>
      <c r="H313" s="42"/>
    </row>
    <row r="314" spans="1:8" x14ac:dyDescent="0.25">
      <c r="A314" s="42"/>
      <c r="B314" s="42"/>
      <c r="C314" s="42"/>
      <c r="D314" s="42"/>
      <c r="E314" s="42"/>
      <c r="F314" s="42"/>
      <c r="G314" s="59"/>
      <c r="H314" s="42"/>
    </row>
    <row r="315" spans="1:8" x14ac:dyDescent="0.25">
      <c r="A315" s="42"/>
      <c r="B315" s="42"/>
      <c r="C315" s="42"/>
      <c r="D315" s="42"/>
      <c r="E315" s="42"/>
      <c r="F315" s="42"/>
      <c r="G315" s="59"/>
      <c r="H315" s="42"/>
    </row>
    <row r="316" spans="1:8" x14ac:dyDescent="0.25">
      <c r="A316" s="42"/>
      <c r="B316" s="42"/>
      <c r="C316" s="42"/>
      <c r="D316" s="42"/>
      <c r="E316" s="42"/>
      <c r="F316" s="42"/>
      <c r="G316" s="59"/>
      <c r="H316" s="42"/>
    </row>
    <row r="317" spans="1:8" x14ac:dyDescent="0.25">
      <c r="A317" s="42"/>
      <c r="B317" s="42"/>
      <c r="C317" s="42"/>
      <c r="D317" s="42"/>
      <c r="E317" s="42"/>
      <c r="F317" s="42"/>
      <c r="G317" s="59"/>
      <c r="H317" s="42"/>
    </row>
    <row r="318" spans="1:8" x14ac:dyDescent="0.25">
      <c r="A318" s="42"/>
      <c r="B318" s="42"/>
      <c r="C318" s="42"/>
      <c r="D318" s="42"/>
      <c r="E318" s="42"/>
      <c r="F318" s="42"/>
      <c r="G318" s="59"/>
      <c r="H318" s="42"/>
    </row>
    <row r="319" spans="1:8" x14ac:dyDescent="0.25">
      <c r="A319" s="42"/>
      <c r="B319" s="42"/>
      <c r="C319" s="42"/>
      <c r="D319" s="42"/>
      <c r="E319" s="42"/>
      <c r="F319" s="42"/>
      <c r="G319" s="59"/>
      <c r="H319" s="42"/>
    </row>
    <row r="320" spans="1:8" x14ac:dyDescent="0.25">
      <c r="A320" s="42"/>
      <c r="B320" s="42"/>
      <c r="C320" s="42"/>
      <c r="D320" s="42"/>
      <c r="E320" s="42"/>
      <c r="F320" s="42"/>
      <c r="G320" s="59"/>
      <c r="H320" s="42"/>
    </row>
    <row r="321" spans="1:8" x14ac:dyDescent="0.25">
      <c r="A321" s="42"/>
      <c r="B321" s="42"/>
      <c r="C321" s="42"/>
      <c r="D321" s="42"/>
      <c r="E321" s="42"/>
      <c r="F321" s="42"/>
      <c r="G321" s="59"/>
      <c r="H321" s="42"/>
    </row>
    <row r="322" spans="1:8" x14ac:dyDescent="0.25">
      <c r="A322" s="42"/>
      <c r="B322" s="42"/>
      <c r="C322" s="42"/>
      <c r="D322" s="42"/>
      <c r="E322" s="42"/>
      <c r="F322" s="42"/>
      <c r="G322" s="59"/>
      <c r="H322" s="42"/>
    </row>
    <row r="323" spans="1:8" x14ac:dyDescent="0.25">
      <c r="A323" s="42"/>
      <c r="B323" s="42"/>
      <c r="C323" s="42"/>
      <c r="D323" s="42"/>
      <c r="E323" s="42"/>
      <c r="F323" s="42"/>
      <c r="G323" s="59"/>
      <c r="H323" s="42"/>
    </row>
    <row r="324" spans="1:8" x14ac:dyDescent="0.25">
      <c r="A324" s="42"/>
      <c r="B324" s="42"/>
      <c r="C324" s="42"/>
      <c r="D324" s="42"/>
      <c r="E324" s="42"/>
      <c r="F324" s="42"/>
      <c r="G324" s="59"/>
      <c r="H324" s="42"/>
    </row>
    <row r="325" spans="1:8" x14ac:dyDescent="0.25">
      <c r="A325" s="42"/>
      <c r="B325" s="42"/>
      <c r="C325" s="42"/>
      <c r="D325" s="42"/>
      <c r="E325" s="42"/>
      <c r="F325" s="42"/>
      <c r="G325" s="59"/>
      <c r="H325" s="42"/>
    </row>
    <row r="326" spans="1:8" x14ac:dyDescent="0.25">
      <c r="A326" s="42"/>
      <c r="B326" s="42"/>
      <c r="C326" s="42"/>
      <c r="D326" s="42"/>
      <c r="E326" s="42"/>
      <c r="F326" s="42"/>
      <c r="G326" s="59"/>
      <c r="H326" s="42"/>
    </row>
    <row r="327" spans="1:8" x14ac:dyDescent="0.25">
      <c r="A327" s="42"/>
      <c r="B327" s="42"/>
      <c r="C327" s="42"/>
      <c r="D327" s="42"/>
      <c r="E327" s="42"/>
      <c r="F327" s="42"/>
      <c r="G327" s="59"/>
      <c r="H327" s="42"/>
    </row>
    <row r="328" spans="1:8" x14ac:dyDescent="0.25">
      <c r="A328" s="42"/>
      <c r="B328" s="42"/>
      <c r="C328" s="42"/>
      <c r="D328" s="42"/>
      <c r="E328" s="42"/>
      <c r="F328" s="42"/>
      <c r="G328" s="59"/>
      <c r="H328" s="42"/>
    </row>
    <row r="329" spans="1:8" x14ac:dyDescent="0.25">
      <c r="A329" s="42"/>
      <c r="B329" s="42"/>
      <c r="C329" s="42"/>
      <c r="D329" s="42"/>
      <c r="E329" s="42"/>
      <c r="F329" s="42"/>
      <c r="G329" s="59"/>
      <c r="H329" s="42"/>
    </row>
    <row r="330" spans="1:8" x14ac:dyDescent="0.25">
      <c r="A330" s="42"/>
      <c r="B330" s="42"/>
      <c r="C330" s="42"/>
      <c r="D330" s="42"/>
      <c r="E330" s="42"/>
      <c r="F330" s="42"/>
      <c r="G330" s="59"/>
      <c r="H330" s="42"/>
    </row>
    <row r="331" spans="1:8" x14ac:dyDescent="0.25">
      <c r="A331" s="42"/>
      <c r="B331" s="42"/>
      <c r="C331" s="42"/>
      <c r="D331" s="42"/>
      <c r="E331" s="42"/>
      <c r="F331" s="42"/>
      <c r="G331" s="59"/>
      <c r="H331" s="42"/>
    </row>
    <row r="332" spans="1:8" x14ac:dyDescent="0.25">
      <c r="A332" s="42"/>
      <c r="B332" s="42"/>
      <c r="C332" s="42"/>
      <c r="D332" s="42"/>
      <c r="E332" s="42"/>
      <c r="F332" s="42"/>
      <c r="G332" s="59"/>
      <c r="H332" s="42"/>
    </row>
    <row r="333" spans="1:8" x14ac:dyDescent="0.25">
      <c r="A333" s="42"/>
      <c r="B333" s="42"/>
      <c r="C333" s="42"/>
      <c r="D333" s="42"/>
      <c r="E333" s="42"/>
      <c r="F333" s="42"/>
      <c r="G333" s="59"/>
      <c r="H333" s="42"/>
    </row>
    <row r="334" spans="1:8" x14ac:dyDescent="0.25">
      <c r="A334" s="42"/>
      <c r="B334" s="42"/>
      <c r="C334" s="42"/>
      <c r="D334" s="42"/>
      <c r="E334" s="42"/>
      <c r="F334" s="42"/>
      <c r="G334" s="59"/>
      <c r="H334" s="42"/>
    </row>
    <row r="335" spans="1:8" x14ac:dyDescent="0.25">
      <c r="A335" s="42"/>
      <c r="B335" s="42"/>
      <c r="C335" s="42"/>
      <c r="D335" s="42"/>
      <c r="E335" s="42"/>
      <c r="F335" s="42"/>
      <c r="G335" s="59"/>
      <c r="H335" s="42"/>
    </row>
    <row r="336" spans="1:8" x14ac:dyDescent="0.25">
      <c r="A336" s="42"/>
      <c r="B336" s="42"/>
      <c r="C336" s="42"/>
      <c r="D336" s="42"/>
      <c r="E336" s="42"/>
      <c r="F336" s="42"/>
      <c r="G336" s="59"/>
      <c r="H336" s="42"/>
    </row>
    <row r="337" spans="1:8" x14ac:dyDescent="0.25">
      <c r="A337" s="42"/>
      <c r="B337" s="42"/>
      <c r="C337" s="42"/>
      <c r="D337" s="42"/>
      <c r="E337" s="42"/>
      <c r="F337" s="42"/>
      <c r="G337" s="59"/>
      <c r="H337" s="42"/>
    </row>
    <row r="338" spans="1:8" x14ac:dyDescent="0.25">
      <c r="A338" s="42"/>
      <c r="B338" s="42"/>
      <c r="C338" s="42"/>
      <c r="D338" s="42"/>
      <c r="E338" s="42"/>
      <c r="F338" s="42"/>
      <c r="G338" s="59"/>
      <c r="H338" s="42"/>
    </row>
    <row r="339" spans="1:8" x14ac:dyDescent="0.25">
      <c r="A339" s="42"/>
      <c r="B339" s="42"/>
      <c r="C339" s="42"/>
      <c r="D339" s="42"/>
      <c r="E339" s="42"/>
      <c r="F339" s="42"/>
      <c r="G339" s="59"/>
      <c r="H339" s="42"/>
    </row>
    <row r="340" spans="1:8" x14ac:dyDescent="0.25">
      <c r="A340" s="42"/>
      <c r="B340" s="42"/>
      <c r="C340" s="42"/>
      <c r="D340" s="42"/>
      <c r="E340" s="42"/>
      <c r="F340" s="42"/>
      <c r="G340" s="59"/>
      <c r="H340" s="42"/>
    </row>
    <row r="341" spans="1:8" x14ac:dyDescent="0.25">
      <c r="A341" s="42"/>
      <c r="B341" s="42"/>
      <c r="C341" s="42"/>
      <c r="D341" s="42"/>
      <c r="E341" s="42"/>
      <c r="F341" s="42"/>
      <c r="G341" s="59"/>
      <c r="H341" s="42"/>
    </row>
    <row r="342" spans="1:8" x14ac:dyDescent="0.25">
      <c r="A342" s="42"/>
      <c r="B342" s="42"/>
      <c r="C342" s="42"/>
      <c r="D342" s="42"/>
      <c r="E342" s="42"/>
      <c r="F342" s="42"/>
      <c r="G342" s="59"/>
      <c r="H342" s="42"/>
    </row>
    <row r="343" spans="1:8" x14ac:dyDescent="0.25">
      <c r="A343" s="42"/>
      <c r="B343" s="42"/>
      <c r="C343" s="42"/>
      <c r="D343" s="42"/>
      <c r="E343" s="42"/>
      <c r="F343" s="42"/>
      <c r="G343" s="59"/>
      <c r="H343" s="42"/>
    </row>
    <row r="344" spans="1:8" x14ac:dyDescent="0.25">
      <c r="A344" s="42"/>
      <c r="B344" s="42"/>
      <c r="C344" s="42"/>
      <c r="D344" s="42"/>
      <c r="E344" s="42"/>
      <c r="F344" s="42"/>
      <c r="G344" s="59"/>
      <c r="H344" s="42"/>
    </row>
    <row r="345" spans="1:8" x14ac:dyDescent="0.25">
      <c r="A345" s="42"/>
      <c r="B345" s="42"/>
      <c r="C345" s="42"/>
      <c r="D345" s="42"/>
      <c r="E345" s="42"/>
      <c r="F345" s="42"/>
      <c r="G345" s="59"/>
      <c r="H345" s="42"/>
    </row>
    <row r="346" spans="1:8" x14ac:dyDescent="0.25">
      <c r="A346" s="42"/>
      <c r="B346" s="42"/>
      <c r="C346" s="42"/>
      <c r="D346" s="42"/>
      <c r="E346" s="42"/>
      <c r="F346" s="42"/>
      <c r="G346" s="59"/>
      <c r="H346" s="42"/>
    </row>
    <row r="347" spans="1:8" x14ac:dyDescent="0.25">
      <c r="A347" s="42"/>
      <c r="B347" s="42"/>
      <c r="C347" s="42"/>
      <c r="D347" s="42"/>
      <c r="E347" s="42"/>
      <c r="F347" s="42"/>
      <c r="G347" s="59"/>
      <c r="H347" s="42"/>
    </row>
    <row r="348" spans="1:8" x14ac:dyDescent="0.25">
      <c r="A348" s="42"/>
      <c r="B348" s="42"/>
      <c r="C348" s="42"/>
      <c r="D348" s="42"/>
      <c r="E348" s="42"/>
      <c r="F348" s="42"/>
      <c r="G348" s="59"/>
      <c r="H348" s="42"/>
    </row>
    <row r="349" spans="1:8" x14ac:dyDescent="0.25">
      <c r="A349" s="42"/>
      <c r="B349" s="42"/>
      <c r="C349" s="42"/>
      <c r="D349" s="42"/>
      <c r="E349" s="42"/>
      <c r="F349" s="42"/>
      <c r="G349" s="59"/>
      <c r="H349" s="42"/>
    </row>
    <row r="350" spans="1:8" x14ac:dyDescent="0.25">
      <c r="A350" s="42"/>
      <c r="B350" s="42"/>
      <c r="C350" s="42"/>
      <c r="D350" s="42"/>
      <c r="E350" s="42"/>
      <c r="F350" s="42"/>
      <c r="G350" s="59"/>
      <c r="H350" s="42"/>
    </row>
    <row r="351" spans="1:8" x14ac:dyDescent="0.25">
      <c r="A351" s="42"/>
      <c r="B351" s="42"/>
      <c r="C351" s="42"/>
      <c r="D351" s="42"/>
      <c r="E351" s="42"/>
      <c r="F351" s="42"/>
      <c r="G351" s="59"/>
      <c r="H351" s="42"/>
    </row>
    <row r="352" spans="1:8" x14ac:dyDescent="0.25">
      <c r="A352" s="42"/>
      <c r="B352" s="42"/>
      <c r="C352" s="42"/>
      <c r="D352" s="42"/>
      <c r="E352" s="42"/>
      <c r="F352" s="42"/>
      <c r="G352" s="59"/>
      <c r="H352" s="42"/>
    </row>
    <row r="353" spans="1:8" x14ac:dyDescent="0.25">
      <c r="A353" s="42"/>
      <c r="B353" s="42"/>
      <c r="C353" s="42"/>
      <c r="D353" s="42"/>
      <c r="E353" s="42"/>
      <c r="F353" s="42"/>
      <c r="G353" s="59"/>
      <c r="H353" s="42"/>
    </row>
    <row r="354" spans="1:8" x14ac:dyDescent="0.25">
      <c r="A354" s="42"/>
      <c r="B354" s="42"/>
      <c r="C354" s="42"/>
      <c r="D354" s="42"/>
      <c r="E354" s="42"/>
      <c r="F354" s="42"/>
      <c r="G354" s="59"/>
      <c r="H354" s="42"/>
    </row>
    <row r="355" spans="1:8" x14ac:dyDescent="0.25">
      <c r="A355" s="42"/>
      <c r="B355" s="42"/>
      <c r="C355" s="42"/>
      <c r="D355" s="42"/>
      <c r="E355" s="42"/>
      <c r="F355" s="42"/>
      <c r="G355" s="59"/>
      <c r="H355" s="42"/>
    </row>
    <row r="356" spans="1:8" x14ac:dyDescent="0.25">
      <c r="A356" s="42"/>
      <c r="B356" s="42"/>
      <c r="C356" s="42"/>
      <c r="D356" s="42"/>
      <c r="E356" s="42"/>
      <c r="F356" s="42"/>
      <c r="G356" s="59"/>
      <c r="H356" s="42"/>
    </row>
    <row r="357" spans="1:8" x14ac:dyDescent="0.25">
      <c r="A357" s="42"/>
      <c r="B357" s="42"/>
      <c r="C357" s="42"/>
      <c r="D357" s="42"/>
      <c r="E357" s="42"/>
      <c r="F357" s="42"/>
      <c r="G357" s="59"/>
      <c r="H357" s="42"/>
    </row>
    <row r="358" spans="1:8" x14ac:dyDescent="0.25">
      <c r="A358" s="42"/>
      <c r="B358" s="42"/>
      <c r="C358" s="42"/>
      <c r="D358" s="42"/>
      <c r="E358" s="42"/>
      <c r="F358" s="42"/>
      <c r="G358" s="59"/>
      <c r="H358" s="42"/>
    </row>
    <row r="359" spans="1:8" x14ac:dyDescent="0.25">
      <c r="A359" s="42"/>
      <c r="B359" s="42"/>
      <c r="C359" s="42"/>
      <c r="D359" s="42"/>
      <c r="E359" s="42"/>
      <c r="F359" s="42"/>
      <c r="G359" s="59"/>
      <c r="H359" s="42"/>
    </row>
    <row r="360" spans="1:8" x14ac:dyDescent="0.25">
      <c r="A360" s="42"/>
      <c r="B360" s="42"/>
      <c r="C360" s="42"/>
      <c r="D360" s="42"/>
      <c r="E360" s="42"/>
      <c r="F360" s="42"/>
      <c r="G360" s="59"/>
      <c r="H360" s="42"/>
    </row>
    <row r="361" spans="1:8" x14ac:dyDescent="0.25">
      <c r="A361" s="42"/>
      <c r="B361" s="42"/>
      <c r="C361" s="42"/>
      <c r="D361" s="42"/>
      <c r="E361" s="42"/>
      <c r="F361" s="42"/>
      <c r="G361" s="59"/>
      <c r="H361" s="42"/>
    </row>
    <row r="362" spans="1:8" x14ac:dyDescent="0.25">
      <c r="A362" s="42"/>
      <c r="B362" s="42"/>
      <c r="C362" s="42"/>
      <c r="D362" s="42"/>
      <c r="E362" s="42"/>
      <c r="F362" s="42"/>
      <c r="G362" s="59"/>
      <c r="H362" s="42"/>
    </row>
    <row r="363" spans="1:8" x14ac:dyDescent="0.25">
      <c r="A363" s="42"/>
      <c r="B363" s="42"/>
      <c r="C363" s="42"/>
      <c r="D363" s="42"/>
      <c r="E363" s="42"/>
      <c r="F363" s="42"/>
      <c r="G363" s="59"/>
      <c r="H363" s="42"/>
    </row>
    <row r="364" spans="1:8" x14ac:dyDescent="0.25">
      <c r="A364" s="42"/>
      <c r="B364" s="42"/>
      <c r="C364" s="42"/>
      <c r="D364" s="42"/>
      <c r="E364" s="42"/>
      <c r="F364" s="42"/>
      <c r="G364" s="59"/>
      <c r="H364" s="42"/>
    </row>
    <row r="365" spans="1:8" x14ac:dyDescent="0.25">
      <c r="A365" s="42"/>
      <c r="B365" s="42"/>
      <c r="C365" s="42"/>
      <c r="D365" s="42"/>
      <c r="E365" s="42"/>
      <c r="F365" s="42"/>
      <c r="G365" s="59"/>
      <c r="H365" s="42"/>
    </row>
    <row r="366" spans="1:8" x14ac:dyDescent="0.25">
      <c r="A366" s="42"/>
      <c r="B366" s="42"/>
      <c r="C366" s="42"/>
      <c r="D366" s="42"/>
      <c r="E366" s="42"/>
      <c r="F366" s="42"/>
      <c r="G366" s="59"/>
      <c r="H366" s="42"/>
    </row>
    <row r="367" spans="1:8" x14ac:dyDescent="0.25">
      <c r="A367" s="42"/>
      <c r="B367" s="42"/>
      <c r="C367" s="42"/>
      <c r="D367" s="42"/>
      <c r="E367" s="42"/>
      <c r="F367" s="42"/>
      <c r="G367" s="59"/>
      <c r="H367" s="42"/>
    </row>
    <row r="368" spans="1:8" x14ac:dyDescent="0.25">
      <c r="A368" s="42"/>
      <c r="B368" s="42"/>
      <c r="C368" s="42"/>
      <c r="D368" s="42"/>
      <c r="E368" s="42"/>
      <c r="F368" s="42"/>
      <c r="G368" s="59"/>
      <c r="H368" s="42"/>
    </row>
    <row r="369" spans="1:8" x14ac:dyDescent="0.25">
      <c r="A369" s="42"/>
      <c r="B369" s="42"/>
      <c r="C369" s="42"/>
      <c r="D369" s="42"/>
      <c r="E369" s="42"/>
      <c r="F369" s="42"/>
      <c r="G369" s="59"/>
      <c r="H369" s="42"/>
    </row>
    <row r="370" spans="1:8" x14ac:dyDescent="0.25">
      <c r="A370" s="42"/>
      <c r="B370" s="42"/>
      <c r="C370" s="42"/>
      <c r="D370" s="42"/>
      <c r="E370" s="42"/>
      <c r="F370" s="42"/>
      <c r="G370" s="59"/>
      <c r="H370" s="42"/>
    </row>
    <row r="371" spans="1:8" x14ac:dyDescent="0.25">
      <c r="A371" s="42"/>
      <c r="B371" s="42"/>
      <c r="C371" s="42"/>
      <c r="D371" s="42"/>
      <c r="E371" s="42"/>
      <c r="F371" s="42"/>
      <c r="G371" s="59"/>
      <c r="H371" s="42"/>
    </row>
    <row r="372" spans="1:8" x14ac:dyDescent="0.25">
      <c r="A372" s="42"/>
      <c r="B372" s="42"/>
      <c r="C372" s="42"/>
      <c r="D372" s="42"/>
      <c r="E372" s="42"/>
      <c r="F372" s="42"/>
      <c r="G372" s="59"/>
      <c r="H372" s="42"/>
    </row>
    <row r="373" spans="1:8" x14ac:dyDescent="0.25">
      <c r="A373" s="42"/>
      <c r="B373" s="42"/>
      <c r="C373" s="42"/>
      <c r="D373" s="42"/>
      <c r="E373" s="42"/>
      <c r="F373" s="42"/>
      <c r="G373" s="59"/>
      <c r="H373" s="42"/>
    </row>
    <row r="374" spans="1:8" x14ac:dyDescent="0.25">
      <c r="A374" s="42"/>
      <c r="B374" s="42"/>
      <c r="C374" s="42"/>
      <c r="D374" s="42"/>
      <c r="E374" s="42"/>
      <c r="F374" s="42"/>
      <c r="G374" s="59"/>
      <c r="H374" s="42"/>
    </row>
    <row r="375" spans="1:8" x14ac:dyDescent="0.25">
      <c r="A375" s="42"/>
      <c r="B375" s="42"/>
      <c r="C375" s="42"/>
      <c r="D375" s="42"/>
      <c r="E375" s="42"/>
      <c r="F375" s="42"/>
      <c r="G375" s="59"/>
      <c r="H375" s="42"/>
    </row>
    <row r="376" spans="1:8" x14ac:dyDescent="0.25">
      <c r="A376" s="42"/>
      <c r="B376" s="42"/>
      <c r="C376" s="42"/>
      <c r="D376" s="42"/>
      <c r="E376" s="42"/>
      <c r="F376" s="42"/>
      <c r="G376" s="59"/>
      <c r="H376" s="42"/>
    </row>
    <row r="377" spans="1:8" x14ac:dyDescent="0.25">
      <c r="A377" s="42"/>
      <c r="B377" s="42"/>
      <c r="C377" s="42"/>
      <c r="D377" s="42"/>
      <c r="E377" s="42"/>
      <c r="F377" s="42"/>
      <c r="G377" s="59"/>
      <c r="H377" s="42"/>
    </row>
    <row r="378" spans="1:8" x14ac:dyDescent="0.25">
      <c r="A378" s="42"/>
      <c r="B378" s="42"/>
      <c r="C378" s="42"/>
      <c r="D378" s="42"/>
      <c r="E378" s="42"/>
      <c r="F378" s="42"/>
      <c r="G378" s="59"/>
      <c r="H378" s="42"/>
    </row>
    <row r="379" spans="1:8" x14ac:dyDescent="0.25">
      <c r="A379" s="42"/>
      <c r="B379" s="42"/>
      <c r="C379" s="42"/>
      <c r="D379" s="42"/>
      <c r="E379" s="42"/>
      <c r="F379" s="42"/>
      <c r="G379" s="59"/>
      <c r="H379" s="42"/>
    </row>
    <row r="380" spans="1:8" x14ac:dyDescent="0.25">
      <c r="A380" s="42"/>
      <c r="B380" s="42"/>
      <c r="C380" s="42"/>
      <c r="D380" s="42"/>
      <c r="E380" s="42"/>
      <c r="F380" s="42"/>
      <c r="G380" s="59"/>
      <c r="H380" s="42"/>
    </row>
    <row r="381" spans="1:8" x14ac:dyDescent="0.25">
      <c r="A381" s="42"/>
      <c r="B381" s="42"/>
      <c r="C381" s="42"/>
      <c r="D381" s="42"/>
      <c r="E381" s="42"/>
      <c r="F381" s="42"/>
      <c r="G381" s="59"/>
      <c r="H381" s="42"/>
    </row>
    <row r="382" spans="1:8" x14ac:dyDescent="0.25">
      <c r="A382" s="42"/>
      <c r="B382" s="42"/>
      <c r="C382" s="42"/>
      <c r="D382" s="42"/>
      <c r="E382" s="42"/>
      <c r="F382" s="42"/>
      <c r="G382" s="59"/>
      <c r="H382" s="42"/>
    </row>
    <row r="383" spans="1:8" x14ac:dyDescent="0.25">
      <c r="A383" s="42"/>
      <c r="B383" s="42"/>
      <c r="C383" s="42"/>
      <c r="D383" s="42"/>
      <c r="E383" s="42"/>
      <c r="F383" s="42"/>
      <c r="G383" s="59"/>
      <c r="H383" s="42"/>
    </row>
    <row r="384" spans="1:8" x14ac:dyDescent="0.25">
      <c r="A384" s="42"/>
      <c r="B384" s="42"/>
      <c r="C384" s="42"/>
      <c r="D384" s="42"/>
      <c r="E384" s="42"/>
      <c r="F384" s="42"/>
      <c r="G384" s="59"/>
      <c r="H384" s="42"/>
    </row>
    <row r="385" spans="1:8" x14ac:dyDescent="0.25">
      <c r="A385" s="42"/>
      <c r="B385" s="42"/>
      <c r="C385" s="42"/>
      <c r="D385" s="42"/>
      <c r="E385" s="42"/>
      <c r="F385" s="42"/>
      <c r="G385" s="59"/>
      <c r="H385" s="42"/>
    </row>
    <row r="386" spans="1:8" x14ac:dyDescent="0.25">
      <c r="A386" s="42"/>
      <c r="B386" s="42"/>
      <c r="C386" s="42"/>
      <c r="D386" s="42"/>
      <c r="E386" s="42"/>
      <c r="F386" s="42"/>
      <c r="G386" s="59"/>
      <c r="H386" s="42"/>
    </row>
    <row r="387" spans="1:8" x14ac:dyDescent="0.25">
      <c r="A387" s="42"/>
      <c r="B387" s="42"/>
      <c r="C387" s="42"/>
      <c r="D387" s="42"/>
      <c r="E387" s="42"/>
      <c r="F387" s="42"/>
      <c r="G387" s="59"/>
      <c r="H387" s="42"/>
    </row>
    <row r="388" spans="1:8" x14ac:dyDescent="0.25">
      <c r="A388" s="42"/>
      <c r="B388" s="42"/>
      <c r="C388" s="42"/>
      <c r="D388" s="42"/>
      <c r="E388" s="42"/>
      <c r="F388" s="42"/>
      <c r="G388" s="59"/>
      <c r="H388" s="42"/>
    </row>
    <row r="389" spans="1:8" x14ac:dyDescent="0.25">
      <c r="A389" s="42"/>
      <c r="B389" s="42"/>
      <c r="C389" s="42"/>
      <c r="D389" s="42"/>
      <c r="E389" s="42"/>
      <c r="F389" s="42"/>
      <c r="G389" s="59"/>
      <c r="H389" s="42"/>
    </row>
    <row r="390" spans="1:8" x14ac:dyDescent="0.25">
      <c r="A390" s="42"/>
      <c r="B390" s="42"/>
      <c r="C390" s="42"/>
      <c r="D390" s="42"/>
      <c r="E390" s="42"/>
      <c r="F390" s="42"/>
      <c r="G390" s="59"/>
      <c r="H390" s="42"/>
    </row>
    <row r="391" spans="1:8" x14ac:dyDescent="0.25">
      <c r="A391" s="42"/>
      <c r="B391" s="42"/>
      <c r="C391" s="42"/>
      <c r="D391" s="42"/>
      <c r="E391" s="42"/>
      <c r="F391" s="42"/>
      <c r="G391" s="59"/>
      <c r="H391" s="42"/>
    </row>
    <row r="392" spans="1:8" x14ac:dyDescent="0.25">
      <c r="A392" s="42"/>
      <c r="B392" s="42"/>
      <c r="C392" s="42"/>
      <c r="D392" s="42"/>
      <c r="E392" s="42"/>
      <c r="F392" s="42"/>
      <c r="G392" s="59"/>
      <c r="H392" s="42"/>
    </row>
    <row r="393" spans="1:8" x14ac:dyDescent="0.25">
      <c r="A393" s="42"/>
      <c r="B393" s="42"/>
      <c r="C393" s="42"/>
      <c r="D393" s="42"/>
      <c r="E393" s="42"/>
      <c r="F393" s="42"/>
      <c r="G393" s="59"/>
      <c r="H393" s="42"/>
    </row>
    <row r="394" spans="1:8" x14ac:dyDescent="0.25">
      <c r="A394" s="42"/>
      <c r="B394" s="42"/>
      <c r="C394" s="42"/>
      <c r="D394" s="42"/>
      <c r="E394" s="42"/>
      <c r="F394" s="42"/>
      <c r="G394" s="59"/>
      <c r="H394" s="42"/>
    </row>
    <row r="395" spans="1:8" x14ac:dyDescent="0.25">
      <c r="A395" s="42"/>
      <c r="B395" s="42"/>
      <c r="C395" s="42"/>
      <c r="D395" s="42"/>
      <c r="E395" s="42"/>
      <c r="F395" s="42"/>
      <c r="G395" s="59"/>
      <c r="H395" s="42"/>
    </row>
    <row r="396" spans="1:8" x14ac:dyDescent="0.25">
      <c r="A396" s="42"/>
      <c r="B396" s="42"/>
      <c r="C396" s="42"/>
      <c r="D396" s="42"/>
      <c r="E396" s="42"/>
      <c r="F396" s="42"/>
      <c r="G396" s="59"/>
      <c r="H396" s="42"/>
    </row>
    <row r="397" spans="1:8" x14ac:dyDescent="0.25">
      <c r="A397" s="42"/>
      <c r="B397" s="42"/>
      <c r="C397" s="42"/>
      <c r="D397" s="42"/>
      <c r="E397" s="42"/>
      <c r="F397" s="42"/>
      <c r="G397" s="59"/>
      <c r="H397" s="42"/>
    </row>
    <row r="398" spans="1:8" x14ac:dyDescent="0.25">
      <c r="A398" s="42"/>
      <c r="B398" s="42"/>
      <c r="C398" s="42"/>
      <c r="D398" s="42"/>
      <c r="E398" s="42"/>
      <c r="F398" s="42"/>
      <c r="G398" s="59"/>
      <c r="H398" s="42"/>
    </row>
    <row r="399" spans="1:8" x14ac:dyDescent="0.25">
      <c r="A399" s="42"/>
      <c r="B399" s="42"/>
      <c r="C399" s="42"/>
      <c r="D399" s="42"/>
      <c r="E399" s="42"/>
      <c r="F399" s="42"/>
      <c r="G399" s="59"/>
      <c r="H399" s="42"/>
    </row>
    <row r="400" spans="1:8" x14ac:dyDescent="0.25">
      <c r="A400" s="42"/>
      <c r="B400" s="42"/>
      <c r="C400" s="42"/>
      <c r="D400" s="42"/>
      <c r="E400" s="42"/>
      <c r="F400" s="42"/>
      <c r="G400" s="59"/>
      <c r="H400" s="42"/>
    </row>
    <row r="401" spans="1:8" x14ac:dyDescent="0.25">
      <c r="A401" s="42"/>
      <c r="B401" s="42"/>
      <c r="C401" s="42"/>
      <c r="D401" s="42"/>
      <c r="E401" s="42"/>
      <c r="F401" s="42"/>
      <c r="G401" s="59"/>
      <c r="H401" s="42"/>
    </row>
    <row r="402" spans="1:8" x14ac:dyDescent="0.25">
      <c r="A402" s="42"/>
      <c r="B402" s="42"/>
      <c r="C402" s="42"/>
      <c r="D402" s="42"/>
      <c r="E402" s="42"/>
      <c r="F402" s="42"/>
      <c r="G402" s="59"/>
      <c r="H402" s="42"/>
    </row>
    <row r="403" spans="1:8" x14ac:dyDescent="0.25">
      <c r="A403" s="42"/>
      <c r="B403" s="42"/>
      <c r="C403" s="42"/>
      <c r="D403" s="42"/>
      <c r="E403" s="42"/>
      <c r="F403" s="42"/>
      <c r="G403" s="59"/>
      <c r="H403" s="42"/>
    </row>
    <row r="404" spans="1:8" x14ac:dyDescent="0.25">
      <c r="A404" s="42"/>
      <c r="B404" s="42"/>
      <c r="C404" s="42"/>
      <c r="D404" s="42"/>
      <c r="E404" s="42"/>
      <c r="F404" s="42"/>
      <c r="G404" s="59"/>
      <c r="H404" s="42"/>
    </row>
    <row r="405" spans="1:8" x14ac:dyDescent="0.25">
      <c r="A405" s="42"/>
      <c r="B405" s="42"/>
      <c r="C405" s="42"/>
      <c r="D405" s="42"/>
      <c r="E405" s="42"/>
      <c r="F405" s="42"/>
      <c r="G405" s="59"/>
      <c r="H405" s="42"/>
    </row>
    <row r="406" spans="1:8" x14ac:dyDescent="0.25">
      <c r="A406" s="42"/>
      <c r="B406" s="42"/>
      <c r="C406" s="42"/>
      <c r="D406" s="42"/>
      <c r="E406" s="42"/>
      <c r="F406" s="42"/>
      <c r="G406" s="59"/>
      <c r="H406" s="42"/>
    </row>
    <row r="407" spans="1:8" x14ac:dyDescent="0.25">
      <c r="A407" s="42"/>
      <c r="B407" s="42"/>
      <c r="C407" s="42"/>
      <c r="D407" s="42"/>
      <c r="E407" s="42"/>
      <c r="F407" s="42"/>
      <c r="G407" s="59"/>
      <c r="H407" s="42"/>
    </row>
    <row r="408" spans="1:8" x14ac:dyDescent="0.25">
      <c r="A408" s="42"/>
      <c r="B408" s="42"/>
      <c r="C408" s="42"/>
      <c r="D408" s="42"/>
      <c r="E408" s="42"/>
      <c r="F408" s="42"/>
      <c r="G408" s="59"/>
      <c r="H408" s="42"/>
    </row>
    <row r="409" spans="1:8" x14ac:dyDescent="0.25">
      <c r="A409" s="42"/>
      <c r="B409" s="42"/>
      <c r="C409" s="42"/>
      <c r="D409" s="42"/>
      <c r="E409" s="42"/>
      <c r="F409" s="42"/>
      <c r="G409" s="59"/>
      <c r="H409" s="42"/>
    </row>
    <row r="410" spans="1:8" x14ac:dyDescent="0.25">
      <c r="A410" s="42"/>
      <c r="B410" s="42"/>
      <c r="C410" s="42"/>
      <c r="D410" s="42"/>
      <c r="E410" s="42"/>
      <c r="F410" s="42"/>
      <c r="G410" s="59"/>
      <c r="H410" s="42"/>
    </row>
    <row r="411" spans="1:8" x14ac:dyDescent="0.25">
      <c r="A411" s="42"/>
      <c r="B411" s="42"/>
      <c r="C411" s="42"/>
      <c r="D411" s="42"/>
      <c r="E411" s="42"/>
      <c r="F411" s="42"/>
      <c r="G411" s="59"/>
      <c r="H411" s="42"/>
    </row>
    <row r="412" spans="1:8" x14ac:dyDescent="0.25">
      <c r="A412" s="42"/>
      <c r="B412" s="42"/>
      <c r="C412" s="42"/>
      <c r="D412" s="42"/>
      <c r="E412" s="42"/>
      <c r="F412" s="42"/>
      <c r="G412" s="59"/>
      <c r="H412" s="42"/>
    </row>
    <row r="413" spans="1:8" x14ac:dyDescent="0.25">
      <c r="A413" s="42"/>
      <c r="B413" s="42"/>
      <c r="C413" s="42"/>
      <c r="D413" s="42"/>
      <c r="E413" s="42"/>
      <c r="F413" s="42"/>
      <c r="G413" s="59"/>
      <c r="H413" s="42"/>
    </row>
    <row r="414" spans="1:8" x14ac:dyDescent="0.25">
      <c r="A414" s="42"/>
      <c r="B414" s="42"/>
      <c r="C414" s="42"/>
      <c r="D414" s="42"/>
      <c r="E414" s="42"/>
      <c r="F414" s="42"/>
      <c r="G414" s="59"/>
      <c r="H414" s="42"/>
    </row>
    <row r="415" spans="1:8" x14ac:dyDescent="0.25">
      <c r="A415" s="42"/>
      <c r="B415" s="42"/>
      <c r="C415" s="42"/>
      <c r="D415" s="42"/>
      <c r="E415" s="42"/>
      <c r="F415" s="42"/>
      <c r="G415" s="59"/>
      <c r="H415" s="42"/>
    </row>
    <row r="416" spans="1:8" x14ac:dyDescent="0.25">
      <c r="A416" s="42"/>
      <c r="B416" s="42"/>
      <c r="C416" s="42"/>
      <c r="D416" s="42"/>
      <c r="E416" s="42"/>
      <c r="F416" s="42"/>
      <c r="G416" s="59"/>
      <c r="H416" s="42"/>
    </row>
    <row r="417" spans="1:8" x14ac:dyDescent="0.25">
      <c r="A417" s="42"/>
      <c r="B417" s="42"/>
      <c r="C417" s="42"/>
      <c r="D417" s="42"/>
      <c r="E417" s="42"/>
      <c r="F417" s="42"/>
      <c r="G417" s="59"/>
      <c r="H417" s="42"/>
    </row>
    <row r="418" spans="1:8" x14ac:dyDescent="0.25">
      <c r="A418" s="42"/>
      <c r="B418" s="42"/>
      <c r="C418" s="42"/>
      <c r="D418" s="42"/>
      <c r="E418" s="42"/>
      <c r="F418" s="42"/>
      <c r="G418" s="59"/>
      <c r="H418" s="42"/>
    </row>
    <row r="419" spans="1:8" x14ac:dyDescent="0.25">
      <c r="A419" s="42"/>
      <c r="B419" s="42"/>
      <c r="C419" s="42"/>
      <c r="D419" s="42"/>
      <c r="E419" s="42"/>
      <c r="F419" s="42"/>
      <c r="G419" s="59"/>
      <c r="H419" s="42"/>
    </row>
    <row r="420" spans="1:8" x14ac:dyDescent="0.25">
      <c r="A420" s="42"/>
      <c r="B420" s="42"/>
      <c r="C420" s="42"/>
      <c r="D420" s="42"/>
      <c r="E420" s="42"/>
      <c r="F420" s="42"/>
      <c r="G420" s="59"/>
      <c r="H420" s="42"/>
    </row>
    <row r="421" spans="1:8" x14ac:dyDescent="0.25">
      <c r="A421" s="42"/>
      <c r="B421" s="42"/>
      <c r="C421" s="42"/>
      <c r="D421" s="42"/>
      <c r="E421" s="42"/>
      <c r="F421" s="42"/>
      <c r="G421" s="59"/>
      <c r="H421" s="42"/>
    </row>
    <row r="422" spans="1:8" x14ac:dyDescent="0.25">
      <c r="A422" s="42"/>
      <c r="B422" s="42"/>
      <c r="C422" s="42"/>
      <c r="D422" s="42"/>
      <c r="E422" s="42"/>
      <c r="F422" s="42"/>
      <c r="G422" s="59"/>
      <c r="H422" s="42"/>
    </row>
    <row r="423" spans="1:8" x14ac:dyDescent="0.25">
      <c r="A423" s="42"/>
      <c r="B423" s="42"/>
      <c r="C423" s="42"/>
      <c r="D423" s="42"/>
      <c r="E423" s="42"/>
      <c r="F423" s="42"/>
      <c r="G423" s="59"/>
      <c r="H423" s="42"/>
    </row>
    <row r="424" spans="1:8" x14ac:dyDescent="0.25">
      <c r="A424" s="42"/>
      <c r="B424" s="42"/>
      <c r="C424" s="42"/>
      <c r="D424" s="42"/>
      <c r="E424" s="42"/>
      <c r="F424" s="42"/>
      <c r="G424" s="59"/>
      <c r="H424" s="42"/>
    </row>
    <row r="425" spans="1:8" x14ac:dyDescent="0.25">
      <c r="A425" s="42"/>
      <c r="B425" s="42"/>
      <c r="C425" s="42"/>
      <c r="D425" s="42"/>
      <c r="E425" s="42"/>
      <c r="F425" s="42"/>
      <c r="G425" s="59"/>
      <c r="H425" s="42"/>
    </row>
    <row r="426" spans="1:8" x14ac:dyDescent="0.25">
      <c r="A426" s="42"/>
      <c r="B426" s="42"/>
      <c r="C426" s="42"/>
      <c r="D426" s="42"/>
      <c r="E426" s="42"/>
      <c r="F426" s="42"/>
      <c r="G426" s="59"/>
      <c r="H426" s="42"/>
    </row>
    <row r="427" spans="1:8" x14ac:dyDescent="0.25">
      <c r="A427" s="42"/>
      <c r="B427" s="42"/>
      <c r="C427" s="42"/>
      <c r="D427" s="42"/>
      <c r="E427" s="42"/>
      <c r="F427" s="42"/>
      <c r="G427" s="59"/>
      <c r="H427" s="42"/>
    </row>
    <row r="428" spans="1:8" x14ac:dyDescent="0.25">
      <c r="A428" s="42"/>
      <c r="B428" s="42"/>
      <c r="C428" s="42"/>
      <c r="D428" s="42"/>
      <c r="E428" s="42"/>
      <c r="F428" s="42"/>
      <c r="G428" s="59"/>
      <c r="H428" s="42"/>
    </row>
    <row r="429" spans="1:8" x14ac:dyDescent="0.25">
      <c r="A429" s="42"/>
      <c r="B429" s="42"/>
      <c r="C429" s="42"/>
      <c r="D429" s="42"/>
      <c r="E429" s="42"/>
      <c r="F429" s="42"/>
      <c r="G429" s="59"/>
      <c r="H429" s="42"/>
    </row>
    <row r="430" spans="1:8" x14ac:dyDescent="0.25">
      <c r="A430" s="42"/>
      <c r="B430" s="42"/>
      <c r="C430" s="42"/>
      <c r="D430" s="42"/>
      <c r="E430" s="42"/>
      <c r="F430" s="42"/>
      <c r="G430" s="59"/>
      <c r="H430" s="42"/>
    </row>
    <row r="431" spans="1:8" x14ac:dyDescent="0.25">
      <c r="A431" s="42"/>
      <c r="B431" s="42"/>
      <c r="C431" s="42"/>
      <c r="D431" s="42"/>
      <c r="E431" s="42"/>
      <c r="F431" s="42"/>
      <c r="G431" s="59"/>
      <c r="H431" s="42"/>
    </row>
    <row r="432" spans="1:8" x14ac:dyDescent="0.25">
      <c r="A432" s="42"/>
      <c r="B432" s="42"/>
      <c r="C432" s="42"/>
      <c r="D432" s="42"/>
      <c r="E432" s="42"/>
      <c r="F432" s="42"/>
      <c r="G432" s="59"/>
      <c r="H432" s="42"/>
    </row>
    <row r="433" spans="1:8" x14ac:dyDescent="0.25">
      <c r="A433" s="42"/>
      <c r="B433" s="42"/>
      <c r="C433" s="42"/>
      <c r="D433" s="42"/>
      <c r="E433" s="42"/>
      <c r="F433" s="42"/>
      <c r="G433" s="59"/>
      <c r="H433" s="42"/>
    </row>
    <row r="434" spans="1:8" x14ac:dyDescent="0.25">
      <c r="A434" s="42"/>
      <c r="B434" s="42"/>
      <c r="C434" s="42"/>
      <c r="D434" s="42"/>
      <c r="E434" s="42"/>
      <c r="F434" s="42"/>
      <c r="G434" s="59"/>
      <c r="H434" s="42"/>
    </row>
    <row r="435" spans="1:8" x14ac:dyDescent="0.25">
      <c r="A435" s="42"/>
      <c r="B435" s="42"/>
      <c r="C435" s="42"/>
      <c r="D435" s="42"/>
      <c r="E435" s="42"/>
      <c r="F435" s="42"/>
      <c r="G435" s="59"/>
      <c r="H435" s="42"/>
    </row>
    <row r="436" spans="1:8" x14ac:dyDescent="0.25">
      <c r="A436" s="42"/>
      <c r="B436" s="42"/>
      <c r="C436" s="42"/>
      <c r="D436" s="42"/>
      <c r="E436" s="42"/>
      <c r="F436" s="42"/>
      <c r="G436" s="59"/>
      <c r="H436" s="42"/>
    </row>
    <row r="437" spans="1:8" x14ac:dyDescent="0.25">
      <c r="A437" s="42"/>
      <c r="B437" s="42"/>
      <c r="C437" s="42"/>
      <c r="D437" s="42"/>
      <c r="E437" s="42"/>
      <c r="F437" s="42"/>
      <c r="G437" s="59"/>
      <c r="H437" s="42"/>
    </row>
    <row r="438" spans="1:8" x14ac:dyDescent="0.25">
      <c r="A438" s="42"/>
      <c r="B438" s="42"/>
      <c r="C438" s="42"/>
      <c r="D438" s="42"/>
      <c r="E438" s="42"/>
      <c r="F438" s="42"/>
      <c r="G438" s="59"/>
      <c r="H438" s="42"/>
    </row>
    <row r="439" spans="1:8" x14ac:dyDescent="0.25">
      <c r="A439" s="42"/>
      <c r="B439" s="42"/>
      <c r="C439" s="42"/>
      <c r="D439" s="42"/>
      <c r="E439" s="42"/>
      <c r="F439" s="42"/>
      <c r="G439" s="59"/>
      <c r="H439" s="42"/>
    </row>
    <row r="440" spans="1:8" x14ac:dyDescent="0.25">
      <c r="A440" s="42"/>
      <c r="B440" s="42"/>
      <c r="C440" s="42"/>
      <c r="D440" s="42"/>
      <c r="E440" s="42"/>
      <c r="F440" s="42"/>
      <c r="G440" s="59"/>
      <c r="H440" s="42"/>
    </row>
    <row r="441" spans="1:8" x14ac:dyDescent="0.25">
      <c r="A441" s="42"/>
      <c r="B441" s="42"/>
      <c r="C441" s="42"/>
      <c r="D441" s="42"/>
      <c r="E441" s="42"/>
      <c r="F441" s="42"/>
      <c r="G441" s="59"/>
      <c r="H441" s="42"/>
    </row>
    <row r="442" spans="1:8" x14ac:dyDescent="0.25">
      <c r="A442" s="42"/>
      <c r="B442" s="42"/>
      <c r="C442" s="42"/>
      <c r="D442" s="42"/>
      <c r="E442" s="42"/>
      <c r="F442" s="42"/>
      <c r="G442" s="59"/>
      <c r="H442" s="42"/>
    </row>
    <row r="443" spans="1:8" x14ac:dyDescent="0.25">
      <c r="A443" s="42"/>
      <c r="B443" s="42"/>
      <c r="C443" s="42"/>
      <c r="D443" s="42"/>
      <c r="E443" s="42"/>
      <c r="F443" s="42"/>
      <c r="G443" s="59"/>
      <c r="H443" s="42"/>
    </row>
    <row r="444" spans="1:8" x14ac:dyDescent="0.25">
      <c r="A444" s="42"/>
      <c r="B444" s="42"/>
      <c r="C444" s="42"/>
      <c r="D444" s="42"/>
      <c r="E444" s="42"/>
      <c r="F444" s="42"/>
      <c r="G444" s="59"/>
      <c r="H444" s="42"/>
    </row>
    <row r="445" spans="1:8" x14ac:dyDescent="0.25">
      <c r="A445" s="42"/>
      <c r="B445" s="42"/>
      <c r="C445" s="42"/>
      <c r="D445" s="42"/>
      <c r="E445" s="42"/>
      <c r="F445" s="42"/>
      <c r="G445" s="59"/>
      <c r="H445" s="42"/>
    </row>
    <row r="446" spans="1:8" x14ac:dyDescent="0.25">
      <c r="A446" s="42"/>
      <c r="B446" s="42"/>
      <c r="C446" s="42"/>
      <c r="D446" s="42"/>
      <c r="E446" s="42"/>
      <c r="F446" s="42"/>
      <c r="G446" s="59"/>
      <c r="H446" s="42"/>
    </row>
    <row r="447" spans="1:8" x14ac:dyDescent="0.25">
      <c r="A447" s="42"/>
      <c r="B447" s="42"/>
      <c r="C447" s="42"/>
      <c r="D447" s="42"/>
      <c r="E447" s="42"/>
      <c r="F447" s="42"/>
      <c r="G447" s="59"/>
      <c r="H447" s="42"/>
    </row>
    <row r="448" spans="1:8" x14ac:dyDescent="0.25">
      <c r="A448" s="42"/>
      <c r="B448" s="42"/>
      <c r="C448" s="42"/>
      <c r="D448" s="42"/>
      <c r="E448" s="42"/>
      <c r="F448" s="42"/>
      <c r="G448" s="59"/>
      <c r="H448" s="42"/>
    </row>
    <row r="449" spans="1:8" x14ac:dyDescent="0.25">
      <c r="A449" s="42"/>
      <c r="B449" s="42"/>
      <c r="C449" s="42"/>
      <c r="D449" s="42"/>
      <c r="E449" s="42"/>
      <c r="F449" s="42"/>
      <c r="G449" s="59"/>
      <c r="H449" s="42"/>
    </row>
    <row r="450" spans="1:8" x14ac:dyDescent="0.25">
      <c r="A450" s="42"/>
      <c r="B450" s="42"/>
      <c r="C450" s="42"/>
      <c r="D450" s="42"/>
      <c r="E450" s="42"/>
      <c r="F450" s="42"/>
      <c r="G450" s="59"/>
      <c r="H450" s="42"/>
    </row>
    <row r="451" spans="1:8" x14ac:dyDescent="0.25">
      <c r="A451" s="42"/>
      <c r="B451" s="42"/>
      <c r="C451" s="42"/>
      <c r="D451" s="42"/>
      <c r="E451" s="42"/>
      <c r="F451" s="42"/>
      <c r="G451" s="59"/>
      <c r="H451" s="42"/>
    </row>
    <row r="452" spans="1:8" x14ac:dyDescent="0.25">
      <c r="A452" s="42"/>
      <c r="B452" s="42"/>
      <c r="C452" s="42"/>
      <c r="D452" s="42"/>
      <c r="E452" s="42"/>
      <c r="F452" s="42"/>
      <c r="G452" s="59"/>
      <c r="H452" s="42"/>
    </row>
    <row r="453" spans="1:8" x14ac:dyDescent="0.25">
      <c r="A453" s="42"/>
      <c r="B453" s="42"/>
      <c r="C453" s="42"/>
      <c r="D453" s="42"/>
      <c r="E453" s="42"/>
      <c r="F453" s="42"/>
      <c r="G453" s="59"/>
      <c r="H453" s="42"/>
    </row>
    <row r="454" spans="1:8" x14ac:dyDescent="0.25">
      <c r="A454" s="42"/>
      <c r="B454" s="42"/>
      <c r="C454" s="42"/>
      <c r="D454" s="42"/>
      <c r="E454" s="42"/>
      <c r="F454" s="42"/>
      <c r="G454" s="59"/>
      <c r="H454" s="42"/>
    </row>
    <row r="455" spans="1:8" x14ac:dyDescent="0.25">
      <c r="A455" s="42"/>
      <c r="B455" s="42"/>
      <c r="C455" s="42"/>
      <c r="D455" s="42"/>
      <c r="E455" s="42"/>
      <c r="F455" s="42"/>
      <c r="G455" s="59"/>
      <c r="H455" s="42"/>
    </row>
    <row r="456" spans="1:8" x14ac:dyDescent="0.25">
      <c r="A456" s="42"/>
      <c r="B456" s="42"/>
      <c r="C456" s="42"/>
      <c r="D456" s="42"/>
      <c r="E456" s="42"/>
      <c r="F456" s="42"/>
      <c r="G456" s="59"/>
      <c r="H456" s="42"/>
    </row>
    <row r="457" spans="1:8" x14ac:dyDescent="0.25">
      <c r="A457" s="42"/>
      <c r="B457" s="42"/>
      <c r="C457" s="42"/>
      <c r="D457" s="42"/>
      <c r="E457" s="42"/>
      <c r="F457" s="42"/>
      <c r="G457" s="59"/>
      <c r="H457" s="42"/>
    </row>
    <row r="458" spans="1:8" x14ac:dyDescent="0.25">
      <c r="A458" s="42"/>
      <c r="B458" s="42"/>
      <c r="C458" s="42"/>
      <c r="D458" s="42"/>
      <c r="E458" s="42"/>
      <c r="F458" s="42"/>
      <c r="G458" s="59"/>
      <c r="H458" s="42"/>
    </row>
    <row r="459" spans="1:8" x14ac:dyDescent="0.25">
      <c r="A459" s="42"/>
      <c r="B459" s="42"/>
      <c r="C459" s="42"/>
      <c r="D459" s="42"/>
      <c r="E459" s="42"/>
      <c r="F459" s="42"/>
      <c r="G459" s="59"/>
      <c r="H459" s="42"/>
    </row>
    <row r="460" spans="1:8" x14ac:dyDescent="0.25">
      <c r="A460" s="42"/>
      <c r="B460" s="42"/>
      <c r="C460" s="42"/>
      <c r="D460" s="42"/>
      <c r="E460" s="42"/>
      <c r="F460" s="42"/>
      <c r="G460" s="59"/>
      <c r="H460" s="42"/>
    </row>
    <row r="461" spans="1:8" x14ac:dyDescent="0.25">
      <c r="A461" s="42"/>
      <c r="B461" s="42"/>
      <c r="C461" s="42"/>
      <c r="D461" s="42"/>
      <c r="E461" s="42"/>
      <c r="F461" s="42"/>
      <c r="G461" s="59"/>
      <c r="H461" s="42"/>
    </row>
    <row r="462" spans="1:8" x14ac:dyDescent="0.25">
      <c r="A462" s="42"/>
      <c r="B462" s="42"/>
      <c r="C462" s="42"/>
      <c r="D462" s="42"/>
      <c r="E462" s="42"/>
      <c r="F462" s="42"/>
      <c r="G462" s="59"/>
      <c r="H462" s="42"/>
    </row>
    <row r="463" spans="1:8" x14ac:dyDescent="0.25">
      <c r="A463" s="42"/>
      <c r="B463" s="42"/>
      <c r="C463" s="42"/>
      <c r="D463" s="42"/>
      <c r="E463" s="42"/>
      <c r="F463" s="42"/>
      <c r="G463" s="59"/>
      <c r="H463" s="42"/>
    </row>
    <row r="464" spans="1:8" x14ac:dyDescent="0.25">
      <c r="A464" s="42"/>
      <c r="B464" s="42"/>
      <c r="C464" s="42"/>
      <c r="D464" s="42"/>
      <c r="E464" s="42"/>
      <c r="F464" s="42"/>
      <c r="G464" s="59"/>
      <c r="H464" s="42"/>
    </row>
    <row r="465" spans="1:8" x14ac:dyDescent="0.25">
      <c r="A465" s="42"/>
      <c r="B465" s="42"/>
      <c r="C465" s="42"/>
      <c r="D465" s="42"/>
      <c r="E465" s="42"/>
      <c r="F465" s="42"/>
      <c r="G465" s="59"/>
      <c r="H465" s="42"/>
    </row>
    <row r="466" spans="1:8" x14ac:dyDescent="0.25">
      <c r="A466" s="42"/>
      <c r="B466" s="42"/>
      <c r="C466" s="42"/>
      <c r="D466" s="42"/>
      <c r="E466" s="42"/>
      <c r="F466" s="42"/>
      <c r="G466" s="59"/>
      <c r="H466" s="42"/>
    </row>
    <row r="467" spans="1:8" x14ac:dyDescent="0.25">
      <c r="A467" s="42"/>
      <c r="B467" s="42"/>
      <c r="C467" s="42"/>
      <c r="D467" s="42"/>
      <c r="E467" s="42"/>
      <c r="F467" s="42"/>
      <c r="G467" s="59"/>
      <c r="H467" s="42"/>
    </row>
    <row r="468" spans="1:8" x14ac:dyDescent="0.25">
      <c r="A468" s="42"/>
      <c r="B468" s="42"/>
      <c r="C468" s="42"/>
      <c r="D468" s="42"/>
      <c r="E468" s="42"/>
      <c r="F468" s="42"/>
      <c r="G468" s="59"/>
      <c r="H468" s="42"/>
    </row>
    <row r="469" spans="1:8" x14ac:dyDescent="0.25">
      <c r="A469" s="42"/>
      <c r="B469" s="42"/>
      <c r="C469" s="42"/>
      <c r="D469" s="42"/>
      <c r="E469" s="42"/>
      <c r="F469" s="42"/>
      <c r="G469" s="59"/>
      <c r="H469" s="42"/>
    </row>
    <row r="470" spans="1:8" x14ac:dyDescent="0.25">
      <c r="A470" s="42"/>
      <c r="B470" s="42"/>
      <c r="C470" s="42"/>
      <c r="D470" s="42"/>
      <c r="E470" s="42"/>
      <c r="F470" s="42"/>
      <c r="G470" s="59"/>
      <c r="H470" s="42"/>
    </row>
    <row r="471" spans="1:8" x14ac:dyDescent="0.25">
      <c r="A471" s="42"/>
      <c r="B471" s="42"/>
      <c r="C471" s="42"/>
      <c r="D471" s="42"/>
      <c r="E471" s="42"/>
      <c r="F471" s="42"/>
      <c r="G471" s="59"/>
      <c r="H471" s="42"/>
    </row>
    <row r="472" spans="1:8" x14ac:dyDescent="0.25">
      <c r="A472" s="42"/>
      <c r="B472" s="42"/>
      <c r="C472" s="42"/>
      <c r="D472" s="42"/>
      <c r="E472" s="42"/>
      <c r="F472" s="42"/>
      <c r="G472" s="59"/>
      <c r="H472" s="42"/>
    </row>
    <row r="473" spans="1:8" x14ac:dyDescent="0.25">
      <c r="A473" s="42"/>
      <c r="B473" s="42"/>
      <c r="C473" s="42"/>
      <c r="D473" s="42"/>
      <c r="E473" s="42"/>
      <c r="F473" s="42"/>
      <c r="G473" s="59"/>
      <c r="H473" s="42"/>
    </row>
    <row r="474" spans="1:8" x14ac:dyDescent="0.25">
      <c r="A474" s="42"/>
      <c r="B474" s="42"/>
      <c r="C474" s="42"/>
      <c r="D474" s="42"/>
      <c r="E474" s="42"/>
      <c r="F474" s="42"/>
      <c r="G474" s="59"/>
      <c r="H474" s="42"/>
    </row>
    <row r="475" spans="1:8" x14ac:dyDescent="0.25">
      <c r="A475" s="42"/>
      <c r="B475" s="42"/>
      <c r="C475" s="42"/>
      <c r="D475" s="42"/>
      <c r="E475" s="42"/>
      <c r="F475" s="42"/>
      <c r="G475" s="59"/>
      <c r="H475" s="42"/>
    </row>
    <row r="476" spans="1:8" x14ac:dyDescent="0.25">
      <c r="A476" s="42"/>
      <c r="B476" s="42"/>
      <c r="C476" s="42"/>
      <c r="D476" s="42"/>
      <c r="E476" s="42"/>
      <c r="F476" s="42"/>
      <c r="G476" s="59"/>
      <c r="H476" s="42"/>
    </row>
    <row r="477" spans="1:8" x14ac:dyDescent="0.25">
      <c r="A477" s="42"/>
      <c r="B477" s="42"/>
      <c r="C477" s="42"/>
      <c r="D477" s="42"/>
      <c r="E477" s="42"/>
      <c r="F477" s="42"/>
      <c r="G477" s="59"/>
      <c r="H477" s="42"/>
    </row>
    <row r="478" spans="1:8" x14ac:dyDescent="0.25">
      <c r="A478" s="42"/>
      <c r="B478" s="42"/>
      <c r="C478" s="42"/>
      <c r="D478" s="42"/>
      <c r="E478" s="42"/>
      <c r="F478" s="42"/>
      <c r="G478" s="59"/>
      <c r="H478" s="42"/>
    </row>
    <row r="479" spans="1:8" x14ac:dyDescent="0.25">
      <c r="A479" s="42"/>
      <c r="B479" s="42"/>
      <c r="C479" s="42"/>
      <c r="D479" s="42"/>
      <c r="E479" s="42"/>
      <c r="F479" s="42"/>
      <c r="G479" s="59"/>
      <c r="H479" s="42"/>
    </row>
    <row r="480" spans="1:8" x14ac:dyDescent="0.25">
      <c r="A480" s="42"/>
      <c r="B480" s="42"/>
      <c r="C480" s="42"/>
      <c r="D480" s="42"/>
      <c r="E480" s="42"/>
      <c r="F480" s="42"/>
      <c r="G480" s="59"/>
      <c r="H480" s="42"/>
    </row>
    <row r="481" spans="1:8" x14ac:dyDescent="0.25">
      <c r="A481" s="42"/>
      <c r="B481" s="42"/>
      <c r="C481" s="42"/>
      <c r="D481" s="42"/>
      <c r="E481" s="42"/>
      <c r="F481" s="42"/>
      <c r="G481" s="59"/>
      <c r="H481" s="42"/>
    </row>
    <row r="482" spans="1:8" x14ac:dyDescent="0.25">
      <c r="A482" s="42"/>
      <c r="B482" s="42"/>
      <c r="C482" s="42"/>
      <c r="D482" s="42"/>
      <c r="E482" s="42"/>
      <c r="F482" s="42"/>
      <c r="G482" s="59"/>
      <c r="H482" s="42"/>
    </row>
    <row r="483" spans="1:8" x14ac:dyDescent="0.25">
      <c r="A483" s="42"/>
      <c r="B483" s="42"/>
      <c r="C483" s="42"/>
      <c r="D483" s="42"/>
      <c r="E483" s="42"/>
      <c r="F483" s="42"/>
      <c r="G483" s="59"/>
      <c r="H483" s="42"/>
    </row>
    <row r="484" spans="1:8" x14ac:dyDescent="0.25">
      <c r="A484" s="42"/>
      <c r="B484" s="42"/>
      <c r="C484" s="42"/>
      <c r="D484" s="42"/>
      <c r="E484" s="42"/>
      <c r="F484" s="42"/>
      <c r="G484" s="59"/>
      <c r="H484" s="42"/>
    </row>
    <row r="485" spans="1:8" x14ac:dyDescent="0.25">
      <c r="A485" s="42"/>
      <c r="B485" s="42"/>
      <c r="C485" s="42"/>
      <c r="D485" s="42"/>
      <c r="E485" s="42"/>
      <c r="F485" s="42"/>
      <c r="G485" s="59"/>
      <c r="H485" s="42"/>
    </row>
    <row r="486" spans="1:8" x14ac:dyDescent="0.25">
      <c r="A486" s="42"/>
      <c r="B486" s="42"/>
      <c r="C486" s="42"/>
      <c r="D486" s="42"/>
      <c r="E486" s="42"/>
      <c r="F486" s="42"/>
      <c r="G486" s="59"/>
      <c r="H486" s="42"/>
    </row>
    <row r="487" spans="1:8" x14ac:dyDescent="0.25">
      <c r="A487" s="42"/>
      <c r="B487" s="42"/>
      <c r="C487" s="42"/>
      <c r="D487" s="42"/>
      <c r="E487" s="42"/>
      <c r="F487" s="42"/>
      <c r="G487" s="59"/>
      <c r="H487" s="42"/>
    </row>
    <row r="488" spans="1:8" x14ac:dyDescent="0.25">
      <c r="A488" s="42"/>
      <c r="B488" s="42"/>
      <c r="C488" s="42"/>
      <c r="D488" s="42"/>
      <c r="E488" s="42"/>
      <c r="F488" s="42"/>
      <c r="G488" s="59"/>
      <c r="H488" s="42"/>
    </row>
    <row r="489" spans="1:8" x14ac:dyDescent="0.25">
      <c r="A489" s="42"/>
      <c r="B489" s="42"/>
      <c r="C489" s="42"/>
      <c r="D489" s="42"/>
      <c r="E489" s="42"/>
      <c r="F489" s="42"/>
      <c r="G489" s="59"/>
      <c r="H489" s="42"/>
    </row>
    <row r="490" spans="1:8" x14ac:dyDescent="0.25">
      <c r="A490" s="42"/>
      <c r="B490" s="42"/>
      <c r="C490" s="42"/>
      <c r="D490" s="42"/>
      <c r="E490" s="42"/>
      <c r="F490" s="42"/>
      <c r="G490" s="59"/>
      <c r="H490" s="42"/>
    </row>
    <row r="491" spans="1:8" x14ac:dyDescent="0.25">
      <c r="A491" s="42"/>
      <c r="B491" s="42"/>
      <c r="C491" s="42"/>
      <c r="D491" s="42"/>
      <c r="E491" s="42"/>
      <c r="F491" s="42"/>
      <c r="G491" s="59"/>
      <c r="H491" s="42"/>
    </row>
    <row r="492" spans="1:8" x14ac:dyDescent="0.25">
      <c r="A492" s="42"/>
      <c r="B492" s="42"/>
      <c r="C492" s="42"/>
      <c r="D492" s="42"/>
      <c r="E492" s="42"/>
      <c r="F492" s="42"/>
      <c r="G492" s="59"/>
      <c r="H492" s="42"/>
    </row>
    <row r="493" spans="1:8" x14ac:dyDescent="0.25">
      <c r="A493" s="42"/>
      <c r="B493" s="42"/>
      <c r="C493" s="42"/>
      <c r="D493" s="42"/>
      <c r="E493" s="42"/>
      <c r="F493" s="42"/>
      <c r="G493" s="59"/>
      <c r="H493" s="42"/>
    </row>
    <row r="494" spans="1:8" x14ac:dyDescent="0.25">
      <c r="A494" s="42"/>
      <c r="B494" s="42"/>
      <c r="C494" s="42"/>
      <c r="D494" s="42"/>
      <c r="E494" s="42"/>
      <c r="F494" s="42"/>
      <c r="G494" s="59"/>
      <c r="H494" s="42"/>
    </row>
    <row r="495" spans="1:8" x14ac:dyDescent="0.25">
      <c r="A495" s="42"/>
      <c r="B495" s="42"/>
      <c r="C495" s="42"/>
      <c r="D495" s="42"/>
      <c r="E495" s="42"/>
      <c r="F495" s="42"/>
      <c r="G495" s="59"/>
      <c r="H495" s="42"/>
    </row>
    <row r="496" spans="1:8" x14ac:dyDescent="0.25">
      <c r="A496" s="42"/>
      <c r="B496" s="42"/>
      <c r="C496" s="42"/>
      <c r="D496" s="42"/>
      <c r="E496" s="42"/>
      <c r="F496" s="42"/>
      <c r="G496" s="59"/>
      <c r="H496" s="42"/>
    </row>
    <row r="497" spans="1:8" x14ac:dyDescent="0.25">
      <c r="A497" s="42"/>
      <c r="B497" s="42"/>
      <c r="C497" s="42"/>
      <c r="D497" s="42"/>
      <c r="E497" s="42"/>
      <c r="F497" s="42"/>
      <c r="G497" s="59"/>
      <c r="H497" s="42"/>
    </row>
    <row r="498" spans="1:8" x14ac:dyDescent="0.25">
      <c r="A498" s="42"/>
      <c r="B498" s="42"/>
      <c r="C498" s="42"/>
      <c r="D498" s="42"/>
      <c r="E498" s="42"/>
      <c r="F498" s="42"/>
      <c r="G498" s="59"/>
      <c r="H498" s="42"/>
    </row>
    <row r="499" spans="1:8" x14ac:dyDescent="0.25">
      <c r="A499" s="42"/>
      <c r="B499" s="42"/>
      <c r="C499" s="42"/>
      <c r="D499" s="42"/>
      <c r="E499" s="42"/>
      <c r="F499" s="42"/>
      <c r="G499" s="59"/>
      <c r="H499" s="42"/>
    </row>
    <row r="500" spans="1:8" x14ac:dyDescent="0.25">
      <c r="A500" s="42"/>
      <c r="B500" s="42"/>
      <c r="C500" s="42"/>
      <c r="D500" s="42"/>
      <c r="E500" s="42"/>
      <c r="F500" s="42"/>
      <c r="G500" s="59"/>
      <c r="H500" s="42"/>
    </row>
    <row r="501" spans="1:8" x14ac:dyDescent="0.25">
      <c r="A501" s="42"/>
      <c r="B501" s="42"/>
      <c r="C501" s="42"/>
      <c r="D501" s="42"/>
      <c r="E501" s="42"/>
      <c r="F501" s="42"/>
      <c r="G501" s="59"/>
      <c r="H501" s="42"/>
    </row>
    <row r="502" spans="1:8" x14ac:dyDescent="0.25">
      <c r="A502" s="42"/>
      <c r="B502" s="42"/>
      <c r="C502" s="42"/>
      <c r="D502" s="42"/>
      <c r="E502" s="42"/>
      <c r="F502" s="42"/>
      <c r="G502" s="59"/>
      <c r="H502" s="42"/>
    </row>
    <row r="503" spans="1:8" x14ac:dyDescent="0.25">
      <c r="A503" s="42"/>
      <c r="B503" s="42"/>
      <c r="C503" s="42"/>
      <c r="D503" s="42"/>
      <c r="E503" s="42"/>
      <c r="F503" s="42"/>
      <c r="G503" s="59"/>
      <c r="H503" s="42"/>
    </row>
    <row r="504" spans="1:8" x14ac:dyDescent="0.25">
      <c r="A504" s="42"/>
      <c r="B504" s="42"/>
      <c r="C504" s="42"/>
      <c r="D504" s="42"/>
      <c r="E504" s="42"/>
      <c r="F504" s="42"/>
      <c r="G504" s="59"/>
      <c r="H504" s="42"/>
    </row>
    <row r="505" spans="1:8" x14ac:dyDescent="0.25">
      <c r="A505" s="42"/>
      <c r="B505" s="42"/>
      <c r="C505" s="42"/>
      <c r="D505" s="42"/>
      <c r="E505" s="42"/>
      <c r="F505" s="42"/>
      <c r="G505" s="59"/>
      <c r="H505" s="42"/>
    </row>
    <row r="506" spans="1:8" x14ac:dyDescent="0.25">
      <c r="A506" s="42"/>
      <c r="B506" s="42"/>
      <c r="C506" s="42"/>
      <c r="D506" s="42"/>
      <c r="E506" s="42"/>
      <c r="F506" s="42"/>
      <c r="G506" s="59"/>
      <c r="H506" s="42"/>
    </row>
    <row r="507" spans="1:8" x14ac:dyDescent="0.25">
      <c r="A507" s="42"/>
      <c r="B507" s="42"/>
      <c r="C507" s="42"/>
      <c r="D507" s="42"/>
      <c r="E507" s="42"/>
      <c r="F507" s="42"/>
      <c r="G507" s="59"/>
      <c r="H507" s="42"/>
    </row>
    <row r="508" spans="1:8" x14ac:dyDescent="0.25">
      <c r="A508" s="42"/>
      <c r="B508" s="42"/>
      <c r="C508" s="42"/>
      <c r="D508" s="42"/>
      <c r="E508" s="42"/>
      <c r="F508" s="42"/>
      <c r="G508" s="59"/>
      <c r="H508" s="42"/>
    </row>
    <row r="509" spans="1:8" x14ac:dyDescent="0.25">
      <c r="A509" s="42"/>
      <c r="B509" s="42"/>
      <c r="C509" s="42"/>
      <c r="D509" s="42"/>
      <c r="E509" s="42"/>
      <c r="F509" s="42"/>
      <c r="G509" s="59"/>
      <c r="H509" s="42"/>
    </row>
    <row r="510" spans="1:8" x14ac:dyDescent="0.25">
      <c r="A510" s="42"/>
      <c r="B510" s="42"/>
      <c r="C510" s="42"/>
      <c r="D510" s="42"/>
      <c r="E510" s="42"/>
      <c r="F510" s="42"/>
      <c r="G510" s="59"/>
      <c r="H510" s="42"/>
    </row>
    <row r="511" spans="1:8" x14ac:dyDescent="0.25">
      <c r="A511" s="42"/>
      <c r="B511" s="42"/>
      <c r="C511" s="42"/>
      <c r="D511" s="42"/>
      <c r="E511" s="42"/>
      <c r="F511" s="42"/>
      <c r="G511" s="59"/>
      <c r="H511" s="42"/>
    </row>
    <row r="512" spans="1:8" x14ac:dyDescent="0.25">
      <c r="A512" s="42"/>
      <c r="B512" s="42"/>
      <c r="C512" s="42"/>
      <c r="D512" s="42"/>
      <c r="E512" s="42"/>
      <c r="F512" s="42"/>
      <c r="G512" s="59"/>
      <c r="H512" s="42"/>
    </row>
    <row r="513" spans="1:8" x14ac:dyDescent="0.25">
      <c r="A513" s="42"/>
      <c r="B513" s="42"/>
      <c r="C513" s="42"/>
      <c r="D513" s="42"/>
      <c r="E513" s="42"/>
      <c r="F513" s="42"/>
      <c r="G513" s="59"/>
      <c r="H513" s="42"/>
    </row>
    <row r="514" spans="1:8" x14ac:dyDescent="0.25">
      <c r="A514" s="42"/>
      <c r="B514" s="42"/>
      <c r="C514" s="42"/>
      <c r="D514" s="42"/>
      <c r="E514" s="42"/>
      <c r="F514" s="42"/>
      <c r="G514" s="59"/>
      <c r="H514" s="42"/>
    </row>
    <row r="515" spans="1:8" x14ac:dyDescent="0.25">
      <c r="A515" s="42"/>
      <c r="B515" s="42"/>
      <c r="C515" s="42"/>
      <c r="D515" s="42"/>
      <c r="E515" s="42"/>
      <c r="F515" s="42"/>
      <c r="G515" s="59"/>
      <c r="H515" s="42"/>
    </row>
    <row r="516" spans="1:8" x14ac:dyDescent="0.25">
      <c r="A516" s="42"/>
      <c r="B516" s="42"/>
      <c r="C516" s="42"/>
      <c r="D516" s="42"/>
      <c r="E516" s="42"/>
      <c r="F516" s="42"/>
      <c r="G516" s="59"/>
      <c r="H516" s="42"/>
    </row>
    <row r="517" spans="1:8" x14ac:dyDescent="0.25">
      <c r="A517" s="42"/>
      <c r="B517" s="42"/>
      <c r="C517" s="42"/>
      <c r="D517" s="42"/>
      <c r="E517" s="42"/>
      <c r="F517" s="42"/>
      <c r="G517" s="59"/>
      <c r="H517" s="42"/>
    </row>
    <row r="518" spans="1:8" x14ac:dyDescent="0.25">
      <c r="A518" s="42"/>
      <c r="B518" s="42"/>
      <c r="C518" s="42"/>
      <c r="D518" s="42"/>
      <c r="E518" s="42"/>
      <c r="F518" s="42"/>
      <c r="G518" s="59"/>
      <c r="H518" s="42"/>
    </row>
    <row r="519" spans="1:8" x14ac:dyDescent="0.25">
      <c r="A519" s="42"/>
      <c r="B519" s="42"/>
      <c r="C519" s="42"/>
      <c r="D519" s="42"/>
      <c r="E519" s="42"/>
      <c r="F519" s="42"/>
      <c r="G519" s="59"/>
      <c r="H519" s="42"/>
    </row>
    <row r="520" spans="1:8" x14ac:dyDescent="0.25">
      <c r="A520" s="42"/>
      <c r="B520" s="42"/>
      <c r="C520" s="42"/>
      <c r="D520" s="42"/>
      <c r="E520" s="42"/>
      <c r="F520" s="42"/>
      <c r="G520" s="59"/>
      <c r="H520" s="42"/>
    </row>
    <row r="521" spans="1:8" x14ac:dyDescent="0.25">
      <c r="A521" s="42"/>
      <c r="B521" s="42"/>
      <c r="C521" s="42"/>
      <c r="D521" s="42"/>
      <c r="E521" s="42"/>
      <c r="F521" s="42"/>
      <c r="G521" s="59"/>
      <c r="H521" s="42"/>
    </row>
    <row r="522" spans="1:8" x14ac:dyDescent="0.25">
      <c r="A522" s="42"/>
      <c r="B522" s="42"/>
      <c r="C522" s="42"/>
      <c r="D522" s="42"/>
      <c r="E522" s="42"/>
      <c r="F522" s="42"/>
      <c r="G522" s="59"/>
      <c r="H522" s="42"/>
    </row>
    <row r="523" spans="1:8" x14ac:dyDescent="0.25">
      <c r="A523" s="42"/>
      <c r="B523" s="42"/>
      <c r="C523" s="42"/>
      <c r="D523" s="42"/>
      <c r="E523" s="42"/>
      <c r="F523" s="42"/>
      <c r="G523" s="59"/>
      <c r="H523" s="42"/>
    </row>
    <row r="524" spans="1:8" x14ac:dyDescent="0.25">
      <c r="A524" s="42"/>
      <c r="B524" s="42"/>
      <c r="C524" s="42"/>
      <c r="D524" s="42"/>
      <c r="E524" s="42"/>
      <c r="F524" s="42"/>
      <c r="G524" s="59"/>
      <c r="H524" s="42"/>
    </row>
    <row r="525" spans="1:8" x14ac:dyDescent="0.25">
      <c r="A525" s="42"/>
      <c r="B525" s="42"/>
      <c r="C525" s="42"/>
      <c r="D525" s="42"/>
      <c r="E525" s="42"/>
      <c r="F525" s="42"/>
      <c r="G525" s="59"/>
      <c r="H525" s="42"/>
    </row>
    <row r="526" spans="1:8" x14ac:dyDescent="0.25">
      <c r="A526" s="42"/>
      <c r="B526" s="42"/>
      <c r="C526" s="42"/>
      <c r="D526" s="42"/>
      <c r="E526" s="42"/>
      <c r="F526" s="42"/>
      <c r="G526" s="59"/>
      <c r="H526" s="42"/>
    </row>
    <row r="527" spans="1:8" x14ac:dyDescent="0.25">
      <c r="A527" s="42"/>
      <c r="B527" s="42"/>
      <c r="C527" s="42"/>
      <c r="D527" s="42"/>
      <c r="E527" s="42"/>
      <c r="F527" s="42"/>
      <c r="G527" s="59"/>
      <c r="H527" s="42"/>
    </row>
    <row r="528" spans="1:8" x14ac:dyDescent="0.25">
      <c r="A528" s="42"/>
      <c r="B528" s="42"/>
      <c r="C528" s="42"/>
      <c r="D528" s="42"/>
      <c r="E528" s="42"/>
      <c r="F528" s="42"/>
      <c r="G528" s="59"/>
      <c r="H528" s="42"/>
    </row>
    <row r="529" spans="1:8" x14ac:dyDescent="0.25">
      <c r="A529" s="42"/>
      <c r="B529" s="42"/>
      <c r="C529" s="42"/>
      <c r="D529" s="42"/>
      <c r="E529" s="42"/>
      <c r="F529" s="42"/>
      <c r="G529" s="59"/>
      <c r="H529" s="42"/>
    </row>
    <row r="530" spans="1:8" x14ac:dyDescent="0.25">
      <c r="A530" s="42"/>
      <c r="B530" s="42"/>
      <c r="C530" s="42"/>
      <c r="D530" s="42"/>
      <c r="E530" s="42"/>
      <c r="F530" s="42"/>
      <c r="G530" s="59"/>
      <c r="H530" s="42"/>
    </row>
    <row r="531" spans="1:8" x14ac:dyDescent="0.25">
      <c r="A531" s="42"/>
      <c r="B531" s="42"/>
      <c r="C531" s="42"/>
      <c r="D531" s="42"/>
      <c r="E531" s="42"/>
      <c r="F531" s="42"/>
      <c r="G531" s="59"/>
      <c r="H531" s="42"/>
    </row>
    <row r="532" spans="1:8" x14ac:dyDescent="0.25">
      <c r="A532" s="42"/>
      <c r="B532" s="42"/>
      <c r="C532" s="42"/>
      <c r="D532" s="42"/>
      <c r="E532" s="42"/>
      <c r="F532" s="42"/>
      <c r="G532" s="59"/>
      <c r="H532" s="42"/>
    </row>
    <row r="533" spans="1:8" x14ac:dyDescent="0.25">
      <c r="A533" s="42"/>
      <c r="B533" s="42"/>
      <c r="C533" s="42"/>
      <c r="D533" s="42"/>
      <c r="E533" s="42"/>
      <c r="F533" s="42"/>
      <c r="G533" s="59"/>
      <c r="H533" s="42"/>
    </row>
    <row r="534" spans="1:8" x14ac:dyDescent="0.25">
      <c r="A534" s="42"/>
      <c r="B534" s="42"/>
      <c r="C534" s="42"/>
      <c r="D534" s="42"/>
      <c r="E534" s="42"/>
      <c r="F534" s="42"/>
      <c r="G534" s="59"/>
      <c r="H534" s="42"/>
    </row>
    <row r="535" spans="1:8" x14ac:dyDescent="0.25">
      <c r="A535" s="42"/>
      <c r="B535" s="42"/>
      <c r="C535" s="42"/>
      <c r="D535" s="42"/>
      <c r="E535" s="42"/>
      <c r="F535" s="42"/>
      <c r="G535" s="59"/>
      <c r="H535" s="42"/>
    </row>
    <row r="536" spans="1:8" x14ac:dyDescent="0.25">
      <c r="A536" s="42"/>
      <c r="B536" s="42"/>
      <c r="C536" s="42"/>
      <c r="D536" s="42"/>
      <c r="E536" s="42"/>
      <c r="F536" s="42"/>
      <c r="G536" s="59"/>
      <c r="H536" s="42"/>
    </row>
    <row r="537" spans="1:8" x14ac:dyDescent="0.25">
      <c r="A537" s="42"/>
      <c r="B537" s="42"/>
      <c r="C537" s="42"/>
      <c r="D537" s="42"/>
      <c r="E537" s="42"/>
      <c r="F537" s="42"/>
      <c r="G537" s="59"/>
      <c r="H537" s="42"/>
    </row>
    <row r="538" spans="1:8" x14ac:dyDescent="0.25">
      <c r="A538" s="42"/>
      <c r="B538" s="42"/>
      <c r="C538" s="42"/>
      <c r="D538" s="42"/>
      <c r="E538" s="42"/>
      <c r="F538" s="42"/>
      <c r="G538" s="59"/>
      <c r="H538" s="42"/>
    </row>
    <row r="539" spans="1:8" x14ac:dyDescent="0.25">
      <c r="A539" s="42"/>
      <c r="B539" s="42"/>
      <c r="C539" s="42"/>
      <c r="D539" s="42"/>
      <c r="E539" s="42"/>
      <c r="F539" s="42"/>
      <c r="G539" s="59"/>
      <c r="H539" s="42"/>
    </row>
    <row r="540" spans="1:8" x14ac:dyDescent="0.25">
      <c r="A540" s="42"/>
      <c r="B540" s="42"/>
      <c r="C540" s="42"/>
      <c r="D540" s="42"/>
      <c r="E540" s="42"/>
      <c r="F540" s="42"/>
      <c r="G540" s="59"/>
      <c r="H540" s="42"/>
    </row>
    <row r="541" spans="1:8" x14ac:dyDescent="0.25">
      <c r="A541" s="42"/>
      <c r="B541" s="42"/>
      <c r="C541" s="42"/>
      <c r="D541" s="42"/>
      <c r="E541" s="42"/>
      <c r="F541" s="42"/>
      <c r="G541" s="59"/>
      <c r="H541" s="42"/>
    </row>
    <row r="542" spans="1:8" x14ac:dyDescent="0.25">
      <c r="A542" s="42"/>
      <c r="B542" s="42"/>
      <c r="C542" s="42"/>
      <c r="D542" s="42"/>
      <c r="E542" s="42"/>
      <c r="F542" s="42"/>
      <c r="G542" s="59"/>
      <c r="H542" s="42"/>
    </row>
    <row r="543" spans="1:8" x14ac:dyDescent="0.25">
      <c r="A543" s="42"/>
      <c r="B543" s="42"/>
      <c r="C543" s="42"/>
      <c r="D543" s="42"/>
      <c r="E543" s="42"/>
      <c r="F543" s="42"/>
      <c r="G543" s="59"/>
      <c r="H543" s="42"/>
    </row>
    <row r="544" spans="1:8" x14ac:dyDescent="0.25">
      <c r="A544" s="42"/>
      <c r="B544" s="42"/>
      <c r="C544" s="42"/>
      <c r="D544" s="42"/>
      <c r="E544" s="42"/>
      <c r="F544" s="42"/>
      <c r="G544" s="59"/>
      <c r="H544" s="42"/>
    </row>
    <row r="545" spans="1:8" x14ac:dyDescent="0.25">
      <c r="A545" s="42"/>
      <c r="B545" s="42"/>
      <c r="C545" s="42"/>
      <c r="D545" s="42"/>
      <c r="E545" s="42"/>
      <c r="F545" s="42"/>
      <c r="G545" s="59"/>
      <c r="H545" s="42"/>
    </row>
    <row r="546" spans="1:8" x14ac:dyDescent="0.25">
      <c r="A546" s="42"/>
      <c r="B546" s="42"/>
      <c r="C546" s="42"/>
      <c r="D546" s="42"/>
      <c r="E546" s="42"/>
      <c r="F546" s="42"/>
      <c r="G546" s="59"/>
      <c r="H546" s="42"/>
    </row>
    <row r="547" spans="1:8" x14ac:dyDescent="0.25">
      <c r="A547" s="42"/>
      <c r="B547" s="42"/>
      <c r="C547" s="42"/>
      <c r="D547" s="42"/>
      <c r="E547" s="42"/>
      <c r="F547" s="42"/>
      <c r="G547" s="59"/>
      <c r="H547" s="42"/>
    </row>
    <row r="548" spans="1:8" x14ac:dyDescent="0.25">
      <c r="A548" s="42"/>
      <c r="B548" s="42"/>
      <c r="C548" s="42"/>
      <c r="D548" s="42"/>
      <c r="E548" s="42"/>
      <c r="F548" s="42"/>
      <c r="G548" s="59"/>
      <c r="H548" s="42"/>
    </row>
    <row r="549" spans="1:8" x14ac:dyDescent="0.25">
      <c r="A549" s="42"/>
      <c r="B549" s="42"/>
      <c r="C549" s="42"/>
      <c r="D549" s="42"/>
      <c r="E549" s="42"/>
      <c r="F549" s="42"/>
      <c r="G549" s="59"/>
      <c r="H549" s="42"/>
    </row>
    <row r="550" spans="1:8" x14ac:dyDescent="0.25">
      <c r="A550" s="42"/>
      <c r="B550" s="42"/>
      <c r="C550" s="42"/>
      <c r="D550" s="42"/>
      <c r="E550" s="42"/>
      <c r="F550" s="42"/>
      <c r="G550" s="59"/>
      <c r="H550" s="42"/>
    </row>
    <row r="551" spans="1:8" x14ac:dyDescent="0.25">
      <c r="A551" s="42"/>
      <c r="B551" s="42"/>
      <c r="C551" s="42"/>
      <c r="D551" s="42"/>
      <c r="E551" s="42"/>
      <c r="F551" s="42"/>
      <c r="G551" s="59"/>
      <c r="H551" s="42"/>
    </row>
    <row r="552" spans="1:8" x14ac:dyDescent="0.25">
      <c r="A552" s="42"/>
      <c r="B552" s="42"/>
      <c r="C552" s="42"/>
      <c r="D552" s="42"/>
      <c r="E552" s="42"/>
      <c r="F552" s="42"/>
      <c r="G552" s="59"/>
      <c r="H552" s="42"/>
    </row>
    <row r="553" spans="1:8" x14ac:dyDescent="0.25">
      <c r="A553" s="42"/>
      <c r="B553" s="42"/>
      <c r="C553" s="42"/>
      <c r="D553" s="42"/>
      <c r="E553" s="42"/>
      <c r="F553" s="42"/>
      <c r="G553" s="59"/>
      <c r="H553" s="42"/>
    </row>
    <row r="554" spans="1:8" x14ac:dyDescent="0.25">
      <c r="A554" s="42"/>
      <c r="B554" s="42"/>
      <c r="C554" s="42"/>
      <c r="D554" s="42"/>
      <c r="E554" s="42"/>
      <c r="F554" s="42"/>
      <c r="G554" s="59"/>
      <c r="H554" s="42"/>
    </row>
    <row r="555" spans="1:8" x14ac:dyDescent="0.25">
      <c r="A555" s="42"/>
      <c r="B555" s="42"/>
      <c r="C555" s="42"/>
      <c r="D555" s="42"/>
      <c r="E555" s="42"/>
      <c r="F555" s="42"/>
      <c r="G555" s="59"/>
      <c r="H555" s="42"/>
    </row>
    <row r="556" spans="1:8" x14ac:dyDescent="0.25">
      <c r="A556" s="42"/>
      <c r="B556" s="42"/>
      <c r="C556" s="42"/>
      <c r="D556" s="42"/>
      <c r="E556" s="42"/>
      <c r="F556" s="42"/>
      <c r="G556" s="59"/>
      <c r="H556" s="42"/>
    </row>
    <row r="557" spans="1:8" x14ac:dyDescent="0.25">
      <c r="A557" s="42"/>
      <c r="B557" s="42"/>
      <c r="C557" s="42"/>
      <c r="D557" s="42"/>
      <c r="E557" s="42"/>
      <c r="F557" s="42"/>
      <c r="G557" s="59"/>
      <c r="H557" s="42"/>
    </row>
    <row r="558" spans="1:8" x14ac:dyDescent="0.25">
      <c r="A558" s="42"/>
      <c r="B558" s="42"/>
      <c r="C558" s="42"/>
      <c r="D558" s="42"/>
      <c r="E558" s="42"/>
      <c r="F558" s="42"/>
      <c r="G558" s="59"/>
      <c r="H558" s="42"/>
    </row>
    <row r="559" spans="1:8" x14ac:dyDescent="0.25">
      <c r="A559" s="42"/>
      <c r="B559" s="42"/>
      <c r="C559" s="42"/>
      <c r="D559" s="42"/>
      <c r="E559" s="42"/>
      <c r="F559" s="42"/>
      <c r="G559" s="59"/>
      <c r="H559" s="42"/>
    </row>
    <row r="560" spans="1:8" x14ac:dyDescent="0.25">
      <c r="A560" s="42"/>
      <c r="B560" s="42"/>
      <c r="C560" s="42"/>
      <c r="D560" s="42"/>
      <c r="E560" s="42"/>
      <c r="F560" s="42"/>
      <c r="G560" s="59"/>
      <c r="H560" s="42"/>
    </row>
    <row r="561" spans="1:8" x14ac:dyDescent="0.25">
      <c r="A561" s="42"/>
      <c r="B561" s="42"/>
      <c r="C561" s="42"/>
      <c r="D561" s="42"/>
      <c r="E561" s="42"/>
      <c r="F561" s="42"/>
      <c r="G561" s="59"/>
      <c r="H561" s="42"/>
    </row>
    <row r="562" spans="1:8" x14ac:dyDescent="0.25">
      <c r="A562" s="42"/>
      <c r="B562" s="42"/>
      <c r="C562" s="42"/>
      <c r="D562" s="42"/>
      <c r="E562" s="42"/>
      <c r="F562" s="42"/>
      <c r="G562" s="59"/>
      <c r="H562" s="42"/>
    </row>
    <row r="563" spans="1:8" x14ac:dyDescent="0.25">
      <c r="A563" s="42"/>
      <c r="B563" s="42"/>
      <c r="C563" s="42"/>
      <c r="D563" s="42"/>
      <c r="E563" s="42"/>
      <c r="F563" s="42"/>
      <c r="G563" s="59"/>
      <c r="H563" s="42"/>
    </row>
    <row r="564" spans="1:8" x14ac:dyDescent="0.25">
      <c r="A564" s="42"/>
      <c r="B564" s="42"/>
      <c r="C564" s="42"/>
      <c r="D564" s="42"/>
      <c r="E564" s="42"/>
      <c r="F564" s="42"/>
      <c r="G564" s="59"/>
      <c r="H564" s="42"/>
    </row>
    <row r="565" spans="1:8" x14ac:dyDescent="0.25">
      <c r="A565" s="42"/>
      <c r="B565" s="42"/>
      <c r="C565" s="42"/>
      <c r="D565" s="42"/>
      <c r="E565" s="42"/>
      <c r="F565" s="42"/>
      <c r="G565" s="59"/>
      <c r="H565" s="42"/>
    </row>
    <row r="566" spans="1:8" x14ac:dyDescent="0.25">
      <c r="A566" s="42"/>
      <c r="B566" s="42"/>
      <c r="C566" s="42"/>
      <c r="D566" s="42"/>
      <c r="E566" s="42"/>
      <c r="F566" s="42"/>
      <c r="G566" s="59"/>
      <c r="H566" s="42"/>
    </row>
    <row r="567" spans="1:8" x14ac:dyDescent="0.25">
      <c r="A567" s="42"/>
      <c r="B567" s="42"/>
      <c r="C567" s="42"/>
      <c r="D567" s="42"/>
      <c r="E567" s="42"/>
      <c r="F567" s="42"/>
      <c r="G567" s="59"/>
      <c r="H567" s="42"/>
    </row>
    <row r="568" spans="1:8" x14ac:dyDescent="0.25">
      <c r="A568" s="42"/>
      <c r="B568" s="42"/>
      <c r="C568" s="42"/>
      <c r="D568" s="42"/>
      <c r="E568" s="42"/>
      <c r="F568" s="42"/>
      <c r="G568" s="59"/>
      <c r="H568" s="42"/>
    </row>
    <row r="569" spans="1:8" x14ac:dyDescent="0.25">
      <c r="A569" s="42"/>
      <c r="B569" s="42"/>
      <c r="C569" s="42"/>
      <c r="D569" s="42"/>
      <c r="E569" s="42"/>
      <c r="F569" s="42"/>
      <c r="G569" s="59"/>
      <c r="H569" s="42"/>
    </row>
    <row r="570" spans="1:8" x14ac:dyDescent="0.25">
      <c r="A570" s="42"/>
      <c r="B570" s="42"/>
      <c r="C570" s="42"/>
      <c r="D570" s="42"/>
      <c r="E570" s="42"/>
      <c r="F570" s="42"/>
      <c r="G570" s="59"/>
      <c r="H570" s="42"/>
    </row>
    <row r="571" spans="1:8" x14ac:dyDescent="0.25">
      <c r="A571" s="42"/>
      <c r="B571" s="42"/>
      <c r="C571" s="42"/>
      <c r="D571" s="42"/>
      <c r="E571" s="42"/>
      <c r="F571" s="42"/>
      <c r="G571" s="59"/>
      <c r="H571" s="42"/>
    </row>
    <row r="572" spans="1:8" x14ac:dyDescent="0.25">
      <c r="A572" s="42"/>
      <c r="B572" s="42"/>
      <c r="C572" s="42"/>
      <c r="D572" s="42"/>
      <c r="E572" s="42"/>
      <c r="F572" s="42"/>
      <c r="G572" s="59"/>
      <c r="H572" s="42"/>
    </row>
    <row r="573" spans="1:8" x14ac:dyDescent="0.25">
      <c r="A573" s="42"/>
      <c r="B573" s="42"/>
      <c r="C573" s="42"/>
      <c r="D573" s="42"/>
      <c r="E573" s="42"/>
      <c r="F573" s="42"/>
      <c r="G573" s="59"/>
      <c r="H573" s="42"/>
    </row>
    <row r="574" spans="1:8" x14ac:dyDescent="0.25">
      <c r="A574" s="42"/>
      <c r="B574" s="42"/>
      <c r="C574" s="42"/>
      <c r="D574" s="42"/>
      <c r="E574" s="42"/>
      <c r="F574" s="42"/>
      <c r="G574" s="59"/>
      <c r="H574" s="42"/>
    </row>
    <row r="575" spans="1:8" x14ac:dyDescent="0.25">
      <c r="A575" s="42"/>
      <c r="B575" s="42"/>
      <c r="C575" s="42"/>
      <c r="D575" s="42"/>
      <c r="E575" s="42"/>
      <c r="F575" s="42"/>
      <c r="G575" s="59"/>
      <c r="H575" s="42"/>
    </row>
    <row r="576" spans="1:8" x14ac:dyDescent="0.25">
      <c r="A576" s="42"/>
      <c r="B576" s="42"/>
      <c r="C576" s="42"/>
      <c r="D576" s="42"/>
      <c r="E576" s="42"/>
      <c r="F576" s="42"/>
      <c r="G576" s="59"/>
      <c r="H576" s="42"/>
    </row>
    <row r="577" spans="1:8" x14ac:dyDescent="0.25">
      <c r="A577" s="42"/>
      <c r="B577" s="42"/>
      <c r="C577" s="42"/>
      <c r="D577" s="42"/>
      <c r="E577" s="42"/>
      <c r="F577" s="42"/>
      <c r="G577" s="59"/>
      <c r="H577" s="42"/>
    </row>
    <row r="578" spans="1:8" x14ac:dyDescent="0.25">
      <c r="A578" s="42"/>
      <c r="B578" s="42"/>
      <c r="C578" s="42"/>
      <c r="D578" s="42"/>
      <c r="E578" s="42"/>
      <c r="F578" s="42"/>
      <c r="G578" s="59"/>
      <c r="H578" s="42"/>
    </row>
    <row r="579" spans="1:8" x14ac:dyDescent="0.25">
      <c r="A579" s="42"/>
      <c r="B579" s="42"/>
      <c r="C579" s="42"/>
      <c r="D579" s="42"/>
      <c r="E579" s="42"/>
      <c r="F579" s="42"/>
      <c r="G579" s="59"/>
      <c r="H579" s="42"/>
    </row>
    <row r="580" spans="1:8" x14ac:dyDescent="0.25">
      <c r="A580" s="42"/>
      <c r="B580" s="42"/>
      <c r="C580" s="42"/>
      <c r="D580" s="42"/>
      <c r="E580" s="42"/>
      <c r="F580" s="42"/>
      <c r="G580" s="59"/>
      <c r="H580" s="42"/>
    </row>
    <row r="581" spans="1:8" x14ac:dyDescent="0.25">
      <c r="A581" s="42"/>
      <c r="B581" s="42"/>
      <c r="C581" s="42"/>
      <c r="D581" s="42"/>
      <c r="E581" s="42"/>
      <c r="F581" s="42"/>
      <c r="G581" s="59"/>
      <c r="H581" s="42"/>
    </row>
    <row r="582" spans="1:8" x14ac:dyDescent="0.25">
      <c r="A582" s="42"/>
      <c r="B582" s="42"/>
      <c r="C582" s="42"/>
      <c r="D582" s="42"/>
      <c r="E582" s="42"/>
      <c r="F582" s="42"/>
      <c r="G582" s="59"/>
      <c r="H582" s="42"/>
    </row>
    <row r="583" spans="1:8" x14ac:dyDescent="0.25">
      <c r="A583" s="42"/>
      <c r="B583" s="42"/>
      <c r="C583" s="42"/>
      <c r="D583" s="42"/>
      <c r="E583" s="42"/>
      <c r="F583" s="42"/>
      <c r="G583" s="59"/>
      <c r="H583" s="42"/>
    </row>
    <row r="584" spans="1:8" x14ac:dyDescent="0.25">
      <c r="A584" s="42"/>
      <c r="B584" s="42"/>
      <c r="C584" s="42"/>
      <c r="D584" s="42"/>
      <c r="E584" s="42"/>
      <c r="F584" s="42"/>
      <c r="G584" s="59"/>
      <c r="H584" s="42"/>
    </row>
    <row r="585" spans="1:8" x14ac:dyDescent="0.25">
      <c r="A585" s="42"/>
      <c r="B585" s="42"/>
      <c r="C585" s="42"/>
      <c r="D585" s="42"/>
      <c r="E585" s="42"/>
      <c r="F585" s="42"/>
      <c r="G585" s="59"/>
      <c r="H585" s="42"/>
    </row>
    <row r="586" spans="1:8" x14ac:dyDescent="0.25">
      <c r="A586" s="42"/>
      <c r="B586" s="42"/>
      <c r="C586" s="42"/>
      <c r="D586" s="42"/>
      <c r="E586" s="42"/>
      <c r="F586" s="42"/>
      <c r="G586" s="59"/>
      <c r="H586" s="42"/>
    </row>
    <row r="587" spans="1:8" x14ac:dyDescent="0.25">
      <c r="A587" s="42"/>
      <c r="B587" s="42"/>
      <c r="C587" s="42"/>
      <c r="D587" s="42"/>
      <c r="E587" s="42"/>
      <c r="F587" s="42"/>
      <c r="G587" s="59"/>
      <c r="H587" s="42"/>
    </row>
    <row r="588" spans="1:8" x14ac:dyDescent="0.25">
      <c r="A588" s="42"/>
      <c r="B588" s="42"/>
      <c r="C588" s="42"/>
      <c r="D588" s="42"/>
      <c r="E588" s="42"/>
      <c r="F588" s="42"/>
      <c r="G588" s="59"/>
      <c r="H588" s="42"/>
    </row>
    <row r="589" spans="1:8" x14ac:dyDescent="0.25">
      <c r="A589" s="42"/>
      <c r="B589" s="42"/>
      <c r="C589" s="42"/>
      <c r="D589" s="42"/>
      <c r="E589" s="42"/>
      <c r="F589" s="42"/>
      <c r="G589" s="59"/>
      <c r="H589" s="42"/>
    </row>
    <row r="590" spans="1:8" x14ac:dyDescent="0.25">
      <c r="A590" s="42"/>
      <c r="B590" s="42"/>
      <c r="C590" s="42"/>
      <c r="D590" s="42"/>
      <c r="E590" s="42"/>
      <c r="F590" s="42"/>
      <c r="G590" s="59"/>
      <c r="H590" s="42"/>
    </row>
    <row r="591" spans="1:8" x14ac:dyDescent="0.25">
      <c r="A591" s="42"/>
      <c r="B591" s="42"/>
      <c r="C591" s="42"/>
      <c r="D591" s="42"/>
      <c r="E591" s="42"/>
      <c r="F591" s="42"/>
      <c r="G591" s="59"/>
      <c r="H591" s="42"/>
    </row>
    <row r="592" spans="1:8" x14ac:dyDescent="0.25">
      <c r="A592" s="42"/>
      <c r="B592" s="42"/>
      <c r="C592" s="42"/>
      <c r="D592" s="42"/>
      <c r="E592" s="42"/>
      <c r="F592" s="42"/>
      <c r="G592" s="59"/>
      <c r="H592" s="42"/>
    </row>
    <row r="593" spans="1:8" x14ac:dyDescent="0.25">
      <c r="A593" s="42"/>
      <c r="B593" s="42"/>
      <c r="C593" s="42"/>
      <c r="D593" s="42"/>
      <c r="E593" s="42"/>
      <c r="F593" s="42"/>
      <c r="G593" s="59"/>
      <c r="H593" s="42"/>
    </row>
    <row r="594" spans="1:8" x14ac:dyDescent="0.25">
      <c r="A594" s="42"/>
      <c r="B594" s="42"/>
      <c r="C594" s="42"/>
      <c r="D594" s="42"/>
      <c r="E594" s="42"/>
      <c r="F594" s="42"/>
      <c r="G594" s="59"/>
      <c r="H594" s="42"/>
    </row>
    <row r="595" spans="1:8" x14ac:dyDescent="0.25">
      <c r="A595" s="42"/>
      <c r="B595" s="42"/>
      <c r="C595" s="42"/>
      <c r="D595" s="42"/>
      <c r="E595" s="42"/>
      <c r="F595" s="42"/>
      <c r="G595" s="59"/>
      <c r="H595" s="42"/>
    </row>
    <row r="596" spans="1:8" x14ac:dyDescent="0.25">
      <c r="A596" s="42"/>
      <c r="B596" s="42"/>
      <c r="C596" s="42"/>
      <c r="D596" s="42"/>
      <c r="E596" s="42"/>
      <c r="F596" s="42"/>
      <c r="G596" s="59"/>
      <c r="H596" s="42"/>
    </row>
    <row r="597" spans="1:8" x14ac:dyDescent="0.25">
      <c r="A597" s="42"/>
      <c r="B597" s="42"/>
      <c r="C597" s="42"/>
      <c r="D597" s="42"/>
      <c r="E597" s="42"/>
      <c r="F597" s="42"/>
      <c r="G597" s="59"/>
      <c r="H597" s="42"/>
    </row>
    <row r="598" spans="1:8" x14ac:dyDescent="0.25">
      <c r="A598" s="42"/>
      <c r="B598" s="42"/>
      <c r="C598" s="42"/>
      <c r="D598" s="42"/>
      <c r="E598" s="42"/>
      <c r="F598" s="42"/>
      <c r="G598" s="59"/>
      <c r="H598" s="42"/>
    </row>
    <row r="599" spans="1:8" x14ac:dyDescent="0.25">
      <c r="A599" s="42"/>
      <c r="B599" s="42"/>
      <c r="C599" s="42"/>
      <c r="D599" s="42"/>
      <c r="E599" s="42"/>
      <c r="F599" s="42"/>
      <c r="G599" s="59"/>
      <c r="H599" s="42"/>
    </row>
    <row r="600" spans="1:8" x14ac:dyDescent="0.25">
      <c r="A600" s="42"/>
      <c r="B600" s="42"/>
      <c r="C600" s="42"/>
      <c r="D600" s="42"/>
      <c r="E600" s="42"/>
      <c r="F600" s="42"/>
      <c r="G600" s="59"/>
      <c r="H600" s="42"/>
    </row>
    <row r="601" spans="1:8" x14ac:dyDescent="0.25">
      <c r="A601" s="42"/>
      <c r="B601" s="42"/>
      <c r="C601" s="42"/>
      <c r="D601" s="42"/>
      <c r="E601" s="42"/>
      <c r="F601" s="42"/>
      <c r="G601" s="59"/>
      <c r="H601" s="42"/>
    </row>
    <row r="602" spans="1:8" x14ac:dyDescent="0.25">
      <c r="A602" s="42"/>
      <c r="B602" s="42"/>
      <c r="C602" s="42"/>
      <c r="D602" s="42"/>
      <c r="E602" s="42"/>
      <c r="F602" s="42"/>
      <c r="G602" s="59"/>
      <c r="H602" s="42"/>
    </row>
    <row r="603" spans="1:8" x14ac:dyDescent="0.25">
      <c r="A603" s="42"/>
      <c r="B603" s="42"/>
      <c r="C603" s="42"/>
      <c r="D603" s="42"/>
      <c r="E603" s="42"/>
      <c r="F603" s="42"/>
      <c r="G603" s="59"/>
      <c r="H603" s="42"/>
    </row>
    <row r="604" spans="1:8" x14ac:dyDescent="0.25">
      <c r="A604" s="42"/>
      <c r="B604" s="42"/>
      <c r="C604" s="42"/>
      <c r="D604" s="42"/>
      <c r="E604" s="42"/>
      <c r="F604" s="42"/>
      <c r="G604" s="59"/>
      <c r="H604" s="42"/>
    </row>
    <row r="605" spans="1:8" x14ac:dyDescent="0.25">
      <c r="A605" s="42"/>
      <c r="B605" s="42"/>
      <c r="C605" s="42"/>
      <c r="D605" s="42"/>
      <c r="E605" s="42"/>
      <c r="F605" s="42"/>
      <c r="G605" s="59"/>
      <c r="H605" s="42"/>
    </row>
    <row r="606" spans="1:8" x14ac:dyDescent="0.25">
      <c r="A606" s="42"/>
      <c r="B606" s="42"/>
      <c r="C606" s="42"/>
      <c r="D606" s="42"/>
      <c r="E606" s="42"/>
      <c r="F606" s="42"/>
      <c r="G606" s="59"/>
      <c r="H606" s="42"/>
    </row>
    <row r="607" spans="1:8" x14ac:dyDescent="0.25">
      <c r="A607" s="42"/>
      <c r="B607" s="42"/>
      <c r="C607" s="42"/>
      <c r="D607" s="42"/>
      <c r="E607" s="42"/>
      <c r="F607" s="42"/>
      <c r="G607" s="59"/>
      <c r="H607" s="42"/>
    </row>
    <row r="608" spans="1:8" x14ac:dyDescent="0.25">
      <c r="A608" s="42"/>
      <c r="B608" s="42"/>
      <c r="C608" s="42"/>
      <c r="D608" s="42"/>
      <c r="E608" s="42"/>
      <c r="F608" s="42"/>
      <c r="G608" s="59"/>
      <c r="H608" s="42"/>
    </row>
    <row r="609" spans="1:8" x14ac:dyDescent="0.25">
      <c r="A609" s="42"/>
      <c r="B609" s="42"/>
      <c r="C609" s="42"/>
      <c r="D609" s="42"/>
      <c r="E609" s="42"/>
      <c r="F609" s="42"/>
      <c r="G609" s="59"/>
      <c r="H609" s="42"/>
    </row>
    <row r="610" spans="1:8" x14ac:dyDescent="0.25">
      <c r="A610" s="42"/>
      <c r="B610" s="42"/>
      <c r="C610" s="42"/>
      <c r="D610" s="42"/>
      <c r="E610" s="42"/>
      <c r="F610" s="42"/>
      <c r="G610" s="59"/>
      <c r="H610" s="42"/>
    </row>
    <row r="611" spans="1:8" x14ac:dyDescent="0.25">
      <c r="A611" s="42"/>
      <c r="B611" s="42"/>
      <c r="C611" s="42"/>
      <c r="D611" s="42"/>
      <c r="E611" s="42"/>
      <c r="F611" s="42"/>
      <c r="G611" s="59"/>
      <c r="H611" s="42"/>
    </row>
    <row r="612" spans="1:8" x14ac:dyDescent="0.25">
      <c r="A612" s="42"/>
      <c r="B612" s="42"/>
      <c r="C612" s="42"/>
      <c r="D612" s="42"/>
      <c r="E612" s="42"/>
      <c r="F612" s="42"/>
      <c r="G612" s="59"/>
      <c r="H612" s="42"/>
    </row>
    <row r="613" spans="1:8" x14ac:dyDescent="0.25">
      <c r="A613" s="42"/>
      <c r="B613" s="42"/>
      <c r="C613" s="42"/>
      <c r="D613" s="42"/>
      <c r="E613" s="42"/>
      <c r="F613" s="42"/>
      <c r="G613" s="59"/>
      <c r="H613" s="42"/>
    </row>
    <row r="614" spans="1:8" x14ac:dyDescent="0.25">
      <c r="A614" s="42"/>
      <c r="B614" s="42"/>
      <c r="C614" s="42"/>
      <c r="D614" s="42"/>
      <c r="E614" s="42"/>
      <c r="F614" s="42"/>
      <c r="G614" s="59"/>
      <c r="H614" s="42"/>
    </row>
    <row r="615" spans="1:8" x14ac:dyDescent="0.25">
      <c r="A615" s="42"/>
      <c r="B615" s="42"/>
      <c r="C615" s="42"/>
      <c r="D615" s="42"/>
      <c r="E615" s="42"/>
      <c r="F615" s="42"/>
      <c r="G615" s="59"/>
      <c r="H615" s="42"/>
    </row>
    <row r="616" spans="1:8" x14ac:dyDescent="0.25">
      <c r="A616" s="42"/>
      <c r="B616" s="42"/>
      <c r="C616" s="42"/>
      <c r="D616" s="42"/>
      <c r="E616" s="42"/>
      <c r="F616" s="42"/>
      <c r="G616" s="59"/>
      <c r="H616" s="42"/>
    </row>
    <row r="617" spans="1:8" x14ac:dyDescent="0.25">
      <c r="A617" s="42"/>
      <c r="B617" s="42"/>
      <c r="C617" s="42"/>
      <c r="D617" s="42"/>
      <c r="E617" s="42"/>
      <c r="F617" s="42"/>
      <c r="G617" s="59"/>
      <c r="H617" s="42"/>
    </row>
    <row r="618" spans="1:8" x14ac:dyDescent="0.25">
      <c r="A618" s="42"/>
      <c r="B618" s="42"/>
      <c r="C618" s="42"/>
      <c r="D618" s="42"/>
      <c r="E618" s="42"/>
      <c r="F618" s="42"/>
      <c r="G618" s="59"/>
      <c r="H618" s="42"/>
    </row>
    <row r="619" spans="1:8" x14ac:dyDescent="0.25">
      <c r="A619" s="42"/>
      <c r="B619" s="42"/>
      <c r="C619" s="42"/>
      <c r="D619" s="42"/>
      <c r="E619" s="42"/>
      <c r="F619" s="42"/>
      <c r="G619" s="59"/>
      <c r="H619" s="42"/>
    </row>
    <row r="620" spans="1:8" x14ac:dyDescent="0.25">
      <c r="A620" s="42"/>
      <c r="B620" s="42"/>
      <c r="C620" s="42"/>
      <c r="D620" s="42"/>
      <c r="E620" s="42"/>
      <c r="F620" s="42"/>
      <c r="G620" s="59"/>
      <c r="H620" s="42"/>
    </row>
    <row r="621" spans="1:8" x14ac:dyDescent="0.25">
      <c r="A621" s="42"/>
      <c r="B621" s="42"/>
      <c r="C621" s="42"/>
      <c r="D621" s="42"/>
      <c r="E621" s="42"/>
      <c r="F621" s="42"/>
      <c r="G621" s="59"/>
      <c r="H621" s="42"/>
    </row>
    <row r="622" spans="1:8" x14ac:dyDescent="0.25">
      <c r="A622" s="42"/>
      <c r="B622" s="42"/>
      <c r="C622" s="42"/>
      <c r="D622" s="42"/>
      <c r="E622" s="42"/>
      <c r="F622" s="42"/>
      <c r="G622" s="59"/>
      <c r="H622" s="42"/>
    </row>
    <row r="623" spans="1:8" x14ac:dyDescent="0.25">
      <c r="A623" s="42"/>
      <c r="B623" s="42"/>
      <c r="C623" s="42"/>
      <c r="D623" s="42"/>
      <c r="E623" s="42"/>
      <c r="F623" s="42"/>
      <c r="G623" s="59"/>
      <c r="H623" s="42"/>
    </row>
    <row r="624" spans="1:8" x14ac:dyDescent="0.25">
      <c r="A624" s="42"/>
      <c r="B624" s="42"/>
      <c r="C624" s="42"/>
      <c r="D624" s="42"/>
      <c r="E624" s="42"/>
      <c r="F624" s="42"/>
      <c r="G624" s="59"/>
      <c r="H624" s="42"/>
    </row>
    <row r="625" spans="1:8" x14ac:dyDescent="0.25">
      <c r="A625" s="42"/>
      <c r="B625" s="42"/>
      <c r="C625" s="42"/>
      <c r="D625" s="42"/>
      <c r="E625" s="42"/>
      <c r="F625" s="42"/>
      <c r="G625" s="59"/>
      <c r="H625" s="42"/>
    </row>
    <row r="626" spans="1:8" x14ac:dyDescent="0.25">
      <c r="A626" s="42"/>
      <c r="B626" s="42"/>
      <c r="C626" s="42"/>
      <c r="D626" s="42"/>
      <c r="E626" s="42"/>
      <c r="F626" s="42"/>
      <c r="G626" s="59"/>
      <c r="H626" s="42"/>
    </row>
    <row r="627" spans="1:8" x14ac:dyDescent="0.25">
      <c r="A627" s="42"/>
      <c r="B627" s="42"/>
      <c r="C627" s="42"/>
      <c r="D627" s="42"/>
      <c r="E627" s="42"/>
      <c r="F627" s="42"/>
      <c r="G627" s="59"/>
      <c r="H627" s="42"/>
    </row>
    <row r="628" spans="1:8" x14ac:dyDescent="0.25">
      <c r="A628" s="42"/>
      <c r="B628" s="42"/>
      <c r="C628" s="42"/>
      <c r="D628" s="42"/>
      <c r="E628" s="42"/>
      <c r="F628" s="42"/>
      <c r="G628" s="59"/>
      <c r="H628" s="42"/>
    </row>
    <row r="629" spans="1:8" x14ac:dyDescent="0.25">
      <c r="G629" s="65"/>
    </row>
    <row r="630" spans="1:8" x14ac:dyDescent="0.25">
      <c r="G630" s="65"/>
    </row>
    <row r="631" spans="1:8" x14ac:dyDescent="0.25">
      <c r="G631" s="65"/>
    </row>
    <row r="632" spans="1:8" x14ac:dyDescent="0.25">
      <c r="G632" s="65"/>
    </row>
    <row r="633" spans="1:8" x14ac:dyDescent="0.25">
      <c r="G633" s="65"/>
    </row>
    <row r="634" spans="1:8" x14ac:dyDescent="0.25">
      <c r="G634" s="65"/>
    </row>
    <row r="635" spans="1:8" x14ac:dyDescent="0.25">
      <c r="G635" s="65"/>
    </row>
    <row r="636" spans="1:8" x14ac:dyDescent="0.25">
      <c r="G636" s="65"/>
    </row>
    <row r="637" spans="1:8" x14ac:dyDescent="0.25">
      <c r="G637" s="65"/>
    </row>
    <row r="638" spans="1:8" x14ac:dyDescent="0.25">
      <c r="G638" s="65"/>
    </row>
    <row r="639" spans="1:8" x14ac:dyDescent="0.25">
      <c r="G639" s="65"/>
    </row>
    <row r="640" spans="1:8" x14ac:dyDescent="0.25">
      <c r="G640" s="65"/>
    </row>
    <row r="641" spans="7:7" x14ac:dyDescent="0.25">
      <c r="G641" s="65"/>
    </row>
    <row r="642" spans="7:7" x14ac:dyDescent="0.25">
      <c r="G642" s="65"/>
    </row>
    <row r="643" spans="7:7" x14ac:dyDescent="0.25">
      <c r="G643" s="65"/>
    </row>
    <row r="644" spans="7:7" x14ac:dyDescent="0.25">
      <c r="G644" s="65"/>
    </row>
    <row r="645" spans="7:7" x14ac:dyDescent="0.25">
      <c r="G645" s="65"/>
    </row>
    <row r="646" spans="7:7" x14ac:dyDescent="0.25">
      <c r="G646" s="65"/>
    </row>
    <row r="647" spans="7:7" x14ac:dyDescent="0.25">
      <c r="G647" s="65"/>
    </row>
    <row r="648" spans="7:7" x14ac:dyDescent="0.25">
      <c r="G648" s="65"/>
    </row>
    <row r="649" spans="7:7" x14ac:dyDescent="0.25">
      <c r="G649" s="65"/>
    </row>
    <row r="650" spans="7:7" x14ac:dyDescent="0.25">
      <c r="G650" s="65"/>
    </row>
    <row r="651" spans="7:7" x14ac:dyDescent="0.25">
      <c r="G651" s="65"/>
    </row>
    <row r="652" spans="7:7" x14ac:dyDescent="0.25">
      <c r="G652" s="65"/>
    </row>
    <row r="653" spans="7:7" x14ac:dyDescent="0.25">
      <c r="G653" s="65"/>
    </row>
    <row r="654" spans="7:7" x14ac:dyDescent="0.25">
      <c r="G654" s="65"/>
    </row>
    <row r="655" spans="7:7" x14ac:dyDescent="0.25">
      <c r="G655" s="65"/>
    </row>
    <row r="656" spans="7:7" x14ac:dyDescent="0.25">
      <c r="G656" s="65"/>
    </row>
    <row r="657" spans="7:7" x14ac:dyDescent="0.25">
      <c r="G657" s="65"/>
    </row>
    <row r="658" spans="7:7" x14ac:dyDescent="0.25">
      <c r="G658" s="65"/>
    </row>
    <row r="659" spans="7:7" x14ac:dyDescent="0.25">
      <c r="G659" s="65"/>
    </row>
    <row r="660" spans="7:7" x14ac:dyDescent="0.25">
      <c r="G660" s="65"/>
    </row>
    <row r="661" spans="7:7" x14ac:dyDescent="0.25">
      <c r="G661" s="65"/>
    </row>
    <row r="662" spans="7:7" x14ac:dyDescent="0.25">
      <c r="G662" s="65"/>
    </row>
    <row r="663" spans="7:7" x14ac:dyDescent="0.25">
      <c r="G663" s="65"/>
    </row>
    <row r="664" spans="7:7" x14ac:dyDescent="0.25">
      <c r="G664" s="65"/>
    </row>
    <row r="665" spans="7:7" x14ac:dyDescent="0.25">
      <c r="G665" s="65"/>
    </row>
    <row r="666" spans="7:7" x14ac:dyDescent="0.25">
      <c r="G666" s="65"/>
    </row>
    <row r="667" spans="7:7" x14ac:dyDescent="0.25">
      <c r="G667" s="65"/>
    </row>
    <row r="668" spans="7:7" x14ac:dyDescent="0.25">
      <c r="G668" s="65"/>
    </row>
    <row r="669" spans="7:7" x14ac:dyDescent="0.25">
      <c r="G669" s="65"/>
    </row>
    <row r="670" spans="7:7" x14ac:dyDescent="0.25">
      <c r="G670" s="65"/>
    </row>
    <row r="671" spans="7:7" x14ac:dyDescent="0.25">
      <c r="G671" s="65"/>
    </row>
    <row r="672" spans="7:7" x14ac:dyDescent="0.25">
      <c r="G672" s="65"/>
    </row>
    <row r="673" spans="7:7" x14ac:dyDescent="0.25">
      <c r="G673" s="65"/>
    </row>
    <row r="674" spans="7:7" x14ac:dyDescent="0.25">
      <c r="G674" s="65"/>
    </row>
    <row r="675" spans="7:7" x14ac:dyDescent="0.25">
      <c r="G675" s="65"/>
    </row>
    <row r="676" spans="7:7" x14ac:dyDescent="0.25">
      <c r="G676" s="65"/>
    </row>
    <row r="677" spans="7:7" x14ac:dyDescent="0.25">
      <c r="G677" s="65"/>
    </row>
    <row r="678" spans="7:7" x14ac:dyDescent="0.25">
      <c r="G678" s="65"/>
    </row>
    <row r="679" spans="7:7" x14ac:dyDescent="0.25">
      <c r="G679" s="65"/>
    </row>
    <row r="680" spans="7:7" x14ac:dyDescent="0.25">
      <c r="G680" s="65"/>
    </row>
    <row r="681" spans="7:7" x14ac:dyDescent="0.25">
      <c r="G681" s="65"/>
    </row>
    <row r="682" spans="7:7" x14ac:dyDescent="0.25">
      <c r="G682" s="65"/>
    </row>
    <row r="683" spans="7:7" x14ac:dyDescent="0.25">
      <c r="G683" s="65"/>
    </row>
    <row r="684" spans="7:7" x14ac:dyDescent="0.25">
      <c r="G684" s="65"/>
    </row>
    <row r="685" spans="7:7" x14ac:dyDescent="0.25">
      <c r="G685" s="65"/>
    </row>
    <row r="686" spans="7:7" x14ac:dyDescent="0.25">
      <c r="G686" s="65"/>
    </row>
    <row r="687" spans="7:7" x14ac:dyDescent="0.25">
      <c r="G687" s="65"/>
    </row>
    <row r="688" spans="7:7" x14ac:dyDescent="0.25">
      <c r="G688" s="65"/>
    </row>
    <row r="689" spans="7:7" x14ac:dyDescent="0.25">
      <c r="G689" s="65"/>
    </row>
    <row r="690" spans="7:7" x14ac:dyDescent="0.25">
      <c r="G690" s="65"/>
    </row>
    <row r="691" spans="7:7" x14ac:dyDescent="0.25">
      <c r="G691" s="65"/>
    </row>
    <row r="692" spans="7:7" x14ac:dyDescent="0.25">
      <c r="G692" s="65"/>
    </row>
    <row r="693" spans="7:7" x14ac:dyDescent="0.25">
      <c r="G693" s="65"/>
    </row>
    <row r="694" spans="7:7" x14ac:dyDescent="0.25">
      <c r="G694" s="65"/>
    </row>
    <row r="695" spans="7:7" x14ac:dyDescent="0.25">
      <c r="G695" s="65"/>
    </row>
    <row r="696" spans="7:7" x14ac:dyDescent="0.25">
      <c r="G696" s="65"/>
    </row>
    <row r="697" spans="7:7" x14ac:dyDescent="0.25">
      <c r="G697" s="65"/>
    </row>
    <row r="698" spans="7:7" x14ac:dyDescent="0.25">
      <c r="G698" s="65"/>
    </row>
    <row r="699" spans="7:7" x14ac:dyDescent="0.25">
      <c r="G699" s="65"/>
    </row>
    <row r="700" spans="7:7" x14ac:dyDescent="0.25">
      <c r="G700" s="65"/>
    </row>
    <row r="701" spans="7:7" x14ac:dyDescent="0.25">
      <c r="G701" s="65"/>
    </row>
    <row r="702" spans="7:7" x14ac:dyDescent="0.25">
      <c r="G702" s="65"/>
    </row>
    <row r="703" spans="7:7" x14ac:dyDescent="0.25">
      <c r="G703" s="65"/>
    </row>
    <row r="704" spans="7:7" x14ac:dyDescent="0.25">
      <c r="G704" s="65"/>
    </row>
    <row r="705" spans="7:7" x14ac:dyDescent="0.25">
      <c r="G705" s="65"/>
    </row>
    <row r="706" spans="7:7" x14ac:dyDescent="0.25">
      <c r="G706" s="65"/>
    </row>
    <row r="707" spans="7:7" x14ac:dyDescent="0.25">
      <c r="G707" s="65"/>
    </row>
    <row r="708" spans="7:7" x14ac:dyDescent="0.25">
      <c r="G708" s="65"/>
    </row>
    <row r="709" spans="7:7" x14ac:dyDescent="0.25">
      <c r="G709" s="65"/>
    </row>
    <row r="710" spans="7:7" x14ac:dyDescent="0.25">
      <c r="G710" s="65"/>
    </row>
    <row r="711" spans="7:7" x14ac:dyDescent="0.25">
      <c r="G711" s="65"/>
    </row>
    <row r="712" spans="7:7" x14ac:dyDescent="0.25">
      <c r="G712" s="65"/>
    </row>
    <row r="713" spans="7:7" x14ac:dyDescent="0.25">
      <c r="G713" s="65"/>
    </row>
    <row r="714" spans="7:7" x14ac:dyDescent="0.25">
      <c r="G714" s="65"/>
    </row>
    <row r="715" spans="7:7" x14ac:dyDescent="0.25">
      <c r="G715" s="65"/>
    </row>
    <row r="716" spans="7:7" x14ac:dyDescent="0.25">
      <c r="G716" s="65"/>
    </row>
    <row r="717" spans="7:7" x14ac:dyDescent="0.25">
      <c r="G717" s="65"/>
    </row>
    <row r="718" spans="7:7" x14ac:dyDescent="0.25">
      <c r="G718" s="65"/>
    </row>
    <row r="719" spans="7:7" x14ac:dyDescent="0.25">
      <c r="G719" s="65"/>
    </row>
    <row r="720" spans="7:7" x14ac:dyDescent="0.25">
      <c r="G720" s="65"/>
    </row>
    <row r="721" spans="7:7" x14ac:dyDescent="0.25">
      <c r="G721" s="65"/>
    </row>
    <row r="722" spans="7:7" x14ac:dyDescent="0.25">
      <c r="G722" s="65"/>
    </row>
    <row r="723" spans="7:7" x14ac:dyDescent="0.25">
      <c r="G723" s="65"/>
    </row>
    <row r="724" spans="7:7" x14ac:dyDescent="0.25">
      <c r="G724" s="65"/>
    </row>
    <row r="725" spans="7:7" x14ac:dyDescent="0.25">
      <c r="G725" s="65"/>
    </row>
    <row r="726" spans="7:7" x14ac:dyDescent="0.25">
      <c r="G726" s="65"/>
    </row>
    <row r="727" spans="7:7" x14ac:dyDescent="0.25">
      <c r="G727" s="65"/>
    </row>
    <row r="728" spans="7:7" x14ac:dyDescent="0.25">
      <c r="G728" s="65"/>
    </row>
    <row r="729" spans="7:7" x14ac:dyDescent="0.25">
      <c r="G729" s="65"/>
    </row>
    <row r="730" spans="7:7" x14ac:dyDescent="0.25">
      <c r="G730" s="65"/>
    </row>
    <row r="731" spans="7:7" x14ac:dyDescent="0.25">
      <c r="G731" s="65"/>
    </row>
    <row r="732" spans="7:7" x14ac:dyDescent="0.25">
      <c r="G732" s="65"/>
    </row>
    <row r="733" spans="7:7" x14ac:dyDescent="0.25">
      <c r="G733" s="65"/>
    </row>
    <row r="734" spans="7:7" x14ac:dyDescent="0.25">
      <c r="G734" s="65"/>
    </row>
    <row r="735" spans="7:7" x14ac:dyDescent="0.25">
      <c r="G735" s="65"/>
    </row>
    <row r="736" spans="7:7" x14ac:dyDescent="0.25">
      <c r="G736" s="65"/>
    </row>
    <row r="737" spans="7:7" x14ac:dyDescent="0.25">
      <c r="G737" s="65"/>
    </row>
    <row r="738" spans="7:7" x14ac:dyDescent="0.25">
      <c r="G738" s="65"/>
    </row>
    <row r="739" spans="7:7" x14ac:dyDescent="0.25">
      <c r="G739" s="65"/>
    </row>
    <row r="740" spans="7:7" x14ac:dyDescent="0.25">
      <c r="G740" s="65"/>
    </row>
    <row r="741" spans="7:7" x14ac:dyDescent="0.25">
      <c r="G741" s="65"/>
    </row>
    <row r="742" spans="7:7" x14ac:dyDescent="0.25">
      <c r="G742" s="65"/>
    </row>
    <row r="743" spans="7:7" x14ac:dyDescent="0.25">
      <c r="G743" s="65"/>
    </row>
    <row r="744" spans="7:7" x14ac:dyDescent="0.25">
      <c r="G744" s="65"/>
    </row>
    <row r="745" spans="7:7" x14ac:dyDescent="0.25">
      <c r="G745" s="65"/>
    </row>
    <row r="746" spans="7:7" x14ac:dyDescent="0.25">
      <c r="G746" s="65"/>
    </row>
    <row r="747" spans="7:7" x14ac:dyDescent="0.25">
      <c r="G747" s="65"/>
    </row>
    <row r="748" spans="7:7" x14ac:dyDescent="0.25">
      <c r="G748" s="65"/>
    </row>
    <row r="749" spans="7:7" x14ac:dyDescent="0.25">
      <c r="G749" s="65"/>
    </row>
    <row r="750" spans="7:7" x14ac:dyDescent="0.25">
      <c r="G750" s="65"/>
    </row>
    <row r="751" spans="7:7" x14ac:dyDescent="0.25">
      <c r="G751" s="65"/>
    </row>
    <row r="752" spans="7:7" x14ac:dyDescent="0.25">
      <c r="G752" s="65"/>
    </row>
    <row r="753" spans="7:7" x14ac:dyDescent="0.25">
      <c r="G753" s="65"/>
    </row>
    <row r="754" spans="7:7" x14ac:dyDescent="0.25">
      <c r="G754" s="65"/>
    </row>
    <row r="755" spans="7:7" x14ac:dyDescent="0.25">
      <c r="G755" s="65"/>
    </row>
    <row r="756" spans="7:7" x14ac:dyDescent="0.25">
      <c r="G756" s="65"/>
    </row>
    <row r="757" spans="7:7" x14ac:dyDescent="0.25">
      <c r="G757" s="65"/>
    </row>
    <row r="758" spans="7:7" x14ac:dyDescent="0.25">
      <c r="G758" s="65"/>
    </row>
    <row r="759" spans="7:7" x14ac:dyDescent="0.25">
      <c r="G759" s="65"/>
    </row>
    <row r="760" spans="7:7" x14ac:dyDescent="0.25">
      <c r="G760" s="65"/>
    </row>
    <row r="761" spans="7:7" x14ac:dyDescent="0.25">
      <c r="G761" s="65"/>
    </row>
    <row r="762" spans="7:7" x14ac:dyDescent="0.25">
      <c r="G762" s="65"/>
    </row>
    <row r="763" spans="7:7" x14ac:dyDescent="0.25">
      <c r="G763" s="65"/>
    </row>
    <row r="764" spans="7:7" x14ac:dyDescent="0.25">
      <c r="G764" s="65"/>
    </row>
    <row r="765" spans="7:7" x14ac:dyDescent="0.25">
      <c r="G765" s="65"/>
    </row>
    <row r="766" spans="7:7" x14ac:dyDescent="0.25">
      <c r="G766" s="65"/>
    </row>
    <row r="767" spans="7:7" x14ac:dyDescent="0.25">
      <c r="G767" s="65"/>
    </row>
    <row r="768" spans="7:7" x14ac:dyDescent="0.25">
      <c r="G768" s="65"/>
    </row>
    <row r="769" spans="7:7" x14ac:dyDescent="0.25">
      <c r="G769" s="65"/>
    </row>
    <row r="770" spans="7:7" x14ac:dyDescent="0.25">
      <c r="G770" s="65"/>
    </row>
    <row r="771" spans="7:7" x14ac:dyDescent="0.25">
      <c r="G771" s="65"/>
    </row>
    <row r="772" spans="7:7" x14ac:dyDescent="0.25">
      <c r="G772" s="65"/>
    </row>
    <row r="773" spans="7:7" x14ac:dyDescent="0.25">
      <c r="G773" s="65"/>
    </row>
    <row r="774" spans="7:7" x14ac:dyDescent="0.25">
      <c r="G774" s="65"/>
    </row>
    <row r="775" spans="7:7" x14ac:dyDescent="0.25">
      <c r="G775" s="65"/>
    </row>
    <row r="776" spans="7:7" x14ac:dyDescent="0.25">
      <c r="G776" s="65"/>
    </row>
    <row r="777" spans="7:7" x14ac:dyDescent="0.25">
      <c r="G777" s="65"/>
    </row>
    <row r="778" spans="7:7" x14ac:dyDescent="0.25">
      <c r="G778" s="65"/>
    </row>
    <row r="779" spans="7:7" x14ac:dyDescent="0.25">
      <c r="G779" s="65"/>
    </row>
    <row r="780" spans="7:7" x14ac:dyDescent="0.25">
      <c r="G780" s="65"/>
    </row>
    <row r="781" spans="7:7" x14ac:dyDescent="0.25">
      <c r="G781" s="65"/>
    </row>
    <row r="782" spans="7:7" x14ac:dyDescent="0.25">
      <c r="G782" s="65"/>
    </row>
    <row r="783" spans="7:7" x14ac:dyDescent="0.25">
      <c r="G783" s="65"/>
    </row>
    <row r="784" spans="7:7" x14ac:dyDescent="0.25">
      <c r="G784" s="65"/>
    </row>
    <row r="785" spans="7:7" x14ac:dyDescent="0.25">
      <c r="G785" s="65"/>
    </row>
    <row r="786" spans="7:7" x14ac:dyDescent="0.25">
      <c r="G786" s="65"/>
    </row>
    <row r="787" spans="7:7" x14ac:dyDescent="0.25">
      <c r="G787" s="65"/>
    </row>
    <row r="788" spans="7:7" x14ac:dyDescent="0.25">
      <c r="G788" s="65"/>
    </row>
    <row r="789" spans="7:7" x14ac:dyDescent="0.25">
      <c r="G789" s="65"/>
    </row>
    <row r="790" spans="7:7" x14ac:dyDescent="0.25">
      <c r="G790" s="65"/>
    </row>
    <row r="791" spans="7:7" x14ac:dyDescent="0.25">
      <c r="G791" s="65"/>
    </row>
    <row r="792" spans="7:7" x14ac:dyDescent="0.25">
      <c r="G792" s="65"/>
    </row>
    <row r="793" spans="7:7" x14ac:dyDescent="0.25">
      <c r="G793" s="65"/>
    </row>
    <row r="794" spans="7:7" x14ac:dyDescent="0.25">
      <c r="G794" s="65"/>
    </row>
    <row r="795" spans="7:7" x14ac:dyDescent="0.25">
      <c r="G795" s="65"/>
    </row>
    <row r="796" spans="7:7" x14ac:dyDescent="0.25">
      <c r="G796" s="65"/>
    </row>
    <row r="797" spans="7:7" x14ac:dyDescent="0.25">
      <c r="G797" s="65"/>
    </row>
    <row r="798" spans="7:7" x14ac:dyDescent="0.25">
      <c r="G798" s="65"/>
    </row>
    <row r="799" spans="7:7" x14ac:dyDescent="0.25">
      <c r="G799" s="65"/>
    </row>
    <row r="800" spans="7:7" x14ac:dyDescent="0.25">
      <c r="G800" s="65"/>
    </row>
    <row r="801" spans="7:7" x14ac:dyDescent="0.25">
      <c r="G801" s="65"/>
    </row>
    <row r="802" spans="7:7" x14ac:dyDescent="0.25">
      <c r="G802" s="65"/>
    </row>
    <row r="803" spans="7:7" x14ac:dyDescent="0.25">
      <c r="G803" s="65"/>
    </row>
    <row r="804" spans="7:7" x14ac:dyDescent="0.25">
      <c r="G804" s="65"/>
    </row>
    <row r="805" spans="7:7" x14ac:dyDescent="0.25">
      <c r="G805" s="65"/>
    </row>
    <row r="806" spans="7:7" x14ac:dyDescent="0.25">
      <c r="G806" s="65"/>
    </row>
    <row r="807" spans="7:7" x14ac:dyDescent="0.25">
      <c r="G807" s="65"/>
    </row>
    <row r="808" spans="7:7" x14ac:dyDescent="0.25">
      <c r="G808" s="65"/>
    </row>
    <row r="809" spans="7:7" x14ac:dyDescent="0.25">
      <c r="G809" s="65"/>
    </row>
    <row r="810" spans="7:7" x14ac:dyDescent="0.25">
      <c r="G810" s="65"/>
    </row>
    <row r="811" spans="7:7" x14ac:dyDescent="0.25">
      <c r="G811" s="65"/>
    </row>
    <row r="812" spans="7:7" x14ac:dyDescent="0.25">
      <c r="G812" s="65"/>
    </row>
    <row r="813" spans="7:7" x14ac:dyDescent="0.25">
      <c r="G813" s="65"/>
    </row>
    <row r="814" spans="7:7" x14ac:dyDescent="0.25">
      <c r="G814" s="65"/>
    </row>
    <row r="815" spans="7:7" x14ac:dyDescent="0.25">
      <c r="G815" s="65"/>
    </row>
    <row r="816" spans="7:7" x14ac:dyDescent="0.25">
      <c r="G816" s="65"/>
    </row>
    <row r="817" spans="7:7" x14ac:dyDescent="0.25">
      <c r="G817" s="65"/>
    </row>
    <row r="818" spans="7:7" x14ac:dyDescent="0.25">
      <c r="G818" s="65"/>
    </row>
    <row r="819" spans="7:7" x14ac:dyDescent="0.25">
      <c r="G819" s="65"/>
    </row>
    <row r="820" spans="7:7" x14ac:dyDescent="0.25">
      <c r="G820" s="65"/>
    </row>
    <row r="821" spans="7:7" x14ac:dyDescent="0.25">
      <c r="G821" s="65"/>
    </row>
    <row r="822" spans="7:7" x14ac:dyDescent="0.25">
      <c r="G822" s="65"/>
    </row>
    <row r="823" spans="7:7" x14ac:dyDescent="0.25">
      <c r="G823" s="65"/>
    </row>
    <row r="824" spans="7:7" x14ac:dyDescent="0.25">
      <c r="G824" s="65"/>
    </row>
    <row r="825" spans="7:7" x14ac:dyDescent="0.25">
      <c r="G825" s="65"/>
    </row>
    <row r="826" spans="7:7" x14ac:dyDescent="0.25">
      <c r="G826" s="65"/>
    </row>
    <row r="827" spans="7:7" x14ac:dyDescent="0.25">
      <c r="G827" s="65"/>
    </row>
    <row r="828" spans="7:7" x14ac:dyDescent="0.25">
      <c r="G828" s="65"/>
    </row>
    <row r="829" spans="7:7" x14ac:dyDescent="0.25">
      <c r="G829" s="65"/>
    </row>
    <row r="830" spans="7:7" x14ac:dyDescent="0.25">
      <c r="G830" s="65"/>
    </row>
    <row r="831" spans="7:7" x14ac:dyDescent="0.25">
      <c r="G831" s="65"/>
    </row>
    <row r="832" spans="7:7" x14ac:dyDescent="0.25">
      <c r="G832" s="65"/>
    </row>
    <row r="833" spans="7:7" x14ac:dyDescent="0.25">
      <c r="G833" s="65"/>
    </row>
    <row r="834" spans="7:7" x14ac:dyDescent="0.25">
      <c r="G834" s="65"/>
    </row>
    <row r="835" spans="7:7" x14ac:dyDescent="0.25">
      <c r="G835" s="65"/>
    </row>
    <row r="836" spans="7:7" x14ac:dyDescent="0.25">
      <c r="G836" s="65"/>
    </row>
    <row r="837" spans="7:7" x14ac:dyDescent="0.25">
      <c r="G837" s="65"/>
    </row>
    <row r="838" spans="7:7" x14ac:dyDescent="0.25">
      <c r="G838" s="65"/>
    </row>
    <row r="839" spans="7:7" x14ac:dyDescent="0.25">
      <c r="G839" s="65"/>
    </row>
    <row r="840" spans="7:7" x14ac:dyDescent="0.25">
      <c r="G840" s="65"/>
    </row>
    <row r="841" spans="7:7" x14ac:dyDescent="0.25">
      <c r="G841" s="65"/>
    </row>
    <row r="842" spans="7:7" x14ac:dyDescent="0.25">
      <c r="G842" s="65"/>
    </row>
    <row r="843" spans="7:7" x14ac:dyDescent="0.25">
      <c r="G843" s="65"/>
    </row>
    <row r="844" spans="7:7" x14ac:dyDescent="0.25">
      <c r="G844" s="65"/>
    </row>
    <row r="845" spans="7:7" x14ac:dyDescent="0.25">
      <c r="G845" s="65"/>
    </row>
    <row r="846" spans="7:7" x14ac:dyDescent="0.25">
      <c r="G846" s="65"/>
    </row>
    <row r="847" spans="7:7" x14ac:dyDescent="0.25">
      <c r="G847" s="65"/>
    </row>
    <row r="848" spans="7:7" x14ac:dyDescent="0.25">
      <c r="G848" s="65"/>
    </row>
    <row r="849" spans="7:7" x14ac:dyDescent="0.25">
      <c r="G849" s="65"/>
    </row>
    <row r="850" spans="7:7" x14ac:dyDescent="0.25">
      <c r="G850" s="65"/>
    </row>
    <row r="851" spans="7:7" x14ac:dyDescent="0.25">
      <c r="G851" s="65"/>
    </row>
    <row r="852" spans="7:7" x14ac:dyDescent="0.25">
      <c r="G852" s="65"/>
    </row>
    <row r="853" spans="7:7" x14ac:dyDescent="0.25">
      <c r="G853" s="65"/>
    </row>
    <row r="854" spans="7:7" x14ac:dyDescent="0.25">
      <c r="G854" s="65"/>
    </row>
    <row r="855" spans="7:7" x14ac:dyDescent="0.25">
      <c r="G855" s="65"/>
    </row>
    <row r="856" spans="7:7" x14ac:dyDescent="0.25">
      <c r="G856" s="65"/>
    </row>
    <row r="857" spans="7:7" x14ac:dyDescent="0.25">
      <c r="G857" s="65"/>
    </row>
    <row r="858" spans="7:7" x14ac:dyDescent="0.25">
      <c r="G858" s="65"/>
    </row>
    <row r="859" spans="7:7" x14ac:dyDescent="0.25">
      <c r="G859" s="65"/>
    </row>
    <row r="860" spans="7:7" x14ac:dyDescent="0.25">
      <c r="G860" s="65"/>
    </row>
    <row r="861" spans="7:7" x14ac:dyDescent="0.25">
      <c r="G861" s="65"/>
    </row>
    <row r="862" spans="7:7" x14ac:dyDescent="0.25">
      <c r="G862" s="65"/>
    </row>
    <row r="863" spans="7:7" x14ac:dyDescent="0.25">
      <c r="G863" s="65"/>
    </row>
    <row r="864" spans="7:7" x14ac:dyDescent="0.25">
      <c r="G864" s="65"/>
    </row>
    <row r="865" spans="7:7" x14ac:dyDescent="0.25">
      <c r="G865" s="65"/>
    </row>
    <row r="866" spans="7:7" x14ac:dyDescent="0.25">
      <c r="G866" s="65"/>
    </row>
    <row r="867" spans="7:7" x14ac:dyDescent="0.25">
      <c r="G867" s="65"/>
    </row>
    <row r="868" spans="7:7" x14ac:dyDescent="0.25">
      <c r="G868" s="65"/>
    </row>
    <row r="869" spans="7:7" x14ac:dyDescent="0.25">
      <c r="G869" s="65"/>
    </row>
    <row r="870" spans="7:7" x14ac:dyDescent="0.25">
      <c r="G870" s="65"/>
    </row>
    <row r="871" spans="7:7" x14ac:dyDescent="0.25">
      <c r="G871" s="65"/>
    </row>
    <row r="872" spans="7:7" x14ac:dyDescent="0.25">
      <c r="G872" s="65"/>
    </row>
    <row r="873" spans="7:7" x14ac:dyDescent="0.25">
      <c r="G873" s="65"/>
    </row>
    <row r="874" spans="7:7" x14ac:dyDescent="0.25">
      <c r="G874" s="65"/>
    </row>
    <row r="875" spans="7:7" x14ac:dyDescent="0.25">
      <c r="G875" s="65"/>
    </row>
    <row r="876" spans="7:7" x14ac:dyDescent="0.25">
      <c r="G876" s="65"/>
    </row>
    <row r="877" spans="7:7" x14ac:dyDescent="0.25">
      <c r="G877" s="65"/>
    </row>
    <row r="878" spans="7:7" x14ac:dyDescent="0.25">
      <c r="G878" s="65"/>
    </row>
    <row r="879" spans="7:7" x14ac:dyDescent="0.25">
      <c r="G879" s="65"/>
    </row>
    <row r="880" spans="7:7" x14ac:dyDescent="0.25">
      <c r="G880" s="65"/>
    </row>
    <row r="881" spans="7:7" x14ac:dyDescent="0.25">
      <c r="G881" s="65"/>
    </row>
    <row r="882" spans="7:7" x14ac:dyDescent="0.25">
      <c r="G882" s="65"/>
    </row>
    <row r="883" spans="7:7" x14ac:dyDescent="0.25">
      <c r="G883" s="65"/>
    </row>
    <row r="884" spans="7:7" x14ac:dyDescent="0.25">
      <c r="G884" s="65"/>
    </row>
    <row r="885" spans="7:7" x14ac:dyDescent="0.25">
      <c r="G885" s="65"/>
    </row>
    <row r="886" spans="7:7" x14ac:dyDescent="0.25">
      <c r="G886" s="65"/>
    </row>
    <row r="887" spans="7:7" x14ac:dyDescent="0.25">
      <c r="G887" s="65"/>
    </row>
    <row r="888" spans="7:7" x14ac:dyDescent="0.25">
      <c r="G888" s="65"/>
    </row>
    <row r="889" spans="7:7" x14ac:dyDescent="0.25">
      <c r="G889" s="65"/>
    </row>
    <row r="890" spans="7:7" x14ac:dyDescent="0.25">
      <c r="G890" s="65"/>
    </row>
    <row r="891" spans="7:7" x14ac:dyDescent="0.25">
      <c r="G891" s="65"/>
    </row>
    <row r="892" spans="7:7" x14ac:dyDescent="0.25">
      <c r="G892" s="65"/>
    </row>
    <row r="893" spans="7:7" x14ac:dyDescent="0.25">
      <c r="G893" s="65"/>
    </row>
    <row r="894" spans="7:7" x14ac:dyDescent="0.25">
      <c r="G894" s="65"/>
    </row>
    <row r="895" spans="7:7" x14ac:dyDescent="0.25">
      <c r="G895" s="65"/>
    </row>
    <row r="896" spans="7:7" x14ac:dyDescent="0.25">
      <c r="G896" s="65"/>
    </row>
    <row r="897" spans="7:7" x14ac:dyDescent="0.25">
      <c r="G897" s="65"/>
    </row>
    <row r="898" spans="7:7" x14ac:dyDescent="0.25">
      <c r="G898" s="65"/>
    </row>
    <row r="899" spans="7:7" x14ac:dyDescent="0.25">
      <c r="G899" s="65"/>
    </row>
    <row r="900" spans="7:7" x14ac:dyDescent="0.25">
      <c r="G900" s="65"/>
    </row>
    <row r="901" spans="7:7" x14ac:dyDescent="0.25">
      <c r="G901" s="65"/>
    </row>
    <row r="902" spans="7:7" x14ac:dyDescent="0.25">
      <c r="G902" s="65"/>
    </row>
    <row r="903" spans="7:7" x14ac:dyDescent="0.25">
      <c r="G903" s="65"/>
    </row>
    <row r="904" spans="7:7" x14ac:dyDescent="0.25">
      <c r="G904" s="65"/>
    </row>
    <row r="905" spans="7:7" x14ac:dyDescent="0.25">
      <c r="G905" s="65"/>
    </row>
    <row r="906" spans="7:7" x14ac:dyDescent="0.25">
      <c r="G906" s="65"/>
    </row>
    <row r="907" spans="7:7" x14ac:dyDescent="0.25">
      <c r="G907" s="65"/>
    </row>
    <row r="908" spans="7:7" x14ac:dyDescent="0.25">
      <c r="G908" s="65"/>
    </row>
    <row r="909" spans="7:7" x14ac:dyDescent="0.25">
      <c r="G909" s="65"/>
    </row>
    <row r="910" spans="7:7" x14ac:dyDescent="0.25">
      <c r="G910" s="65"/>
    </row>
    <row r="911" spans="7:7" x14ac:dyDescent="0.25">
      <c r="G911" s="65"/>
    </row>
    <row r="912" spans="7:7" x14ac:dyDescent="0.25">
      <c r="G912" s="65"/>
    </row>
    <row r="913" spans="7:7" x14ac:dyDescent="0.25">
      <c r="G913" s="65"/>
    </row>
    <row r="914" spans="7:7" x14ac:dyDescent="0.25">
      <c r="G914" s="65"/>
    </row>
    <row r="915" spans="7:7" x14ac:dyDescent="0.25">
      <c r="G915" s="65"/>
    </row>
    <row r="916" spans="7:7" x14ac:dyDescent="0.25">
      <c r="G916" s="65"/>
    </row>
    <row r="917" spans="7:7" x14ac:dyDescent="0.25">
      <c r="G917" s="65"/>
    </row>
    <row r="918" spans="7:7" x14ac:dyDescent="0.25">
      <c r="G918" s="65"/>
    </row>
    <row r="919" spans="7:7" x14ac:dyDescent="0.25">
      <c r="G919" s="65"/>
    </row>
    <row r="920" spans="7:7" x14ac:dyDescent="0.25">
      <c r="G920" s="65"/>
    </row>
    <row r="921" spans="7:7" x14ac:dyDescent="0.25">
      <c r="G921" s="65"/>
    </row>
    <row r="922" spans="7:7" x14ac:dyDescent="0.25">
      <c r="G922" s="65"/>
    </row>
    <row r="923" spans="7:7" x14ac:dyDescent="0.25">
      <c r="G923" s="65"/>
    </row>
    <row r="924" spans="7:7" x14ac:dyDescent="0.25">
      <c r="G924" s="65"/>
    </row>
    <row r="925" spans="7:7" x14ac:dyDescent="0.25">
      <c r="G925" s="65"/>
    </row>
    <row r="926" spans="7:7" x14ac:dyDescent="0.25">
      <c r="G926" s="65"/>
    </row>
    <row r="927" spans="7:7" x14ac:dyDescent="0.25">
      <c r="G927" s="65"/>
    </row>
    <row r="928" spans="7:7" x14ac:dyDescent="0.25">
      <c r="G928" s="65"/>
    </row>
    <row r="929" spans="7:7" x14ac:dyDescent="0.25">
      <c r="G929" s="65"/>
    </row>
    <row r="930" spans="7:7" x14ac:dyDescent="0.25">
      <c r="G930" s="65"/>
    </row>
    <row r="931" spans="7:7" x14ac:dyDescent="0.25">
      <c r="G931" s="65"/>
    </row>
    <row r="932" spans="7:7" x14ac:dyDescent="0.25">
      <c r="G932" s="65"/>
    </row>
    <row r="933" spans="7:7" x14ac:dyDescent="0.25">
      <c r="G933" s="65"/>
    </row>
    <row r="934" spans="7:7" x14ac:dyDescent="0.25">
      <c r="G934" s="65"/>
    </row>
    <row r="935" spans="7:7" x14ac:dyDescent="0.25">
      <c r="G935" s="65"/>
    </row>
    <row r="936" spans="7:7" x14ac:dyDescent="0.25">
      <c r="G936" s="65"/>
    </row>
    <row r="937" spans="7:7" x14ac:dyDescent="0.25">
      <c r="G937" s="65"/>
    </row>
    <row r="938" spans="7:7" x14ac:dyDescent="0.25">
      <c r="G938" s="65"/>
    </row>
    <row r="939" spans="7:7" x14ac:dyDescent="0.25">
      <c r="G939" s="65"/>
    </row>
    <row r="940" spans="7:7" x14ac:dyDescent="0.25">
      <c r="G940" s="65"/>
    </row>
    <row r="941" spans="7:7" x14ac:dyDescent="0.25">
      <c r="G941" s="65"/>
    </row>
    <row r="942" spans="7:7" x14ac:dyDescent="0.25">
      <c r="G942" s="65"/>
    </row>
    <row r="943" spans="7:7" x14ac:dyDescent="0.25">
      <c r="G943" s="65"/>
    </row>
    <row r="944" spans="7:7" x14ac:dyDescent="0.25">
      <c r="G944" s="65"/>
    </row>
    <row r="945" spans="7:7" x14ac:dyDescent="0.25">
      <c r="G945" s="65"/>
    </row>
    <row r="946" spans="7:7" x14ac:dyDescent="0.25">
      <c r="G946" s="65"/>
    </row>
    <row r="947" spans="7:7" x14ac:dyDescent="0.25">
      <c r="G947" s="65"/>
    </row>
    <row r="948" spans="7:7" x14ac:dyDescent="0.25">
      <c r="G948" s="65"/>
    </row>
    <row r="949" spans="7:7" x14ac:dyDescent="0.25">
      <c r="G949" s="65"/>
    </row>
    <row r="950" spans="7:7" x14ac:dyDescent="0.25">
      <c r="G950" s="65"/>
    </row>
    <row r="951" spans="7:7" x14ac:dyDescent="0.25">
      <c r="G951" s="65"/>
    </row>
    <row r="952" spans="7:7" x14ac:dyDescent="0.25">
      <c r="G952" s="65"/>
    </row>
    <row r="953" spans="7:7" x14ac:dyDescent="0.25">
      <c r="G953" s="65"/>
    </row>
    <row r="954" spans="7:7" x14ac:dyDescent="0.25">
      <c r="G954" s="65"/>
    </row>
    <row r="955" spans="7:7" x14ac:dyDescent="0.25">
      <c r="G955" s="65"/>
    </row>
    <row r="956" spans="7:7" x14ac:dyDescent="0.25">
      <c r="G956" s="65"/>
    </row>
    <row r="957" spans="7:7" x14ac:dyDescent="0.25">
      <c r="G957" s="65"/>
    </row>
    <row r="958" spans="7:7" x14ac:dyDescent="0.25">
      <c r="G958" s="65"/>
    </row>
    <row r="959" spans="7:7" x14ac:dyDescent="0.25">
      <c r="G959" s="65"/>
    </row>
    <row r="960" spans="7:7" x14ac:dyDescent="0.25">
      <c r="G960" s="65"/>
    </row>
    <row r="961" spans="7:7" x14ac:dyDescent="0.25">
      <c r="G961" s="65"/>
    </row>
    <row r="962" spans="7:7" x14ac:dyDescent="0.25">
      <c r="G962" s="65"/>
    </row>
    <row r="963" spans="7:7" x14ac:dyDescent="0.25">
      <c r="G963" s="65"/>
    </row>
    <row r="964" spans="7:7" x14ac:dyDescent="0.25">
      <c r="G964" s="65"/>
    </row>
    <row r="965" spans="7:7" x14ac:dyDescent="0.25">
      <c r="G965" s="65"/>
    </row>
    <row r="966" spans="7:7" x14ac:dyDescent="0.25">
      <c r="G966" s="65"/>
    </row>
    <row r="967" spans="7:7" x14ac:dyDescent="0.25">
      <c r="G967" s="65"/>
    </row>
    <row r="968" spans="7:7" x14ac:dyDescent="0.25">
      <c r="G968" s="65"/>
    </row>
    <row r="969" spans="7:7" x14ac:dyDescent="0.25">
      <c r="G969" s="65"/>
    </row>
    <row r="970" spans="7:7" x14ac:dyDescent="0.25">
      <c r="G970" s="65"/>
    </row>
    <row r="971" spans="7:7" x14ac:dyDescent="0.25">
      <c r="G971" s="65"/>
    </row>
    <row r="972" spans="7:7" x14ac:dyDescent="0.25">
      <c r="G972" s="65"/>
    </row>
    <row r="973" spans="7:7" x14ac:dyDescent="0.25">
      <c r="G973" s="65"/>
    </row>
    <row r="974" spans="7:7" x14ac:dyDescent="0.25">
      <c r="G974" s="65"/>
    </row>
    <row r="975" spans="7:7" x14ac:dyDescent="0.25">
      <c r="G975" s="65"/>
    </row>
    <row r="976" spans="7:7" x14ac:dyDescent="0.25">
      <c r="G976" s="65"/>
    </row>
    <row r="977" spans="7:7" x14ac:dyDescent="0.25">
      <c r="G977" s="65"/>
    </row>
    <row r="978" spans="7:7" x14ac:dyDescent="0.25">
      <c r="G978" s="65"/>
    </row>
    <row r="979" spans="7:7" x14ac:dyDescent="0.25">
      <c r="G979" s="65"/>
    </row>
    <row r="980" spans="7:7" x14ac:dyDescent="0.25">
      <c r="G980" s="65"/>
    </row>
    <row r="981" spans="7:7" x14ac:dyDescent="0.25">
      <c r="G981" s="65"/>
    </row>
    <row r="982" spans="7:7" x14ac:dyDescent="0.25">
      <c r="G982" s="65"/>
    </row>
    <row r="983" spans="7:7" x14ac:dyDescent="0.25">
      <c r="G983" s="65"/>
    </row>
    <row r="984" spans="7:7" x14ac:dyDescent="0.25">
      <c r="G984" s="65"/>
    </row>
    <row r="985" spans="7:7" x14ac:dyDescent="0.25">
      <c r="G985" s="65"/>
    </row>
    <row r="986" spans="7:7" x14ac:dyDescent="0.25">
      <c r="G986" s="65"/>
    </row>
    <row r="987" spans="7:7" x14ac:dyDescent="0.25">
      <c r="G987" s="65"/>
    </row>
    <row r="988" spans="7:7" x14ac:dyDescent="0.25">
      <c r="G988" s="65"/>
    </row>
    <row r="989" spans="7:7" x14ac:dyDescent="0.25">
      <c r="G989" s="65"/>
    </row>
    <row r="990" spans="7:7" x14ac:dyDescent="0.25">
      <c r="G990" s="65"/>
    </row>
    <row r="991" spans="7:7" x14ac:dyDescent="0.25">
      <c r="G991" s="65"/>
    </row>
    <row r="992" spans="7:7" x14ac:dyDescent="0.25">
      <c r="G992" s="65"/>
    </row>
    <row r="993" spans="7:7" x14ac:dyDescent="0.25">
      <c r="G993" s="65"/>
    </row>
    <row r="994" spans="7:7" x14ac:dyDescent="0.25">
      <c r="G994" s="65"/>
    </row>
    <row r="995" spans="7:7" x14ac:dyDescent="0.25">
      <c r="G995" s="65"/>
    </row>
    <row r="996" spans="7:7" x14ac:dyDescent="0.25">
      <c r="G996" s="65"/>
    </row>
    <row r="997" spans="7:7" x14ac:dyDescent="0.25">
      <c r="G997" s="65"/>
    </row>
    <row r="998" spans="7:7" x14ac:dyDescent="0.25">
      <c r="G998" s="65"/>
    </row>
    <row r="999" spans="7:7" x14ac:dyDescent="0.25">
      <c r="G999" s="65"/>
    </row>
    <row r="1000" spans="7:7" x14ac:dyDescent="0.25">
      <c r="G1000" s="65"/>
    </row>
    <row r="1001" spans="7:7" x14ac:dyDescent="0.25">
      <c r="G1001" s="65"/>
    </row>
    <row r="1002" spans="7:7" x14ac:dyDescent="0.25">
      <c r="G1002" s="65"/>
    </row>
    <row r="1003" spans="7:7" x14ac:dyDescent="0.25">
      <c r="G1003" s="65"/>
    </row>
    <row r="1004" spans="7:7" x14ac:dyDescent="0.25">
      <c r="G1004" s="65"/>
    </row>
    <row r="1005" spans="7:7" x14ac:dyDescent="0.25">
      <c r="G1005" s="65"/>
    </row>
    <row r="1006" spans="7:7" x14ac:dyDescent="0.25">
      <c r="G1006" s="65"/>
    </row>
    <row r="1007" spans="7:7" x14ac:dyDescent="0.25">
      <c r="G1007" s="65"/>
    </row>
    <row r="1008" spans="7:7" x14ac:dyDescent="0.25">
      <c r="G1008" s="65"/>
    </row>
    <row r="1009" spans="7:7" x14ac:dyDescent="0.25">
      <c r="G1009" s="65"/>
    </row>
    <row r="1010" spans="7:7" x14ac:dyDescent="0.25">
      <c r="G1010" s="65"/>
    </row>
    <row r="1011" spans="7:7" x14ac:dyDescent="0.25">
      <c r="G1011" s="65"/>
    </row>
    <row r="1012" spans="7:7" x14ac:dyDescent="0.25">
      <c r="G1012" s="65"/>
    </row>
    <row r="1013" spans="7:7" x14ac:dyDescent="0.25">
      <c r="G1013" s="65"/>
    </row>
    <row r="1014" spans="7:7" x14ac:dyDescent="0.25">
      <c r="G1014" s="65"/>
    </row>
    <row r="1015" spans="7:7" x14ac:dyDescent="0.25">
      <c r="G1015" s="65"/>
    </row>
    <row r="1016" spans="7:7" x14ac:dyDescent="0.25">
      <c r="G1016" s="65"/>
    </row>
    <row r="1017" spans="7:7" x14ac:dyDescent="0.25">
      <c r="G1017" s="65"/>
    </row>
    <row r="1018" spans="7:7" x14ac:dyDescent="0.25">
      <c r="G1018" s="65"/>
    </row>
    <row r="1019" spans="7:7" x14ac:dyDescent="0.25">
      <c r="G1019" s="65"/>
    </row>
    <row r="1020" spans="7:7" x14ac:dyDescent="0.25">
      <c r="G1020" s="65"/>
    </row>
    <row r="1021" spans="7:7" x14ac:dyDescent="0.25">
      <c r="G1021" s="65"/>
    </row>
    <row r="1022" spans="7:7" x14ac:dyDescent="0.25">
      <c r="G1022" s="65"/>
    </row>
    <row r="1023" spans="7:7" x14ac:dyDescent="0.25">
      <c r="G1023" s="65"/>
    </row>
    <row r="1024" spans="7:7" x14ac:dyDescent="0.25">
      <c r="G1024" s="65"/>
    </row>
    <row r="1025" spans="7:7" x14ac:dyDescent="0.25">
      <c r="G1025" s="65"/>
    </row>
    <row r="1026" spans="7:7" x14ac:dyDescent="0.25">
      <c r="G1026" s="65"/>
    </row>
    <row r="1027" spans="7:7" x14ac:dyDescent="0.25">
      <c r="G1027" s="65"/>
    </row>
    <row r="1028" spans="7:7" x14ac:dyDescent="0.25">
      <c r="G1028" s="65"/>
    </row>
    <row r="1029" spans="7:7" x14ac:dyDescent="0.25">
      <c r="G1029" s="65"/>
    </row>
    <row r="1030" spans="7:7" x14ac:dyDescent="0.25">
      <c r="G1030" s="65"/>
    </row>
    <row r="1031" spans="7:7" x14ac:dyDescent="0.25">
      <c r="G1031" s="65"/>
    </row>
    <row r="1032" spans="7:7" x14ac:dyDescent="0.25">
      <c r="G1032" s="65"/>
    </row>
    <row r="1033" spans="7:7" x14ac:dyDescent="0.25">
      <c r="G1033" s="65"/>
    </row>
    <row r="1034" spans="7:7" x14ac:dyDescent="0.25">
      <c r="G1034" s="65"/>
    </row>
    <row r="1035" spans="7:7" x14ac:dyDescent="0.25">
      <c r="G1035" s="65"/>
    </row>
    <row r="1036" spans="7:7" x14ac:dyDescent="0.25">
      <c r="G1036" s="65"/>
    </row>
    <row r="1037" spans="7:7" x14ac:dyDescent="0.25">
      <c r="G1037" s="65"/>
    </row>
    <row r="1038" spans="7:7" x14ac:dyDescent="0.25">
      <c r="G1038" s="65"/>
    </row>
    <row r="1039" spans="7:7" x14ac:dyDescent="0.25">
      <c r="G1039" s="65"/>
    </row>
    <row r="1040" spans="7:7" x14ac:dyDescent="0.25">
      <c r="G1040" s="65"/>
    </row>
    <row r="1041" spans="7:7" x14ac:dyDescent="0.25">
      <c r="G1041" s="65"/>
    </row>
    <row r="1042" spans="7:7" x14ac:dyDescent="0.25">
      <c r="G1042" s="65"/>
    </row>
    <row r="1043" spans="7:7" x14ac:dyDescent="0.25">
      <c r="G1043" s="65"/>
    </row>
    <row r="1044" spans="7:7" x14ac:dyDescent="0.25">
      <c r="G1044" s="65"/>
    </row>
    <row r="1045" spans="7:7" x14ac:dyDescent="0.25">
      <c r="G1045" s="65"/>
    </row>
    <row r="1046" spans="7:7" x14ac:dyDescent="0.25">
      <c r="G1046" s="65"/>
    </row>
    <row r="1047" spans="7:7" x14ac:dyDescent="0.25">
      <c r="G1047" s="65"/>
    </row>
    <row r="1048" spans="7:7" x14ac:dyDescent="0.25">
      <c r="G1048" s="65"/>
    </row>
    <row r="1049" spans="7:7" x14ac:dyDescent="0.25">
      <c r="G1049" s="65"/>
    </row>
    <row r="1050" spans="7:7" x14ac:dyDescent="0.25">
      <c r="G1050" s="65"/>
    </row>
    <row r="1051" spans="7:7" x14ac:dyDescent="0.25">
      <c r="G1051" s="65"/>
    </row>
    <row r="1052" spans="7:7" x14ac:dyDescent="0.25">
      <c r="G1052" s="65"/>
    </row>
    <row r="1053" spans="7:7" x14ac:dyDescent="0.25">
      <c r="G1053" s="65"/>
    </row>
    <row r="1054" spans="7:7" x14ac:dyDescent="0.25">
      <c r="G1054" s="65"/>
    </row>
    <row r="1055" spans="7:7" x14ac:dyDescent="0.25">
      <c r="G1055" s="65"/>
    </row>
    <row r="1056" spans="7:7" x14ac:dyDescent="0.25">
      <c r="G1056" s="65"/>
    </row>
    <row r="1057" spans="7:7" x14ac:dyDescent="0.25">
      <c r="G1057" s="65"/>
    </row>
    <row r="1058" spans="7:7" x14ac:dyDescent="0.25">
      <c r="G1058" s="65"/>
    </row>
    <row r="1059" spans="7:7" x14ac:dyDescent="0.25">
      <c r="G1059" s="65"/>
    </row>
    <row r="1060" spans="7:7" x14ac:dyDescent="0.25">
      <c r="G1060" s="65"/>
    </row>
    <row r="1061" spans="7:7" x14ac:dyDescent="0.25">
      <c r="G1061" s="65"/>
    </row>
    <row r="1062" spans="7:7" x14ac:dyDescent="0.25">
      <c r="G1062" s="65"/>
    </row>
    <row r="1063" spans="7:7" x14ac:dyDescent="0.25">
      <c r="G1063" s="65"/>
    </row>
    <row r="1064" spans="7:7" x14ac:dyDescent="0.25">
      <c r="G1064" s="65"/>
    </row>
    <row r="1065" spans="7:7" x14ac:dyDescent="0.25">
      <c r="G1065" s="65"/>
    </row>
    <row r="1066" spans="7:7" x14ac:dyDescent="0.25">
      <c r="G1066" s="65"/>
    </row>
    <row r="1067" spans="7:7" x14ac:dyDescent="0.25">
      <c r="G1067" s="65"/>
    </row>
    <row r="1068" spans="7:7" x14ac:dyDescent="0.25">
      <c r="G1068" s="65"/>
    </row>
    <row r="1069" spans="7:7" x14ac:dyDescent="0.25">
      <c r="G1069" s="65"/>
    </row>
    <row r="1070" spans="7:7" x14ac:dyDescent="0.25">
      <c r="G1070" s="65"/>
    </row>
    <row r="1071" spans="7:7" x14ac:dyDescent="0.25">
      <c r="G1071" s="65"/>
    </row>
    <row r="1072" spans="7:7" x14ac:dyDescent="0.25">
      <c r="G1072" s="65"/>
    </row>
    <row r="1073" spans="7:7" x14ac:dyDescent="0.25">
      <c r="G1073" s="65"/>
    </row>
    <row r="1074" spans="7:7" x14ac:dyDescent="0.25">
      <c r="G1074" s="65"/>
    </row>
    <row r="1075" spans="7:7" x14ac:dyDescent="0.25">
      <c r="G1075" s="65"/>
    </row>
    <row r="1076" spans="7:7" x14ac:dyDescent="0.25">
      <c r="G1076" s="65"/>
    </row>
    <row r="1077" spans="7:7" x14ac:dyDescent="0.25">
      <c r="G1077" s="65"/>
    </row>
    <row r="1078" spans="7:7" x14ac:dyDescent="0.25">
      <c r="G1078" s="65"/>
    </row>
    <row r="1079" spans="7:7" x14ac:dyDescent="0.25">
      <c r="G1079" s="65"/>
    </row>
    <row r="1080" spans="7:7" x14ac:dyDescent="0.25">
      <c r="G1080" s="65"/>
    </row>
    <row r="1081" spans="7:7" x14ac:dyDescent="0.25">
      <c r="G1081" s="65"/>
    </row>
    <row r="1082" spans="7:7" x14ac:dyDescent="0.25">
      <c r="G1082" s="65"/>
    </row>
    <row r="1083" spans="7:7" x14ac:dyDescent="0.25">
      <c r="G1083" s="65"/>
    </row>
    <row r="1084" spans="7:7" x14ac:dyDescent="0.25">
      <c r="G1084" s="65"/>
    </row>
    <row r="1085" spans="7:7" x14ac:dyDescent="0.25">
      <c r="G1085" s="65"/>
    </row>
    <row r="1086" spans="7:7" x14ac:dyDescent="0.25">
      <c r="G1086" s="65"/>
    </row>
    <row r="1087" spans="7:7" x14ac:dyDescent="0.25">
      <c r="G1087" s="65"/>
    </row>
    <row r="1088" spans="7:7" x14ac:dyDescent="0.25">
      <c r="G1088" s="65"/>
    </row>
    <row r="1089" spans="7:7" x14ac:dyDescent="0.25">
      <c r="G1089" s="65"/>
    </row>
    <row r="1090" spans="7:7" x14ac:dyDescent="0.25">
      <c r="G1090" s="65"/>
    </row>
    <row r="1091" spans="7:7" x14ac:dyDescent="0.25">
      <c r="G1091" s="65"/>
    </row>
    <row r="1092" spans="7:7" x14ac:dyDescent="0.25">
      <c r="G1092" s="65"/>
    </row>
    <row r="1093" spans="7:7" x14ac:dyDescent="0.25">
      <c r="G1093" s="65"/>
    </row>
    <row r="1094" spans="7:7" x14ac:dyDescent="0.25">
      <c r="G1094" s="65"/>
    </row>
    <row r="1095" spans="7:7" x14ac:dyDescent="0.25">
      <c r="G1095" s="65"/>
    </row>
    <row r="1096" spans="7:7" x14ac:dyDescent="0.25">
      <c r="G1096" s="65"/>
    </row>
    <row r="1097" spans="7:7" x14ac:dyDescent="0.25">
      <c r="G1097" s="65"/>
    </row>
    <row r="1098" spans="7:7" x14ac:dyDescent="0.25">
      <c r="G1098" s="65"/>
    </row>
    <row r="1099" spans="7:7" x14ac:dyDescent="0.25">
      <c r="G1099" s="65"/>
    </row>
    <row r="1100" spans="7:7" x14ac:dyDescent="0.25">
      <c r="G1100" s="65"/>
    </row>
    <row r="1101" spans="7:7" x14ac:dyDescent="0.25">
      <c r="G1101" s="65"/>
    </row>
    <row r="1102" spans="7:7" x14ac:dyDescent="0.25">
      <c r="G1102" s="65"/>
    </row>
    <row r="1103" spans="7:7" x14ac:dyDescent="0.25">
      <c r="G1103" s="65"/>
    </row>
    <row r="1104" spans="7:7" x14ac:dyDescent="0.25">
      <c r="G1104" s="65"/>
    </row>
    <row r="1105" spans="7:7" x14ac:dyDescent="0.25">
      <c r="G1105" s="65"/>
    </row>
    <row r="1106" spans="7:7" x14ac:dyDescent="0.25">
      <c r="G1106" s="65"/>
    </row>
    <row r="1107" spans="7:7" x14ac:dyDescent="0.25">
      <c r="G1107" s="65"/>
    </row>
    <row r="1108" spans="7:7" x14ac:dyDescent="0.25">
      <c r="G1108" s="65"/>
    </row>
    <row r="1109" spans="7:7" x14ac:dyDescent="0.25">
      <c r="G1109" s="65"/>
    </row>
    <row r="1110" spans="7:7" x14ac:dyDescent="0.25">
      <c r="G1110" s="65"/>
    </row>
    <row r="1111" spans="7:7" x14ac:dyDescent="0.25">
      <c r="G1111" s="65"/>
    </row>
    <row r="1112" spans="7:7" x14ac:dyDescent="0.25">
      <c r="G1112" s="65"/>
    </row>
    <row r="1113" spans="7:7" x14ac:dyDescent="0.25">
      <c r="G1113" s="65"/>
    </row>
    <row r="1114" spans="7:7" x14ac:dyDescent="0.25">
      <c r="G1114" s="65"/>
    </row>
    <row r="1115" spans="7:7" x14ac:dyDescent="0.25">
      <c r="G1115" s="65"/>
    </row>
    <row r="1116" spans="7:7" x14ac:dyDescent="0.25">
      <c r="G1116" s="65"/>
    </row>
    <row r="1117" spans="7:7" x14ac:dyDescent="0.25">
      <c r="G1117" s="65"/>
    </row>
    <row r="1118" spans="7:7" x14ac:dyDescent="0.25">
      <c r="G1118" s="65"/>
    </row>
    <row r="1119" spans="7:7" x14ac:dyDescent="0.25">
      <c r="G1119" s="65"/>
    </row>
    <row r="1120" spans="7:7" x14ac:dyDescent="0.25">
      <c r="G1120" s="65"/>
    </row>
    <row r="1121" spans="7:7" x14ac:dyDescent="0.25">
      <c r="G1121" s="65"/>
    </row>
    <row r="1122" spans="7:7" x14ac:dyDescent="0.25">
      <c r="G1122" s="65"/>
    </row>
    <row r="1123" spans="7:7" x14ac:dyDescent="0.25">
      <c r="G1123" s="65"/>
    </row>
    <row r="1124" spans="7:7" x14ac:dyDescent="0.25">
      <c r="G1124" s="65"/>
    </row>
    <row r="1125" spans="7:7" x14ac:dyDescent="0.25">
      <c r="G1125" s="65"/>
    </row>
    <row r="1126" spans="7:7" x14ac:dyDescent="0.25">
      <c r="G1126" s="65"/>
    </row>
    <row r="1127" spans="7:7" x14ac:dyDescent="0.25">
      <c r="G1127" s="65"/>
    </row>
    <row r="1128" spans="7:7" x14ac:dyDescent="0.25">
      <c r="G1128" s="65"/>
    </row>
    <row r="1129" spans="7:7" x14ac:dyDescent="0.25">
      <c r="G1129" s="65"/>
    </row>
    <row r="1130" spans="7:7" x14ac:dyDescent="0.25">
      <c r="G1130" s="65"/>
    </row>
    <row r="1131" spans="7:7" x14ac:dyDescent="0.25">
      <c r="G1131" s="65"/>
    </row>
    <row r="1132" spans="7:7" x14ac:dyDescent="0.25">
      <c r="G1132" s="65"/>
    </row>
    <row r="1133" spans="7:7" x14ac:dyDescent="0.25">
      <c r="G1133" s="65"/>
    </row>
    <row r="1134" spans="7:7" x14ac:dyDescent="0.25">
      <c r="G1134" s="65"/>
    </row>
    <row r="1135" spans="7:7" x14ac:dyDescent="0.25">
      <c r="G1135" s="65"/>
    </row>
    <row r="1136" spans="7:7" x14ac:dyDescent="0.25">
      <c r="G1136" s="65"/>
    </row>
    <row r="1137" spans="7:7" x14ac:dyDescent="0.25">
      <c r="G1137" s="65"/>
    </row>
    <row r="1138" spans="7:7" x14ac:dyDescent="0.25">
      <c r="G1138" s="65"/>
    </row>
    <row r="1139" spans="7:7" x14ac:dyDescent="0.25">
      <c r="G1139" s="65"/>
    </row>
    <row r="1140" spans="7:7" x14ac:dyDescent="0.25">
      <c r="G1140" s="65"/>
    </row>
    <row r="1141" spans="7:7" x14ac:dyDescent="0.25">
      <c r="G1141" s="65"/>
    </row>
    <row r="1142" spans="7:7" x14ac:dyDescent="0.25">
      <c r="G1142" s="65"/>
    </row>
    <row r="1143" spans="7:7" x14ac:dyDescent="0.25">
      <c r="G1143" s="65"/>
    </row>
    <row r="1144" spans="7:7" x14ac:dyDescent="0.25">
      <c r="G1144" s="65"/>
    </row>
    <row r="1145" spans="7:7" x14ac:dyDescent="0.25">
      <c r="G1145" s="65"/>
    </row>
    <row r="1146" spans="7:7" x14ac:dyDescent="0.25">
      <c r="G1146" s="65"/>
    </row>
    <row r="1147" spans="7:7" x14ac:dyDescent="0.25">
      <c r="G1147" s="65"/>
    </row>
    <row r="1148" spans="7:7" x14ac:dyDescent="0.25">
      <c r="G1148" s="65"/>
    </row>
    <row r="1149" spans="7:7" x14ac:dyDescent="0.25">
      <c r="G1149" s="65"/>
    </row>
    <row r="1150" spans="7:7" x14ac:dyDescent="0.25">
      <c r="G1150" s="65"/>
    </row>
    <row r="1151" spans="7:7" x14ac:dyDescent="0.25">
      <c r="G1151" s="65"/>
    </row>
    <row r="1152" spans="7:7" x14ac:dyDescent="0.25">
      <c r="G1152" s="65"/>
    </row>
    <row r="1153" spans="7:7" x14ac:dyDescent="0.25">
      <c r="G1153" s="65"/>
    </row>
    <row r="1154" spans="7:7" x14ac:dyDescent="0.25">
      <c r="G1154" s="65"/>
    </row>
    <row r="1155" spans="7:7" x14ac:dyDescent="0.25">
      <c r="G1155" s="65"/>
    </row>
    <row r="1156" spans="7:7" x14ac:dyDescent="0.25">
      <c r="G1156" s="65"/>
    </row>
    <row r="1157" spans="7:7" x14ac:dyDescent="0.25">
      <c r="G1157" s="65"/>
    </row>
    <row r="1158" spans="7:7" x14ac:dyDescent="0.25">
      <c r="G1158" s="65"/>
    </row>
    <row r="1159" spans="7:7" x14ac:dyDescent="0.25">
      <c r="G1159" s="65"/>
    </row>
    <row r="1160" spans="7:7" x14ac:dyDescent="0.25">
      <c r="G1160" s="65"/>
    </row>
    <row r="1161" spans="7:7" x14ac:dyDescent="0.25">
      <c r="G1161" s="65"/>
    </row>
    <row r="1162" spans="7:7" x14ac:dyDescent="0.25">
      <c r="G1162" s="65"/>
    </row>
    <row r="1163" spans="7:7" x14ac:dyDescent="0.25">
      <c r="G1163" s="65"/>
    </row>
    <row r="1164" spans="7:7" x14ac:dyDescent="0.25">
      <c r="G1164" s="65"/>
    </row>
    <row r="1165" spans="7:7" x14ac:dyDescent="0.25">
      <c r="G1165" s="65"/>
    </row>
    <row r="1166" spans="7:7" x14ac:dyDescent="0.25">
      <c r="G1166" s="65"/>
    </row>
    <row r="1167" spans="7:7" x14ac:dyDescent="0.25">
      <c r="G1167" s="65"/>
    </row>
    <row r="1168" spans="7:7" x14ac:dyDescent="0.25">
      <c r="G1168" s="65"/>
    </row>
    <row r="1169" spans="7:7" x14ac:dyDescent="0.25">
      <c r="G1169" s="65"/>
    </row>
    <row r="1170" spans="7:7" x14ac:dyDescent="0.25">
      <c r="G1170" s="65"/>
    </row>
    <row r="1171" spans="7:7" x14ac:dyDescent="0.25">
      <c r="G1171" s="65"/>
    </row>
    <row r="1172" spans="7:7" x14ac:dyDescent="0.25">
      <c r="G1172" s="65"/>
    </row>
    <row r="1173" spans="7:7" x14ac:dyDescent="0.25">
      <c r="G1173" s="65"/>
    </row>
    <row r="1174" spans="7:7" x14ac:dyDescent="0.25">
      <c r="G1174" s="65"/>
    </row>
    <row r="1175" spans="7:7" x14ac:dyDescent="0.25">
      <c r="G1175" s="65"/>
    </row>
    <row r="1176" spans="7:7" x14ac:dyDescent="0.25">
      <c r="G1176" s="65"/>
    </row>
    <row r="1177" spans="7:7" x14ac:dyDescent="0.25">
      <c r="G1177" s="65"/>
    </row>
    <row r="1178" spans="7:7" x14ac:dyDescent="0.25">
      <c r="G1178" s="65"/>
    </row>
    <row r="1179" spans="7:7" x14ac:dyDescent="0.25">
      <c r="G1179" s="65"/>
    </row>
    <row r="1180" spans="7:7" x14ac:dyDescent="0.25">
      <c r="G1180" s="65"/>
    </row>
    <row r="1181" spans="7:7" x14ac:dyDescent="0.25">
      <c r="G1181" s="65"/>
    </row>
    <row r="1182" spans="7:7" x14ac:dyDescent="0.25">
      <c r="G1182" s="65"/>
    </row>
    <row r="1183" spans="7:7" x14ac:dyDescent="0.25">
      <c r="G1183" s="65"/>
    </row>
    <row r="1184" spans="7:7" x14ac:dyDescent="0.25">
      <c r="G1184" s="65"/>
    </row>
    <row r="1185" spans="7:7" x14ac:dyDescent="0.25">
      <c r="G1185" s="65"/>
    </row>
    <row r="1186" spans="7:7" x14ac:dyDescent="0.25">
      <c r="G1186" s="65"/>
    </row>
    <row r="1187" spans="7:7" x14ac:dyDescent="0.25">
      <c r="G1187" s="65"/>
    </row>
    <row r="1188" spans="7:7" x14ac:dyDescent="0.25">
      <c r="G1188" s="65"/>
    </row>
    <row r="1189" spans="7:7" x14ac:dyDescent="0.25">
      <c r="G1189" s="65"/>
    </row>
    <row r="1190" spans="7:7" x14ac:dyDescent="0.25">
      <c r="G1190" s="65"/>
    </row>
    <row r="1191" spans="7:7" x14ac:dyDescent="0.25">
      <c r="G1191" s="65"/>
    </row>
    <row r="1192" spans="7:7" x14ac:dyDescent="0.25">
      <c r="G1192" s="65"/>
    </row>
    <row r="1193" spans="7:7" x14ac:dyDescent="0.25">
      <c r="G1193" s="65"/>
    </row>
    <row r="1194" spans="7:7" x14ac:dyDescent="0.25">
      <c r="G1194" s="65"/>
    </row>
    <row r="1195" spans="7:7" x14ac:dyDescent="0.25">
      <c r="G1195" s="65"/>
    </row>
    <row r="1196" spans="7:7" x14ac:dyDescent="0.25">
      <c r="G1196" s="65"/>
    </row>
    <row r="1197" spans="7:7" x14ac:dyDescent="0.25">
      <c r="G1197" s="65"/>
    </row>
    <row r="1198" spans="7:7" x14ac:dyDescent="0.25">
      <c r="G1198" s="65"/>
    </row>
    <row r="1199" spans="7:7" x14ac:dyDescent="0.25">
      <c r="G1199" s="65"/>
    </row>
    <row r="1200" spans="7:7" x14ac:dyDescent="0.25">
      <c r="G1200" s="65"/>
    </row>
    <row r="1201" spans="7:7" x14ac:dyDescent="0.25">
      <c r="G1201" s="65"/>
    </row>
    <row r="1202" spans="7:7" x14ac:dyDescent="0.25">
      <c r="G1202" s="65"/>
    </row>
    <row r="1203" spans="7:7" x14ac:dyDescent="0.25">
      <c r="G1203" s="65"/>
    </row>
    <row r="1204" spans="7:7" x14ac:dyDescent="0.25">
      <c r="G1204" s="65"/>
    </row>
    <row r="1205" spans="7:7" x14ac:dyDescent="0.25">
      <c r="G1205" s="65"/>
    </row>
    <row r="1206" spans="7:7" x14ac:dyDescent="0.25">
      <c r="G1206" s="65"/>
    </row>
    <row r="1207" spans="7:7" x14ac:dyDescent="0.25">
      <c r="G1207" s="65"/>
    </row>
    <row r="1208" spans="7:7" x14ac:dyDescent="0.25">
      <c r="G1208" s="65"/>
    </row>
    <row r="1209" spans="7:7" x14ac:dyDescent="0.25">
      <c r="G1209" s="65"/>
    </row>
    <row r="1210" spans="7:7" x14ac:dyDescent="0.25">
      <c r="G1210" s="65"/>
    </row>
    <row r="1211" spans="7:7" x14ac:dyDescent="0.25">
      <c r="G1211" s="65"/>
    </row>
    <row r="1212" spans="7:7" x14ac:dyDescent="0.25">
      <c r="G1212" s="65"/>
    </row>
    <row r="1213" spans="7:7" x14ac:dyDescent="0.25">
      <c r="G1213" s="65"/>
    </row>
    <row r="1214" spans="7:7" x14ac:dyDescent="0.25">
      <c r="G1214" s="65"/>
    </row>
    <row r="1215" spans="7:7" x14ac:dyDescent="0.25">
      <c r="G1215" s="65"/>
    </row>
    <row r="1216" spans="7:7" x14ac:dyDescent="0.25">
      <c r="G1216" s="65"/>
    </row>
    <row r="1217" spans="7:7" x14ac:dyDescent="0.25">
      <c r="G1217" s="65"/>
    </row>
    <row r="1218" spans="7:7" x14ac:dyDescent="0.25">
      <c r="G1218" s="65"/>
    </row>
    <row r="1219" spans="7:7" x14ac:dyDescent="0.25">
      <c r="G1219" s="65"/>
    </row>
    <row r="1220" spans="7:7" x14ac:dyDescent="0.25">
      <c r="G1220" s="65"/>
    </row>
    <row r="1221" spans="7:7" x14ac:dyDescent="0.25">
      <c r="G1221" s="65"/>
    </row>
    <row r="1222" spans="7:7" x14ac:dyDescent="0.25">
      <c r="G1222" s="65"/>
    </row>
    <row r="1223" spans="7:7" x14ac:dyDescent="0.25">
      <c r="G1223" s="65"/>
    </row>
    <row r="1224" spans="7:7" x14ac:dyDescent="0.25">
      <c r="G1224" s="65"/>
    </row>
    <row r="1225" spans="7:7" x14ac:dyDescent="0.25">
      <c r="G1225" s="65"/>
    </row>
    <row r="1226" spans="7:7" x14ac:dyDescent="0.25">
      <c r="G1226" s="65"/>
    </row>
    <row r="1227" spans="7:7" x14ac:dyDescent="0.25">
      <c r="G1227" s="65"/>
    </row>
    <row r="1228" spans="7:7" x14ac:dyDescent="0.25">
      <c r="G1228" s="65"/>
    </row>
    <row r="1229" spans="7:7" x14ac:dyDescent="0.25">
      <c r="G1229" s="65"/>
    </row>
    <row r="1230" spans="7:7" x14ac:dyDescent="0.25">
      <c r="G1230" s="65"/>
    </row>
    <row r="1231" spans="7:7" x14ac:dyDescent="0.25">
      <c r="G1231" s="65"/>
    </row>
    <row r="1232" spans="7:7" x14ac:dyDescent="0.25">
      <c r="G1232" s="65"/>
    </row>
    <row r="1233" spans="7:7" x14ac:dyDescent="0.25">
      <c r="G1233" s="65"/>
    </row>
    <row r="1234" spans="7:7" x14ac:dyDescent="0.25">
      <c r="G1234" s="65"/>
    </row>
    <row r="1235" spans="7:7" x14ac:dyDescent="0.25">
      <c r="G1235" s="65"/>
    </row>
    <row r="1236" spans="7:7" x14ac:dyDescent="0.25">
      <c r="G1236" s="65"/>
    </row>
    <row r="1237" spans="7:7" x14ac:dyDescent="0.25">
      <c r="G1237" s="65"/>
    </row>
    <row r="1238" spans="7:7" x14ac:dyDescent="0.25">
      <c r="G1238" s="65"/>
    </row>
    <row r="1239" spans="7:7" x14ac:dyDescent="0.25">
      <c r="G1239" s="65"/>
    </row>
    <row r="1240" spans="7:7" x14ac:dyDescent="0.25">
      <c r="G1240" s="65"/>
    </row>
    <row r="1241" spans="7:7" x14ac:dyDescent="0.25">
      <c r="G1241" s="65"/>
    </row>
    <row r="1242" spans="7:7" x14ac:dyDescent="0.25">
      <c r="G1242" s="65"/>
    </row>
    <row r="1243" spans="7:7" x14ac:dyDescent="0.25">
      <c r="G1243" s="65"/>
    </row>
    <row r="1244" spans="7:7" x14ac:dyDescent="0.25">
      <c r="G1244" s="65"/>
    </row>
    <row r="1245" spans="7:7" x14ac:dyDescent="0.25">
      <c r="G1245" s="65"/>
    </row>
    <row r="1246" spans="7:7" x14ac:dyDescent="0.25">
      <c r="G1246" s="65"/>
    </row>
    <row r="1247" spans="7:7" x14ac:dyDescent="0.25">
      <c r="G1247" s="65"/>
    </row>
    <row r="1248" spans="7:7" x14ac:dyDescent="0.25">
      <c r="G1248" s="65"/>
    </row>
    <row r="1249" spans="7:7" x14ac:dyDescent="0.25">
      <c r="G1249" s="65"/>
    </row>
    <row r="1250" spans="7:7" x14ac:dyDescent="0.25">
      <c r="G1250" s="65"/>
    </row>
    <row r="1251" spans="7:7" x14ac:dyDescent="0.25">
      <c r="G1251" s="65"/>
    </row>
    <row r="1252" spans="7:7" x14ac:dyDescent="0.25">
      <c r="G1252" s="65"/>
    </row>
    <row r="1253" spans="7:7" x14ac:dyDescent="0.25">
      <c r="G1253" s="65"/>
    </row>
    <row r="1254" spans="7:7" x14ac:dyDescent="0.25">
      <c r="G1254" s="65"/>
    </row>
    <row r="1255" spans="7:7" x14ac:dyDescent="0.25">
      <c r="G1255" s="65"/>
    </row>
    <row r="1256" spans="7:7" x14ac:dyDescent="0.25">
      <c r="G1256" s="65"/>
    </row>
  </sheetData>
  <mergeCells count="4">
    <mergeCell ref="B9:B10"/>
    <mergeCell ref="C9:F9"/>
    <mergeCell ref="G9:G10"/>
    <mergeCell ref="H9:H10"/>
  </mergeCells>
  <phoneticPr fontId="0" type="noConversion"/>
  <conditionalFormatting sqref="G11:G18">
    <cfRule type="expression" dxfId="3" priority="2" stopIfTrue="1">
      <formula>ABS(G11)&gt;=$H$22</formula>
    </cfRule>
  </conditionalFormatting>
  <conditionalFormatting sqref="G20">
    <cfRule type="expression" dxfId="2" priority="1" stopIfTrue="1">
      <formula>ABS(G20)&gt;=$H$22</formula>
    </cfRule>
  </conditionalFormatting>
  <hyperlinks>
    <hyperlink ref="G28" location="'KM-BII'!A1" display="KM-BII"/>
    <hyperlink ref="G29" location="'KM-BII-02'!A1" display="KM-BII-03"/>
    <hyperlink ref="I10" location="'KM-BII-10-M'!A1" display="'KM-BII-10-M "/>
    <hyperlink ref="I9" location="'KM-BII-10-4'!A1" display="'KM-BII-10-4 "/>
    <hyperlink ref="I8" location="'KM-BII-10-3'!A1" display="'KM-BII-10-3 "/>
    <hyperlink ref="I7" location="'KM-BII-10-2'!A1" display="'KM-BII-10-2 "/>
    <hyperlink ref="I6" location="'KM-BII-10-1'!A1" display="'KM-BII-10-1 "/>
    <hyperlink ref="I3" location="'KM-BII'!A1" display="KM-BII"/>
    <hyperlink ref="I5" location="'KM-BII-02'!A1" display="KM-BII-02"/>
    <hyperlink ref="I4" location="'KM-BII-01'!A1" display="KM-BII-01"/>
    <hyperlink ref="I11" location="'KM-BII-10-E'!A1" display="KM-BII-10-E"/>
  </hyperlinks>
  <pageMargins left="0.70866141732283472" right="0.70866141732283472" top="0.70866141732283472" bottom="0.70866141732283472" header="0.51181102362204722" footer="0.51181102362204722"/>
  <pageSetup paperSize="9" scale="91" orientation="portrait" r:id="rId1"/>
  <headerFooter alignWithMargins="0">
    <oddFooter xml:space="preserve">&amp;L&amp;"Arial Narrow,Normál"&amp;8&amp;F/&amp;A&amp;C &amp;"Arial Narrow,Normál"&amp;8&amp;P/&amp;N&amp;R&amp;"Arial Narrow,Normál"&amp;8DigitAudit/AuditDok&amp;"Arial,Normál"&amp;11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3.5" x14ac:dyDescent="0.25"/>
  <cols>
    <col min="1" max="1" width="5.625" style="45" customWidth="1"/>
    <col min="2" max="2" width="9" style="45"/>
    <col min="3" max="3" width="28.75" style="45" customWidth="1"/>
    <col min="4" max="4" width="9.75" style="45" customWidth="1"/>
    <col min="5" max="5" width="9.75" style="304" customWidth="1"/>
    <col min="6" max="6" width="8.75" style="45" customWidth="1"/>
    <col min="7" max="7" width="8.375" style="45" customWidth="1"/>
    <col min="8" max="8" width="8.375" style="290" customWidth="1"/>
    <col min="9" max="9" width="27.5" style="290" customWidth="1"/>
    <col min="10" max="10" width="10.5" style="294" bestFit="1" customWidth="1"/>
    <col min="11" max="11" width="10" style="21" customWidth="1"/>
    <col min="12" max="16384" width="9" style="21"/>
  </cols>
  <sheetData>
    <row r="1" spans="1:16" s="2" customFormat="1" ht="16.5" x14ac:dyDescent="0.3">
      <c r="A1" s="26" t="s">
        <v>38</v>
      </c>
      <c r="B1" s="1"/>
      <c r="C1" s="1"/>
      <c r="D1" s="1"/>
      <c r="E1" s="1"/>
      <c r="F1" s="1"/>
      <c r="G1" s="1"/>
      <c r="H1" s="258"/>
      <c r="I1" s="258"/>
      <c r="J1" s="294"/>
    </row>
    <row r="2" spans="1:16" s="2" customFormat="1" ht="16.5" x14ac:dyDescent="0.3">
      <c r="A2" s="1"/>
      <c r="B2" s="1"/>
      <c r="C2" s="1"/>
      <c r="D2" s="385">
        <f>L15</f>
        <v>0</v>
      </c>
      <c r="E2" s="385">
        <f>L17</f>
        <v>0</v>
      </c>
      <c r="F2" s="1"/>
      <c r="G2" s="1"/>
      <c r="H2" s="258"/>
      <c r="I2" s="258"/>
      <c r="J2" s="294"/>
      <c r="K2" s="379" t="s">
        <v>271</v>
      </c>
    </row>
    <row r="3" spans="1:16" ht="16.5" x14ac:dyDescent="0.3">
      <c r="A3" s="6" t="str">
        <f>"Ügyfél:   "&amp;Alapa!$C$17</f>
        <v xml:space="preserve">Ügyfél:   </v>
      </c>
      <c r="B3" s="28"/>
      <c r="C3" s="28"/>
      <c r="D3" s="6" t="s">
        <v>3</v>
      </c>
      <c r="E3" s="7">
        <f>Alapa!$C$15</f>
        <v>0</v>
      </c>
      <c r="F3" s="10"/>
      <c r="G3" s="39"/>
      <c r="H3" s="288"/>
      <c r="I3" s="288"/>
      <c r="J3" s="259"/>
      <c r="K3" s="69" t="s">
        <v>41</v>
      </c>
      <c r="L3" s="2" t="s">
        <v>46</v>
      </c>
    </row>
    <row r="4" spans="1:16" ht="16.5" x14ac:dyDescent="0.3">
      <c r="A4" s="6" t="str">
        <f>"Fordulónap: "&amp;Alapa!$C$12</f>
        <v xml:space="preserve">Fordulónap: </v>
      </c>
      <c r="B4" s="28"/>
      <c r="C4" s="28"/>
      <c r="D4" s="6" t="s">
        <v>4</v>
      </c>
      <c r="E4" s="10" t="e">
        <f>VLOOKUP(L12,Alapa!$G$2:$H$22,2)</f>
        <v>#N/A</v>
      </c>
      <c r="F4" s="28"/>
      <c r="G4" s="49"/>
      <c r="H4" s="289"/>
      <c r="I4" s="288"/>
      <c r="J4" s="259"/>
      <c r="K4" s="69" t="s">
        <v>1</v>
      </c>
      <c r="L4" s="2" t="s">
        <v>47</v>
      </c>
    </row>
    <row r="5" spans="1:16" ht="16.5" x14ac:dyDescent="0.3">
      <c r="A5" s="11" t="str">
        <f>IF(Alapa!G96="","",Alapa!G96)</f>
        <v/>
      </c>
      <c r="B5" s="17"/>
      <c r="C5" s="17"/>
      <c r="D5" s="6" t="s">
        <v>49</v>
      </c>
      <c r="E5" s="10" t="str">
        <f>IF(Alapa!$N$2=0," ",Alapa!$N$2)</f>
        <v xml:space="preserve"> </v>
      </c>
      <c r="F5" s="28"/>
      <c r="G5" s="49"/>
      <c r="H5" s="289"/>
      <c r="I5" s="288"/>
      <c r="J5" s="259"/>
      <c r="K5" s="69" t="s">
        <v>38</v>
      </c>
      <c r="L5" s="2" t="s">
        <v>48</v>
      </c>
    </row>
    <row r="6" spans="1:16" ht="16.5" x14ac:dyDescent="0.3">
      <c r="A6" s="27" t="s">
        <v>26</v>
      </c>
      <c r="B6" s="30"/>
      <c r="C6" s="4"/>
      <c r="D6" s="4"/>
      <c r="E6" s="4"/>
      <c r="F6" s="4"/>
      <c r="G6" s="36" t="s">
        <v>199</v>
      </c>
      <c r="H6" s="308">
        <f>IF('KM-BII-01'!H23&lt;'KM-BII-01'!H22,'KM-BII-01'!H23*Alapa!D33,'KM-BII-01'!H22*Alapa!D33)</f>
        <v>0</v>
      </c>
      <c r="I6" s="305"/>
      <c r="J6" s="259"/>
      <c r="K6" s="69" t="s">
        <v>183</v>
      </c>
      <c r="L6" s="2" t="s">
        <v>88</v>
      </c>
    </row>
    <row r="7" spans="1:16" ht="15" customHeight="1" x14ac:dyDescent="0.3">
      <c r="A7" s="23" t="str">
        <f>"Mérlegértékek "&amp;Alapa!E33&amp;" "&amp;Alapa!D34&amp;"-ban"</f>
        <v>Mérlegértékek  -ban</v>
      </c>
      <c r="B7" s="4"/>
      <c r="C7" s="31"/>
      <c r="D7" s="32">
        <f>Alapa!C10</f>
        <v>0</v>
      </c>
      <c r="E7" s="300">
        <f>Alapa!C11</f>
        <v>0</v>
      </c>
      <c r="F7" s="32" t="s">
        <v>43</v>
      </c>
      <c r="G7" s="32" t="str">
        <f>Alapa!C11&amp;"/"&amp;Alapa!C10</f>
        <v>/</v>
      </c>
      <c r="H7" s="260" t="s">
        <v>197</v>
      </c>
      <c r="I7" s="309" t="s">
        <v>201</v>
      </c>
      <c r="J7" s="295" t="s">
        <v>202</v>
      </c>
      <c r="K7" s="69" t="s">
        <v>184</v>
      </c>
      <c r="L7" s="2" t="s">
        <v>188</v>
      </c>
    </row>
    <row r="8" spans="1:16" ht="16.5" x14ac:dyDescent="0.3">
      <c r="A8" s="30"/>
      <c r="B8" s="30" t="str">
        <f>"Számlaegyenlegek "&amp;Alapa!D34&amp;"-ban"</f>
        <v>Számlaegyenlegek -ban</v>
      </c>
      <c r="C8" s="30"/>
      <c r="D8" s="33">
        <f>Alapa!D35</f>
        <v>0</v>
      </c>
      <c r="E8" s="33">
        <f>Alapa!D35</f>
        <v>0</v>
      </c>
      <c r="F8" s="33">
        <f>Alapa!D35</f>
        <v>0</v>
      </c>
      <c r="G8" s="33" t="s">
        <v>44</v>
      </c>
      <c r="H8" s="261" t="s">
        <v>198</v>
      </c>
      <c r="I8" s="310"/>
      <c r="J8" s="296"/>
      <c r="K8" s="69" t="s">
        <v>185</v>
      </c>
      <c r="L8" s="2" t="s">
        <v>189</v>
      </c>
    </row>
    <row r="9" spans="1:16" s="299" customFormat="1" ht="16.5" x14ac:dyDescent="0.3">
      <c r="A9" s="254"/>
      <c r="B9" s="254"/>
      <c r="C9" s="254"/>
      <c r="D9" s="254"/>
      <c r="E9" s="301"/>
      <c r="F9" s="254"/>
      <c r="G9" s="254"/>
      <c r="H9" s="297"/>
      <c r="I9" s="297"/>
      <c r="J9" s="298"/>
      <c r="K9" s="69" t="s">
        <v>186</v>
      </c>
      <c r="L9" s="2" t="s">
        <v>195</v>
      </c>
    </row>
    <row r="10" spans="1:16" ht="16.5" customHeight="1" x14ac:dyDescent="0.3">
      <c r="A10" s="51"/>
      <c r="B10" s="51"/>
      <c r="C10" s="51"/>
      <c r="D10" s="291"/>
      <c r="E10" s="302"/>
      <c r="F10" s="390" t="str">
        <f>IF(E10-D10=0," ",E10-D10)</f>
        <v xml:space="preserve"> </v>
      </c>
      <c r="G10" s="391" t="str">
        <f>IFERROR(E10/D10%," ")</f>
        <v xml:space="preserve"> </v>
      </c>
      <c r="H10" s="392" t="str">
        <f>IFERROR(IF(A10=0,IF(ABS(F10)&lt;$H$6," ",IF(F10=0," ",F10))," ")," ")</f>
        <v xml:space="preserve"> </v>
      </c>
      <c r="K10" s="69" t="s">
        <v>187</v>
      </c>
      <c r="L10" s="2" t="s">
        <v>62</v>
      </c>
    </row>
    <row r="11" spans="1:16" ht="16.5" customHeight="1" x14ac:dyDescent="0.3">
      <c r="A11" s="292"/>
      <c r="B11" s="292"/>
      <c r="C11" s="292"/>
      <c r="D11" s="293"/>
      <c r="E11" s="303"/>
      <c r="F11" s="390" t="str">
        <f t="shared" ref="F11:F74" si="0">IF(E11-D11=0," ",E11-D11)</f>
        <v xml:space="preserve"> </v>
      </c>
      <c r="G11" s="391" t="str">
        <f t="shared" ref="G11:G74" si="1">IFERROR(E11/D11%," ")</f>
        <v xml:space="preserve"> </v>
      </c>
      <c r="H11" s="392" t="str">
        <f t="shared" ref="H11:H74" si="2">IFERROR(IF(A11=0,IF(ABS(F11)&lt;$H$6," ",IF(F11=0," ",F11))," ")," ")</f>
        <v xml:space="preserve"> </v>
      </c>
      <c r="K11" s="69" t="s">
        <v>210</v>
      </c>
      <c r="L11" s="2" t="s">
        <v>206</v>
      </c>
    </row>
    <row r="12" spans="1:16" ht="16.5" customHeight="1" x14ac:dyDescent="0.3">
      <c r="A12" s="51"/>
      <c r="B12" s="51"/>
      <c r="C12" s="51"/>
      <c r="D12" s="291"/>
      <c r="E12" s="302"/>
      <c r="F12" s="390" t="str">
        <f t="shared" si="0"/>
        <v xml:space="preserve"> </v>
      </c>
      <c r="G12" s="391" t="str">
        <f t="shared" si="1"/>
        <v xml:space="preserve"> </v>
      </c>
      <c r="H12" s="392" t="str">
        <f t="shared" si="2"/>
        <v xml:space="preserve"> </v>
      </c>
      <c r="K12" s="369" t="s">
        <v>4</v>
      </c>
      <c r="L12" s="370">
        <v>1</v>
      </c>
    </row>
    <row r="13" spans="1:16" ht="16.5" customHeight="1" x14ac:dyDescent="0.25">
      <c r="A13" s="292"/>
      <c r="B13" s="292"/>
      <c r="C13" s="292"/>
      <c r="D13" s="293"/>
      <c r="E13" s="303"/>
      <c r="F13" s="390" t="str">
        <f t="shared" si="0"/>
        <v xml:space="preserve"> </v>
      </c>
      <c r="G13" s="391" t="str">
        <f t="shared" si="1"/>
        <v xml:space="preserve"> </v>
      </c>
      <c r="H13" s="392" t="str">
        <f t="shared" si="2"/>
        <v xml:space="preserve"> </v>
      </c>
      <c r="L13" s="70"/>
      <c r="M13" s="70"/>
      <c r="N13" s="70"/>
      <c r="O13" s="70"/>
      <c r="P13" s="70"/>
    </row>
    <row r="14" spans="1:16" ht="16.5" customHeight="1" x14ac:dyDescent="0.25">
      <c r="A14" s="51"/>
      <c r="B14" s="51"/>
      <c r="C14" s="51"/>
      <c r="D14" s="291"/>
      <c r="E14" s="302"/>
      <c r="F14" s="390" t="str">
        <f t="shared" si="0"/>
        <v xml:space="preserve"> </v>
      </c>
      <c r="G14" s="391" t="str">
        <f t="shared" si="1"/>
        <v xml:space="preserve"> </v>
      </c>
      <c r="H14" s="392" t="str">
        <f t="shared" si="2"/>
        <v xml:space="preserve"> </v>
      </c>
      <c r="L14" s="367" t="s">
        <v>180</v>
      </c>
      <c r="M14" s="70"/>
      <c r="N14" s="70"/>
      <c r="O14" s="70"/>
      <c r="P14" s="70"/>
    </row>
    <row r="15" spans="1:16" ht="16.5" customHeight="1" x14ac:dyDescent="0.3">
      <c r="A15" s="292"/>
      <c r="B15" s="292"/>
      <c r="C15" s="292"/>
      <c r="D15" s="293"/>
      <c r="E15" s="303"/>
      <c r="F15" s="390" t="str">
        <f t="shared" si="0"/>
        <v xml:space="preserve"> </v>
      </c>
      <c r="G15" s="391" t="str">
        <f t="shared" si="1"/>
        <v xml:space="preserve"> </v>
      </c>
      <c r="H15" s="392" t="str">
        <f t="shared" si="2"/>
        <v xml:space="preserve"> </v>
      </c>
      <c r="L15" s="2"/>
      <c r="M15" s="347"/>
      <c r="N15" s="348"/>
      <c r="O15" s="349"/>
      <c r="P15" s="349"/>
    </row>
    <row r="16" spans="1:16" ht="16.5" customHeight="1" x14ac:dyDescent="0.25">
      <c r="A16" s="51"/>
      <c r="B16" s="292"/>
      <c r="C16" s="292"/>
      <c r="D16" s="293"/>
      <c r="E16" s="302"/>
      <c r="F16" s="390" t="str">
        <f t="shared" si="0"/>
        <v xml:space="preserve"> </v>
      </c>
      <c r="G16" s="391" t="str">
        <f t="shared" si="1"/>
        <v xml:space="preserve"> </v>
      </c>
      <c r="H16" s="392" t="str">
        <f t="shared" si="2"/>
        <v xml:space="preserve"> </v>
      </c>
      <c r="L16" s="368" t="s">
        <v>25</v>
      </c>
      <c r="M16" s="351"/>
      <c r="N16" s="351"/>
      <c r="O16" s="338"/>
      <c r="P16" s="338"/>
    </row>
    <row r="17" spans="1:16" ht="16.5" customHeight="1" x14ac:dyDescent="0.3">
      <c r="A17" s="51"/>
      <c r="B17" s="51"/>
      <c r="C17" s="51"/>
      <c r="D17" s="291"/>
      <c r="E17" s="302"/>
      <c r="F17" s="390" t="str">
        <f t="shared" si="0"/>
        <v xml:space="preserve"> </v>
      </c>
      <c r="G17" s="391" t="str">
        <f t="shared" si="1"/>
        <v xml:space="preserve"> </v>
      </c>
      <c r="H17" s="392" t="str">
        <f t="shared" si="2"/>
        <v xml:space="preserve"> </v>
      </c>
      <c r="L17" s="2"/>
      <c r="M17" s="324"/>
      <c r="N17" s="324"/>
      <c r="O17" s="381"/>
      <c r="P17" s="381"/>
    </row>
    <row r="18" spans="1:16" ht="16.5" customHeight="1" x14ac:dyDescent="0.25">
      <c r="A18" s="51"/>
      <c r="B18" s="51"/>
      <c r="C18" s="51"/>
      <c r="D18" s="291"/>
      <c r="E18" s="302"/>
      <c r="F18" s="390" t="str">
        <f t="shared" si="0"/>
        <v xml:space="preserve"> </v>
      </c>
      <c r="G18" s="391" t="str">
        <f t="shared" si="1"/>
        <v xml:space="preserve"> </v>
      </c>
      <c r="H18" s="392" t="str">
        <f t="shared" si="2"/>
        <v xml:space="preserve"> </v>
      </c>
      <c r="L18" s="20"/>
      <c r="M18" s="20"/>
      <c r="N18" s="351"/>
      <c r="O18" s="338"/>
      <c r="P18" s="338"/>
    </row>
    <row r="19" spans="1:16" ht="16.5" customHeight="1" x14ac:dyDescent="0.25">
      <c r="A19" s="51"/>
      <c r="B19" s="51"/>
      <c r="C19" s="51"/>
      <c r="D19" s="291"/>
      <c r="E19" s="302"/>
      <c r="F19" s="390" t="str">
        <f t="shared" si="0"/>
        <v xml:space="preserve"> </v>
      </c>
      <c r="G19" s="391" t="str">
        <f t="shared" si="1"/>
        <v xml:space="preserve"> </v>
      </c>
      <c r="H19" s="392" t="str">
        <f t="shared" si="2"/>
        <v xml:space="preserve"> </v>
      </c>
    </row>
    <row r="20" spans="1:16" ht="16.5" customHeight="1" x14ac:dyDescent="0.25">
      <c r="A20" s="51"/>
      <c r="B20" s="51"/>
      <c r="C20" s="51"/>
      <c r="D20" s="291"/>
      <c r="E20" s="302"/>
      <c r="F20" s="390" t="str">
        <f t="shared" si="0"/>
        <v xml:space="preserve"> </v>
      </c>
      <c r="G20" s="391" t="str">
        <f t="shared" si="1"/>
        <v xml:space="preserve"> </v>
      </c>
      <c r="H20" s="392" t="str">
        <f t="shared" si="2"/>
        <v xml:space="preserve"> </v>
      </c>
    </row>
    <row r="21" spans="1:16" ht="16.5" customHeight="1" x14ac:dyDescent="0.25">
      <c r="A21" s="51"/>
      <c r="B21" s="51"/>
      <c r="C21" s="51"/>
      <c r="D21" s="291"/>
      <c r="E21" s="302"/>
      <c r="F21" s="390" t="str">
        <f t="shared" si="0"/>
        <v xml:space="preserve"> </v>
      </c>
      <c r="G21" s="391" t="str">
        <f t="shared" si="1"/>
        <v xml:space="preserve"> </v>
      </c>
      <c r="H21" s="392" t="str">
        <f t="shared" si="2"/>
        <v xml:space="preserve"> </v>
      </c>
    </row>
    <row r="22" spans="1:16" ht="16.5" customHeight="1" x14ac:dyDescent="0.25">
      <c r="A22" s="292"/>
      <c r="B22" s="292"/>
      <c r="C22" s="292"/>
      <c r="D22" s="293"/>
      <c r="E22" s="303"/>
      <c r="F22" s="390" t="str">
        <f t="shared" si="0"/>
        <v xml:space="preserve"> </v>
      </c>
      <c r="G22" s="391" t="str">
        <f t="shared" si="1"/>
        <v xml:space="preserve"> </v>
      </c>
      <c r="H22" s="392" t="str">
        <f t="shared" si="2"/>
        <v xml:space="preserve"> </v>
      </c>
    </row>
    <row r="23" spans="1:16" ht="16.5" customHeight="1" x14ac:dyDescent="0.25">
      <c r="A23" s="51"/>
      <c r="B23" s="292"/>
      <c r="C23" s="292"/>
      <c r="D23" s="293"/>
      <c r="E23" s="302"/>
      <c r="F23" s="390" t="str">
        <f t="shared" si="0"/>
        <v xml:space="preserve"> </v>
      </c>
      <c r="G23" s="391" t="str">
        <f t="shared" si="1"/>
        <v xml:space="preserve"> </v>
      </c>
      <c r="H23" s="392" t="str">
        <f t="shared" si="2"/>
        <v xml:space="preserve"> </v>
      </c>
    </row>
    <row r="24" spans="1:16" ht="16.5" customHeight="1" x14ac:dyDescent="0.25">
      <c r="A24" s="51"/>
      <c r="B24" s="51"/>
      <c r="C24" s="51"/>
      <c r="D24" s="291"/>
      <c r="E24" s="302"/>
      <c r="F24" s="390" t="str">
        <f t="shared" si="0"/>
        <v xml:space="preserve"> </v>
      </c>
      <c r="G24" s="391" t="str">
        <f t="shared" si="1"/>
        <v xml:space="preserve"> </v>
      </c>
      <c r="H24" s="392" t="str">
        <f t="shared" si="2"/>
        <v xml:space="preserve"> </v>
      </c>
    </row>
    <row r="25" spans="1:16" ht="16.5" customHeight="1" x14ac:dyDescent="0.25">
      <c r="A25" s="51"/>
      <c r="B25" s="51"/>
      <c r="C25" s="51"/>
      <c r="D25" s="291"/>
      <c r="E25" s="302"/>
      <c r="F25" s="390" t="str">
        <f t="shared" si="0"/>
        <v xml:space="preserve"> </v>
      </c>
      <c r="G25" s="391" t="str">
        <f t="shared" si="1"/>
        <v xml:space="preserve"> </v>
      </c>
      <c r="H25" s="392" t="str">
        <f t="shared" si="2"/>
        <v xml:space="preserve"> </v>
      </c>
    </row>
    <row r="26" spans="1:16" ht="16.5" customHeight="1" x14ac:dyDescent="0.25">
      <c r="A26" s="51"/>
      <c r="B26" s="51"/>
      <c r="C26" s="51"/>
      <c r="D26" s="291"/>
      <c r="E26" s="302"/>
      <c r="F26" s="390" t="str">
        <f t="shared" si="0"/>
        <v xml:space="preserve"> </v>
      </c>
      <c r="G26" s="391" t="str">
        <f t="shared" si="1"/>
        <v xml:space="preserve"> </v>
      </c>
      <c r="H26" s="392" t="str">
        <f t="shared" si="2"/>
        <v xml:space="preserve"> </v>
      </c>
    </row>
    <row r="27" spans="1:16" ht="16.5" customHeight="1" x14ac:dyDescent="0.25">
      <c r="A27" s="51"/>
      <c r="B27" s="51"/>
      <c r="C27" s="51"/>
      <c r="D27" s="291"/>
      <c r="E27" s="302"/>
      <c r="F27" s="390" t="str">
        <f t="shared" si="0"/>
        <v xml:space="preserve"> </v>
      </c>
      <c r="G27" s="391" t="str">
        <f t="shared" si="1"/>
        <v xml:space="preserve"> </v>
      </c>
      <c r="H27" s="392" t="str">
        <f t="shared" si="2"/>
        <v xml:space="preserve"> </v>
      </c>
    </row>
    <row r="28" spans="1:16" ht="16.5" customHeight="1" x14ac:dyDescent="0.25">
      <c r="A28" s="51"/>
      <c r="B28" s="51"/>
      <c r="C28" s="51"/>
      <c r="D28" s="291"/>
      <c r="E28" s="302"/>
      <c r="F28" s="390" t="str">
        <f t="shared" si="0"/>
        <v xml:space="preserve"> </v>
      </c>
      <c r="G28" s="391" t="str">
        <f t="shared" si="1"/>
        <v xml:space="preserve"> </v>
      </c>
      <c r="H28" s="392" t="str">
        <f t="shared" si="2"/>
        <v xml:space="preserve"> </v>
      </c>
    </row>
    <row r="29" spans="1:16" ht="16.5" customHeight="1" x14ac:dyDescent="0.25">
      <c r="A29" s="51"/>
      <c r="B29" s="51"/>
      <c r="C29" s="51"/>
      <c r="D29" s="291"/>
      <c r="E29" s="302"/>
      <c r="F29" s="390" t="str">
        <f t="shared" si="0"/>
        <v xml:space="preserve"> </v>
      </c>
      <c r="G29" s="391" t="str">
        <f t="shared" si="1"/>
        <v xml:space="preserve"> </v>
      </c>
      <c r="H29" s="392" t="str">
        <f t="shared" si="2"/>
        <v xml:space="preserve"> </v>
      </c>
    </row>
    <row r="30" spans="1:16" ht="16.5" customHeight="1" x14ac:dyDescent="0.25">
      <c r="A30" s="51"/>
      <c r="B30" s="51"/>
      <c r="C30" s="51"/>
      <c r="D30" s="291"/>
      <c r="E30" s="302"/>
      <c r="F30" s="390" t="str">
        <f t="shared" si="0"/>
        <v xml:space="preserve"> </v>
      </c>
      <c r="G30" s="391" t="str">
        <f t="shared" si="1"/>
        <v xml:space="preserve"> </v>
      </c>
      <c r="H30" s="392" t="str">
        <f t="shared" si="2"/>
        <v xml:space="preserve"> </v>
      </c>
    </row>
    <row r="31" spans="1:16" ht="16.5" customHeight="1" x14ac:dyDescent="0.25">
      <c r="A31" s="51"/>
      <c r="B31" s="51"/>
      <c r="C31" s="51"/>
      <c r="D31" s="291"/>
      <c r="E31" s="302"/>
      <c r="F31" s="390" t="str">
        <f t="shared" si="0"/>
        <v xml:space="preserve"> </v>
      </c>
      <c r="G31" s="391" t="str">
        <f t="shared" si="1"/>
        <v xml:space="preserve"> </v>
      </c>
      <c r="H31" s="392" t="str">
        <f t="shared" si="2"/>
        <v xml:space="preserve"> </v>
      </c>
    </row>
    <row r="32" spans="1:16" ht="16.5" customHeight="1" x14ac:dyDescent="0.25">
      <c r="A32" s="51"/>
      <c r="B32" s="51"/>
      <c r="C32" s="51"/>
      <c r="D32" s="291"/>
      <c r="E32" s="302"/>
      <c r="F32" s="390" t="str">
        <f t="shared" si="0"/>
        <v xml:space="preserve"> </v>
      </c>
      <c r="G32" s="391" t="str">
        <f t="shared" si="1"/>
        <v xml:space="preserve"> </v>
      </c>
      <c r="H32" s="392" t="str">
        <f t="shared" si="2"/>
        <v xml:space="preserve"> </v>
      </c>
    </row>
    <row r="33" spans="1:8" ht="16.5" customHeight="1" x14ac:dyDescent="0.25">
      <c r="A33" s="51"/>
      <c r="B33" s="51"/>
      <c r="C33" s="51"/>
      <c r="D33" s="291"/>
      <c r="E33" s="302"/>
      <c r="F33" s="390" t="str">
        <f t="shared" si="0"/>
        <v xml:space="preserve"> </v>
      </c>
      <c r="G33" s="391" t="str">
        <f t="shared" si="1"/>
        <v xml:space="preserve"> </v>
      </c>
      <c r="H33" s="392" t="str">
        <f t="shared" si="2"/>
        <v xml:space="preserve"> </v>
      </c>
    </row>
    <row r="34" spans="1:8" ht="16.5" customHeight="1" x14ac:dyDescent="0.25">
      <c r="A34" s="51"/>
      <c r="B34" s="51"/>
      <c r="C34" s="51"/>
      <c r="D34" s="291"/>
      <c r="E34" s="302"/>
      <c r="F34" s="390" t="str">
        <f t="shared" si="0"/>
        <v xml:space="preserve"> </v>
      </c>
      <c r="G34" s="391" t="str">
        <f t="shared" si="1"/>
        <v xml:space="preserve"> </v>
      </c>
      <c r="H34" s="392" t="str">
        <f t="shared" si="2"/>
        <v xml:space="preserve"> </v>
      </c>
    </row>
    <row r="35" spans="1:8" ht="16.5" customHeight="1" x14ac:dyDescent="0.25">
      <c r="A35" s="51"/>
      <c r="B35" s="51"/>
      <c r="C35" s="51"/>
      <c r="D35" s="291"/>
      <c r="E35" s="302"/>
      <c r="F35" s="390" t="str">
        <f t="shared" si="0"/>
        <v xml:space="preserve"> </v>
      </c>
      <c r="G35" s="391" t="str">
        <f t="shared" si="1"/>
        <v xml:space="preserve"> </v>
      </c>
      <c r="H35" s="392" t="str">
        <f t="shared" si="2"/>
        <v xml:space="preserve"> </v>
      </c>
    </row>
    <row r="36" spans="1:8" ht="16.5" customHeight="1" x14ac:dyDescent="0.25">
      <c r="A36" s="51"/>
      <c r="B36" s="51"/>
      <c r="C36" s="51"/>
      <c r="D36" s="291"/>
      <c r="E36" s="302"/>
      <c r="F36" s="390" t="str">
        <f t="shared" si="0"/>
        <v xml:space="preserve"> </v>
      </c>
      <c r="G36" s="391" t="str">
        <f t="shared" si="1"/>
        <v xml:space="preserve"> </v>
      </c>
      <c r="H36" s="392" t="str">
        <f t="shared" si="2"/>
        <v xml:space="preserve"> </v>
      </c>
    </row>
    <row r="37" spans="1:8" ht="16.5" customHeight="1" x14ac:dyDescent="0.25">
      <c r="A37" s="51"/>
      <c r="B37" s="51"/>
      <c r="C37" s="51"/>
      <c r="D37" s="291"/>
      <c r="E37" s="302"/>
      <c r="F37" s="390" t="str">
        <f t="shared" si="0"/>
        <v xml:space="preserve"> </v>
      </c>
      <c r="G37" s="391" t="str">
        <f t="shared" si="1"/>
        <v xml:space="preserve"> </v>
      </c>
      <c r="H37" s="392" t="str">
        <f t="shared" si="2"/>
        <v xml:space="preserve"> </v>
      </c>
    </row>
    <row r="38" spans="1:8" ht="16.5" customHeight="1" x14ac:dyDescent="0.25">
      <c r="A38" s="292"/>
      <c r="B38" s="292"/>
      <c r="C38" s="292"/>
      <c r="D38" s="293"/>
      <c r="E38" s="303"/>
      <c r="F38" s="390" t="str">
        <f t="shared" si="0"/>
        <v xml:space="preserve"> </v>
      </c>
      <c r="G38" s="391" t="str">
        <f t="shared" si="1"/>
        <v xml:space="preserve"> </v>
      </c>
      <c r="H38" s="392" t="str">
        <f t="shared" si="2"/>
        <v xml:space="preserve"> </v>
      </c>
    </row>
    <row r="39" spans="1:8" ht="16.5" customHeight="1" x14ac:dyDescent="0.25">
      <c r="A39" s="51"/>
      <c r="B39" s="292"/>
      <c r="C39" s="292"/>
      <c r="D39" s="293"/>
      <c r="E39" s="302"/>
      <c r="F39" s="390" t="str">
        <f t="shared" si="0"/>
        <v xml:space="preserve"> </v>
      </c>
      <c r="G39" s="391" t="str">
        <f t="shared" si="1"/>
        <v xml:space="preserve"> </v>
      </c>
      <c r="H39" s="392" t="str">
        <f t="shared" si="2"/>
        <v xml:space="preserve"> </v>
      </c>
    </row>
    <row r="40" spans="1:8" ht="16.5" customHeight="1" x14ac:dyDescent="0.25">
      <c r="A40" s="51"/>
      <c r="B40" s="51"/>
      <c r="C40" s="51"/>
      <c r="D40" s="291"/>
      <c r="E40" s="302"/>
      <c r="F40" s="390" t="str">
        <f t="shared" si="0"/>
        <v xml:space="preserve"> </v>
      </c>
      <c r="G40" s="391" t="str">
        <f t="shared" si="1"/>
        <v xml:space="preserve"> </v>
      </c>
      <c r="H40" s="392" t="str">
        <f t="shared" si="2"/>
        <v xml:space="preserve"> </v>
      </c>
    </row>
    <row r="41" spans="1:8" ht="16.5" customHeight="1" x14ac:dyDescent="0.25">
      <c r="A41" s="51"/>
      <c r="B41" s="51"/>
      <c r="C41" s="51"/>
      <c r="D41" s="291"/>
      <c r="E41" s="302"/>
      <c r="F41" s="390" t="str">
        <f t="shared" si="0"/>
        <v xml:space="preserve"> </v>
      </c>
      <c r="G41" s="391" t="str">
        <f t="shared" si="1"/>
        <v xml:space="preserve"> </v>
      </c>
      <c r="H41" s="392" t="str">
        <f t="shared" si="2"/>
        <v xml:space="preserve"> </v>
      </c>
    </row>
    <row r="42" spans="1:8" ht="16.5" customHeight="1" x14ac:dyDescent="0.25">
      <c r="A42" s="51"/>
      <c r="B42" s="51"/>
      <c r="C42" s="51"/>
      <c r="D42" s="291"/>
      <c r="E42" s="302"/>
      <c r="F42" s="390" t="str">
        <f t="shared" si="0"/>
        <v xml:space="preserve"> </v>
      </c>
      <c r="G42" s="391" t="str">
        <f t="shared" si="1"/>
        <v xml:space="preserve"> </v>
      </c>
      <c r="H42" s="392" t="str">
        <f t="shared" si="2"/>
        <v xml:space="preserve"> </v>
      </c>
    </row>
    <row r="43" spans="1:8" ht="16.5" customHeight="1" x14ac:dyDescent="0.25">
      <c r="A43" s="292"/>
      <c r="B43" s="292"/>
      <c r="C43" s="292"/>
      <c r="D43" s="293"/>
      <c r="E43" s="303"/>
      <c r="F43" s="390" t="str">
        <f t="shared" si="0"/>
        <v xml:space="preserve"> </v>
      </c>
      <c r="G43" s="391" t="str">
        <f t="shared" si="1"/>
        <v xml:space="preserve"> </v>
      </c>
      <c r="H43" s="392" t="str">
        <f t="shared" si="2"/>
        <v xml:space="preserve"> </v>
      </c>
    </row>
    <row r="44" spans="1:8" ht="16.5" customHeight="1" x14ac:dyDescent="0.25">
      <c r="A44" s="51"/>
      <c r="B44" s="292"/>
      <c r="C44" s="292"/>
      <c r="D44" s="293"/>
      <c r="E44" s="302"/>
      <c r="F44" s="390" t="str">
        <f t="shared" si="0"/>
        <v xml:space="preserve"> </v>
      </c>
      <c r="G44" s="391" t="str">
        <f t="shared" si="1"/>
        <v xml:space="preserve"> </v>
      </c>
      <c r="H44" s="392" t="str">
        <f t="shared" si="2"/>
        <v xml:space="preserve"> </v>
      </c>
    </row>
    <row r="45" spans="1:8" ht="16.5" customHeight="1" x14ac:dyDescent="0.25">
      <c r="A45" s="51"/>
      <c r="B45" s="51"/>
      <c r="C45" s="51"/>
      <c r="D45" s="291"/>
      <c r="E45" s="302"/>
      <c r="F45" s="390" t="str">
        <f t="shared" si="0"/>
        <v xml:space="preserve"> </v>
      </c>
      <c r="G45" s="391" t="str">
        <f t="shared" si="1"/>
        <v xml:space="preserve"> </v>
      </c>
      <c r="H45" s="392" t="str">
        <f t="shared" si="2"/>
        <v xml:space="preserve"> </v>
      </c>
    </row>
    <row r="46" spans="1:8" ht="16.5" customHeight="1" x14ac:dyDescent="0.25">
      <c r="A46" s="51"/>
      <c r="B46" s="51"/>
      <c r="C46" s="51"/>
      <c r="D46" s="291"/>
      <c r="E46" s="302"/>
      <c r="F46" s="390" t="str">
        <f t="shared" si="0"/>
        <v xml:space="preserve"> </v>
      </c>
      <c r="G46" s="391" t="str">
        <f t="shared" si="1"/>
        <v xml:space="preserve"> </v>
      </c>
      <c r="H46" s="392" t="str">
        <f t="shared" si="2"/>
        <v xml:space="preserve"> </v>
      </c>
    </row>
    <row r="47" spans="1:8" ht="16.5" customHeight="1" x14ac:dyDescent="0.25">
      <c r="A47" s="51"/>
      <c r="B47" s="51"/>
      <c r="C47" s="51"/>
      <c r="D47" s="291"/>
      <c r="E47" s="302"/>
      <c r="F47" s="390" t="str">
        <f t="shared" si="0"/>
        <v xml:space="preserve"> </v>
      </c>
      <c r="G47" s="391" t="str">
        <f t="shared" si="1"/>
        <v xml:space="preserve"> </v>
      </c>
      <c r="H47" s="392" t="str">
        <f t="shared" si="2"/>
        <v xml:space="preserve"> </v>
      </c>
    </row>
    <row r="48" spans="1:8" ht="16.5" customHeight="1" x14ac:dyDescent="0.25">
      <c r="A48" s="292"/>
      <c r="B48" s="292"/>
      <c r="C48" s="292"/>
      <c r="D48" s="293"/>
      <c r="E48" s="303"/>
      <c r="F48" s="390" t="str">
        <f t="shared" si="0"/>
        <v xml:space="preserve"> </v>
      </c>
      <c r="G48" s="391" t="str">
        <f t="shared" si="1"/>
        <v xml:space="preserve"> </v>
      </c>
      <c r="H48" s="392" t="str">
        <f t="shared" si="2"/>
        <v xml:space="preserve"> </v>
      </c>
    </row>
    <row r="49" spans="1:8" ht="16.5" customHeight="1" x14ac:dyDescent="0.25">
      <c r="A49" s="51"/>
      <c r="B49" s="292"/>
      <c r="C49" s="292"/>
      <c r="D49" s="293"/>
      <c r="E49" s="302"/>
      <c r="F49" s="390" t="str">
        <f t="shared" si="0"/>
        <v xml:space="preserve"> </v>
      </c>
      <c r="G49" s="391" t="str">
        <f t="shared" si="1"/>
        <v xml:space="preserve"> </v>
      </c>
      <c r="H49" s="392" t="str">
        <f t="shared" si="2"/>
        <v xml:space="preserve"> </v>
      </c>
    </row>
    <row r="50" spans="1:8" ht="16.5" customHeight="1" x14ac:dyDescent="0.25">
      <c r="A50" s="51"/>
      <c r="B50" s="51"/>
      <c r="C50" s="51"/>
      <c r="D50" s="291"/>
      <c r="E50" s="302"/>
      <c r="F50" s="390" t="str">
        <f t="shared" si="0"/>
        <v xml:space="preserve"> </v>
      </c>
      <c r="G50" s="391" t="str">
        <f t="shared" si="1"/>
        <v xml:space="preserve"> </v>
      </c>
      <c r="H50" s="392" t="str">
        <f t="shared" si="2"/>
        <v xml:space="preserve"> </v>
      </c>
    </row>
    <row r="51" spans="1:8" ht="16.5" customHeight="1" x14ac:dyDescent="0.25">
      <c r="A51" s="51"/>
      <c r="B51" s="51"/>
      <c r="C51" s="51"/>
      <c r="D51" s="291"/>
      <c r="E51" s="302"/>
      <c r="F51" s="390" t="str">
        <f t="shared" si="0"/>
        <v xml:space="preserve"> </v>
      </c>
      <c r="G51" s="391" t="str">
        <f t="shared" si="1"/>
        <v xml:space="preserve"> </v>
      </c>
      <c r="H51" s="392" t="str">
        <f t="shared" si="2"/>
        <v xml:space="preserve"> </v>
      </c>
    </row>
    <row r="52" spans="1:8" ht="16.5" customHeight="1" x14ac:dyDescent="0.25">
      <c r="A52" s="51"/>
      <c r="B52" s="51"/>
      <c r="C52" s="51"/>
      <c r="D52" s="291"/>
      <c r="E52" s="302"/>
      <c r="F52" s="390" t="str">
        <f t="shared" si="0"/>
        <v xml:space="preserve"> </v>
      </c>
      <c r="G52" s="391" t="str">
        <f t="shared" si="1"/>
        <v xml:space="preserve"> </v>
      </c>
      <c r="H52" s="392" t="str">
        <f t="shared" si="2"/>
        <v xml:space="preserve"> </v>
      </c>
    </row>
    <row r="53" spans="1:8" ht="16.5" customHeight="1" x14ac:dyDescent="0.25">
      <c r="A53" s="51"/>
      <c r="B53" s="51"/>
      <c r="C53" s="51"/>
      <c r="D53" s="291"/>
      <c r="E53" s="302"/>
      <c r="F53" s="390" t="str">
        <f t="shared" si="0"/>
        <v xml:space="preserve"> </v>
      </c>
      <c r="G53" s="391" t="str">
        <f t="shared" si="1"/>
        <v xml:space="preserve"> </v>
      </c>
      <c r="H53" s="392" t="str">
        <f t="shared" si="2"/>
        <v xml:space="preserve"> </v>
      </c>
    </row>
    <row r="54" spans="1:8" ht="16.5" customHeight="1" x14ac:dyDescent="0.25">
      <c r="A54" s="51"/>
      <c r="B54" s="51"/>
      <c r="C54" s="51"/>
      <c r="D54" s="291"/>
      <c r="E54" s="302"/>
      <c r="F54" s="390" t="str">
        <f t="shared" si="0"/>
        <v xml:space="preserve"> </v>
      </c>
      <c r="G54" s="391" t="str">
        <f t="shared" si="1"/>
        <v xml:space="preserve"> </v>
      </c>
      <c r="H54" s="392" t="str">
        <f t="shared" si="2"/>
        <v xml:space="preserve"> </v>
      </c>
    </row>
    <row r="55" spans="1:8" ht="16.5" customHeight="1" x14ac:dyDescent="0.25">
      <c r="A55" s="51"/>
      <c r="B55" s="51"/>
      <c r="C55" s="51"/>
      <c r="D55" s="291"/>
      <c r="E55" s="302"/>
      <c r="F55" s="390" t="str">
        <f t="shared" si="0"/>
        <v xml:space="preserve"> </v>
      </c>
      <c r="G55" s="391" t="str">
        <f t="shared" si="1"/>
        <v xml:space="preserve"> </v>
      </c>
      <c r="H55" s="392" t="str">
        <f t="shared" si="2"/>
        <v xml:space="preserve"> </v>
      </c>
    </row>
    <row r="56" spans="1:8" ht="16.5" customHeight="1" x14ac:dyDescent="0.25">
      <c r="A56" s="51"/>
      <c r="B56" s="51"/>
      <c r="C56" s="51"/>
      <c r="D56" s="291"/>
      <c r="E56" s="302"/>
      <c r="F56" s="390" t="str">
        <f t="shared" si="0"/>
        <v xml:space="preserve"> </v>
      </c>
      <c r="G56" s="391" t="str">
        <f t="shared" si="1"/>
        <v xml:space="preserve"> </v>
      </c>
      <c r="H56" s="392" t="str">
        <f t="shared" si="2"/>
        <v xml:space="preserve"> </v>
      </c>
    </row>
    <row r="57" spans="1:8" ht="16.5" customHeight="1" x14ac:dyDescent="0.25">
      <c r="F57" s="390" t="str">
        <f t="shared" si="0"/>
        <v xml:space="preserve"> </v>
      </c>
      <c r="G57" s="391" t="str">
        <f t="shared" si="1"/>
        <v xml:space="preserve"> </v>
      </c>
      <c r="H57" s="392" t="str">
        <f t="shared" si="2"/>
        <v xml:space="preserve"> </v>
      </c>
    </row>
    <row r="58" spans="1:8" ht="16.5" customHeight="1" x14ac:dyDescent="0.25">
      <c r="F58" s="390" t="str">
        <f t="shared" si="0"/>
        <v xml:space="preserve"> </v>
      </c>
      <c r="G58" s="391" t="str">
        <f t="shared" si="1"/>
        <v xml:space="preserve"> </v>
      </c>
      <c r="H58" s="392" t="str">
        <f t="shared" si="2"/>
        <v xml:space="preserve"> </v>
      </c>
    </row>
    <row r="59" spans="1:8" ht="16.5" customHeight="1" x14ac:dyDescent="0.25">
      <c r="F59" s="390" t="str">
        <f t="shared" si="0"/>
        <v xml:space="preserve"> </v>
      </c>
      <c r="G59" s="391" t="str">
        <f t="shared" si="1"/>
        <v xml:space="preserve"> </v>
      </c>
      <c r="H59" s="392" t="str">
        <f t="shared" si="2"/>
        <v xml:space="preserve"> </v>
      </c>
    </row>
    <row r="60" spans="1:8" ht="16.5" customHeight="1" x14ac:dyDescent="0.25">
      <c r="F60" s="390" t="str">
        <f t="shared" si="0"/>
        <v xml:space="preserve"> </v>
      </c>
      <c r="G60" s="391" t="str">
        <f t="shared" si="1"/>
        <v xml:space="preserve"> </v>
      </c>
      <c r="H60" s="392" t="str">
        <f t="shared" si="2"/>
        <v xml:space="preserve"> </v>
      </c>
    </row>
    <row r="61" spans="1:8" ht="16.5" customHeight="1" x14ac:dyDescent="0.25">
      <c r="F61" s="390" t="str">
        <f t="shared" si="0"/>
        <v xml:space="preserve"> </v>
      </c>
      <c r="G61" s="391" t="str">
        <f t="shared" si="1"/>
        <v xml:space="preserve"> </v>
      </c>
      <c r="H61" s="392" t="str">
        <f t="shared" si="2"/>
        <v xml:space="preserve"> </v>
      </c>
    </row>
    <row r="62" spans="1:8" ht="16.5" customHeight="1" x14ac:dyDescent="0.25">
      <c r="F62" s="390" t="str">
        <f t="shared" si="0"/>
        <v xml:space="preserve"> </v>
      </c>
      <c r="G62" s="391" t="str">
        <f t="shared" si="1"/>
        <v xml:space="preserve"> </v>
      </c>
      <c r="H62" s="392" t="str">
        <f t="shared" si="2"/>
        <v xml:space="preserve"> </v>
      </c>
    </row>
    <row r="63" spans="1:8" ht="16.5" customHeight="1" x14ac:dyDescent="0.25">
      <c r="F63" s="390" t="str">
        <f t="shared" si="0"/>
        <v xml:space="preserve"> </v>
      </c>
      <c r="G63" s="391" t="str">
        <f t="shared" si="1"/>
        <v xml:space="preserve"> </v>
      </c>
      <c r="H63" s="392" t="str">
        <f t="shared" si="2"/>
        <v xml:space="preserve"> </v>
      </c>
    </row>
    <row r="64" spans="1:8" ht="16.5" customHeight="1" x14ac:dyDescent="0.25">
      <c r="F64" s="390" t="str">
        <f t="shared" si="0"/>
        <v xml:space="preserve"> </v>
      </c>
      <c r="G64" s="391" t="str">
        <f t="shared" si="1"/>
        <v xml:space="preserve"> </v>
      </c>
      <c r="H64" s="392" t="str">
        <f t="shared" si="2"/>
        <v xml:space="preserve"> </v>
      </c>
    </row>
    <row r="65" spans="6:8" ht="16.5" customHeight="1" x14ac:dyDescent="0.25">
      <c r="F65" s="390" t="str">
        <f t="shared" si="0"/>
        <v xml:space="preserve"> </v>
      </c>
      <c r="G65" s="391" t="str">
        <f t="shared" si="1"/>
        <v xml:space="preserve"> </v>
      </c>
      <c r="H65" s="392" t="str">
        <f t="shared" si="2"/>
        <v xml:space="preserve"> </v>
      </c>
    </row>
    <row r="66" spans="6:8" ht="16.5" customHeight="1" x14ac:dyDescent="0.25">
      <c r="F66" s="390" t="str">
        <f t="shared" si="0"/>
        <v xml:space="preserve"> </v>
      </c>
      <c r="G66" s="391" t="str">
        <f t="shared" si="1"/>
        <v xml:space="preserve"> </v>
      </c>
      <c r="H66" s="392" t="str">
        <f t="shared" si="2"/>
        <v xml:space="preserve"> </v>
      </c>
    </row>
    <row r="67" spans="6:8" ht="16.5" customHeight="1" x14ac:dyDescent="0.25">
      <c r="F67" s="390" t="str">
        <f t="shared" si="0"/>
        <v xml:space="preserve"> </v>
      </c>
      <c r="G67" s="391" t="str">
        <f t="shared" si="1"/>
        <v xml:space="preserve"> </v>
      </c>
      <c r="H67" s="392" t="str">
        <f t="shared" si="2"/>
        <v xml:space="preserve"> </v>
      </c>
    </row>
    <row r="68" spans="6:8" ht="16.5" customHeight="1" x14ac:dyDescent="0.25">
      <c r="F68" s="390" t="str">
        <f t="shared" si="0"/>
        <v xml:space="preserve"> </v>
      </c>
      <c r="G68" s="391" t="str">
        <f t="shared" si="1"/>
        <v xml:space="preserve"> </v>
      </c>
      <c r="H68" s="392" t="str">
        <f t="shared" si="2"/>
        <v xml:space="preserve"> </v>
      </c>
    </row>
    <row r="69" spans="6:8" ht="16.5" customHeight="1" x14ac:dyDescent="0.25">
      <c r="F69" s="390" t="str">
        <f t="shared" si="0"/>
        <v xml:space="preserve"> </v>
      </c>
      <c r="G69" s="391" t="str">
        <f t="shared" si="1"/>
        <v xml:space="preserve"> </v>
      </c>
      <c r="H69" s="392" t="str">
        <f t="shared" si="2"/>
        <v xml:space="preserve"> </v>
      </c>
    </row>
    <row r="70" spans="6:8" ht="16.5" customHeight="1" x14ac:dyDescent="0.25">
      <c r="F70" s="390" t="str">
        <f t="shared" si="0"/>
        <v xml:space="preserve"> </v>
      </c>
      <c r="G70" s="391" t="str">
        <f t="shared" si="1"/>
        <v xml:space="preserve"> </v>
      </c>
      <c r="H70" s="392" t="str">
        <f t="shared" si="2"/>
        <v xml:space="preserve"> </v>
      </c>
    </row>
    <row r="71" spans="6:8" ht="16.5" customHeight="1" x14ac:dyDescent="0.25">
      <c r="F71" s="390" t="str">
        <f t="shared" si="0"/>
        <v xml:space="preserve"> </v>
      </c>
      <c r="G71" s="391" t="str">
        <f t="shared" si="1"/>
        <v xml:space="preserve"> </v>
      </c>
      <c r="H71" s="392" t="str">
        <f t="shared" si="2"/>
        <v xml:space="preserve"> </v>
      </c>
    </row>
    <row r="72" spans="6:8" ht="16.5" customHeight="1" x14ac:dyDescent="0.25">
      <c r="F72" s="390" t="str">
        <f t="shared" si="0"/>
        <v xml:space="preserve"> </v>
      </c>
      <c r="G72" s="391" t="str">
        <f t="shared" si="1"/>
        <v xml:space="preserve"> </v>
      </c>
      <c r="H72" s="392" t="str">
        <f t="shared" si="2"/>
        <v xml:space="preserve"> </v>
      </c>
    </row>
    <row r="73" spans="6:8" ht="16.5" customHeight="1" x14ac:dyDescent="0.25">
      <c r="F73" s="390" t="str">
        <f t="shared" si="0"/>
        <v xml:space="preserve"> </v>
      </c>
      <c r="G73" s="391" t="str">
        <f t="shared" si="1"/>
        <v xml:space="preserve"> </v>
      </c>
      <c r="H73" s="392" t="str">
        <f t="shared" si="2"/>
        <v xml:space="preserve"> </v>
      </c>
    </row>
    <row r="74" spans="6:8" ht="16.5" customHeight="1" x14ac:dyDescent="0.25">
      <c r="F74" s="390" t="str">
        <f t="shared" si="0"/>
        <v xml:space="preserve"> </v>
      </c>
      <c r="G74" s="391" t="str">
        <f t="shared" si="1"/>
        <v xml:space="preserve"> </v>
      </c>
      <c r="H74" s="392" t="str">
        <f t="shared" si="2"/>
        <v xml:space="preserve"> </v>
      </c>
    </row>
    <row r="75" spans="6:8" ht="16.5" customHeight="1" x14ac:dyDescent="0.25">
      <c r="F75" s="390" t="str">
        <f t="shared" ref="F75:F138" si="3">IF(E75-D75=0," ",E75-D75)</f>
        <v xml:space="preserve"> </v>
      </c>
      <c r="G75" s="391" t="str">
        <f t="shared" ref="G75:G138" si="4">IFERROR(E75/D75%," ")</f>
        <v xml:space="preserve"> </v>
      </c>
      <c r="H75" s="392" t="str">
        <f t="shared" ref="H75:H138" si="5">IFERROR(IF(A75=0,IF(ABS(F75)&lt;$H$6," ",IF(F75=0," ",F75))," ")," ")</f>
        <v xml:space="preserve"> </v>
      </c>
    </row>
    <row r="76" spans="6:8" ht="16.5" customHeight="1" x14ac:dyDescent="0.25">
      <c r="F76" s="390" t="str">
        <f t="shared" si="3"/>
        <v xml:space="preserve"> </v>
      </c>
      <c r="G76" s="391" t="str">
        <f t="shared" si="4"/>
        <v xml:space="preserve"> </v>
      </c>
      <c r="H76" s="392" t="str">
        <f t="shared" si="5"/>
        <v xml:space="preserve"> </v>
      </c>
    </row>
    <row r="77" spans="6:8" ht="16.5" customHeight="1" x14ac:dyDescent="0.25">
      <c r="F77" s="390" t="str">
        <f t="shared" si="3"/>
        <v xml:space="preserve"> </v>
      </c>
      <c r="G77" s="391" t="str">
        <f t="shared" si="4"/>
        <v xml:space="preserve"> </v>
      </c>
      <c r="H77" s="392" t="str">
        <f t="shared" si="5"/>
        <v xml:space="preserve"> </v>
      </c>
    </row>
    <row r="78" spans="6:8" ht="16.5" customHeight="1" x14ac:dyDescent="0.25">
      <c r="F78" s="390" t="str">
        <f t="shared" si="3"/>
        <v xml:space="preserve"> </v>
      </c>
      <c r="G78" s="391" t="str">
        <f t="shared" si="4"/>
        <v xml:space="preserve"> </v>
      </c>
      <c r="H78" s="392" t="str">
        <f t="shared" si="5"/>
        <v xml:space="preserve"> </v>
      </c>
    </row>
    <row r="79" spans="6:8" ht="16.5" customHeight="1" x14ac:dyDescent="0.25">
      <c r="F79" s="390" t="str">
        <f t="shared" si="3"/>
        <v xml:space="preserve"> </v>
      </c>
      <c r="G79" s="391" t="str">
        <f t="shared" si="4"/>
        <v xml:space="preserve"> </v>
      </c>
      <c r="H79" s="392" t="str">
        <f t="shared" si="5"/>
        <v xml:space="preserve"> </v>
      </c>
    </row>
    <row r="80" spans="6:8" ht="16.5" customHeight="1" x14ac:dyDescent="0.25">
      <c r="F80" s="390" t="str">
        <f t="shared" si="3"/>
        <v xml:space="preserve"> </v>
      </c>
      <c r="G80" s="391" t="str">
        <f t="shared" si="4"/>
        <v xml:space="preserve"> </v>
      </c>
      <c r="H80" s="392" t="str">
        <f t="shared" si="5"/>
        <v xml:space="preserve"> </v>
      </c>
    </row>
    <row r="81" spans="6:8" ht="16.5" customHeight="1" x14ac:dyDescent="0.25">
      <c r="F81" s="390" t="str">
        <f t="shared" si="3"/>
        <v xml:space="preserve"> </v>
      </c>
      <c r="G81" s="391" t="str">
        <f t="shared" si="4"/>
        <v xml:space="preserve"> </v>
      </c>
      <c r="H81" s="392" t="str">
        <f t="shared" si="5"/>
        <v xml:space="preserve"> </v>
      </c>
    </row>
    <row r="82" spans="6:8" ht="16.5" customHeight="1" x14ac:dyDescent="0.25">
      <c r="F82" s="390" t="str">
        <f t="shared" si="3"/>
        <v xml:space="preserve"> </v>
      </c>
      <c r="G82" s="391" t="str">
        <f t="shared" si="4"/>
        <v xml:space="preserve"> </v>
      </c>
      <c r="H82" s="392" t="str">
        <f t="shared" si="5"/>
        <v xml:space="preserve"> </v>
      </c>
    </row>
    <row r="83" spans="6:8" ht="16.5" customHeight="1" x14ac:dyDescent="0.25">
      <c r="F83" s="390" t="str">
        <f t="shared" si="3"/>
        <v xml:space="preserve"> </v>
      </c>
      <c r="G83" s="391" t="str">
        <f t="shared" si="4"/>
        <v xml:space="preserve"> </v>
      </c>
      <c r="H83" s="392" t="str">
        <f t="shared" si="5"/>
        <v xml:space="preserve"> </v>
      </c>
    </row>
    <row r="84" spans="6:8" ht="16.5" customHeight="1" x14ac:dyDescent="0.25">
      <c r="F84" s="390" t="str">
        <f t="shared" si="3"/>
        <v xml:space="preserve"> </v>
      </c>
      <c r="G84" s="391" t="str">
        <f t="shared" si="4"/>
        <v xml:space="preserve"> </v>
      </c>
      <c r="H84" s="392" t="str">
        <f t="shared" si="5"/>
        <v xml:space="preserve"> </v>
      </c>
    </row>
    <row r="85" spans="6:8" ht="16.5" customHeight="1" x14ac:dyDescent="0.25">
      <c r="F85" s="390" t="str">
        <f t="shared" si="3"/>
        <v xml:space="preserve"> </v>
      </c>
      <c r="G85" s="391" t="str">
        <f t="shared" si="4"/>
        <v xml:space="preserve"> </v>
      </c>
      <c r="H85" s="392" t="str">
        <f t="shared" si="5"/>
        <v xml:space="preserve"> </v>
      </c>
    </row>
    <row r="86" spans="6:8" ht="16.5" customHeight="1" x14ac:dyDescent="0.25">
      <c r="F86" s="390" t="str">
        <f t="shared" si="3"/>
        <v xml:space="preserve"> </v>
      </c>
      <c r="G86" s="391" t="str">
        <f t="shared" si="4"/>
        <v xml:space="preserve"> </v>
      </c>
      <c r="H86" s="392" t="str">
        <f t="shared" si="5"/>
        <v xml:space="preserve"> </v>
      </c>
    </row>
    <row r="87" spans="6:8" ht="16.5" customHeight="1" x14ac:dyDescent="0.25">
      <c r="F87" s="390" t="str">
        <f t="shared" si="3"/>
        <v xml:space="preserve"> </v>
      </c>
      <c r="G87" s="391" t="str">
        <f t="shared" si="4"/>
        <v xml:space="preserve"> </v>
      </c>
      <c r="H87" s="392" t="str">
        <f t="shared" si="5"/>
        <v xml:space="preserve"> </v>
      </c>
    </row>
    <row r="88" spans="6:8" ht="16.5" customHeight="1" x14ac:dyDescent="0.25">
      <c r="F88" s="390" t="str">
        <f t="shared" si="3"/>
        <v xml:space="preserve"> </v>
      </c>
      <c r="G88" s="391" t="str">
        <f t="shared" si="4"/>
        <v xml:space="preserve"> </v>
      </c>
      <c r="H88" s="392" t="str">
        <f t="shared" si="5"/>
        <v xml:space="preserve"> </v>
      </c>
    </row>
    <row r="89" spans="6:8" ht="16.5" customHeight="1" x14ac:dyDescent="0.25">
      <c r="F89" s="390" t="str">
        <f t="shared" si="3"/>
        <v xml:space="preserve"> </v>
      </c>
      <c r="G89" s="391" t="str">
        <f t="shared" si="4"/>
        <v xml:space="preserve"> </v>
      </c>
      <c r="H89" s="392" t="str">
        <f t="shared" si="5"/>
        <v xml:space="preserve"> </v>
      </c>
    </row>
    <row r="90" spans="6:8" ht="16.5" customHeight="1" x14ac:dyDescent="0.25">
      <c r="F90" s="390" t="str">
        <f t="shared" si="3"/>
        <v xml:space="preserve"> </v>
      </c>
      <c r="G90" s="391" t="str">
        <f t="shared" si="4"/>
        <v xml:space="preserve"> </v>
      </c>
      <c r="H90" s="392" t="str">
        <f t="shared" si="5"/>
        <v xml:space="preserve"> </v>
      </c>
    </row>
    <row r="91" spans="6:8" ht="16.5" customHeight="1" x14ac:dyDescent="0.25">
      <c r="F91" s="390" t="str">
        <f t="shared" si="3"/>
        <v xml:space="preserve"> </v>
      </c>
      <c r="G91" s="391" t="str">
        <f t="shared" si="4"/>
        <v xml:space="preserve"> </v>
      </c>
      <c r="H91" s="392" t="str">
        <f t="shared" si="5"/>
        <v xml:space="preserve"> </v>
      </c>
    </row>
    <row r="92" spans="6:8" ht="16.5" customHeight="1" x14ac:dyDescent="0.25">
      <c r="F92" s="390" t="str">
        <f t="shared" si="3"/>
        <v xml:space="preserve"> </v>
      </c>
      <c r="G92" s="391" t="str">
        <f t="shared" si="4"/>
        <v xml:space="preserve"> </v>
      </c>
      <c r="H92" s="392" t="str">
        <f t="shared" si="5"/>
        <v xml:space="preserve"> </v>
      </c>
    </row>
    <row r="93" spans="6:8" ht="16.5" customHeight="1" x14ac:dyDescent="0.25">
      <c r="F93" s="390" t="str">
        <f t="shared" si="3"/>
        <v xml:space="preserve"> </v>
      </c>
      <c r="G93" s="391" t="str">
        <f t="shared" si="4"/>
        <v xml:space="preserve"> </v>
      </c>
      <c r="H93" s="392" t="str">
        <f t="shared" si="5"/>
        <v xml:space="preserve"> </v>
      </c>
    </row>
    <row r="94" spans="6:8" ht="16.5" customHeight="1" x14ac:dyDescent="0.25">
      <c r="F94" s="390" t="str">
        <f t="shared" si="3"/>
        <v xml:space="preserve"> </v>
      </c>
      <c r="G94" s="391" t="str">
        <f t="shared" si="4"/>
        <v xml:space="preserve"> </v>
      </c>
      <c r="H94" s="392" t="str">
        <f t="shared" si="5"/>
        <v xml:space="preserve"> </v>
      </c>
    </row>
    <row r="95" spans="6:8" ht="16.5" customHeight="1" x14ac:dyDescent="0.25">
      <c r="F95" s="390" t="str">
        <f t="shared" si="3"/>
        <v xml:space="preserve"> </v>
      </c>
      <c r="G95" s="391" t="str">
        <f t="shared" si="4"/>
        <v xml:space="preserve"> </v>
      </c>
      <c r="H95" s="392" t="str">
        <f t="shared" si="5"/>
        <v xml:space="preserve"> </v>
      </c>
    </row>
    <row r="96" spans="6:8" ht="16.5" customHeight="1" x14ac:dyDescent="0.25">
      <c r="F96" s="390" t="str">
        <f t="shared" si="3"/>
        <v xml:space="preserve"> </v>
      </c>
      <c r="G96" s="391" t="str">
        <f t="shared" si="4"/>
        <v xml:space="preserve"> </v>
      </c>
      <c r="H96" s="392" t="str">
        <f t="shared" si="5"/>
        <v xml:space="preserve"> </v>
      </c>
    </row>
    <row r="97" spans="6:8" ht="16.5" customHeight="1" x14ac:dyDescent="0.25">
      <c r="F97" s="390" t="str">
        <f t="shared" si="3"/>
        <v xml:space="preserve"> </v>
      </c>
      <c r="G97" s="391" t="str">
        <f t="shared" si="4"/>
        <v xml:space="preserve"> </v>
      </c>
      <c r="H97" s="392" t="str">
        <f t="shared" si="5"/>
        <v xml:space="preserve"> </v>
      </c>
    </row>
    <row r="98" spans="6:8" ht="16.5" customHeight="1" x14ac:dyDescent="0.25">
      <c r="F98" s="390" t="str">
        <f t="shared" si="3"/>
        <v xml:space="preserve"> </v>
      </c>
      <c r="G98" s="391" t="str">
        <f t="shared" si="4"/>
        <v xml:space="preserve"> </v>
      </c>
      <c r="H98" s="392" t="str">
        <f t="shared" si="5"/>
        <v xml:space="preserve"> </v>
      </c>
    </row>
    <row r="99" spans="6:8" ht="16.5" customHeight="1" x14ac:dyDescent="0.25">
      <c r="F99" s="390" t="str">
        <f t="shared" si="3"/>
        <v xml:space="preserve"> </v>
      </c>
      <c r="G99" s="391" t="str">
        <f t="shared" si="4"/>
        <v xml:space="preserve"> </v>
      </c>
      <c r="H99" s="392" t="str">
        <f t="shared" si="5"/>
        <v xml:space="preserve"> </v>
      </c>
    </row>
    <row r="100" spans="6:8" ht="16.5" customHeight="1" x14ac:dyDescent="0.25">
      <c r="F100" s="390" t="str">
        <f t="shared" si="3"/>
        <v xml:space="preserve"> </v>
      </c>
      <c r="G100" s="391" t="str">
        <f t="shared" si="4"/>
        <v xml:space="preserve"> </v>
      </c>
      <c r="H100" s="392" t="str">
        <f t="shared" si="5"/>
        <v xml:space="preserve"> </v>
      </c>
    </row>
    <row r="101" spans="6:8" ht="16.5" customHeight="1" x14ac:dyDescent="0.25">
      <c r="F101" s="390" t="str">
        <f t="shared" si="3"/>
        <v xml:space="preserve"> </v>
      </c>
      <c r="G101" s="391" t="str">
        <f t="shared" si="4"/>
        <v xml:space="preserve"> </v>
      </c>
      <c r="H101" s="392" t="str">
        <f t="shared" si="5"/>
        <v xml:space="preserve"> </v>
      </c>
    </row>
    <row r="102" spans="6:8" ht="16.5" customHeight="1" x14ac:dyDescent="0.25">
      <c r="F102" s="390" t="str">
        <f t="shared" si="3"/>
        <v xml:space="preserve"> </v>
      </c>
      <c r="G102" s="391" t="str">
        <f t="shared" si="4"/>
        <v xml:space="preserve"> </v>
      </c>
      <c r="H102" s="392" t="str">
        <f t="shared" si="5"/>
        <v xml:space="preserve"> </v>
      </c>
    </row>
    <row r="103" spans="6:8" ht="16.5" customHeight="1" x14ac:dyDescent="0.25">
      <c r="F103" s="390" t="str">
        <f t="shared" si="3"/>
        <v xml:space="preserve"> </v>
      </c>
      <c r="G103" s="391" t="str">
        <f t="shared" si="4"/>
        <v xml:space="preserve"> </v>
      </c>
      <c r="H103" s="392" t="str">
        <f t="shared" si="5"/>
        <v xml:space="preserve"> </v>
      </c>
    </row>
    <row r="104" spans="6:8" ht="16.5" customHeight="1" x14ac:dyDescent="0.25">
      <c r="F104" s="390" t="str">
        <f t="shared" si="3"/>
        <v xml:space="preserve"> </v>
      </c>
      <c r="G104" s="391" t="str">
        <f t="shared" si="4"/>
        <v xml:space="preserve"> </v>
      </c>
      <c r="H104" s="392" t="str">
        <f t="shared" si="5"/>
        <v xml:space="preserve"> </v>
      </c>
    </row>
    <row r="105" spans="6:8" ht="16.5" customHeight="1" x14ac:dyDescent="0.25">
      <c r="F105" s="390" t="str">
        <f t="shared" si="3"/>
        <v xml:space="preserve"> </v>
      </c>
      <c r="G105" s="391" t="str">
        <f t="shared" si="4"/>
        <v xml:space="preserve"> </v>
      </c>
      <c r="H105" s="392" t="str">
        <f t="shared" si="5"/>
        <v xml:space="preserve"> </v>
      </c>
    </row>
    <row r="106" spans="6:8" ht="16.5" customHeight="1" x14ac:dyDescent="0.25">
      <c r="F106" s="390" t="str">
        <f t="shared" si="3"/>
        <v xml:space="preserve"> </v>
      </c>
      <c r="G106" s="391" t="str">
        <f t="shared" si="4"/>
        <v xml:space="preserve"> </v>
      </c>
      <c r="H106" s="392" t="str">
        <f t="shared" si="5"/>
        <v xml:space="preserve"> </v>
      </c>
    </row>
    <row r="107" spans="6:8" ht="16.5" customHeight="1" x14ac:dyDescent="0.25">
      <c r="F107" s="390" t="str">
        <f t="shared" si="3"/>
        <v xml:space="preserve"> </v>
      </c>
      <c r="G107" s="391" t="str">
        <f t="shared" si="4"/>
        <v xml:space="preserve"> </v>
      </c>
      <c r="H107" s="392" t="str">
        <f t="shared" si="5"/>
        <v xml:space="preserve"> </v>
      </c>
    </row>
    <row r="108" spans="6:8" ht="16.5" customHeight="1" x14ac:dyDescent="0.25">
      <c r="F108" s="390" t="str">
        <f t="shared" si="3"/>
        <v xml:space="preserve"> </v>
      </c>
      <c r="G108" s="391" t="str">
        <f t="shared" si="4"/>
        <v xml:space="preserve"> </v>
      </c>
      <c r="H108" s="392" t="str">
        <f t="shared" si="5"/>
        <v xml:space="preserve"> </v>
      </c>
    </row>
    <row r="109" spans="6:8" ht="16.5" customHeight="1" x14ac:dyDescent="0.25">
      <c r="F109" s="390" t="str">
        <f t="shared" si="3"/>
        <v xml:space="preserve"> </v>
      </c>
      <c r="G109" s="391" t="str">
        <f t="shared" si="4"/>
        <v xml:space="preserve"> </v>
      </c>
      <c r="H109" s="392" t="str">
        <f t="shared" si="5"/>
        <v xml:space="preserve"> </v>
      </c>
    </row>
    <row r="110" spans="6:8" ht="16.5" customHeight="1" x14ac:dyDescent="0.25">
      <c r="F110" s="390" t="str">
        <f t="shared" si="3"/>
        <v xml:space="preserve"> </v>
      </c>
      <c r="G110" s="391" t="str">
        <f t="shared" si="4"/>
        <v xml:space="preserve"> </v>
      </c>
      <c r="H110" s="392" t="str">
        <f t="shared" si="5"/>
        <v xml:space="preserve"> </v>
      </c>
    </row>
    <row r="111" spans="6:8" ht="16.5" customHeight="1" x14ac:dyDescent="0.25">
      <c r="F111" s="390" t="str">
        <f t="shared" si="3"/>
        <v xml:space="preserve"> </v>
      </c>
      <c r="G111" s="391" t="str">
        <f t="shared" si="4"/>
        <v xml:space="preserve"> </v>
      </c>
      <c r="H111" s="392" t="str">
        <f t="shared" si="5"/>
        <v xml:space="preserve"> </v>
      </c>
    </row>
    <row r="112" spans="6:8" ht="16.5" customHeight="1" x14ac:dyDescent="0.25">
      <c r="F112" s="390" t="str">
        <f t="shared" si="3"/>
        <v xml:space="preserve"> </v>
      </c>
      <c r="G112" s="391" t="str">
        <f t="shared" si="4"/>
        <v xml:space="preserve"> </v>
      </c>
      <c r="H112" s="392" t="str">
        <f t="shared" si="5"/>
        <v xml:space="preserve"> </v>
      </c>
    </row>
    <row r="113" spans="6:8" ht="16.5" customHeight="1" x14ac:dyDescent="0.25">
      <c r="F113" s="390" t="str">
        <f t="shared" si="3"/>
        <v xml:space="preserve"> </v>
      </c>
      <c r="G113" s="391" t="str">
        <f t="shared" si="4"/>
        <v xml:space="preserve"> </v>
      </c>
      <c r="H113" s="392" t="str">
        <f t="shared" si="5"/>
        <v xml:space="preserve"> </v>
      </c>
    </row>
    <row r="114" spans="6:8" ht="16.5" customHeight="1" x14ac:dyDescent="0.25">
      <c r="F114" s="390" t="str">
        <f t="shared" si="3"/>
        <v xml:space="preserve"> </v>
      </c>
      <c r="G114" s="391" t="str">
        <f t="shared" si="4"/>
        <v xml:space="preserve"> </v>
      </c>
      <c r="H114" s="392" t="str">
        <f t="shared" si="5"/>
        <v xml:space="preserve"> </v>
      </c>
    </row>
    <row r="115" spans="6:8" ht="16.5" customHeight="1" x14ac:dyDescent="0.25">
      <c r="F115" s="390" t="str">
        <f t="shared" si="3"/>
        <v xml:space="preserve"> </v>
      </c>
      <c r="G115" s="391" t="str">
        <f t="shared" si="4"/>
        <v xml:space="preserve"> </v>
      </c>
      <c r="H115" s="392" t="str">
        <f t="shared" si="5"/>
        <v xml:space="preserve"> </v>
      </c>
    </row>
    <row r="116" spans="6:8" ht="16.5" customHeight="1" x14ac:dyDescent="0.25">
      <c r="F116" s="390" t="str">
        <f t="shared" si="3"/>
        <v xml:space="preserve"> </v>
      </c>
      <c r="G116" s="391" t="str">
        <f t="shared" si="4"/>
        <v xml:space="preserve"> </v>
      </c>
      <c r="H116" s="392" t="str">
        <f t="shared" si="5"/>
        <v xml:space="preserve"> </v>
      </c>
    </row>
    <row r="117" spans="6:8" ht="16.5" customHeight="1" x14ac:dyDescent="0.25">
      <c r="F117" s="390" t="str">
        <f t="shared" si="3"/>
        <v xml:space="preserve"> </v>
      </c>
      <c r="G117" s="391" t="str">
        <f t="shared" si="4"/>
        <v xml:space="preserve"> </v>
      </c>
      <c r="H117" s="392" t="str">
        <f t="shared" si="5"/>
        <v xml:space="preserve"> </v>
      </c>
    </row>
    <row r="118" spans="6:8" ht="16.5" customHeight="1" x14ac:dyDescent="0.25">
      <c r="F118" s="390" t="str">
        <f t="shared" si="3"/>
        <v xml:space="preserve"> </v>
      </c>
      <c r="G118" s="391" t="str">
        <f t="shared" si="4"/>
        <v xml:space="preserve"> </v>
      </c>
      <c r="H118" s="392" t="str">
        <f t="shared" si="5"/>
        <v xml:space="preserve"> </v>
      </c>
    </row>
    <row r="119" spans="6:8" ht="16.5" customHeight="1" x14ac:dyDescent="0.25">
      <c r="F119" s="390" t="str">
        <f t="shared" si="3"/>
        <v xml:space="preserve"> </v>
      </c>
      <c r="G119" s="391" t="str">
        <f t="shared" si="4"/>
        <v xml:space="preserve"> </v>
      </c>
      <c r="H119" s="392" t="str">
        <f t="shared" si="5"/>
        <v xml:space="preserve"> </v>
      </c>
    </row>
    <row r="120" spans="6:8" ht="16.5" customHeight="1" x14ac:dyDescent="0.25">
      <c r="F120" s="390" t="str">
        <f t="shared" si="3"/>
        <v xml:space="preserve"> </v>
      </c>
      <c r="G120" s="391" t="str">
        <f t="shared" si="4"/>
        <v xml:space="preserve"> </v>
      </c>
      <c r="H120" s="392" t="str">
        <f t="shared" si="5"/>
        <v xml:space="preserve"> </v>
      </c>
    </row>
    <row r="121" spans="6:8" ht="16.5" customHeight="1" x14ac:dyDescent="0.25">
      <c r="F121" s="390" t="str">
        <f t="shared" si="3"/>
        <v xml:space="preserve"> </v>
      </c>
      <c r="G121" s="391" t="str">
        <f t="shared" si="4"/>
        <v xml:space="preserve"> </v>
      </c>
      <c r="H121" s="392" t="str">
        <f t="shared" si="5"/>
        <v xml:space="preserve"> </v>
      </c>
    </row>
    <row r="122" spans="6:8" ht="16.5" customHeight="1" x14ac:dyDescent="0.25">
      <c r="F122" s="390" t="str">
        <f t="shared" si="3"/>
        <v xml:space="preserve"> </v>
      </c>
      <c r="G122" s="391" t="str">
        <f t="shared" si="4"/>
        <v xml:space="preserve"> </v>
      </c>
      <c r="H122" s="392" t="str">
        <f t="shared" si="5"/>
        <v xml:space="preserve"> </v>
      </c>
    </row>
    <row r="123" spans="6:8" ht="16.5" customHeight="1" x14ac:dyDescent="0.25">
      <c r="F123" s="390" t="str">
        <f t="shared" si="3"/>
        <v xml:space="preserve"> </v>
      </c>
      <c r="G123" s="391" t="str">
        <f t="shared" si="4"/>
        <v xml:space="preserve"> </v>
      </c>
      <c r="H123" s="392" t="str">
        <f t="shared" si="5"/>
        <v xml:space="preserve"> </v>
      </c>
    </row>
    <row r="124" spans="6:8" ht="16.5" customHeight="1" x14ac:dyDescent="0.25">
      <c r="F124" s="390" t="str">
        <f t="shared" si="3"/>
        <v xml:space="preserve"> </v>
      </c>
      <c r="G124" s="391" t="str">
        <f t="shared" si="4"/>
        <v xml:space="preserve"> </v>
      </c>
      <c r="H124" s="392" t="str">
        <f t="shared" si="5"/>
        <v xml:space="preserve"> </v>
      </c>
    </row>
    <row r="125" spans="6:8" ht="16.5" customHeight="1" x14ac:dyDescent="0.25">
      <c r="F125" s="390" t="str">
        <f t="shared" si="3"/>
        <v xml:space="preserve"> </v>
      </c>
      <c r="G125" s="391" t="str">
        <f t="shared" si="4"/>
        <v xml:space="preserve"> </v>
      </c>
      <c r="H125" s="392" t="str">
        <f t="shared" si="5"/>
        <v xml:space="preserve"> </v>
      </c>
    </row>
    <row r="126" spans="6:8" ht="16.5" customHeight="1" x14ac:dyDescent="0.25">
      <c r="F126" s="390" t="str">
        <f t="shared" si="3"/>
        <v xml:space="preserve"> </v>
      </c>
      <c r="G126" s="391" t="str">
        <f t="shared" si="4"/>
        <v xml:space="preserve"> </v>
      </c>
      <c r="H126" s="392" t="str">
        <f t="shared" si="5"/>
        <v xml:space="preserve"> </v>
      </c>
    </row>
    <row r="127" spans="6:8" ht="16.5" customHeight="1" x14ac:dyDescent="0.25">
      <c r="F127" s="390" t="str">
        <f t="shared" si="3"/>
        <v xml:space="preserve"> </v>
      </c>
      <c r="G127" s="391" t="str">
        <f t="shared" si="4"/>
        <v xml:space="preserve"> </v>
      </c>
      <c r="H127" s="392" t="str">
        <f t="shared" si="5"/>
        <v xml:space="preserve"> </v>
      </c>
    </row>
    <row r="128" spans="6:8" ht="16.5" customHeight="1" x14ac:dyDescent="0.25">
      <c r="F128" s="390" t="str">
        <f t="shared" si="3"/>
        <v xml:space="preserve"> </v>
      </c>
      <c r="G128" s="391" t="str">
        <f t="shared" si="4"/>
        <v xml:space="preserve"> </v>
      </c>
      <c r="H128" s="392" t="str">
        <f t="shared" si="5"/>
        <v xml:space="preserve"> </v>
      </c>
    </row>
    <row r="129" spans="6:8" ht="16.5" customHeight="1" x14ac:dyDescent="0.25">
      <c r="F129" s="390" t="str">
        <f t="shared" si="3"/>
        <v xml:space="preserve"> </v>
      </c>
      <c r="G129" s="391" t="str">
        <f t="shared" si="4"/>
        <v xml:space="preserve"> </v>
      </c>
      <c r="H129" s="392" t="str">
        <f t="shared" si="5"/>
        <v xml:space="preserve"> </v>
      </c>
    </row>
    <row r="130" spans="6:8" ht="16.5" customHeight="1" x14ac:dyDescent="0.25">
      <c r="F130" s="390" t="str">
        <f t="shared" si="3"/>
        <v xml:space="preserve"> </v>
      </c>
      <c r="G130" s="391" t="str">
        <f t="shared" si="4"/>
        <v xml:space="preserve"> </v>
      </c>
      <c r="H130" s="392" t="str">
        <f t="shared" si="5"/>
        <v xml:space="preserve"> </v>
      </c>
    </row>
    <row r="131" spans="6:8" ht="16.5" customHeight="1" x14ac:dyDescent="0.25">
      <c r="F131" s="390" t="str">
        <f t="shared" si="3"/>
        <v xml:space="preserve"> </v>
      </c>
      <c r="G131" s="391" t="str">
        <f t="shared" si="4"/>
        <v xml:space="preserve"> </v>
      </c>
      <c r="H131" s="392" t="str">
        <f t="shared" si="5"/>
        <v xml:space="preserve"> </v>
      </c>
    </row>
    <row r="132" spans="6:8" ht="16.5" customHeight="1" x14ac:dyDescent="0.25">
      <c r="F132" s="390" t="str">
        <f t="shared" si="3"/>
        <v xml:space="preserve"> </v>
      </c>
      <c r="G132" s="391" t="str">
        <f t="shared" si="4"/>
        <v xml:space="preserve"> </v>
      </c>
      <c r="H132" s="392" t="str">
        <f t="shared" si="5"/>
        <v xml:space="preserve"> </v>
      </c>
    </row>
    <row r="133" spans="6:8" ht="16.5" customHeight="1" x14ac:dyDescent="0.25">
      <c r="F133" s="390" t="str">
        <f t="shared" si="3"/>
        <v xml:space="preserve"> </v>
      </c>
      <c r="G133" s="391" t="str">
        <f t="shared" si="4"/>
        <v xml:space="preserve"> </v>
      </c>
      <c r="H133" s="392" t="str">
        <f t="shared" si="5"/>
        <v xml:space="preserve"> </v>
      </c>
    </row>
    <row r="134" spans="6:8" ht="16.5" customHeight="1" x14ac:dyDescent="0.25">
      <c r="F134" s="390" t="str">
        <f t="shared" si="3"/>
        <v xml:space="preserve"> </v>
      </c>
      <c r="G134" s="391" t="str">
        <f t="shared" si="4"/>
        <v xml:space="preserve"> </v>
      </c>
      <c r="H134" s="392" t="str">
        <f t="shared" si="5"/>
        <v xml:space="preserve"> </v>
      </c>
    </row>
    <row r="135" spans="6:8" ht="16.5" customHeight="1" x14ac:dyDescent="0.25">
      <c r="F135" s="390" t="str">
        <f t="shared" si="3"/>
        <v xml:space="preserve"> </v>
      </c>
      <c r="G135" s="391" t="str">
        <f t="shared" si="4"/>
        <v xml:space="preserve"> </v>
      </c>
      <c r="H135" s="392" t="str">
        <f t="shared" si="5"/>
        <v xml:space="preserve"> </v>
      </c>
    </row>
    <row r="136" spans="6:8" ht="16.5" customHeight="1" x14ac:dyDescent="0.25">
      <c r="F136" s="390" t="str">
        <f t="shared" si="3"/>
        <v xml:space="preserve"> </v>
      </c>
      <c r="G136" s="391" t="str">
        <f t="shared" si="4"/>
        <v xml:space="preserve"> </v>
      </c>
      <c r="H136" s="392" t="str">
        <f t="shared" si="5"/>
        <v xml:space="preserve"> </v>
      </c>
    </row>
    <row r="137" spans="6:8" ht="16.5" customHeight="1" x14ac:dyDescent="0.25">
      <c r="F137" s="390" t="str">
        <f t="shared" si="3"/>
        <v xml:space="preserve"> </v>
      </c>
      <c r="G137" s="391" t="str">
        <f t="shared" si="4"/>
        <v xml:space="preserve"> </v>
      </c>
      <c r="H137" s="392" t="str">
        <f t="shared" si="5"/>
        <v xml:space="preserve"> </v>
      </c>
    </row>
    <row r="138" spans="6:8" ht="16.5" customHeight="1" x14ac:dyDescent="0.25">
      <c r="F138" s="390" t="str">
        <f t="shared" si="3"/>
        <v xml:space="preserve"> </v>
      </c>
      <c r="G138" s="391" t="str">
        <f t="shared" si="4"/>
        <v xml:space="preserve"> </v>
      </c>
      <c r="H138" s="392" t="str">
        <f t="shared" si="5"/>
        <v xml:space="preserve"> </v>
      </c>
    </row>
    <row r="139" spans="6:8" ht="16.5" customHeight="1" x14ac:dyDescent="0.25">
      <c r="F139" s="390" t="str">
        <f t="shared" ref="F139:F202" si="6">IF(E139-D139=0," ",E139-D139)</f>
        <v xml:space="preserve"> </v>
      </c>
      <c r="G139" s="391" t="str">
        <f t="shared" ref="G139:G202" si="7">IFERROR(E139/D139%," ")</f>
        <v xml:space="preserve"> </v>
      </c>
      <c r="H139" s="392" t="str">
        <f t="shared" ref="H139:H202" si="8">IFERROR(IF(A139=0,IF(ABS(F139)&lt;$H$6," ",IF(F139=0," ",F139))," ")," ")</f>
        <v xml:space="preserve"> </v>
      </c>
    </row>
    <row r="140" spans="6:8" ht="16.5" customHeight="1" x14ac:dyDescent="0.25">
      <c r="F140" s="390" t="str">
        <f t="shared" si="6"/>
        <v xml:space="preserve"> </v>
      </c>
      <c r="G140" s="391" t="str">
        <f t="shared" si="7"/>
        <v xml:space="preserve"> </v>
      </c>
      <c r="H140" s="392" t="str">
        <f t="shared" si="8"/>
        <v xml:space="preserve"> </v>
      </c>
    </row>
    <row r="141" spans="6:8" ht="16.5" customHeight="1" x14ac:dyDescent="0.25">
      <c r="F141" s="390" t="str">
        <f t="shared" si="6"/>
        <v xml:space="preserve"> </v>
      </c>
      <c r="G141" s="391" t="str">
        <f t="shared" si="7"/>
        <v xml:space="preserve"> </v>
      </c>
      <c r="H141" s="392" t="str">
        <f t="shared" si="8"/>
        <v xml:space="preserve"> </v>
      </c>
    </row>
    <row r="142" spans="6:8" ht="16.5" customHeight="1" x14ac:dyDescent="0.25">
      <c r="F142" s="390" t="str">
        <f t="shared" si="6"/>
        <v xml:space="preserve"> </v>
      </c>
      <c r="G142" s="391" t="str">
        <f t="shared" si="7"/>
        <v xml:space="preserve"> </v>
      </c>
      <c r="H142" s="392" t="str">
        <f t="shared" si="8"/>
        <v xml:space="preserve"> </v>
      </c>
    </row>
    <row r="143" spans="6:8" ht="16.5" customHeight="1" x14ac:dyDescent="0.25">
      <c r="F143" s="390" t="str">
        <f t="shared" si="6"/>
        <v xml:space="preserve"> </v>
      </c>
      <c r="G143" s="391" t="str">
        <f t="shared" si="7"/>
        <v xml:space="preserve"> </v>
      </c>
      <c r="H143" s="392" t="str">
        <f t="shared" si="8"/>
        <v xml:space="preserve"> </v>
      </c>
    </row>
    <row r="144" spans="6:8" ht="16.5" customHeight="1" x14ac:dyDescent="0.25">
      <c r="F144" s="390" t="str">
        <f t="shared" si="6"/>
        <v xml:space="preserve"> </v>
      </c>
      <c r="G144" s="391" t="str">
        <f t="shared" si="7"/>
        <v xml:space="preserve"> </v>
      </c>
      <c r="H144" s="392" t="str">
        <f t="shared" si="8"/>
        <v xml:space="preserve"> </v>
      </c>
    </row>
    <row r="145" spans="6:8" ht="16.5" customHeight="1" x14ac:dyDescent="0.25">
      <c r="F145" s="390" t="str">
        <f t="shared" si="6"/>
        <v xml:space="preserve"> </v>
      </c>
      <c r="G145" s="391" t="str">
        <f t="shared" si="7"/>
        <v xml:space="preserve"> </v>
      </c>
      <c r="H145" s="392" t="str">
        <f t="shared" si="8"/>
        <v xml:space="preserve"> </v>
      </c>
    </row>
    <row r="146" spans="6:8" ht="16.5" customHeight="1" x14ac:dyDescent="0.25">
      <c r="F146" s="390" t="str">
        <f t="shared" si="6"/>
        <v xml:space="preserve"> </v>
      </c>
      <c r="G146" s="391" t="str">
        <f t="shared" si="7"/>
        <v xml:space="preserve"> </v>
      </c>
      <c r="H146" s="392" t="str">
        <f t="shared" si="8"/>
        <v xml:space="preserve"> </v>
      </c>
    </row>
    <row r="147" spans="6:8" ht="16.5" customHeight="1" x14ac:dyDescent="0.25">
      <c r="F147" s="390" t="str">
        <f t="shared" si="6"/>
        <v xml:space="preserve"> </v>
      </c>
      <c r="G147" s="391" t="str">
        <f t="shared" si="7"/>
        <v xml:space="preserve"> </v>
      </c>
      <c r="H147" s="392" t="str">
        <f t="shared" si="8"/>
        <v xml:space="preserve"> </v>
      </c>
    </row>
    <row r="148" spans="6:8" ht="16.5" customHeight="1" x14ac:dyDescent="0.25">
      <c r="F148" s="390" t="str">
        <f t="shared" si="6"/>
        <v xml:space="preserve"> </v>
      </c>
      <c r="G148" s="391" t="str">
        <f t="shared" si="7"/>
        <v xml:space="preserve"> </v>
      </c>
      <c r="H148" s="392" t="str">
        <f t="shared" si="8"/>
        <v xml:space="preserve"> </v>
      </c>
    </row>
    <row r="149" spans="6:8" ht="16.5" customHeight="1" x14ac:dyDescent="0.25">
      <c r="F149" s="390" t="str">
        <f t="shared" si="6"/>
        <v xml:space="preserve"> </v>
      </c>
      <c r="G149" s="391" t="str">
        <f t="shared" si="7"/>
        <v xml:space="preserve"> </v>
      </c>
      <c r="H149" s="392" t="str">
        <f t="shared" si="8"/>
        <v xml:space="preserve"> </v>
      </c>
    </row>
    <row r="150" spans="6:8" ht="16.5" customHeight="1" x14ac:dyDescent="0.25">
      <c r="F150" s="390" t="str">
        <f t="shared" si="6"/>
        <v xml:space="preserve"> </v>
      </c>
      <c r="G150" s="391" t="str">
        <f t="shared" si="7"/>
        <v xml:space="preserve"> </v>
      </c>
      <c r="H150" s="392" t="str">
        <f t="shared" si="8"/>
        <v xml:space="preserve"> </v>
      </c>
    </row>
    <row r="151" spans="6:8" ht="16.5" customHeight="1" x14ac:dyDescent="0.25">
      <c r="F151" s="390" t="str">
        <f t="shared" si="6"/>
        <v xml:space="preserve"> </v>
      </c>
      <c r="G151" s="391" t="str">
        <f t="shared" si="7"/>
        <v xml:space="preserve"> </v>
      </c>
      <c r="H151" s="392" t="str">
        <f t="shared" si="8"/>
        <v xml:space="preserve"> </v>
      </c>
    </row>
    <row r="152" spans="6:8" ht="16.5" customHeight="1" x14ac:dyDescent="0.25">
      <c r="F152" s="390" t="str">
        <f t="shared" si="6"/>
        <v xml:space="preserve"> </v>
      </c>
      <c r="G152" s="391" t="str">
        <f t="shared" si="7"/>
        <v xml:space="preserve"> </v>
      </c>
      <c r="H152" s="392" t="str">
        <f t="shared" si="8"/>
        <v xml:space="preserve"> </v>
      </c>
    </row>
    <row r="153" spans="6:8" ht="16.5" customHeight="1" x14ac:dyDescent="0.25">
      <c r="F153" s="390" t="str">
        <f t="shared" si="6"/>
        <v xml:space="preserve"> </v>
      </c>
      <c r="G153" s="391" t="str">
        <f t="shared" si="7"/>
        <v xml:space="preserve"> </v>
      </c>
      <c r="H153" s="392" t="str">
        <f t="shared" si="8"/>
        <v xml:space="preserve"> </v>
      </c>
    </row>
    <row r="154" spans="6:8" ht="16.5" customHeight="1" x14ac:dyDescent="0.25">
      <c r="F154" s="390" t="str">
        <f t="shared" si="6"/>
        <v xml:space="preserve"> </v>
      </c>
      <c r="G154" s="391" t="str">
        <f t="shared" si="7"/>
        <v xml:space="preserve"> </v>
      </c>
      <c r="H154" s="392" t="str">
        <f t="shared" si="8"/>
        <v xml:space="preserve"> </v>
      </c>
    </row>
    <row r="155" spans="6:8" ht="16.5" customHeight="1" x14ac:dyDescent="0.25">
      <c r="F155" s="390" t="str">
        <f t="shared" si="6"/>
        <v xml:space="preserve"> </v>
      </c>
      <c r="G155" s="391" t="str">
        <f t="shared" si="7"/>
        <v xml:space="preserve"> </v>
      </c>
      <c r="H155" s="392" t="str">
        <f t="shared" si="8"/>
        <v xml:space="preserve"> </v>
      </c>
    </row>
    <row r="156" spans="6:8" ht="16.5" customHeight="1" x14ac:dyDescent="0.25">
      <c r="F156" s="390" t="str">
        <f t="shared" si="6"/>
        <v xml:space="preserve"> </v>
      </c>
      <c r="G156" s="391" t="str">
        <f t="shared" si="7"/>
        <v xml:space="preserve"> </v>
      </c>
      <c r="H156" s="392" t="str">
        <f t="shared" si="8"/>
        <v xml:space="preserve"> </v>
      </c>
    </row>
    <row r="157" spans="6:8" ht="16.5" customHeight="1" x14ac:dyDescent="0.25">
      <c r="F157" s="390" t="str">
        <f t="shared" si="6"/>
        <v xml:space="preserve"> </v>
      </c>
      <c r="G157" s="391" t="str">
        <f t="shared" si="7"/>
        <v xml:space="preserve"> </v>
      </c>
      <c r="H157" s="392" t="str">
        <f t="shared" si="8"/>
        <v xml:space="preserve"> </v>
      </c>
    </row>
    <row r="158" spans="6:8" ht="16.5" customHeight="1" x14ac:dyDescent="0.25">
      <c r="F158" s="390" t="str">
        <f t="shared" si="6"/>
        <v xml:space="preserve"> </v>
      </c>
      <c r="G158" s="391" t="str">
        <f t="shared" si="7"/>
        <v xml:space="preserve"> </v>
      </c>
      <c r="H158" s="392" t="str">
        <f t="shared" si="8"/>
        <v xml:space="preserve"> </v>
      </c>
    </row>
    <row r="159" spans="6:8" ht="16.5" customHeight="1" x14ac:dyDescent="0.25">
      <c r="F159" s="390" t="str">
        <f t="shared" si="6"/>
        <v xml:space="preserve"> </v>
      </c>
      <c r="G159" s="391" t="str">
        <f t="shared" si="7"/>
        <v xml:space="preserve"> </v>
      </c>
      <c r="H159" s="392" t="str">
        <f t="shared" si="8"/>
        <v xml:space="preserve"> </v>
      </c>
    </row>
    <row r="160" spans="6:8" ht="16.5" customHeight="1" x14ac:dyDescent="0.25">
      <c r="F160" s="390" t="str">
        <f t="shared" si="6"/>
        <v xml:space="preserve"> </v>
      </c>
      <c r="G160" s="391" t="str">
        <f t="shared" si="7"/>
        <v xml:space="preserve"> </v>
      </c>
      <c r="H160" s="392" t="str">
        <f t="shared" si="8"/>
        <v xml:space="preserve"> </v>
      </c>
    </row>
    <row r="161" spans="6:8" ht="16.5" customHeight="1" x14ac:dyDescent="0.25">
      <c r="F161" s="390" t="str">
        <f t="shared" si="6"/>
        <v xml:space="preserve"> </v>
      </c>
      <c r="G161" s="391" t="str">
        <f t="shared" si="7"/>
        <v xml:space="preserve"> </v>
      </c>
      <c r="H161" s="392" t="str">
        <f t="shared" si="8"/>
        <v xml:space="preserve"> </v>
      </c>
    </row>
    <row r="162" spans="6:8" ht="16.5" customHeight="1" x14ac:dyDescent="0.25">
      <c r="F162" s="390" t="str">
        <f t="shared" si="6"/>
        <v xml:space="preserve"> </v>
      </c>
      <c r="G162" s="391" t="str">
        <f t="shared" si="7"/>
        <v xml:space="preserve"> </v>
      </c>
      <c r="H162" s="392" t="str">
        <f t="shared" si="8"/>
        <v xml:space="preserve"> </v>
      </c>
    </row>
    <row r="163" spans="6:8" ht="16.5" customHeight="1" x14ac:dyDescent="0.25">
      <c r="F163" s="390" t="str">
        <f t="shared" si="6"/>
        <v xml:space="preserve"> </v>
      </c>
      <c r="G163" s="391" t="str">
        <f t="shared" si="7"/>
        <v xml:space="preserve"> </v>
      </c>
      <c r="H163" s="392" t="str">
        <f t="shared" si="8"/>
        <v xml:space="preserve"> </v>
      </c>
    </row>
    <row r="164" spans="6:8" ht="16.5" customHeight="1" x14ac:dyDescent="0.25">
      <c r="F164" s="390" t="str">
        <f t="shared" si="6"/>
        <v xml:space="preserve"> </v>
      </c>
      <c r="G164" s="391" t="str">
        <f t="shared" si="7"/>
        <v xml:space="preserve"> </v>
      </c>
      <c r="H164" s="392" t="str">
        <f t="shared" si="8"/>
        <v xml:space="preserve"> </v>
      </c>
    </row>
    <row r="165" spans="6:8" ht="16.5" customHeight="1" x14ac:dyDescent="0.25">
      <c r="F165" s="390" t="str">
        <f t="shared" si="6"/>
        <v xml:space="preserve"> </v>
      </c>
      <c r="G165" s="391" t="str">
        <f t="shared" si="7"/>
        <v xml:space="preserve"> </v>
      </c>
      <c r="H165" s="392" t="str">
        <f t="shared" si="8"/>
        <v xml:space="preserve"> </v>
      </c>
    </row>
    <row r="166" spans="6:8" ht="16.5" customHeight="1" x14ac:dyDescent="0.25">
      <c r="F166" s="390" t="str">
        <f t="shared" si="6"/>
        <v xml:space="preserve"> </v>
      </c>
      <c r="G166" s="391" t="str">
        <f t="shared" si="7"/>
        <v xml:space="preserve"> </v>
      </c>
      <c r="H166" s="392" t="str">
        <f t="shared" si="8"/>
        <v xml:space="preserve"> </v>
      </c>
    </row>
    <row r="167" spans="6:8" ht="16.5" customHeight="1" x14ac:dyDescent="0.25">
      <c r="F167" s="390" t="str">
        <f t="shared" si="6"/>
        <v xml:space="preserve"> </v>
      </c>
      <c r="G167" s="391" t="str">
        <f t="shared" si="7"/>
        <v xml:space="preserve"> </v>
      </c>
      <c r="H167" s="392" t="str">
        <f t="shared" si="8"/>
        <v xml:space="preserve"> </v>
      </c>
    </row>
    <row r="168" spans="6:8" ht="16.5" customHeight="1" x14ac:dyDescent="0.25">
      <c r="F168" s="390" t="str">
        <f t="shared" si="6"/>
        <v xml:space="preserve"> </v>
      </c>
      <c r="G168" s="391" t="str">
        <f t="shared" si="7"/>
        <v xml:space="preserve"> </v>
      </c>
      <c r="H168" s="392" t="str">
        <f t="shared" si="8"/>
        <v xml:space="preserve"> </v>
      </c>
    </row>
    <row r="169" spans="6:8" ht="16.5" customHeight="1" x14ac:dyDescent="0.25">
      <c r="F169" s="390" t="str">
        <f t="shared" si="6"/>
        <v xml:space="preserve"> </v>
      </c>
      <c r="G169" s="391" t="str">
        <f t="shared" si="7"/>
        <v xml:space="preserve"> </v>
      </c>
      <c r="H169" s="392" t="str">
        <f t="shared" si="8"/>
        <v xml:space="preserve"> </v>
      </c>
    </row>
    <row r="170" spans="6:8" ht="16.5" customHeight="1" x14ac:dyDescent="0.25">
      <c r="F170" s="390" t="str">
        <f t="shared" si="6"/>
        <v xml:space="preserve"> </v>
      </c>
      <c r="G170" s="391" t="str">
        <f t="shared" si="7"/>
        <v xml:space="preserve"> </v>
      </c>
      <c r="H170" s="392" t="str">
        <f t="shared" si="8"/>
        <v xml:space="preserve"> </v>
      </c>
    </row>
    <row r="171" spans="6:8" ht="16.5" customHeight="1" x14ac:dyDescent="0.25">
      <c r="F171" s="390" t="str">
        <f t="shared" si="6"/>
        <v xml:space="preserve"> </v>
      </c>
      <c r="G171" s="391" t="str">
        <f t="shared" si="7"/>
        <v xml:space="preserve"> </v>
      </c>
      <c r="H171" s="392" t="str">
        <f t="shared" si="8"/>
        <v xml:space="preserve"> </v>
      </c>
    </row>
    <row r="172" spans="6:8" ht="16.5" customHeight="1" x14ac:dyDescent="0.25">
      <c r="F172" s="390" t="str">
        <f t="shared" si="6"/>
        <v xml:space="preserve"> </v>
      </c>
      <c r="G172" s="391" t="str">
        <f t="shared" si="7"/>
        <v xml:space="preserve"> </v>
      </c>
      <c r="H172" s="392" t="str">
        <f t="shared" si="8"/>
        <v xml:space="preserve"> </v>
      </c>
    </row>
    <row r="173" spans="6:8" ht="16.5" customHeight="1" x14ac:dyDescent="0.25">
      <c r="F173" s="390" t="str">
        <f t="shared" si="6"/>
        <v xml:space="preserve"> </v>
      </c>
      <c r="G173" s="391" t="str">
        <f t="shared" si="7"/>
        <v xml:space="preserve"> </v>
      </c>
      <c r="H173" s="392" t="str">
        <f t="shared" si="8"/>
        <v xml:space="preserve"> </v>
      </c>
    </row>
    <row r="174" spans="6:8" ht="16.5" customHeight="1" x14ac:dyDescent="0.25">
      <c r="F174" s="390" t="str">
        <f t="shared" si="6"/>
        <v xml:space="preserve"> </v>
      </c>
      <c r="G174" s="391" t="str">
        <f t="shared" si="7"/>
        <v xml:space="preserve"> </v>
      </c>
      <c r="H174" s="392" t="str">
        <f t="shared" si="8"/>
        <v xml:space="preserve"> </v>
      </c>
    </row>
    <row r="175" spans="6:8" ht="16.5" customHeight="1" x14ac:dyDescent="0.25">
      <c r="F175" s="390" t="str">
        <f t="shared" si="6"/>
        <v xml:space="preserve"> </v>
      </c>
      <c r="G175" s="391" t="str">
        <f t="shared" si="7"/>
        <v xml:space="preserve"> </v>
      </c>
      <c r="H175" s="392" t="str">
        <f t="shared" si="8"/>
        <v xml:space="preserve"> </v>
      </c>
    </row>
    <row r="176" spans="6:8" ht="16.5" customHeight="1" x14ac:dyDescent="0.25">
      <c r="F176" s="390" t="str">
        <f t="shared" si="6"/>
        <v xml:space="preserve"> </v>
      </c>
      <c r="G176" s="391" t="str">
        <f t="shared" si="7"/>
        <v xml:space="preserve"> </v>
      </c>
      <c r="H176" s="392" t="str">
        <f t="shared" si="8"/>
        <v xml:space="preserve"> </v>
      </c>
    </row>
    <row r="177" spans="6:8" ht="16.5" customHeight="1" x14ac:dyDescent="0.25">
      <c r="F177" s="390" t="str">
        <f t="shared" si="6"/>
        <v xml:space="preserve"> </v>
      </c>
      <c r="G177" s="391" t="str">
        <f t="shared" si="7"/>
        <v xml:space="preserve"> </v>
      </c>
      <c r="H177" s="392" t="str">
        <f t="shared" si="8"/>
        <v xml:space="preserve"> </v>
      </c>
    </row>
    <row r="178" spans="6:8" ht="16.5" customHeight="1" x14ac:dyDescent="0.25">
      <c r="F178" s="390" t="str">
        <f t="shared" si="6"/>
        <v xml:space="preserve"> </v>
      </c>
      <c r="G178" s="391" t="str">
        <f t="shared" si="7"/>
        <v xml:space="preserve"> </v>
      </c>
      <c r="H178" s="392" t="str">
        <f t="shared" si="8"/>
        <v xml:space="preserve"> </v>
      </c>
    </row>
    <row r="179" spans="6:8" ht="16.5" customHeight="1" x14ac:dyDescent="0.25">
      <c r="F179" s="390" t="str">
        <f t="shared" si="6"/>
        <v xml:space="preserve"> </v>
      </c>
      <c r="G179" s="391" t="str">
        <f t="shared" si="7"/>
        <v xml:space="preserve"> </v>
      </c>
      <c r="H179" s="392" t="str">
        <f t="shared" si="8"/>
        <v xml:space="preserve"> </v>
      </c>
    </row>
    <row r="180" spans="6:8" ht="16.5" customHeight="1" x14ac:dyDescent="0.25">
      <c r="F180" s="390" t="str">
        <f t="shared" si="6"/>
        <v xml:space="preserve"> </v>
      </c>
      <c r="G180" s="391" t="str">
        <f t="shared" si="7"/>
        <v xml:space="preserve"> </v>
      </c>
      <c r="H180" s="392" t="str">
        <f t="shared" si="8"/>
        <v xml:space="preserve"> </v>
      </c>
    </row>
    <row r="181" spans="6:8" ht="16.5" customHeight="1" x14ac:dyDescent="0.25">
      <c r="F181" s="390" t="str">
        <f t="shared" si="6"/>
        <v xml:space="preserve"> </v>
      </c>
      <c r="G181" s="391" t="str">
        <f t="shared" si="7"/>
        <v xml:space="preserve"> </v>
      </c>
      <c r="H181" s="392" t="str">
        <f t="shared" si="8"/>
        <v xml:space="preserve"> </v>
      </c>
    </row>
    <row r="182" spans="6:8" ht="16.5" customHeight="1" x14ac:dyDescent="0.25">
      <c r="F182" s="390" t="str">
        <f t="shared" si="6"/>
        <v xml:space="preserve"> </v>
      </c>
      <c r="G182" s="391" t="str">
        <f t="shared" si="7"/>
        <v xml:space="preserve"> </v>
      </c>
      <c r="H182" s="392" t="str">
        <f t="shared" si="8"/>
        <v xml:space="preserve"> </v>
      </c>
    </row>
    <row r="183" spans="6:8" ht="16.5" customHeight="1" x14ac:dyDescent="0.25">
      <c r="F183" s="390" t="str">
        <f t="shared" si="6"/>
        <v xml:space="preserve"> </v>
      </c>
      <c r="G183" s="391" t="str">
        <f t="shared" si="7"/>
        <v xml:space="preserve"> </v>
      </c>
      <c r="H183" s="392" t="str">
        <f t="shared" si="8"/>
        <v xml:space="preserve"> </v>
      </c>
    </row>
    <row r="184" spans="6:8" ht="16.5" customHeight="1" x14ac:dyDescent="0.25">
      <c r="F184" s="390" t="str">
        <f t="shared" si="6"/>
        <v xml:space="preserve"> </v>
      </c>
      <c r="G184" s="391" t="str">
        <f t="shared" si="7"/>
        <v xml:space="preserve"> </v>
      </c>
      <c r="H184" s="392" t="str">
        <f t="shared" si="8"/>
        <v xml:space="preserve"> </v>
      </c>
    </row>
    <row r="185" spans="6:8" ht="16.5" customHeight="1" x14ac:dyDescent="0.25">
      <c r="F185" s="390" t="str">
        <f t="shared" si="6"/>
        <v xml:space="preserve"> </v>
      </c>
      <c r="G185" s="391" t="str">
        <f t="shared" si="7"/>
        <v xml:space="preserve"> </v>
      </c>
      <c r="H185" s="392" t="str">
        <f t="shared" si="8"/>
        <v xml:space="preserve"> </v>
      </c>
    </row>
    <row r="186" spans="6:8" ht="16.5" customHeight="1" x14ac:dyDescent="0.25">
      <c r="F186" s="390" t="str">
        <f t="shared" si="6"/>
        <v xml:space="preserve"> </v>
      </c>
      <c r="G186" s="391" t="str">
        <f t="shared" si="7"/>
        <v xml:space="preserve"> </v>
      </c>
      <c r="H186" s="392" t="str">
        <f t="shared" si="8"/>
        <v xml:space="preserve"> </v>
      </c>
    </row>
    <row r="187" spans="6:8" ht="16.5" customHeight="1" x14ac:dyDescent="0.25">
      <c r="F187" s="390" t="str">
        <f t="shared" si="6"/>
        <v xml:space="preserve"> </v>
      </c>
      <c r="G187" s="391" t="str">
        <f t="shared" si="7"/>
        <v xml:space="preserve"> </v>
      </c>
      <c r="H187" s="392" t="str">
        <f t="shared" si="8"/>
        <v xml:space="preserve"> </v>
      </c>
    </row>
    <row r="188" spans="6:8" ht="16.5" customHeight="1" x14ac:dyDescent="0.25">
      <c r="F188" s="390" t="str">
        <f t="shared" si="6"/>
        <v xml:space="preserve"> </v>
      </c>
      <c r="G188" s="391" t="str">
        <f t="shared" si="7"/>
        <v xml:space="preserve"> </v>
      </c>
      <c r="H188" s="392" t="str">
        <f t="shared" si="8"/>
        <v xml:space="preserve"> </v>
      </c>
    </row>
    <row r="189" spans="6:8" ht="16.5" customHeight="1" x14ac:dyDescent="0.25">
      <c r="F189" s="390" t="str">
        <f t="shared" si="6"/>
        <v xml:space="preserve"> </v>
      </c>
      <c r="G189" s="391" t="str">
        <f t="shared" si="7"/>
        <v xml:space="preserve"> </v>
      </c>
      <c r="H189" s="392" t="str">
        <f t="shared" si="8"/>
        <v xml:space="preserve"> </v>
      </c>
    </row>
    <row r="190" spans="6:8" ht="16.5" customHeight="1" x14ac:dyDescent="0.25">
      <c r="F190" s="390" t="str">
        <f t="shared" si="6"/>
        <v xml:space="preserve"> </v>
      </c>
      <c r="G190" s="391" t="str">
        <f t="shared" si="7"/>
        <v xml:space="preserve"> </v>
      </c>
      <c r="H190" s="392" t="str">
        <f t="shared" si="8"/>
        <v xml:space="preserve"> </v>
      </c>
    </row>
    <row r="191" spans="6:8" ht="16.5" customHeight="1" x14ac:dyDescent="0.25">
      <c r="F191" s="390" t="str">
        <f t="shared" si="6"/>
        <v xml:space="preserve"> </v>
      </c>
      <c r="G191" s="391" t="str">
        <f t="shared" si="7"/>
        <v xml:space="preserve"> </v>
      </c>
      <c r="H191" s="392" t="str">
        <f t="shared" si="8"/>
        <v xml:space="preserve"> </v>
      </c>
    </row>
    <row r="192" spans="6:8" ht="16.5" customHeight="1" x14ac:dyDescent="0.25">
      <c r="F192" s="390" t="str">
        <f t="shared" si="6"/>
        <v xml:space="preserve"> </v>
      </c>
      <c r="G192" s="391" t="str">
        <f t="shared" si="7"/>
        <v xml:space="preserve"> </v>
      </c>
      <c r="H192" s="392" t="str">
        <f t="shared" si="8"/>
        <v xml:space="preserve"> </v>
      </c>
    </row>
    <row r="193" spans="6:8" ht="16.5" customHeight="1" x14ac:dyDescent="0.25">
      <c r="F193" s="390" t="str">
        <f t="shared" si="6"/>
        <v xml:space="preserve"> </v>
      </c>
      <c r="G193" s="391" t="str">
        <f t="shared" si="7"/>
        <v xml:space="preserve"> </v>
      </c>
      <c r="H193" s="392" t="str">
        <f t="shared" si="8"/>
        <v xml:space="preserve"> </v>
      </c>
    </row>
    <row r="194" spans="6:8" ht="16.5" customHeight="1" x14ac:dyDescent="0.25">
      <c r="F194" s="390" t="str">
        <f t="shared" si="6"/>
        <v xml:space="preserve"> </v>
      </c>
      <c r="G194" s="391" t="str">
        <f t="shared" si="7"/>
        <v xml:space="preserve"> </v>
      </c>
      <c r="H194" s="392" t="str">
        <f t="shared" si="8"/>
        <v xml:space="preserve"> </v>
      </c>
    </row>
    <row r="195" spans="6:8" ht="16.5" customHeight="1" x14ac:dyDescent="0.25">
      <c r="F195" s="390" t="str">
        <f t="shared" si="6"/>
        <v xml:space="preserve"> </v>
      </c>
      <c r="G195" s="391" t="str">
        <f t="shared" si="7"/>
        <v xml:space="preserve"> </v>
      </c>
      <c r="H195" s="392" t="str">
        <f t="shared" si="8"/>
        <v xml:space="preserve"> </v>
      </c>
    </row>
    <row r="196" spans="6:8" ht="16.5" customHeight="1" x14ac:dyDescent="0.25">
      <c r="F196" s="390" t="str">
        <f t="shared" si="6"/>
        <v xml:space="preserve"> </v>
      </c>
      <c r="G196" s="391" t="str">
        <f t="shared" si="7"/>
        <v xml:space="preserve"> </v>
      </c>
      <c r="H196" s="392" t="str">
        <f t="shared" si="8"/>
        <v xml:space="preserve"> </v>
      </c>
    </row>
    <row r="197" spans="6:8" ht="16.5" customHeight="1" x14ac:dyDescent="0.25">
      <c r="F197" s="390" t="str">
        <f t="shared" si="6"/>
        <v xml:space="preserve"> </v>
      </c>
      <c r="G197" s="391" t="str">
        <f t="shared" si="7"/>
        <v xml:space="preserve"> </v>
      </c>
      <c r="H197" s="392" t="str">
        <f t="shared" si="8"/>
        <v xml:space="preserve"> </v>
      </c>
    </row>
    <row r="198" spans="6:8" ht="16.5" customHeight="1" x14ac:dyDescent="0.25">
      <c r="F198" s="390" t="str">
        <f t="shared" si="6"/>
        <v xml:space="preserve"> </v>
      </c>
      <c r="G198" s="391" t="str">
        <f t="shared" si="7"/>
        <v xml:space="preserve"> </v>
      </c>
      <c r="H198" s="392" t="str">
        <f t="shared" si="8"/>
        <v xml:space="preserve"> </v>
      </c>
    </row>
    <row r="199" spans="6:8" ht="16.5" customHeight="1" x14ac:dyDescent="0.25">
      <c r="F199" s="390" t="str">
        <f t="shared" si="6"/>
        <v xml:space="preserve"> </v>
      </c>
      <c r="G199" s="391" t="str">
        <f t="shared" si="7"/>
        <v xml:space="preserve"> </v>
      </c>
      <c r="H199" s="392" t="str">
        <f t="shared" si="8"/>
        <v xml:space="preserve"> </v>
      </c>
    </row>
    <row r="200" spans="6:8" ht="16.5" customHeight="1" x14ac:dyDescent="0.25">
      <c r="F200" s="390" t="str">
        <f t="shared" si="6"/>
        <v xml:space="preserve"> </v>
      </c>
      <c r="G200" s="391" t="str">
        <f t="shared" si="7"/>
        <v xml:space="preserve"> </v>
      </c>
      <c r="H200" s="392" t="str">
        <f t="shared" si="8"/>
        <v xml:space="preserve"> </v>
      </c>
    </row>
    <row r="201" spans="6:8" ht="16.5" customHeight="1" x14ac:dyDescent="0.25">
      <c r="F201" s="390" t="str">
        <f t="shared" si="6"/>
        <v xml:space="preserve"> </v>
      </c>
      <c r="G201" s="391" t="str">
        <f t="shared" si="7"/>
        <v xml:space="preserve"> </v>
      </c>
      <c r="H201" s="392" t="str">
        <f t="shared" si="8"/>
        <v xml:space="preserve"> </v>
      </c>
    </row>
    <row r="202" spans="6:8" ht="16.5" customHeight="1" x14ac:dyDescent="0.25">
      <c r="F202" s="390" t="str">
        <f t="shared" si="6"/>
        <v xml:space="preserve"> </v>
      </c>
      <c r="G202" s="391" t="str">
        <f t="shared" si="7"/>
        <v xml:space="preserve"> </v>
      </c>
      <c r="H202" s="392" t="str">
        <f t="shared" si="8"/>
        <v xml:space="preserve"> </v>
      </c>
    </row>
    <row r="203" spans="6:8" ht="16.5" customHeight="1" x14ac:dyDescent="0.25">
      <c r="F203" s="390" t="str">
        <f t="shared" ref="F203:F266" si="9">IF(E203-D203=0," ",E203-D203)</f>
        <v xml:space="preserve"> </v>
      </c>
      <c r="G203" s="391" t="str">
        <f t="shared" ref="G203:G266" si="10">IFERROR(E203/D203%," ")</f>
        <v xml:space="preserve"> </v>
      </c>
      <c r="H203" s="392" t="str">
        <f t="shared" ref="H203:H266" si="11">IFERROR(IF(A203=0,IF(ABS(F203)&lt;$H$6," ",IF(F203=0," ",F203))," ")," ")</f>
        <v xml:space="preserve"> </v>
      </c>
    </row>
    <row r="204" spans="6:8" ht="16.5" customHeight="1" x14ac:dyDescent="0.25">
      <c r="F204" s="390" t="str">
        <f t="shared" si="9"/>
        <v xml:space="preserve"> </v>
      </c>
      <c r="G204" s="391" t="str">
        <f t="shared" si="10"/>
        <v xml:space="preserve"> </v>
      </c>
      <c r="H204" s="392" t="str">
        <f t="shared" si="11"/>
        <v xml:space="preserve"> </v>
      </c>
    </row>
    <row r="205" spans="6:8" ht="16.5" customHeight="1" x14ac:dyDescent="0.25">
      <c r="F205" s="390" t="str">
        <f t="shared" si="9"/>
        <v xml:space="preserve"> </v>
      </c>
      <c r="G205" s="391" t="str">
        <f t="shared" si="10"/>
        <v xml:space="preserve"> </v>
      </c>
      <c r="H205" s="392" t="str">
        <f t="shared" si="11"/>
        <v xml:space="preserve"> </v>
      </c>
    </row>
    <row r="206" spans="6:8" ht="16.5" customHeight="1" x14ac:dyDescent="0.25">
      <c r="F206" s="390" t="str">
        <f t="shared" si="9"/>
        <v xml:space="preserve"> </v>
      </c>
      <c r="G206" s="391" t="str">
        <f t="shared" si="10"/>
        <v xml:space="preserve"> </v>
      </c>
      <c r="H206" s="392" t="str">
        <f t="shared" si="11"/>
        <v xml:space="preserve"> </v>
      </c>
    </row>
    <row r="207" spans="6:8" ht="16.5" customHeight="1" x14ac:dyDescent="0.25">
      <c r="F207" s="390" t="str">
        <f t="shared" si="9"/>
        <v xml:space="preserve"> </v>
      </c>
      <c r="G207" s="391" t="str">
        <f t="shared" si="10"/>
        <v xml:space="preserve"> </v>
      </c>
      <c r="H207" s="392" t="str">
        <f t="shared" si="11"/>
        <v xml:space="preserve"> </v>
      </c>
    </row>
    <row r="208" spans="6:8" ht="16.5" customHeight="1" x14ac:dyDescent="0.25">
      <c r="F208" s="390" t="str">
        <f t="shared" si="9"/>
        <v xml:space="preserve"> </v>
      </c>
      <c r="G208" s="391" t="str">
        <f t="shared" si="10"/>
        <v xml:space="preserve"> </v>
      </c>
      <c r="H208" s="392" t="str">
        <f t="shared" si="11"/>
        <v xml:space="preserve"> </v>
      </c>
    </row>
    <row r="209" spans="6:8" ht="16.5" customHeight="1" x14ac:dyDescent="0.25">
      <c r="F209" s="390" t="str">
        <f t="shared" si="9"/>
        <v xml:space="preserve"> </v>
      </c>
      <c r="G209" s="391" t="str">
        <f t="shared" si="10"/>
        <v xml:space="preserve"> </v>
      </c>
      <c r="H209" s="392" t="str">
        <f t="shared" si="11"/>
        <v xml:space="preserve"> </v>
      </c>
    </row>
    <row r="210" spans="6:8" ht="16.5" customHeight="1" x14ac:dyDescent="0.25">
      <c r="F210" s="390" t="str">
        <f t="shared" si="9"/>
        <v xml:space="preserve"> </v>
      </c>
      <c r="G210" s="391" t="str">
        <f t="shared" si="10"/>
        <v xml:space="preserve"> </v>
      </c>
      <c r="H210" s="392" t="str">
        <f t="shared" si="11"/>
        <v xml:space="preserve"> </v>
      </c>
    </row>
    <row r="211" spans="6:8" ht="16.5" customHeight="1" x14ac:dyDescent="0.25">
      <c r="F211" s="390" t="str">
        <f t="shared" si="9"/>
        <v xml:space="preserve"> </v>
      </c>
      <c r="G211" s="391" t="str">
        <f t="shared" si="10"/>
        <v xml:space="preserve"> </v>
      </c>
      <c r="H211" s="392" t="str">
        <f t="shared" si="11"/>
        <v xml:space="preserve"> </v>
      </c>
    </row>
    <row r="212" spans="6:8" ht="16.5" customHeight="1" x14ac:dyDescent="0.25">
      <c r="F212" s="390" t="str">
        <f t="shared" si="9"/>
        <v xml:space="preserve"> </v>
      </c>
      <c r="G212" s="391" t="str">
        <f t="shared" si="10"/>
        <v xml:space="preserve"> </v>
      </c>
      <c r="H212" s="392" t="str">
        <f t="shared" si="11"/>
        <v xml:space="preserve"> </v>
      </c>
    </row>
    <row r="213" spans="6:8" ht="16.5" customHeight="1" x14ac:dyDescent="0.25">
      <c r="F213" s="390" t="str">
        <f t="shared" si="9"/>
        <v xml:space="preserve"> </v>
      </c>
      <c r="G213" s="391" t="str">
        <f t="shared" si="10"/>
        <v xml:space="preserve"> </v>
      </c>
      <c r="H213" s="392" t="str">
        <f t="shared" si="11"/>
        <v xml:space="preserve"> </v>
      </c>
    </row>
    <row r="214" spans="6:8" ht="16.5" customHeight="1" x14ac:dyDescent="0.25">
      <c r="F214" s="390" t="str">
        <f t="shared" si="9"/>
        <v xml:space="preserve"> </v>
      </c>
      <c r="G214" s="391" t="str">
        <f t="shared" si="10"/>
        <v xml:space="preserve"> </v>
      </c>
      <c r="H214" s="392" t="str">
        <f t="shared" si="11"/>
        <v xml:space="preserve"> </v>
      </c>
    </row>
    <row r="215" spans="6:8" ht="16.5" customHeight="1" x14ac:dyDescent="0.25">
      <c r="F215" s="390" t="str">
        <f t="shared" si="9"/>
        <v xml:space="preserve"> </v>
      </c>
      <c r="G215" s="391" t="str">
        <f t="shared" si="10"/>
        <v xml:space="preserve"> </v>
      </c>
      <c r="H215" s="392" t="str">
        <f t="shared" si="11"/>
        <v xml:space="preserve"> </v>
      </c>
    </row>
    <row r="216" spans="6:8" ht="16.5" customHeight="1" x14ac:dyDescent="0.25">
      <c r="F216" s="390" t="str">
        <f t="shared" si="9"/>
        <v xml:space="preserve"> </v>
      </c>
      <c r="G216" s="391" t="str">
        <f t="shared" si="10"/>
        <v xml:space="preserve"> </v>
      </c>
      <c r="H216" s="392" t="str">
        <f t="shared" si="11"/>
        <v xml:space="preserve"> </v>
      </c>
    </row>
    <row r="217" spans="6:8" ht="16.5" customHeight="1" x14ac:dyDescent="0.25">
      <c r="F217" s="390" t="str">
        <f t="shared" si="9"/>
        <v xml:space="preserve"> </v>
      </c>
      <c r="G217" s="391" t="str">
        <f t="shared" si="10"/>
        <v xml:space="preserve"> </v>
      </c>
      <c r="H217" s="392" t="str">
        <f t="shared" si="11"/>
        <v xml:space="preserve"> </v>
      </c>
    </row>
    <row r="218" spans="6:8" ht="16.5" customHeight="1" x14ac:dyDescent="0.25">
      <c r="F218" s="390" t="str">
        <f t="shared" si="9"/>
        <v xml:space="preserve"> </v>
      </c>
      <c r="G218" s="391" t="str">
        <f t="shared" si="10"/>
        <v xml:space="preserve"> </v>
      </c>
      <c r="H218" s="392" t="str">
        <f t="shared" si="11"/>
        <v xml:space="preserve"> </v>
      </c>
    </row>
    <row r="219" spans="6:8" ht="16.5" customHeight="1" x14ac:dyDescent="0.25">
      <c r="F219" s="390" t="str">
        <f t="shared" si="9"/>
        <v xml:space="preserve"> </v>
      </c>
      <c r="G219" s="391" t="str">
        <f t="shared" si="10"/>
        <v xml:space="preserve"> </v>
      </c>
      <c r="H219" s="392" t="str">
        <f t="shared" si="11"/>
        <v xml:space="preserve"> </v>
      </c>
    </row>
    <row r="220" spans="6:8" ht="16.5" customHeight="1" x14ac:dyDescent="0.25">
      <c r="F220" s="390" t="str">
        <f t="shared" si="9"/>
        <v xml:space="preserve"> </v>
      </c>
      <c r="G220" s="391" t="str">
        <f t="shared" si="10"/>
        <v xml:space="preserve"> </v>
      </c>
      <c r="H220" s="392" t="str">
        <f t="shared" si="11"/>
        <v xml:space="preserve"> </v>
      </c>
    </row>
    <row r="221" spans="6:8" ht="16.5" customHeight="1" x14ac:dyDescent="0.25">
      <c r="F221" s="390" t="str">
        <f t="shared" si="9"/>
        <v xml:space="preserve"> </v>
      </c>
      <c r="G221" s="391" t="str">
        <f t="shared" si="10"/>
        <v xml:space="preserve"> </v>
      </c>
      <c r="H221" s="392" t="str">
        <f t="shared" si="11"/>
        <v xml:space="preserve"> </v>
      </c>
    </row>
    <row r="222" spans="6:8" ht="16.5" customHeight="1" x14ac:dyDescent="0.25">
      <c r="F222" s="390" t="str">
        <f t="shared" si="9"/>
        <v xml:space="preserve"> </v>
      </c>
      <c r="G222" s="391" t="str">
        <f t="shared" si="10"/>
        <v xml:space="preserve"> </v>
      </c>
      <c r="H222" s="392" t="str">
        <f t="shared" si="11"/>
        <v xml:space="preserve"> </v>
      </c>
    </row>
    <row r="223" spans="6:8" ht="16.5" customHeight="1" x14ac:dyDescent="0.25">
      <c r="F223" s="390" t="str">
        <f t="shared" si="9"/>
        <v xml:space="preserve"> </v>
      </c>
      <c r="G223" s="391" t="str">
        <f t="shared" si="10"/>
        <v xml:space="preserve"> </v>
      </c>
      <c r="H223" s="392" t="str">
        <f t="shared" si="11"/>
        <v xml:space="preserve"> </v>
      </c>
    </row>
    <row r="224" spans="6:8" ht="16.5" customHeight="1" x14ac:dyDescent="0.25">
      <c r="F224" s="390" t="str">
        <f t="shared" si="9"/>
        <v xml:space="preserve"> </v>
      </c>
      <c r="G224" s="391" t="str">
        <f t="shared" si="10"/>
        <v xml:space="preserve"> </v>
      </c>
      <c r="H224" s="392" t="str">
        <f t="shared" si="11"/>
        <v xml:space="preserve"> </v>
      </c>
    </row>
    <row r="225" spans="6:8" ht="16.5" customHeight="1" x14ac:dyDescent="0.25">
      <c r="F225" s="390" t="str">
        <f t="shared" si="9"/>
        <v xml:space="preserve"> </v>
      </c>
      <c r="G225" s="391" t="str">
        <f t="shared" si="10"/>
        <v xml:space="preserve"> </v>
      </c>
      <c r="H225" s="392" t="str">
        <f t="shared" si="11"/>
        <v xml:space="preserve"> </v>
      </c>
    </row>
    <row r="226" spans="6:8" ht="16.5" customHeight="1" x14ac:dyDescent="0.25">
      <c r="F226" s="390" t="str">
        <f t="shared" si="9"/>
        <v xml:space="preserve"> </v>
      </c>
      <c r="G226" s="391" t="str">
        <f t="shared" si="10"/>
        <v xml:space="preserve"> </v>
      </c>
      <c r="H226" s="392" t="str">
        <f t="shared" si="11"/>
        <v xml:space="preserve"> </v>
      </c>
    </row>
    <row r="227" spans="6:8" ht="16.5" customHeight="1" x14ac:dyDescent="0.25">
      <c r="F227" s="390" t="str">
        <f t="shared" si="9"/>
        <v xml:space="preserve"> </v>
      </c>
      <c r="G227" s="391" t="str">
        <f t="shared" si="10"/>
        <v xml:space="preserve"> </v>
      </c>
      <c r="H227" s="392" t="str">
        <f t="shared" si="11"/>
        <v xml:space="preserve"> </v>
      </c>
    </row>
    <row r="228" spans="6:8" ht="16.5" customHeight="1" x14ac:dyDescent="0.25">
      <c r="F228" s="390" t="str">
        <f t="shared" si="9"/>
        <v xml:space="preserve"> </v>
      </c>
      <c r="G228" s="391" t="str">
        <f t="shared" si="10"/>
        <v xml:space="preserve"> </v>
      </c>
      <c r="H228" s="392" t="str">
        <f t="shared" si="11"/>
        <v xml:space="preserve"> </v>
      </c>
    </row>
    <row r="229" spans="6:8" ht="16.5" customHeight="1" x14ac:dyDescent="0.25">
      <c r="F229" s="390" t="str">
        <f t="shared" si="9"/>
        <v xml:space="preserve"> </v>
      </c>
      <c r="G229" s="391" t="str">
        <f t="shared" si="10"/>
        <v xml:space="preserve"> </v>
      </c>
      <c r="H229" s="392" t="str">
        <f t="shared" si="11"/>
        <v xml:space="preserve"> </v>
      </c>
    </row>
    <row r="230" spans="6:8" ht="16.5" customHeight="1" x14ac:dyDescent="0.25">
      <c r="F230" s="390" t="str">
        <f t="shared" si="9"/>
        <v xml:space="preserve"> </v>
      </c>
      <c r="G230" s="391" t="str">
        <f t="shared" si="10"/>
        <v xml:space="preserve"> </v>
      </c>
      <c r="H230" s="392" t="str">
        <f t="shared" si="11"/>
        <v xml:space="preserve"> </v>
      </c>
    </row>
    <row r="231" spans="6:8" ht="16.5" customHeight="1" x14ac:dyDescent="0.25">
      <c r="F231" s="390" t="str">
        <f t="shared" si="9"/>
        <v xml:space="preserve"> </v>
      </c>
      <c r="G231" s="391" t="str">
        <f t="shared" si="10"/>
        <v xml:space="preserve"> </v>
      </c>
      <c r="H231" s="392" t="str">
        <f t="shared" si="11"/>
        <v xml:space="preserve"> </v>
      </c>
    </row>
    <row r="232" spans="6:8" ht="16.5" customHeight="1" x14ac:dyDescent="0.25">
      <c r="F232" s="390" t="str">
        <f t="shared" si="9"/>
        <v xml:space="preserve"> </v>
      </c>
      <c r="G232" s="391" t="str">
        <f t="shared" si="10"/>
        <v xml:space="preserve"> </v>
      </c>
      <c r="H232" s="392" t="str">
        <f t="shared" si="11"/>
        <v xml:space="preserve"> </v>
      </c>
    </row>
    <row r="233" spans="6:8" ht="16.5" customHeight="1" x14ac:dyDescent="0.25">
      <c r="F233" s="390" t="str">
        <f t="shared" si="9"/>
        <v xml:space="preserve"> </v>
      </c>
      <c r="G233" s="391" t="str">
        <f t="shared" si="10"/>
        <v xml:space="preserve"> </v>
      </c>
      <c r="H233" s="392" t="str">
        <f t="shared" si="11"/>
        <v xml:space="preserve"> </v>
      </c>
    </row>
    <row r="234" spans="6:8" ht="16.5" customHeight="1" x14ac:dyDescent="0.25">
      <c r="F234" s="390" t="str">
        <f t="shared" si="9"/>
        <v xml:space="preserve"> </v>
      </c>
      <c r="G234" s="391" t="str">
        <f t="shared" si="10"/>
        <v xml:space="preserve"> </v>
      </c>
      <c r="H234" s="392" t="str">
        <f t="shared" si="11"/>
        <v xml:space="preserve"> </v>
      </c>
    </row>
    <row r="235" spans="6:8" ht="16.5" customHeight="1" x14ac:dyDescent="0.25">
      <c r="F235" s="390" t="str">
        <f t="shared" si="9"/>
        <v xml:space="preserve"> </v>
      </c>
      <c r="G235" s="391" t="str">
        <f t="shared" si="10"/>
        <v xml:space="preserve"> </v>
      </c>
      <c r="H235" s="392" t="str">
        <f t="shared" si="11"/>
        <v xml:space="preserve"> </v>
      </c>
    </row>
    <row r="236" spans="6:8" ht="16.5" customHeight="1" x14ac:dyDescent="0.25">
      <c r="F236" s="390" t="str">
        <f t="shared" si="9"/>
        <v xml:space="preserve"> </v>
      </c>
      <c r="G236" s="391" t="str">
        <f t="shared" si="10"/>
        <v xml:space="preserve"> </v>
      </c>
      <c r="H236" s="392" t="str">
        <f t="shared" si="11"/>
        <v xml:space="preserve"> </v>
      </c>
    </row>
    <row r="237" spans="6:8" ht="16.5" customHeight="1" x14ac:dyDescent="0.25">
      <c r="F237" s="390" t="str">
        <f t="shared" si="9"/>
        <v xml:space="preserve"> </v>
      </c>
      <c r="G237" s="391" t="str">
        <f t="shared" si="10"/>
        <v xml:space="preserve"> </v>
      </c>
      <c r="H237" s="392" t="str">
        <f t="shared" si="11"/>
        <v xml:space="preserve"> </v>
      </c>
    </row>
    <row r="238" spans="6:8" ht="16.5" customHeight="1" x14ac:dyDescent="0.25">
      <c r="F238" s="390" t="str">
        <f t="shared" si="9"/>
        <v xml:space="preserve"> </v>
      </c>
      <c r="G238" s="391" t="str">
        <f t="shared" si="10"/>
        <v xml:space="preserve"> </v>
      </c>
      <c r="H238" s="392" t="str">
        <f t="shared" si="11"/>
        <v xml:space="preserve"> </v>
      </c>
    </row>
    <row r="239" spans="6:8" ht="16.5" customHeight="1" x14ac:dyDescent="0.25">
      <c r="F239" s="390" t="str">
        <f t="shared" si="9"/>
        <v xml:space="preserve"> </v>
      </c>
      <c r="G239" s="391" t="str">
        <f t="shared" si="10"/>
        <v xml:space="preserve"> </v>
      </c>
      <c r="H239" s="392" t="str">
        <f t="shared" si="11"/>
        <v xml:space="preserve"> </v>
      </c>
    </row>
    <row r="240" spans="6:8" ht="16.5" customHeight="1" x14ac:dyDescent="0.25">
      <c r="F240" s="390" t="str">
        <f t="shared" si="9"/>
        <v xml:space="preserve"> </v>
      </c>
      <c r="G240" s="391" t="str">
        <f t="shared" si="10"/>
        <v xml:space="preserve"> </v>
      </c>
      <c r="H240" s="392" t="str">
        <f t="shared" si="11"/>
        <v xml:space="preserve"> </v>
      </c>
    </row>
    <row r="241" spans="6:8" ht="16.5" customHeight="1" x14ac:dyDescent="0.25">
      <c r="F241" s="390" t="str">
        <f t="shared" si="9"/>
        <v xml:space="preserve"> </v>
      </c>
      <c r="G241" s="391" t="str">
        <f t="shared" si="10"/>
        <v xml:space="preserve"> </v>
      </c>
      <c r="H241" s="392" t="str">
        <f t="shared" si="11"/>
        <v xml:space="preserve"> </v>
      </c>
    </row>
    <row r="242" spans="6:8" ht="16.5" customHeight="1" x14ac:dyDescent="0.25">
      <c r="F242" s="390" t="str">
        <f t="shared" si="9"/>
        <v xml:space="preserve"> </v>
      </c>
      <c r="G242" s="391" t="str">
        <f t="shared" si="10"/>
        <v xml:space="preserve"> </v>
      </c>
      <c r="H242" s="392" t="str">
        <f t="shared" si="11"/>
        <v xml:space="preserve"> </v>
      </c>
    </row>
    <row r="243" spans="6:8" ht="16.5" customHeight="1" x14ac:dyDescent="0.25">
      <c r="F243" s="390" t="str">
        <f t="shared" si="9"/>
        <v xml:space="preserve"> </v>
      </c>
      <c r="G243" s="391" t="str">
        <f t="shared" si="10"/>
        <v xml:space="preserve"> </v>
      </c>
      <c r="H243" s="392" t="str">
        <f t="shared" si="11"/>
        <v xml:space="preserve"> </v>
      </c>
    </row>
    <row r="244" spans="6:8" ht="16.5" customHeight="1" x14ac:dyDescent="0.25">
      <c r="F244" s="390" t="str">
        <f t="shared" si="9"/>
        <v xml:space="preserve"> </v>
      </c>
      <c r="G244" s="391" t="str">
        <f t="shared" si="10"/>
        <v xml:space="preserve"> </v>
      </c>
      <c r="H244" s="392" t="str">
        <f t="shared" si="11"/>
        <v xml:space="preserve"> </v>
      </c>
    </row>
    <row r="245" spans="6:8" ht="16.5" customHeight="1" x14ac:dyDescent="0.25">
      <c r="F245" s="390" t="str">
        <f t="shared" si="9"/>
        <v xml:space="preserve"> </v>
      </c>
      <c r="G245" s="391" t="str">
        <f t="shared" si="10"/>
        <v xml:space="preserve"> </v>
      </c>
      <c r="H245" s="392" t="str">
        <f t="shared" si="11"/>
        <v xml:space="preserve"> </v>
      </c>
    </row>
    <row r="246" spans="6:8" ht="16.5" customHeight="1" x14ac:dyDescent="0.25">
      <c r="F246" s="390" t="str">
        <f t="shared" si="9"/>
        <v xml:space="preserve"> </v>
      </c>
      <c r="G246" s="391" t="str">
        <f t="shared" si="10"/>
        <v xml:space="preserve"> </v>
      </c>
      <c r="H246" s="392" t="str">
        <f t="shared" si="11"/>
        <v xml:space="preserve"> </v>
      </c>
    </row>
    <row r="247" spans="6:8" ht="16.5" customHeight="1" x14ac:dyDescent="0.25">
      <c r="F247" s="390" t="str">
        <f t="shared" si="9"/>
        <v xml:space="preserve"> </v>
      </c>
      <c r="G247" s="391" t="str">
        <f t="shared" si="10"/>
        <v xml:space="preserve"> </v>
      </c>
      <c r="H247" s="392" t="str">
        <f t="shared" si="11"/>
        <v xml:space="preserve"> </v>
      </c>
    </row>
    <row r="248" spans="6:8" ht="16.5" customHeight="1" x14ac:dyDescent="0.25">
      <c r="F248" s="390" t="str">
        <f t="shared" si="9"/>
        <v xml:space="preserve"> </v>
      </c>
      <c r="G248" s="391" t="str">
        <f t="shared" si="10"/>
        <v xml:space="preserve"> </v>
      </c>
      <c r="H248" s="392" t="str">
        <f t="shared" si="11"/>
        <v xml:space="preserve"> </v>
      </c>
    </row>
    <row r="249" spans="6:8" ht="16.5" customHeight="1" x14ac:dyDescent="0.25">
      <c r="F249" s="390" t="str">
        <f t="shared" si="9"/>
        <v xml:space="preserve"> </v>
      </c>
      <c r="G249" s="391" t="str">
        <f t="shared" si="10"/>
        <v xml:space="preserve"> </v>
      </c>
      <c r="H249" s="392" t="str">
        <f t="shared" si="11"/>
        <v xml:space="preserve"> </v>
      </c>
    </row>
    <row r="250" spans="6:8" ht="16.5" customHeight="1" x14ac:dyDescent="0.25">
      <c r="F250" s="390" t="str">
        <f t="shared" si="9"/>
        <v xml:space="preserve"> </v>
      </c>
      <c r="G250" s="391" t="str">
        <f t="shared" si="10"/>
        <v xml:space="preserve"> </v>
      </c>
      <c r="H250" s="392" t="str">
        <f t="shared" si="11"/>
        <v xml:space="preserve"> </v>
      </c>
    </row>
    <row r="251" spans="6:8" ht="16.5" customHeight="1" x14ac:dyDescent="0.25">
      <c r="F251" s="390" t="str">
        <f t="shared" si="9"/>
        <v xml:space="preserve"> </v>
      </c>
      <c r="G251" s="391" t="str">
        <f t="shared" si="10"/>
        <v xml:space="preserve"> </v>
      </c>
      <c r="H251" s="392" t="str">
        <f t="shared" si="11"/>
        <v xml:space="preserve"> </v>
      </c>
    </row>
    <row r="252" spans="6:8" ht="16.5" customHeight="1" x14ac:dyDescent="0.25">
      <c r="F252" s="390" t="str">
        <f t="shared" si="9"/>
        <v xml:space="preserve"> </v>
      </c>
      <c r="G252" s="391" t="str">
        <f t="shared" si="10"/>
        <v xml:space="preserve"> </v>
      </c>
      <c r="H252" s="392" t="str">
        <f t="shared" si="11"/>
        <v xml:space="preserve"> </v>
      </c>
    </row>
    <row r="253" spans="6:8" ht="16.5" customHeight="1" x14ac:dyDescent="0.25">
      <c r="F253" s="390" t="str">
        <f t="shared" si="9"/>
        <v xml:space="preserve"> </v>
      </c>
      <c r="G253" s="391" t="str">
        <f t="shared" si="10"/>
        <v xml:space="preserve"> </v>
      </c>
      <c r="H253" s="392" t="str">
        <f t="shared" si="11"/>
        <v xml:space="preserve"> </v>
      </c>
    </row>
    <row r="254" spans="6:8" ht="16.5" customHeight="1" x14ac:dyDescent="0.25">
      <c r="F254" s="390" t="str">
        <f t="shared" si="9"/>
        <v xml:space="preserve"> </v>
      </c>
      <c r="G254" s="391" t="str">
        <f t="shared" si="10"/>
        <v xml:space="preserve"> </v>
      </c>
      <c r="H254" s="392" t="str">
        <f t="shared" si="11"/>
        <v xml:space="preserve"> </v>
      </c>
    </row>
    <row r="255" spans="6:8" ht="16.5" customHeight="1" x14ac:dyDescent="0.25">
      <c r="F255" s="390" t="str">
        <f t="shared" si="9"/>
        <v xml:space="preserve"> </v>
      </c>
      <c r="G255" s="391" t="str">
        <f t="shared" si="10"/>
        <v xml:space="preserve"> </v>
      </c>
      <c r="H255" s="392" t="str">
        <f t="shared" si="11"/>
        <v xml:space="preserve"> </v>
      </c>
    </row>
    <row r="256" spans="6:8" ht="16.5" customHeight="1" x14ac:dyDescent="0.25">
      <c r="F256" s="390" t="str">
        <f t="shared" si="9"/>
        <v xml:space="preserve"> </v>
      </c>
      <c r="G256" s="391" t="str">
        <f t="shared" si="10"/>
        <v xml:space="preserve"> </v>
      </c>
      <c r="H256" s="392" t="str">
        <f t="shared" si="11"/>
        <v xml:space="preserve"> </v>
      </c>
    </row>
    <row r="257" spans="6:8" ht="16.5" customHeight="1" x14ac:dyDescent="0.25">
      <c r="F257" s="390" t="str">
        <f t="shared" si="9"/>
        <v xml:space="preserve"> </v>
      </c>
      <c r="G257" s="391" t="str">
        <f t="shared" si="10"/>
        <v xml:space="preserve"> </v>
      </c>
      <c r="H257" s="392" t="str">
        <f t="shared" si="11"/>
        <v xml:space="preserve"> </v>
      </c>
    </row>
    <row r="258" spans="6:8" ht="16.5" customHeight="1" x14ac:dyDescent="0.25">
      <c r="F258" s="390" t="str">
        <f t="shared" si="9"/>
        <v xml:space="preserve"> </v>
      </c>
      <c r="G258" s="391" t="str">
        <f t="shared" si="10"/>
        <v xml:space="preserve"> </v>
      </c>
      <c r="H258" s="392" t="str">
        <f t="shared" si="11"/>
        <v xml:space="preserve"> </v>
      </c>
    </row>
    <row r="259" spans="6:8" ht="16.5" customHeight="1" x14ac:dyDescent="0.25">
      <c r="F259" s="390" t="str">
        <f t="shared" si="9"/>
        <v xml:space="preserve"> </v>
      </c>
      <c r="G259" s="391" t="str">
        <f t="shared" si="10"/>
        <v xml:space="preserve"> </v>
      </c>
      <c r="H259" s="392" t="str">
        <f t="shared" si="11"/>
        <v xml:space="preserve"> </v>
      </c>
    </row>
    <row r="260" spans="6:8" ht="16.5" customHeight="1" x14ac:dyDescent="0.25">
      <c r="F260" s="390" t="str">
        <f t="shared" si="9"/>
        <v xml:space="preserve"> </v>
      </c>
      <c r="G260" s="391" t="str">
        <f t="shared" si="10"/>
        <v xml:space="preserve"> </v>
      </c>
      <c r="H260" s="392" t="str">
        <f t="shared" si="11"/>
        <v xml:space="preserve"> </v>
      </c>
    </row>
    <row r="261" spans="6:8" ht="16.5" customHeight="1" x14ac:dyDescent="0.25">
      <c r="F261" s="390" t="str">
        <f t="shared" si="9"/>
        <v xml:space="preserve"> </v>
      </c>
      <c r="G261" s="391" t="str">
        <f t="shared" si="10"/>
        <v xml:space="preserve"> </v>
      </c>
      <c r="H261" s="392" t="str">
        <f t="shared" si="11"/>
        <v xml:space="preserve"> </v>
      </c>
    </row>
    <row r="262" spans="6:8" ht="16.5" customHeight="1" x14ac:dyDescent="0.25">
      <c r="F262" s="390" t="str">
        <f t="shared" si="9"/>
        <v xml:space="preserve"> </v>
      </c>
      <c r="G262" s="391" t="str">
        <f t="shared" si="10"/>
        <v xml:space="preserve"> </v>
      </c>
      <c r="H262" s="392" t="str">
        <f t="shared" si="11"/>
        <v xml:space="preserve"> </v>
      </c>
    </row>
    <row r="263" spans="6:8" ht="16.5" customHeight="1" x14ac:dyDescent="0.25">
      <c r="F263" s="390" t="str">
        <f t="shared" si="9"/>
        <v xml:space="preserve"> </v>
      </c>
      <c r="G263" s="391" t="str">
        <f t="shared" si="10"/>
        <v xml:space="preserve"> </v>
      </c>
      <c r="H263" s="392" t="str">
        <f t="shared" si="11"/>
        <v xml:space="preserve"> </v>
      </c>
    </row>
    <row r="264" spans="6:8" ht="16.5" customHeight="1" x14ac:dyDescent="0.25">
      <c r="F264" s="390" t="str">
        <f t="shared" si="9"/>
        <v xml:space="preserve"> </v>
      </c>
      <c r="G264" s="391" t="str">
        <f t="shared" si="10"/>
        <v xml:space="preserve"> </v>
      </c>
      <c r="H264" s="392" t="str">
        <f t="shared" si="11"/>
        <v xml:space="preserve"> </v>
      </c>
    </row>
    <row r="265" spans="6:8" ht="16.5" customHeight="1" x14ac:dyDescent="0.25">
      <c r="F265" s="390" t="str">
        <f t="shared" si="9"/>
        <v xml:space="preserve"> </v>
      </c>
      <c r="G265" s="391" t="str">
        <f t="shared" si="10"/>
        <v xml:space="preserve"> </v>
      </c>
      <c r="H265" s="392" t="str">
        <f t="shared" si="11"/>
        <v xml:space="preserve"> </v>
      </c>
    </row>
    <row r="266" spans="6:8" ht="16.5" customHeight="1" x14ac:dyDescent="0.25">
      <c r="F266" s="390" t="str">
        <f t="shared" si="9"/>
        <v xml:space="preserve"> </v>
      </c>
      <c r="G266" s="391" t="str">
        <f t="shared" si="10"/>
        <v xml:space="preserve"> </v>
      </c>
      <c r="H266" s="392" t="str">
        <f t="shared" si="11"/>
        <v xml:space="preserve"> </v>
      </c>
    </row>
    <row r="267" spans="6:8" ht="16.5" customHeight="1" x14ac:dyDescent="0.25">
      <c r="F267" s="390" t="str">
        <f t="shared" ref="F267:F330" si="12">IF(E267-D267=0," ",E267-D267)</f>
        <v xml:space="preserve"> </v>
      </c>
      <c r="G267" s="391" t="str">
        <f t="shared" ref="G267:G330" si="13">IFERROR(E267/D267%," ")</f>
        <v xml:space="preserve"> </v>
      </c>
      <c r="H267" s="392" t="str">
        <f t="shared" ref="H267:H330" si="14">IFERROR(IF(A267=0,IF(ABS(F267)&lt;$H$6," ",IF(F267=0," ",F267))," ")," ")</f>
        <v xml:space="preserve"> </v>
      </c>
    </row>
    <row r="268" spans="6:8" ht="16.5" customHeight="1" x14ac:dyDescent="0.25">
      <c r="F268" s="390" t="str">
        <f t="shared" si="12"/>
        <v xml:space="preserve"> </v>
      </c>
      <c r="G268" s="391" t="str">
        <f t="shared" si="13"/>
        <v xml:space="preserve"> </v>
      </c>
      <c r="H268" s="392" t="str">
        <f t="shared" si="14"/>
        <v xml:space="preserve"> </v>
      </c>
    </row>
    <row r="269" spans="6:8" ht="16.5" customHeight="1" x14ac:dyDescent="0.25">
      <c r="F269" s="390" t="str">
        <f t="shared" si="12"/>
        <v xml:space="preserve"> </v>
      </c>
      <c r="G269" s="391" t="str">
        <f t="shared" si="13"/>
        <v xml:space="preserve"> </v>
      </c>
      <c r="H269" s="392" t="str">
        <f t="shared" si="14"/>
        <v xml:space="preserve"> </v>
      </c>
    </row>
    <row r="270" spans="6:8" ht="16.5" customHeight="1" x14ac:dyDescent="0.25">
      <c r="F270" s="390" t="str">
        <f t="shared" si="12"/>
        <v xml:space="preserve"> </v>
      </c>
      <c r="G270" s="391" t="str">
        <f t="shared" si="13"/>
        <v xml:space="preserve"> </v>
      </c>
      <c r="H270" s="392" t="str">
        <f t="shared" si="14"/>
        <v xml:space="preserve"> </v>
      </c>
    </row>
    <row r="271" spans="6:8" ht="16.5" customHeight="1" x14ac:dyDescent="0.25">
      <c r="F271" s="390" t="str">
        <f t="shared" si="12"/>
        <v xml:space="preserve"> </v>
      </c>
      <c r="G271" s="391" t="str">
        <f t="shared" si="13"/>
        <v xml:space="preserve"> </v>
      </c>
      <c r="H271" s="392" t="str">
        <f t="shared" si="14"/>
        <v xml:space="preserve"> </v>
      </c>
    </row>
    <row r="272" spans="6:8" ht="16.5" customHeight="1" x14ac:dyDescent="0.25">
      <c r="F272" s="390" t="str">
        <f t="shared" si="12"/>
        <v xml:space="preserve"> </v>
      </c>
      <c r="G272" s="391" t="str">
        <f t="shared" si="13"/>
        <v xml:space="preserve"> </v>
      </c>
      <c r="H272" s="392" t="str">
        <f t="shared" si="14"/>
        <v xml:space="preserve"> </v>
      </c>
    </row>
    <row r="273" spans="6:8" ht="16.5" customHeight="1" x14ac:dyDescent="0.25">
      <c r="F273" s="390" t="str">
        <f t="shared" si="12"/>
        <v xml:space="preserve"> </v>
      </c>
      <c r="G273" s="391" t="str">
        <f t="shared" si="13"/>
        <v xml:space="preserve"> </v>
      </c>
      <c r="H273" s="392" t="str">
        <f t="shared" si="14"/>
        <v xml:space="preserve"> </v>
      </c>
    </row>
    <row r="274" spans="6:8" ht="16.5" customHeight="1" x14ac:dyDescent="0.25">
      <c r="F274" s="390" t="str">
        <f t="shared" si="12"/>
        <v xml:space="preserve"> </v>
      </c>
      <c r="G274" s="391" t="str">
        <f t="shared" si="13"/>
        <v xml:space="preserve"> </v>
      </c>
      <c r="H274" s="392" t="str">
        <f t="shared" si="14"/>
        <v xml:space="preserve"> </v>
      </c>
    </row>
    <row r="275" spans="6:8" ht="16.5" customHeight="1" x14ac:dyDescent="0.25">
      <c r="F275" s="390" t="str">
        <f t="shared" si="12"/>
        <v xml:space="preserve"> </v>
      </c>
      <c r="G275" s="391" t="str">
        <f t="shared" si="13"/>
        <v xml:space="preserve"> </v>
      </c>
      <c r="H275" s="392" t="str">
        <f t="shared" si="14"/>
        <v xml:space="preserve"> </v>
      </c>
    </row>
    <row r="276" spans="6:8" ht="16.5" customHeight="1" x14ac:dyDescent="0.25">
      <c r="F276" s="390" t="str">
        <f t="shared" si="12"/>
        <v xml:space="preserve"> </v>
      </c>
      <c r="G276" s="391" t="str">
        <f t="shared" si="13"/>
        <v xml:space="preserve"> </v>
      </c>
      <c r="H276" s="392" t="str">
        <f t="shared" si="14"/>
        <v xml:space="preserve"> </v>
      </c>
    </row>
    <row r="277" spans="6:8" ht="16.5" customHeight="1" x14ac:dyDescent="0.25">
      <c r="F277" s="390" t="str">
        <f t="shared" si="12"/>
        <v xml:space="preserve"> </v>
      </c>
      <c r="G277" s="391" t="str">
        <f t="shared" si="13"/>
        <v xml:space="preserve"> </v>
      </c>
      <c r="H277" s="392" t="str">
        <f t="shared" si="14"/>
        <v xml:space="preserve"> </v>
      </c>
    </row>
    <row r="278" spans="6:8" ht="16.5" customHeight="1" x14ac:dyDescent="0.25">
      <c r="F278" s="390" t="str">
        <f t="shared" si="12"/>
        <v xml:space="preserve"> </v>
      </c>
      <c r="G278" s="391" t="str">
        <f t="shared" si="13"/>
        <v xml:space="preserve"> </v>
      </c>
      <c r="H278" s="392" t="str">
        <f t="shared" si="14"/>
        <v xml:space="preserve"> </v>
      </c>
    </row>
    <row r="279" spans="6:8" ht="16.5" customHeight="1" x14ac:dyDescent="0.25">
      <c r="F279" s="390" t="str">
        <f t="shared" si="12"/>
        <v xml:space="preserve"> </v>
      </c>
      <c r="G279" s="391" t="str">
        <f t="shared" si="13"/>
        <v xml:space="preserve"> </v>
      </c>
      <c r="H279" s="392" t="str">
        <f t="shared" si="14"/>
        <v xml:space="preserve"> </v>
      </c>
    </row>
    <row r="280" spans="6:8" ht="16.5" customHeight="1" x14ac:dyDescent="0.25">
      <c r="F280" s="390" t="str">
        <f t="shared" si="12"/>
        <v xml:space="preserve"> </v>
      </c>
      <c r="G280" s="391" t="str">
        <f t="shared" si="13"/>
        <v xml:space="preserve"> </v>
      </c>
      <c r="H280" s="392" t="str">
        <f t="shared" si="14"/>
        <v xml:space="preserve"> </v>
      </c>
    </row>
    <row r="281" spans="6:8" ht="16.5" customHeight="1" x14ac:dyDescent="0.25">
      <c r="F281" s="390" t="str">
        <f t="shared" si="12"/>
        <v xml:space="preserve"> </v>
      </c>
      <c r="G281" s="391" t="str">
        <f t="shared" si="13"/>
        <v xml:space="preserve"> </v>
      </c>
      <c r="H281" s="392" t="str">
        <f t="shared" si="14"/>
        <v xml:space="preserve"> </v>
      </c>
    </row>
    <row r="282" spans="6:8" ht="16.5" customHeight="1" x14ac:dyDescent="0.25">
      <c r="F282" s="390" t="str">
        <f t="shared" si="12"/>
        <v xml:space="preserve"> </v>
      </c>
      <c r="G282" s="391" t="str">
        <f t="shared" si="13"/>
        <v xml:space="preserve"> </v>
      </c>
      <c r="H282" s="392" t="str">
        <f t="shared" si="14"/>
        <v xml:space="preserve"> </v>
      </c>
    </row>
    <row r="283" spans="6:8" ht="16.5" customHeight="1" x14ac:dyDescent="0.25">
      <c r="F283" s="390" t="str">
        <f t="shared" si="12"/>
        <v xml:space="preserve"> </v>
      </c>
      <c r="G283" s="391" t="str">
        <f t="shared" si="13"/>
        <v xml:space="preserve"> </v>
      </c>
      <c r="H283" s="392" t="str">
        <f t="shared" si="14"/>
        <v xml:space="preserve"> </v>
      </c>
    </row>
    <row r="284" spans="6:8" ht="16.5" customHeight="1" x14ac:dyDescent="0.25">
      <c r="F284" s="390" t="str">
        <f t="shared" si="12"/>
        <v xml:space="preserve"> </v>
      </c>
      <c r="G284" s="391" t="str">
        <f t="shared" si="13"/>
        <v xml:space="preserve"> </v>
      </c>
      <c r="H284" s="392" t="str">
        <f t="shared" si="14"/>
        <v xml:space="preserve"> </v>
      </c>
    </row>
    <row r="285" spans="6:8" ht="16.5" customHeight="1" x14ac:dyDescent="0.25">
      <c r="F285" s="390" t="str">
        <f t="shared" si="12"/>
        <v xml:space="preserve"> </v>
      </c>
      <c r="G285" s="391" t="str">
        <f t="shared" si="13"/>
        <v xml:space="preserve"> </v>
      </c>
      <c r="H285" s="392" t="str">
        <f t="shared" si="14"/>
        <v xml:space="preserve"> </v>
      </c>
    </row>
    <row r="286" spans="6:8" ht="16.5" customHeight="1" x14ac:dyDescent="0.25">
      <c r="F286" s="390" t="str">
        <f t="shared" si="12"/>
        <v xml:space="preserve"> </v>
      </c>
      <c r="G286" s="391" t="str">
        <f t="shared" si="13"/>
        <v xml:space="preserve"> </v>
      </c>
      <c r="H286" s="392" t="str">
        <f t="shared" si="14"/>
        <v xml:space="preserve"> </v>
      </c>
    </row>
    <row r="287" spans="6:8" ht="16.5" customHeight="1" x14ac:dyDescent="0.25">
      <c r="F287" s="390" t="str">
        <f t="shared" si="12"/>
        <v xml:space="preserve"> </v>
      </c>
      <c r="G287" s="391" t="str">
        <f t="shared" si="13"/>
        <v xml:space="preserve"> </v>
      </c>
      <c r="H287" s="392" t="str">
        <f t="shared" si="14"/>
        <v xml:space="preserve"> </v>
      </c>
    </row>
    <row r="288" spans="6:8" ht="16.5" customHeight="1" x14ac:dyDescent="0.25">
      <c r="F288" s="390" t="str">
        <f t="shared" si="12"/>
        <v xml:space="preserve"> </v>
      </c>
      <c r="G288" s="391" t="str">
        <f t="shared" si="13"/>
        <v xml:space="preserve"> </v>
      </c>
      <c r="H288" s="392" t="str">
        <f t="shared" si="14"/>
        <v xml:space="preserve"> </v>
      </c>
    </row>
    <row r="289" spans="6:8" ht="16.5" customHeight="1" x14ac:dyDescent="0.25">
      <c r="F289" s="390" t="str">
        <f t="shared" si="12"/>
        <v xml:space="preserve"> </v>
      </c>
      <c r="G289" s="391" t="str">
        <f t="shared" si="13"/>
        <v xml:space="preserve"> </v>
      </c>
      <c r="H289" s="392" t="str">
        <f t="shared" si="14"/>
        <v xml:space="preserve"> </v>
      </c>
    </row>
    <row r="290" spans="6:8" ht="16.5" customHeight="1" x14ac:dyDescent="0.25">
      <c r="F290" s="390" t="str">
        <f t="shared" si="12"/>
        <v xml:space="preserve"> </v>
      </c>
      <c r="G290" s="391" t="str">
        <f t="shared" si="13"/>
        <v xml:space="preserve"> </v>
      </c>
      <c r="H290" s="392" t="str">
        <f t="shared" si="14"/>
        <v xml:space="preserve"> </v>
      </c>
    </row>
    <row r="291" spans="6:8" ht="16.5" customHeight="1" x14ac:dyDescent="0.25">
      <c r="F291" s="390" t="str">
        <f t="shared" si="12"/>
        <v xml:space="preserve"> </v>
      </c>
      <c r="G291" s="391" t="str">
        <f t="shared" si="13"/>
        <v xml:space="preserve"> </v>
      </c>
      <c r="H291" s="392" t="str">
        <f t="shared" si="14"/>
        <v xml:space="preserve"> </v>
      </c>
    </row>
    <row r="292" spans="6:8" ht="16.5" customHeight="1" x14ac:dyDescent="0.25">
      <c r="F292" s="390" t="str">
        <f t="shared" si="12"/>
        <v xml:space="preserve"> </v>
      </c>
      <c r="G292" s="391" t="str">
        <f t="shared" si="13"/>
        <v xml:space="preserve"> </v>
      </c>
      <c r="H292" s="392" t="str">
        <f t="shared" si="14"/>
        <v xml:space="preserve"> </v>
      </c>
    </row>
    <row r="293" spans="6:8" ht="16.5" customHeight="1" x14ac:dyDescent="0.25">
      <c r="F293" s="390" t="str">
        <f t="shared" si="12"/>
        <v xml:space="preserve"> </v>
      </c>
      <c r="G293" s="391" t="str">
        <f t="shared" si="13"/>
        <v xml:space="preserve"> </v>
      </c>
      <c r="H293" s="392" t="str">
        <f t="shared" si="14"/>
        <v xml:space="preserve"> </v>
      </c>
    </row>
    <row r="294" spans="6:8" ht="16.5" customHeight="1" x14ac:dyDescent="0.25">
      <c r="F294" s="390" t="str">
        <f t="shared" si="12"/>
        <v xml:space="preserve"> </v>
      </c>
      <c r="G294" s="391" t="str">
        <f t="shared" si="13"/>
        <v xml:space="preserve"> </v>
      </c>
      <c r="H294" s="392" t="str">
        <f t="shared" si="14"/>
        <v xml:space="preserve"> </v>
      </c>
    </row>
    <row r="295" spans="6:8" ht="16.5" customHeight="1" x14ac:dyDescent="0.25">
      <c r="F295" s="390" t="str">
        <f t="shared" si="12"/>
        <v xml:space="preserve"> </v>
      </c>
      <c r="G295" s="391" t="str">
        <f t="shared" si="13"/>
        <v xml:space="preserve"> </v>
      </c>
      <c r="H295" s="392" t="str">
        <f t="shared" si="14"/>
        <v xml:space="preserve"> </v>
      </c>
    </row>
    <row r="296" spans="6:8" ht="16.5" customHeight="1" x14ac:dyDescent="0.25">
      <c r="F296" s="390" t="str">
        <f t="shared" si="12"/>
        <v xml:space="preserve"> </v>
      </c>
      <c r="G296" s="391" t="str">
        <f t="shared" si="13"/>
        <v xml:space="preserve"> </v>
      </c>
      <c r="H296" s="392" t="str">
        <f t="shared" si="14"/>
        <v xml:space="preserve"> </v>
      </c>
    </row>
    <row r="297" spans="6:8" ht="16.5" customHeight="1" x14ac:dyDescent="0.25">
      <c r="F297" s="390" t="str">
        <f t="shared" si="12"/>
        <v xml:space="preserve"> </v>
      </c>
      <c r="G297" s="391" t="str">
        <f t="shared" si="13"/>
        <v xml:space="preserve"> </v>
      </c>
      <c r="H297" s="392" t="str">
        <f t="shared" si="14"/>
        <v xml:space="preserve"> </v>
      </c>
    </row>
    <row r="298" spans="6:8" ht="16.5" customHeight="1" x14ac:dyDescent="0.25">
      <c r="F298" s="390" t="str">
        <f t="shared" si="12"/>
        <v xml:space="preserve"> </v>
      </c>
      <c r="G298" s="391" t="str">
        <f t="shared" si="13"/>
        <v xml:space="preserve"> </v>
      </c>
      <c r="H298" s="392" t="str">
        <f t="shared" si="14"/>
        <v xml:space="preserve"> </v>
      </c>
    </row>
    <row r="299" spans="6:8" ht="16.5" customHeight="1" x14ac:dyDescent="0.25">
      <c r="F299" s="390" t="str">
        <f t="shared" si="12"/>
        <v xml:space="preserve"> </v>
      </c>
      <c r="G299" s="391" t="str">
        <f t="shared" si="13"/>
        <v xml:space="preserve"> </v>
      </c>
      <c r="H299" s="392" t="str">
        <f t="shared" si="14"/>
        <v xml:space="preserve"> </v>
      </c>
    </row>
    <row r="300" spans="6:8" ht="16.5" customHeight="1" x14ac:dyDescent="0.25">
      <c r="F300" s="390" t="str">
        <f t="shared" si="12"/>
        <v xml:space="preserve"> </v>
      </c>
      <c r="G300" s="391" t="str">
        <f t="shared" si="13"/>
        <v xml:space="preserve"> </v>
      </c>
      <c r="H300" s="392" t="str">
        <f t="shared" si="14"/>
        <v xml:space="preserve"> </v>
      </c>
    </row>
    <row r="301" spans="6:8" ht="16.5" customHeight="1" x14ac:dyDescent="0.25">
      <c r="F301" s="390" t="str">
        <f t="shared" si="12"/>
        <v xml:space="preserve"> </v>
      </c>
      <c r="G301" s="391" t="str">
        <f t="shared" si="13"/>
        <v xml:space="preserve"> </v>
      </c>
      <c r="H301" s="392" t="str">
        <f t="shared" si="14"/>
        <v xml:space="preserve"> </v>
      </c>
    </row>
    <row r="302" spans="6:8" ht="16.5" customHeight="1" x14ac:dyDescent="0.25">
      <c r="F302" s="390" t="str">
        <f t="shared" si="12"/>
        <v xml:space="preserve"> </v>
      </c>
      <c r="G302" s="391" t="str">
        <f t="shared" si="13"/>
        <v xml:space="preserve"> </v>
      </c>
      <c r="H302" s="392" t="str">
        <f t="shared" si="14"/>
        <v xml:space="preserve"> </v>
      </c>
    </row>
    <row r="303" spans="6:8" ht="16.5" customHeight="1" x14ac:dyDescent="0.25">
      <c r="F303" s="390" t="str">
        <f t="shared" si="12"/>
        <v xml:space="preserve"> </v>
      </c>
      <c r="G303" s="391" t="str">
        <f t="shared" si="13"/>
        <v xml:space="preserve"> </v>
      </c>
      <c r="H303" s="392" t="str">
        <f t="shared" si="14"/>
        <v xml:space="preserve"> </v>
      </c>
    </row>
    <row r="304" spans="6:8" ht="16.5" customHeight="1" x14ac:dyDescent="0.25">
      <c r="F304" s="390" t="str">
        <f t="shared" si="12"/>
        <v xml:space="preserve"> </v>
      </c>
      <c r="G304" s="391" t="str">
        <f t="shared" si="13"/>
        <v xml:space="preserve"> </v>
      </c>
      <c r="H304" s="392" t="str">
        <f t="shared" si="14"/>
        <v xml:space="preserve"> </v>
      </c>
    </row>
    <row r="305" spans="6:8" ht="16.5" customHeight="1" x14ac:dyDescent="0.25">
      <c r="F305" s="390" t="str">
        <f t="shared" si="12"/>
        <v xml:space="preserve"> </v>
      </c>
      <c r="G305" s="391" t="str">
        <f t="shared" si="13"/>
        <v xml:space="preserve"> </v>
      </c>
      <c r="H305" s="392" t="str">
        <f t="shared" si="14"/>
        <v xml:space="preserve"> </v>
      </c>
    </row>
    <row r="306" spans="6:8" ht="16.5" customHeight="1" x14ac:dyDescent="0.25">
      <c r="F306" s="390" t="str">
        <f t="shared" si="12"/>
        <v xml:space="preserve"> </v>
      </c>
      <c r="G306" s="391" t="str">
        <f t="shared" si="13"/>
        <v xml:space="preserve"> </v>
      </c>
      <c r="H306" s="392" t="str">
        <f t="shared" si="14"/>
        <v xml:space="preserve"> </v>
      </c>
    </row>
    <row r="307" spans="6:8" ht="16.5" customHeight="1" x14ac:dyDescent="0.25">
      <c r="F307" s="390" t="str">
        <f t="shared" si="12"/>
        <v xml:space="preserve"> </v>
      </c>
      <c r="G307" s="391" t="str">
        <f t="shared" si="13"/>
        <v xml:space="preserve"> </v>
      </c>
      <c r="H307" s="392" t="str">
        <f t="shared" si="14"/>
        <v xml:space="preserve"> </v>
      </c>
    </row>
    <row r="308" spans="6:8" ht="16.5" customHeight="1" x14ac:dyDescent="0.25">
      <c r="F308" s="390" t="str">
        <f t="shared" si="12"/>
        <v xml:space="preserve"> </v>
      </c>
      <c r="G308" s="391" t="str">
        <f t="shared" si="13"/>
        <v xml:space="preserve"> </v>
      </c>
      <c r="H308" s="392" t="str">
        <f t="shared" si="14"/>
        <v xml:space="preserve"> </v>
      </c>
    </row>
    <row r="309" spans="6:8" ht="16.5" customHeight="1" x14ac:dyDescent="0.25">
      <c r="F309" s="390" t="str">
        <f t="shared" si="12"/>
        <v xml:space="preserve"> </v>
      </c>
      <c r="G309" s="391" t="str">
        <f t="shared" si="13"/>
        <v xml:space="preserve"> </v>
      </c>
      <c r="H309" s="392" t="str">
        <f t="shared" si="14"/>
        <v xml:space="preserve"> </v>
      </c>
    </row>
    <row r="310" spans="6:8" ht="16.5" customHeight="1" x14ac:dyDescent="0.25">
      <c r="F310" s="390" t="str">
        <f t="shared" si="12"/>
        <v xml:space="preserve"> </v>
      </c>
      <c r="G310" s="391" t="str">
        <f t="shared" si="13"/>
        <v xml:space="preserve"> </v>
      </c>
      <c r="H310" s="392" t="str">
        <f t="shared" si="14"/>
        <v xml:space="preserve"> </v>
      </c>
    </row>
    <row r="311" spans="6:8" ht="16.5" customHeight="1" x14ac:dyDescent="0.25">
      <c r="F311" s="390" t="str">
        <f t="shared" si="12"/>
        <v xml:space="preserve"> </v>
      </c>
      <c r="G311" s="391" t="str">
        <f t="shared" si="13"/>
        <v xml:space="preserve"> </v>
      </c>
      <c r="H311" s="392" t="str">
        <f t="shared" si="14"/>
        <v xml:space="preserve"> </v>
      </c>
    </row>
    <row r="312" spans="6:8" ht="16.5" customHeight="1" x14ac:dyDescent="0.25">
      <c r="F312" s="390" t="str">
        <f t="shared" si="12"/>
        <v xml:space="preserve"> </v>
      </c>
      <c r="G312" s="391" t="str">
        <f t="shared" si="13"/>
        <v xml:space="preserve"> </v>
      </c>
      <c r="H312" s="392" t="str">
        <f t="shared" si="14"/>
        <v xml:space="preserve"> </v>
      </c>
    </row>
    <row r="313" spans="6:8" ht="16.5" customHeight="1" x14ac:dyDescent="0.25">
      <c r="F313" s="390" t="str">
        <f t="shared" si="12"/>
        <v xml:space="preserve"> </v>
      </c>
      <c r="G313" s="391" t="str">
        <f t="shared" si="13"/>
        <v xml:space="preserve"> </v>
      </c>
      <c r="H313" s="392" t="str">
        <f t="shared" si="14"/>
        <v xml:space="preserve"> </v>
      </c>
    </row>
    <row r="314" spans="6:8" ht="16.5" customHeight="1" x14ac:dyDescent="0.25">
      <c r="F314" s="390" t="str">
        <f t="shared" si="12"/>
        <v xml:space="preserve"> </v>
      </c>
      <c r="G314" s="391" t="str">
        <f t="shared" si="13"/>
        <v xml:space="preserve"> </v>
      </c>
      <c r="H314" s="392" t="str">
        <f t="shared" si="14"/>
        <v xml:space="preserve"> </v>
      </c>
    </row>
    <row r="315" spans="6:8" ht="16.5" customHeight="1" x14ac:dyDescent="0.25">
      <c r="F315" s="390" t="str">
        <f t="shared" si="12"/>
        <v xml:space="preserve"> </v>
      </c>
      <c r="G315" s="391" t="str">
        <f t="shared" si="13"/>
        <v xml:space="preserve"> </v>
      </c>
      <c r="H315" s="392" t="str">
        <f t="shared" si="14"/>
        <v xml:space="preserve"> </v>
      </c>
    </row>
    <row r="316" spans="6:8" ht="16.5" customHeight="1" x14ac:dyDescent="0.25">
      <c r="F316" s="390" t="str">
        <f t="shared" si="12"/>
        <v xml:space="preserve"> </v>
      </c>
      <c r="G316" s="391" t="str">
        <f t="shared" si="13"/>
        <v xml:space="preserve"> </v>
      </c>
      <c r="H316" s="392" t="str">
        <f t="shared" si="14"/>
        <v xml:space="preserve"> </v>
      </c>
    </row>
    <row r="317" spans="6:8" ht="16.5" customHeight="1" x14ac:dyDescent="0.25">
      <c r="F317" s="390" t="str">
        <f t="shared" si="12"/>
        <v xml:space="preserve"> </v>
      </c>
      <c r="G317" s="391" t="str">
        <f t="shared" si="13"/>
        <v xml:space="preserve"> </v>
      </c>
      <c r="H317" s="392" t="str">
        <f t="shared" si="14"/>
        <v xml:space="preserve"> </v>
      </c>
    </row>
    <row r="318" spans="6:8" ht="16.5" customHeight="1" x14ac:dyDescent="0.25">
      <c r="F318" s="390" t="str">
        <f t="shared" si="12"/>
        <v xml:space="preserve"> </v>
      </c>
      <c r="G318" s="391" t="str">
        <f t="shared" si="13"/>
        <v xml:space="preserve"> </v>
      </c>
      <c r="H318" s="392" t="str">
        <f t="shared" si="14"/>
        <v xml:space="preserve"> </v>
      </c>
    </row>
    <row r="319" spans="6:8" ht="16.5" customHeight="1" x14ac:dyDescent="0.25">
      <c r="F319" s="390" t="str">
        <f t="shared" si="12"/>
        <v xml:space="preserve"> </v>
      </c>
      <c r="G319" s="391" t="str">
        <f t="shared" si="13"/>
        <v xml:space="preserve"> </v>
      </c>
      <c r="H319" s="392" t="str">
        <f t="shared" si="14"/>
        <v xml:space="preserve"> </v>
      </c>
    </row>
    <row r="320" spans="6:8" ht="16.5" customHeight="1" x14ac:dyDescent="0.25">
      <c r="F320" s="390" t="str">
        <f t="shared" si="12"/>
        <v xml:space="preserve"> </v>
      </c>
      <c r="G320" s="391" t="str">
        <f t="shared" si="13"/>
        <v xml:space="preserve"> </v>
      </c>
      <c r="H320" s="392" t="str">
        <f t="shared" si="14"/>
        <v xml:space="preserve"> </v>
      </c>
    </row>
    <row r="321" spans="6:8" ht="16.5" customHeight="1" x14ac:dyDescent="0.25">
      <c r="F321" s="390" t="str">
        <f t="shared" si="12"/>
        <v xml:space="preserve"> </v>
      </c>
      <c r="G321" s="391" t="str">
        <f t="shared" si="13"/>
        <v xml:space="preserve"> </v>
      </c>
      <c r="H321" s="392" t="str">
        <f t="shared" si="14"/>
        <v xml:space="preserve"> </v>
      </c>
    </row>
    <row r="322" spans="6:8" ht="16.5" customHeight="1" x14ac:dyDescent="0.25">
      <c r="F322" s="390" t="str">
        <f t="shared" si="12"/>
        <v xml:space="preserve"> </v>
      </c>
      <c r="G322" s="391" t="str">
        <f t="shared" si="13"/>
        <v xml:space="preserve"> </v>
      </c>
      <c r="H322" s="392" t="str">
        <f t="shared" si="14"/>
        <v xml:space="preserve"> </v>
      </c>
    </row>
    <row r="323" spans="6:8" ht="16.5" customHeight="1" x14ac:dyDescent="0.25">
      <c r="F323" s="390" t="str">
        <f t="shared" si="12"/>
        <v xml:space="preserve"> </v>
      </c>
      <c r="G323" s="391" t="str">
        <f t="shared" si="13"/>
        <v xml:space="preserve"> </v>
      </c>
      <c r="H323" s="392" t="str">
        <f t="shared" si="14"/>
        <v xml:space="preserve"> </v>
      </c>
    </row>
    <row r="324" spans="6:8" ht="16.5" customHeight="1" x14ac:dyDescent="0.25">
      <c r="F324" s="390" t="str">
        <f t="shared" si="12"/>
        <v xml:space="preserve"> </v>
      </c>
      <c r="G324" s="391" t="str">
        <f t="shared" si="13"/>
        <v xml:space="preserve"> </v>
      </c>
      <c r="H324" s="392" t="str">
        <f t="shared" si="14"/>
        <v xml:space="preserve"> </v>
      </c>
    </row>
    <row r="325" spans="6:8" ht="16.5" customHeight="1" x14ac:dyDescent="0.25">
      <c r="F325" s="390" t="str">
        <f t="shared" si="12"/>
        <v xml:space="preserve"> </v>
      </c>
      <c r="G325" s="391" t="str">
        <f t="shared" si="13"/>
        <v xml:space="preserve"> </v>
      </c>
      <c r="H325" s="392" t="str">
        <f t="shared" si="14"/>
        <v xml:space="preserve"> </v>
      </c>
    </row>
    <row r="326" spans="6:8" ht="16.5" customHeight="1" x14ac:dyDescent="0.25">
      <c r="F326" s="390" t="str">
        <f t="shared" si="12"/>
        <v xml:space="preserve"> </v>
      </c>
      <c r="G326" s="391" t="str">
        <f t="shared" si="13"/>
        <v xml:space="preserve"> </v>
      </c>
      <c r="H326" s="392" t="str">
        <f t="shared" si="14"/>
        <v xml:space="preserve"> </v>
      </c>
    </row>
    <row r="327" spans="6:8" ht="16.5" customHeight="1" x14ac:dyDescent="0.25">
      <c r="F327" s="390" t="str">
        <f t="shared" si="12"/>
        <v xml:space="preserve"> </v>
      </c>
      <c r="G327" s="391" t="str">
        <f t="shared" si="13"/>
        <v xml:space="preserve"> </v>
      </c>
      <c r="H327" s="392" t="str">
        <f t="shared" si="14"/>
        <v xml:space="preserve"> </v>
      </c>
    </row>
    <row r="328" spans="6:8" ht="16.5" customHeight="1" x14ac:dyDescent="0.25">
      <c r="F328" s="390" t="str">
        <f t="shared" si="12"/>
        <v xml:space="preserve"> </v>
      </c>
      <c r="G328" s="391" t="str">
        <f t="shared" si="13"/>
        <v xml:space="preserve"> </v>
      </c>
      <c r="H328" s="392" t="str">
        <f t="shared" si="14"/>
        <v xml:space="preserve"> </v>
      </c>
    </row>
    <row r="329" spans="6:8" ht="16.5" customHeight="1" x14ac:dyDescent="0.25">
      <c r="F329" s="390" t="str">
        <f t="shared" si="12"/>
        <v xml:space="preserve"> </v>
      </c>
      <c r="G329" s="391" t="str">
        <f t="shared" si="13"/>
        <v xml:space="preserve"> </v>
      </c>
      <c r="H329" s="392" t="str">
        <f t="shared" si="14"/>
        <v xml:space="preserve"> </v>
      </c>
    </row>
    <row r="330" spans="6:8" ht="16.5" customHeight="1" x14ac:dyDescent="0.25">
      <c r="F330" s="390" t="str">
        <f t="shared" si="12"/>
        <v xml:space="preserve"> </v>
      </c>
      <c r="G330" s="391" t="str">
        <f t="shared" si="13"/>
        <v xml:space="preserve"> </v>
      </c>
      <c r="H330" s="392" t="str">
        <f t="shared" si="14"/>
        <v xml:space="preserve"> </v>
      </c>
    </row>
    <row r="331" spans="6:8" ht="16.5" customHeight="1" x14ac:dyDescent="0.25">
      <c r="F331" s="390" t="str">
        <f t="shared" ref="F331:F394" si="15">IF(E331-D331=0," ",E331-D331)</f>
        <v xml:space="preserve"> </v>
      </c>
      <c r="G331" s="391" t="str">
        <f t="shared" ref="G331:G394" si="16">IFERROR(E331/D331%," ")</f>
        <v xml:space="preserve"> </v>
      </c>
      <c r="H331" s="392" t="str">
        <f t="shared" ref="H331:H394" si="17">IFERROR(IF(A331=0,IF(ABS(F331)&lt;$H$6," ",IF(F331=0," ",F331))," ")," ")</f>
        <v xml:space="preserve"> </v>
      </c>
    </row>
    <row r="332" spans="6:8" ht="16.5" customHeight="1" x14ac:dyDescent="0.25">
      <c r="F332" s="390" t="str">
        <f t="shared" si="15"/>
        <v xml:space="preserve"> </v>
      </c>
      <c r="G332" s="391" t="str">
        <f t="shared" si="16"/>
        <v xml:space="preserve"> </v>
      </c>
      <c r="H332" s="392" t="str">
        <f t="shared" si="17"/>
        <v xml:space="preserve"> </v>
      </c>
    </row>
    <row r="333" spans="6:8" ht="16.5" customHeight="1" x14ac:dyDescent="0.25">
      <c r="F333" s="390" t="str">
        <f t="shared" si="15"/>
        <v xml:space="preserve"> </v>
      </c>
      <c r="G333" s="391" t="str">
        <f t="shared" si="16"/>
        <v xml:space="preserve"> </v>
      </c>
      <c r="H333" s="392" t="str">
        <f t="shared" si="17"/>
        <v xml:space="preserve"> </v>
      </c>
    </row>
    <row r="334" spans="6:8" ht="16.5" customHeight="1" x14ac:dyDescent="0.25">
      <c r="F334" s="390" t="str">
        <f t="shared" si="15"/>
        <v xml:space="preserve"> </v>
      </c>
      <c r="G334" s="391" t="str">
        <f t="shared" si="16"/>
        <v xml:space="preserve"> </v>
      </c>
      <c r="H334" s="392" t="str">
        <f t="shared" si="17"/>
        <v xml:space="preserve"> </v>
      </c>
    </row>
    <row r="335" spans="6:8" ht="16.5" customHeight="1" x14ac:dyDescent="0.25">
      <c r="F335" s="390" t="str">
        <f t="shared" si="15"/>
        <v xml:space="preserve"> </v>
      </c>
      <c r="G335" s="391" t="str">
        <f t="shared" si="16"/>
        <v xml:space="preserve"> </v>
      </c>
      <c r="H335" s="392" t="str">
        <f t="shared" si="17"/>
        <v xml:space="preserve"> </v>
      </c>
    </row>
    <row r="336" spans="6:8" ht="16.5" customHeight="1" x14ac:dyDescent="0.25">
      <c r="F336" s="390" t="str">
        <f t="shared" si="15"/>
        <v xml:space="preserve"> </v>
      </c>
      <c r="G336" s="391" t="str">
        <f t="shared" si="16"/>
        <v xml:space="preserve"> </v>
      </c>
      <c r="H336" s="392" t="str">
        <f t="shared" si="17"/>
        <v xml:space="preserve"> </v>
      </c>
    </row>
    <row r="337" spans="6:8" ht="16.5" customHeight="1" x14ac:dyDescent="0.25">
      <c r="F337" s="390" t="str">
        <f t="shared" si="15"/>
        <v xml:space="preserve"> </v>
      </c>
      <c r="G337" s="391" t="str">
        <f t="shared" si="16"/>
        <v xml:space="preserve"> </v>
      </c>
      <c r="H337" s="392" t="str">
        <f t="shared" si="17"/>
        <v xml:space="preserve"> </v>
      </c>
    </row>
    <row r="338" spans="6:8" ht="16.5" customHeight="1" x14ac:dyDescent="0.25">
      <c r="F338" s="390" t="str">
        <f t="shared" si="15"/>
        <v xml:space="preserve"> </v>
      </c>
      <c r="G338" s="391" t="str">
        <f t="shared" si="16"/>
        <v xml:space="preserve"> </v>
      </c>
      <c r="H338" s="392" t="str">
        <f t="shared" si="17"/>
        <v xml:space="preserve"> </v>
      </c>
    </row>
    <row r="339" spans="6:8" ht="16.5" customHeight="1" x14ac:dyDescent="0.25">
      <c r="F339" s="390" t="str">
        <f t="shared" si="15"/>
        <v xml:space="preserve"> </v>
      </c>
      <c r="G339" s="391" t="str">
        <f t="shared" si="16"/>
        <v xml:space="preserve"> </v>
      </c>
      <c r="H339" s="392" t="str">
        <f t="shared" si="17"/>
        <v xml:space="preserve"> </v>
      </c>
    </row>
    <row r="340" spans="6:8" ht="16.5" customHeight="1" x14ac:dyDescent="0.25">
      <c r="F340" s="390" t="str">
        <f t="shared" si="15"/>
        <v xml:space="preserve"> </v>
      </c>
      <c r="G340" s="391" t="str">
        <f t="shared" si="16"/>
        <v xml:space="preserve"> </v>
      </c>
      <c r="H340" s="392" t="str">
        <f t="shared" si="17"/>
        <v xml:space="preserve"> </v>
      </c>
    </row>
    <row r="341" spans="6:8" ht="16.5" customHeight="1" x14ac:dyDescent="0.25">
      <c r="F341" s="390" t="str">
        <f t="shared" si="15"/>
        <v xml:space="preserve"> </v>
      </c>
      <c r="G341" s="391" t="str">
        <f t="shared" si="16"/>
        <v xml:space="preserve"> </v>
      </c>
      <c r="H341" s="392" t="str">
        <f t="shared" si="17"/>
        <v xml:space="preserve"> </v>
      </c>
    </row>
    <row r="342" spans="6:8" ht="16.5" customHeight="1" x14ac:dyDescent="0.25">
      <c r="F342" s="390" t="str">
        <f t="shared" si="15"/>
        <v xml:space="preserve"> </v>
      </c>
      <c r="G342" s="391" t="str">
        <f t="shared" si="16"/>
        <v xml:space="preserve"> </v>
      </c>
      <c r="H342" s="392" t="str">
        <f t="shared" si="17"/>
        <v xml:space="preserve"> </v>
      </c>
    </row>
    <row r="343" spans="6:8" ht="16.5" customHeight="1" x14ac:dyDescent="0.25">
      <c r="F343" s="390" t="str">
        <f t="shared" si="15"/>
        <v xml:space="preserve"> </v>
      </c>
      <c r="G343" s="391" t="str">
        <f t="shared" si="16"/>
        <v xml:space="preserve"> </v>
      </c>
      <c r="H343" s="392" t="str">
        <f t="shared" si="17"/>
        <v xml:space="preserve"> </v>
      </c>
    </row>
    <row r="344" spans="6:8" ht="16.5" customHeight="1" x14ac:dyDescent="0.25">
      <c r="F344" s="390" t="str">
        <f t="shared" si="15"/>
        <v xml:space="preserve"> </v>
      </c>
      <c r="G344" s="391" t="str">
        <f t="shared" si="16"/>
        <v xml:space="preserve"> </v>
      </c>
      <c r="H344" s="392" t="str">
        <f t="shared" si="17"/>
        <v xml:space="preserve"> </v>
      </c>
    </row>
    <row r="345" spans="6:8" ht="16.5" customHeight="1" x14ac:dyDescent="0.25">
      <c r="F345" s="390" t="str">
        <f t="shared" si="15"/>
        <v xml:space="preserve"> </v>
      </c>
      <c r="G345" s="391" t="str">
        <f t="shared" si="16"/>
        <v xml:space="preserve"> </v>
      </c>
      <c r="H345" s="392" t="str">
        <f t="shared" si="17"/>
        <v xml:space="preserve"> </v>
      </c>
    </row>
    <row r="346" spans="6:8" ht="16.5" customHeight="1" x14ac:dyDescent="0.25">
      <c r="F346" s="390" t="str">
        <f t="shared" si="15"/>
        <v xml:space="preserve"> </v>
      </c>
      <c r="G346" s="391" t="str">
        <f t="shared" si="16"/>
        <v xml:space="preserve"> </v>
      </c>
      <c r="H346" s="392" t="str">
        <f t="shared" si="17"/>
        <v xml:space="preserve"> </v>
      </c>
    </row>
    <row r="347" spans="6:8" ht="16.5" customHeight="1" x14ac:dyDescent="0.25">
      <c r="F347" s="390" t="str">
        <f t="shared" si="15"/>
        <v xml:space="preserve"> </v>
      </c>
      <c r="G347" s="391" t="str">
        <f t="shared" si="16"/>
        <v xml:space="preserve"> </v>
      </c>
      <c r="H347" s="392" t="str">
        <f t="shared" si="17"/>
        <v xml:space="preserve"> </v>
      </c>
    </row>
    <row r="348" spans="6:8" ht="16.5" customHeight="1" x14ac:dyDescent="0.25">
      <c r="F348" s="390" t="str">
        <f t="shared" si="15"/>
        <v xml:space="preserve"> </v>
      </c>
      <c r="G348" s="391" t="str">
        <f t="shared" si="16"/>
        <v xml:space="preserve"> </v>
      </c>
      <c r="H348" s="392" t="str">
        <f t="shared" si="17"/>
        <v xml:space="preserve"> </v>
      </c>
    </row>
    <row r="349" spans="6:8" ht="16.5" customHeight="1" x14ac:dyDescent="0.25">
      <c r="F349" s="390" t="str">
        <f t="shared" si="15"/>
        <v xml:space="preserve"> </v>
      </c>
      <c r="G349" s="391" t="str">
        <f t="shared" si="16"/>
        <v xml:space="preserve"> </v>
      </c>
      <c r="H349" s="392" t="str">
        <f t="shared" si="17"/>
        <v xml:space="preserve"> </v>
      </c>
    </row>
    <row r="350" spans="6:8" ht="16.5" customHeight="1" x14ac:dyDescent="0.25">
      <c r="F350" s="390" t="str">
        <f t="shared" si="15"/>
        <v xml:space="preserve"> </v>
      </c>
      <c r="G350" s="391" t="str">
        <f t="shared" si="16"/>
        <v xml:space="preserve"> </v>
      </c>
      <c r="H350" s="392" t="str">
        <f t="shared" si="17"/>
        <v xml:space="preserve"> </v>
      </c>
    </row>
    <row r="351" spans="6:8" ht="16.5" customHeight="1" x14ac:dyDescent="0.25">
      <c r="F351" s="390" t="str">
        <f t="shared" si="15"/>
        <v xml:space="preserve"> </v>
      </c>
      <c r="G351" s="391" t="str">
        <f t="shared" si="16"/>
        <v xml:space="preserve"> </v>
      </c>
      <c r="H351" s="392" t="str">
        <f t="shared" si="17"/>
        <v xml:space="preserve"> </v>
      </c>
    </row>
    <row r="352" spans="6:8" ht="16.5" customHeight="1" x14ac:dyDescent="0.25">
      <c r="F352" s="390" t="str">
        <f t="shared" si="15"/>
        <v xml:space="preserve"> </v>
      </c>
      <c r="G352" s="391" t="str">
        <f t="shared" si="16"/>
        <v xml:space="preserve"> </v>
      </c>
      <c r="H352" s="392" t="str">
        <f t="shared" si="17"/>
        <v xml:space="preserve"> </v>
      </c>
    </row>
    <row r="353" spans="6:8" ht="16.5" customHeight="1" x14ac:dyDescent="0.25">
      <c r="F353" s="390" t="str">
        <f t="shared" si="15"/>
        <v xml:space="preserve"> </v>
      </c>
      <c r="G353" s="391" t="str">
        <f t="shared" si="16"/>
        <v xml:space="preserve"> </v>
      </c>
      <c r="H353" s="392" t="str">
        <f t="shared" si="17"/>
        <v xml:space="preserve"> </v>
      </c>
    </row>
    <row r="354" spans="6:8" ht="16.5" customHeight="1" x14ac:dyDescent="0.25">
      <c r="F354" s="390" t="str">
        <f t="shared" si="15"/>
        <v xml:space="preserve"> </v>
      </c>
      <c r="G354" s="391" t="str">
        <f t="shared" si="16"/>
        <v xml:space="preserve"> </v>
      </c>
      <c r="H354" s="392" t="str">
        <f t="shared" si="17"/>
        <v xml:space="preserve"> </v>
      </c>
    </row>
    <row r="355" spans="6:8" ht="16.5" customHeight="1" x14ac:dyDescent="0.25">
      <c r="F355" s="390" t="str">
        <f t="shared" si="15"/>
        <v xml:space="preserve"> </v>
      </c>
      <c r="G355" s="391" t="str">
        <f t="shared" si="16"/>
        <v xml:space="preserve"> </v>
      </c>
      <c r="H355" s="392" t="str">
        <f t="shared" si="17"/>
        <v xml:space="preserve"> </v>
      </c>
    </row>
    <row r="356" spans="6:8" ht="16.5" customHeight="1" x14ac:dyDescent="0.25">
      <c r="F356" s="390" t="str">
        <f t="shared" si="15"/>
        <v xml:space="preserve"> </v>
      </c>
      <c r="G356" s="391" t="str">
        <f t="shared" si="16"/>
        <v xml:space="preserve"> </v>
      </c>
      <c r="H356" s="392" t="str">
        <f t="shared" si="17"/>
        <v xml:space="preserve"> </v>
      </c>
    </row>
    <row r="357" spans="6:8" ht="16.5" customHeight="1" x14ac:dyDescent="0.25">
      <c r="F357" s="390" t="str">
        <f t="shared" si="15"/>
        <v xml:space="preserve"> </v>
      </c>
      <c r="G357" s="391" t="str">
        <f t="shared" si="16"/>
        <v xml:space="preserve"> </v>
      </c>
      <c r="H357" s="392" t="str">
        <f t="shared" si="17"/>
        <v xml:space="preserve"> </v>
      </c>
    </row>
    <row r="358" spans="6:8" ht="16.5" customHeight="1" x14ac:dyDescent="0.25">
      <c r="F358" s="390" t="str">
        <f t="shared" si="15"/>
        <v xml:space="preserve"> </v>
      </c>
      <c r="G358" s="391" t="str">
        <f t="shared" si="16"/>
        <v xml:space="preserve"> </v>
      </c>
      <c r="H358" s="392" t="str">
        <f t="shared" si="17"/>
        <v xml:space="preserve"> </v>
      </c>
    </row>
    <row r="359" spans="6:8" ht="16.5" customHeight="1" x14ac:dyDescent="0.25">
      <c r="F359" s="390" t="str">
        <f t="shared" si="15"/>
        <v xml:space="preserve"> </v>
      </c>
      <c r="G359" s="391" t="str">
        <f t="shared" si="16"/>
        <v xml:space="preserve"> </v>
      </c>
      <c r="H359" s="392" t="str">
        <f t="shared" si="17"/>
        <v xml:space="preserve"> </v>
      </c>
    </row>
    <row r="360" spans="6:8" ht="16.5" customHeight="1" x14ac:dyDescent="0.25">
      <c r="F360" s="390" t="str">
        <f t="shared" si="15"/>
        <v xml:space="preserve"> </v>
      </c>
      <c r="G360" s="391" t="str">
        <f t="shared" si="16"/>
        <v xml:space="preserve"> </v>
      </c>
      <c r="H360" s="392" t="str">
        <f t="shared" si="17"/>
        <v xml:space="preserve"> </v>
      </c>
    </row>
    <row r="361" spans="6:8" ht="16.5" customHeight="1" x14ac:dyDescent="0.25">
      <c r="F361" s="390" t="str">
        <f t="shared" si="15"/>
        <v xml:space="preserve"> </v>
      </c>
      <c r="G361" s="391" t="str">
        <f t="shared" si="16"/>
        <v xml:space="preserve"> </v>
      </c>
      <c r="H361" s="392" t="str">
        <f t="shared" si="17"/>
        <v xml:space="preserve"> </v>
      </c>
    </row>
    <row r="362" spans="6:8" ht="16.5" customHeight="1" x14ac:dyDescent="0.25">
      <c r="F362" s="390" t="str">
        <f t="shared" si="15"/>
        <v xml:space="preserve"> </v>
      </c>
      <c r="G362" s="391" t="str">
        <f t="shared" si="16"/>
        <v xml:space="preserve"> </v>
      </c>
      <c r="H362" s="392" t="str">
        <f t="shared" si="17"/>
        <v xml:space="preserve"> </v>
      </c>
    </row>
    <row r="363" spans="6:8" ht="16.5" customHeight="1" x14ac:dyDescent="0.25">
      <c r="F363" s="390" t="str">
        <f t="shared" si="15"/>
        <v xml:space="preserve"> </v>
      </c>
      <c r="G363" s="391" t="str">
        <f t="shared" si="16"/>
        <v xml:space="preserve"> </v>
      </c>
      <c r="H363" s="392" t="str">
        <f t="shared" si="17"/>
        <v xml:space="preserve"> </v>
      </c>
    </row>
    <row r="364" spans="6:8" ht="16.5" customHeight="1" x14ac:dyDescent="0.25">
      <c r="F364" s="390" t="str">
        <f t="shared" si="15"/>
        <v xml:space="preserve"> </v>
      </c>
      <c r="G364" s="391" t="str">
        <f t="shared" si="16"/>
        <v xml:space="preserve"> </v>
      </c>
      <c r="H364" s="392" t="str">
        <f t="shared" si="17"/>
        <v xml:space="preserve"> </v>
      </c>
    </row>
    <row r="365" spans="6:8" ht="16.5" customHeight="1" x14ac:dyDescent="0.25">
      <c r="F365" s="390" t="str">
        <f t="shared" si="15"/>
        <v xml:space="preserve"> </v>
      </c>
      <c r="G365" s="391" t="str">
        <f t="shared" si="16"/>
        <v xml:space="preserve"> </v>
      </c>
      <c r="H365" s="392" t="str">
        <f t="shared" si="17"/>
        <v xml:space="preserve"> </v>
      </c>
    </row>
    <row r="366" spans="6:8" ht="16.5" customHeight="1" x14ac:dyDescent="0.25">
      <c r="F366" s="390" t="str">
        <f t="shared" si="15"/>
        <v xml:space="preserve"> </v>
      </c>
      <c r="G366" s="391" t="str">
        <f t="shared" si="16"/>
        <v xml:space="preserve"> </v>
      </c>
      <c r="H366" s="392" t="str">
        <f t="shared" si="17"/>
        <v xml:space="preserve"> </v>
      </c>
    </row>
    <row r="367" spans="6:8" ht="16.5" customHeight="1" x14ac:dyDescent="0.25">
      <c r="F367" s="390" t="str">
        <f t="shared" si="15"/>
        <v xml:space="preserve"> </v>
      </c>
      <c r="G367" s="391" t="str">
        <f t="shared" si="16"/>
        <v xml:space="preserve"> </v>
      </c>
      <c r="H367" s="392" t="str">
        <f t="shared" si="17"/>
        <v xml:space="preserve"> </v>
      </c>
    </row>
    <row r="368" spans="6:8" ht="16.5" customHeight="1" x14ac:dyDescent="0.25">
      <c r="F368" s="390" t="str">
        <f t="shared" si="15"/>
        <v xml:space="preserve"> </v>
      </c>
      <c r="G368" s="391" t="str">
        <f t="shared" si="16"/>
        <v xml:space="preserve"> </v>
      </c>
      <c r="H368" s="392" t="str">
        <f t="shared" si="17"/>
        <v xml:space="preserve"> </v>
      </c>
    </row>
    <row r="369" spans="6:8" ht="16.5" customHeight="1" x14ac:dyDescent="0.25">
      <c r="F369" s="390" t="str">
        <f t="shared" si="15"/>
        <v xml:space="preserve"> </v>
      </c>
      <c r="G369" s="391" t="str">
        <f t="shared" si="16"/>
        <v xml:space="preserve"> </v>
      </c>
      <c r="H369" s="392" t="str">
        <f t="shared" si="17"/>
        <v xml:space="preserve"> </v>
      </c>
    </row>
    <row r="370" spans="6:8" ht="16.5" customHeight="1" x14ac:dyDescent="0.25">
      <c r="F370" s="390" t="str">
        <f t="shared" si="15"/>
        <v xml:space="preserve"> </v>
      </c>
      <c r="G370" s="391" t="str">
        <f t="shared" si="16"/>
        <v xml:space="preserve"> </v>
      </c>
      <c r="H370" s="392" t="str">
        <f t="shared" si="17"/>
        <v xml:space="preserve"> </v>
      </c>
    </row>
    <row r="371" spans="6:8" ht="16.5" customHeight="1" x14ac:dyDescent="0.25">
      <c r="F371" s="390" t="str">
        <f t="shared" si="15"/>
        <v xml:space="preserve"> </v>
      </c>
      <c r="G371" s="391" t="str">
        <f t="shared" si="16"/>
        <v xml:space="preserve"> </v>
      </c>
      <c r="H371" s="392" t="str">
        <f t="shared" si="17"/>
        <v xml:space="preserve"> </v>
      </c>
    </row>
    <row r="372" spans="6:8" ht="16.5" customHeight="1" x14ac:dyDescent="0.25">
      <c r="F372" s="390" t="str">
        <f t="shared" si="15"/>
        <v xml:space="preserve"> </v>
      </c>
      <c r="G372" s="391" t="str">
        <f t="shared" si="16"/>
        <v xml:space="preserve"> </v>
      </c>
      <c r="H372" s="392" t="str">
        <f t="shared" si="17"/>
        <v xml:space="preserve"> </v>
      </c>
    </row>
    <row r="373" spans="6:8" ht="16.5" customHeight="1" x14ac:dyDescent="0.25">
      <c r="F373" s="390" t="str">
        <f t="shared" si="15"/>
        <v xml:space="preserve"> </v>
      </c>
      <c r="G373" s="391" t="str">
        <f t="shared" si="16"/>
        <v xml:space="preserve"> </v>
      </c>
      <c r="H373" s="392" t="str">
        <f t="shared" si="17"/>
        <v xml:space="preserve"> </v>
      </c>
    </row>
    <row r="374" spans="6:8" ht="16.5" customHeight="1" x14ac:dyDescent="0.25">
      <c r="F374" s="390" t="str">
        <f t="shared" si="15"/>
        <v xml:space="preserve"> </v>
      </c>
      <c r="G374" s="391" t="str">
        <f t="shared" si="16"/>
        <v xml:space="preserve"> </v>
      </c>
      <c r="H374" s="392" t="str">
        <f t="shared" si="17"/>
        <v xml:space="preserve"> </v>
      </c>
    </row>
    <row r="375" spans="6:8" ht="16.5" customHeight="1" x14ac:dyDescent="0.25">
      <c r="F375" s="390" t="str">
        <f t="shared" si="15"/>
        <v xml:space="preserve"> </v>
      </c>
      <c r="G375" s="391" t="str">
        <f t="shared" si="16"/>
        <v xml:space="preserve"> </v>
      </c>
      <c r="H375" s="392" t="str">
        <f t="shared" si="17"/>
        <v xml:space="preserve"> </v>
      </c>
    </row>
    <row r="376" spans="6:8" ht="16.5" customHeight="1" x14ac:dyDescent="0.25">
      <c r="F376" s="390" t="str">
        <f t="shared" si="15"/>
        <v xml:space="preserve"> </v>
      </c>
      <c r="G376" s="391" t="str">
        <f t="shared" si="16"/>
        <v xml:space="preserve"> </v>
      </c>
      <c r="H376" s="392" t="str">
        <f t="shared" si="17"/>
        <v xml:space="preserve"> </v>
      </c>
    </row>
    <row r="377" spans="6:8" ht="16.5" customHeight="1" x14ac:dyDescent="0.25">
      <c r="F377" s="390" t="str">
        <f t="shared" si="15"/>
        <v xml:space="preserve"> </v>
      </c>
      <c r="G377" s="391" t="str">
        <f t="shared" si="16"/>
        <v xml:space="preserve"> </v>
      </c>
      <c r="H377" s="392" t="str">
        <f t="shared" si="17"/>
        <v xml:space="preserve"> </v>
      </c>
    </row>
    <row r="378" spans="6:8" ht="16.5" customHeight="1" x14ac:dyDescent="0.25">
      <c r="F378" s="390" t="str">
        <f t="shared" si="15"/>
        <v xml:space="preserve"> </v>
      </c>
      <c r="G378" s="391" t="str">
        <f t="shared" si="16"/>
        <v xml:space="preserve"> </v>
      </c>
      <c r="H378" s="392" t="str">
        <f t="shared" si="17"/>
        <v xml:space="preserve"> </v>
      </c>
    </row>
    <row r="379" spans="6:8" ht="16.5" customHeight="1" x14ac:dyDescent="0.25">
      <c r="F379" s="390" t="str">
        <f t="shared" si="15"/>
        <v xml:space="preserve"> </v>
      </c>
      <c r="G379" s="391" t="str">
        <f t="shared" si="16"/>
        <v xml:space="preserve"> </v>
      </c>
      <c r="H379" s="392" t="str">
        <f t="shared" si="17"/>
        <v xml:space="preserve"> </v>
      </c>
    </row>
    <row r="380" spans="6:8" ht="16.5" customHeight="1" x14ac:dyDescent="0.25">
      <c r="F380" s="390" t="str">
        <f t="shared" si="15"/>
        <v xml:space="preserve"> </v>
      </c>
      <c r="G380" s="391" t="str">
        <f t="shared" si="16"/>
        <v xml:space="preserve"> </v>
      </c>
      <c r="H380" s="392" t="str">
        <f t="shared" si="17"/>
        <v xml:space="preserve"> </v>
      </c>
    </row>
    <row r="381" spans="6:8" ht="16.5" customHeight="1" x14ac:dyDescent="0.25">
      <c r="F381" s="390" t="str">
        <f t="shared" si="15"/>
        <v xml:space="preserve"> </v>
      </c>
      <c r="G381" s="391" t="str">
        <f t="shared" si="16"/>
        <v xml:space="preserve"> </v>
      </c>
      <c r="H381" s="392" t="str">
        <f t="shared" si="17"/>
        <v xml:space="preserve"> </v>
      </c>
    </row>
    <row r="382" spans="6:8" ht="16.5" customHeight="1" x14ac:dyDescent="0.25">
      <c r="F382" s="390" t="str">
        <f t="shared" si="15"/>
        <v xml:space="preserve"> </v>
      </c>
      <c r="G382" s="391" t="str">
        <f t="shared" si="16"/>
        <v xml:space="preserve"> </v>
      </c>
      <c r="H382" s="392" t="str">
        <f t="shared" si="17"/>
        <v xml:space="preserve"> </v>
      </c>
    </row>
    <row r="383" spans="6:8" ht="16.5" customHeight="1" x14ac:dyDescent="0.25">
      <c r="F383" s="390" t="str">
        <f t="shared" si="15"/>
        <v xml:space="preserve"> </v>
      </c>
      <c r="G383" s="391" t="str">
        <f t="shared" si="16"/>
        <v xml:space="preserve"> </v>
      </c>
      <c r="H383" s="392" t="str">
        <f t="shared" si="17"/>
        <v xml:space="preserve"> </v>
      </c>
    </row>
    <row r="384" spans="6:8" ht="16.5" customHeight="1" x14ac:dyDescent="0.25">
      <c r="F384" s="390" t="str">
        <f t="shared" si="15"/>
        <v xml:space="preserve"> </v>
      </c>
      <c r="G384" s="391" t="str">
        <f t="shared" si="16"/>
        <v xml:space="preserve"> </v>
      </c>
      <c r="H384" s="392" t="str">
        <f t="shared" si="17"/>
        <v xml:space="preserve"> </v>
      </c>
    </row>
    <row r="385" spans="6:10" ht="16.5" customHeight="1" x14ac:dyDescent="0.25">
      <c r="F385" s="390" t="str">
        <f t="shared" si="15"/>
        <v xml:space="preserve"> </v>
      </c>
      <c r="G385" s="391" t="str">
        <f t="shared" si="16"/>
        <v xml:space="preserve"> </v>
      </c>
      <c r="H385" s="392" t="str">
        <f t="shared" si="17"/>
        <v xml:space="preserve"> </v>
      </c>
    </row>
    <row r="386" spans="6:10" ht="16.5" customHeight="1" x14ac:dyDescent="0.25">
      <c r="F386" s="390" t="str">
        <f t="shared" si="15"/>
        <v xml:space="preserve"> </v>
      </c>
      <c r="G386" s="391" t="str">
        <f t="shared" si="16"/>
        <v xml:space="preserve"> </v>
      </c>
      <c r="H386" s="392" t="str">
        <f t="shared" si="17"/>
        <v xml:space="preserve"> </v>
      </c>
    </row>
    <row r="387" spans="6:10" ht="16.5" customHeight="1" x14ac:dyDescent="0.25">
      <c r="F387" s="390" t="str">
        <f t="shared" si="15"/>
        <v xml:space="preserve"> </v>
      </c>
      <c r="G387" s="391" t="str">
        <f t="shared" si="16"/>
        <v xml:space="preserve"> </v>
      </c>
      <c r="H387" s="392" t="str">
        <f t="shared" si="17"/>
        <v xml:space="preserve"> </v>
      </c>
    </row>
    <row r="388" spans="6:10" ht="16.5" customHeight="1" x14ac:dyDescent="0.25">
      <c r="F388" s="390" t="str">
        <f t="shared" si="15"/>
        <v xml:space="preserve"> </v>
      </c>
      <c r="G388" s="391" t="str">
        <f t="shared" si="16"/>
        <v xml:space="preserve"> </v>
      </c>
      <c r="H388" s="392" t="str">
        <f t="shared" si="17"/>
        <v xml:space="preserve"> </v>
      </c>
    </row>
    <row r="389" spans="6:10" ht="16.5" customHeight="1" x14ac:dyDescent="0.25">
      <c r="F389" s="390" t="str">
        <f t="shared" si="15"/>
        <v xml:space="preserve"> </v>
      </c>
      <c r="G389" s="391" t="str">
        <f t="shared" si="16"/>
        <v xml:space="preserve"> </v>
      </c>
      <c r="H389" s="392" t="str">
        <f t="shared" si="17"/>
        <v xml:space="preserve"> </v>
      </c>
    </row>
    <row r="390" spans="6:10" ht="16.5" customHeight="1" x14ac:dyDescent="0.25">
      <c r="F390" s="390" t="str">
        <f t="shared" si="15"/>
        <v xml:space="preserve"> </v>
      </c>
      <c r="G390" s="391" t="str">
        <f t="shared" si="16"/>
        <v xml:space="preserve"> </v>
      </c>
      <c r="H390" s="392" t="str">
        <f t="shared" si="17"/>
        <v xml:space="preserve"> </v>
      </c>
    </row>
    <row r="391" spans="6:10" ht="16.5" customHeight="1" x14ac:dyDescent="0.25">
      <c r="F391" s="390" t="str">
        <f t="shared" si="15"/>
        <v xml:space="preserve"> </v>
      </c>
      <c r="G391" s="391" t="str">
        <f t="shared" si="16"/>
        <v xml:space="preserve"> </v>
      </c>
      <c r="H391" s="392" t="str">
        <f t="shared" si="17"/>
        <v xml:space="preserve"> </v>
      </c>
    </row>
    <row r="392" spans="6:10" ht="16.5" customHeight="1" x14ac:dyDescent="0.25">
      <c r="F392" s="390" t="str">
        <f t="shared" si="15"/>
        <v xml:space="preserve"> </v>
      </c>
      <c r="G392" s="391" t="str">
        <f t="shared" si="16"/>
        <v xml:space="preserve"> </v>
      </c>
      <c r="H392" s="392" t="str">
        <f t="shared" si="17"/>
        <v xml:space="preserve"> </v>
      </c>
    </row>
    <row r="393" spans="6:10" ht="16.5" customHeight="1" x14ac:dyDescent="0.25">
      <c r="F393" s="390" t="str">
        <f t="shared" si="15"/>
        <v xml:space="preserve"> </v>
      </c>
      <c r="G393" s="391" t="str">
        <f t="shared" si="16"/>
        <v xml:space="preserve"> </v>
      </c>
      <c r="H393" s="392" t="str">
        <f t="shared" si="17"/>
        <v xml:space="preserve"> </v>
      </c>
    </row>
    <row r="394" spans="6:10" ht="16.5" customHeight="1" x14ac:dyDescent="0.25">
      <c r="F394" s="390" t="str">
        <f t="shared" si="15"/>
        <v xml:space="preserve"> </v>
      </c>
      <c r="G394" s="391" t="str">
        <f t="shared" si="16"/>
        <v xml:space="preserve"> </v>
      </c>
      <c r="H394" s="392" t="str">
        <f t="shared" si="17"/>
        <v xml:space="preserve"> </v>
      </c>
    </row>
    <row r="395" spans="6:10" ht="16.5" customHeight="1" x14ac:dyDescent="0.25">
      <c r="F395" s="390" t="str">
        <f t="shared" ref="F395:F400" si="18">IF(E395-D395=0," ",E395-D395)</f>
        <v xml:space="preserve"> </v>
      </c>
      <c r="G395" s="391" t="str">
        <f t="shared" ref="G395:G400" si="19">IFERROR(E395/D395%," ")</f>
        <v xml:space="preserve"> </v>
      </c>
      <c r="H395" s="392" t="str">
        <f t="shared" ref="H395:H400" si="20">IFERROR(IF(A395=0,IF(ABS(F395)&lt;$H$6," ",IF(F395=0," ",F395))," ")," ")</f>
        <v xml:space="preserve"> </v>
      </c>
    </row>
    <row r="396" spans="6:10" ht="16.5" customHeight="1" x14ac:dyDescent="0.25">
      <c r="F396" s="390" t="str">
        <f t="shared" si="18"/>
        <v xml:space="preserve"> </v>
      </c>
      <c r="G396" s="391" t="str">
        <f t="shared" si="19"/>
        <v xml:space="preserve"> </v>
      </c>
      <c r="H396" s="392" t="str">
        <f t="shared" si="20"/>
        <v xml:space="preserve"> </v>
      </c>
    </row>
    <row r="397" spans="6:10" ht="16.5" customHeight="1" x14ac:dyDescent="0.25">
      <c r="F397" s="390" t="str">
        <f t="shared" si="18"/>
        <v xml:space="preserve"> </v>
      </c>
      <c r="G397" s="391" t="str">
        <f t="shared" si="19"/>
        <v xml:space="preserve"> </v>
      </c>
      <c r="H397" s="392" t="str">
        <f t="shared" si="20"/>
        <v xml:space="preserve"> </v>
      </c>
    </row>
    <row r="398" spans="6:10" ht="16.5" customHeight="1" x14ac:dyDescent="0.25">
      <c r="F398" s="390" t="str">
        <f t="shared" si="18"/>
        <v xml:space="preserve"> </v>
      </c>
      <c r="G398" s="391" t="str">
        <f t="shared" si="19"/>
        <v xml:space="preserve"> </v>
      </c>
      <c r="H398" s="392" t="str">
        <f t="shared" si="20"/>
        <v xml:space="preserve"> </v>
      </c>
    </row>
    <row r="399" spans="6:10" ht="16.5" customHeight="1" x14ac:dyDescent="0.25">
      <c r="F399" s="390" t="str">
        <f t="shared" si="18"/>
        <v xml:space="preserve"> </v>
      </c>
      <c r="G399" s="391" t="str">
        <f t="shared" si="19"/>
        <v xml:space="preserve"> </v>
      </c>
      <c r="H399" s="392" t="str">
        <f t="shared" si="20"/>
        <v xml:space="preserve"> </v>
      </c>
    </row>
    <row r="400" spans="6:10" ht="16.5" customHeight="1" x14ac:dyDescent="0.25">
      <c r="F400" s="390" t="str">
        <f t="shared" si="18"/>
        <v xml:space="preserve"> </v>
      </c>
      <c r="G400" s="391" t="str">
        <f t="shared" si="19"/>
        <v xml:space="preserve"> </v>
      </c>
      <c r="H400" s="392" t="str">
        <f t="shared" si="20"/>
        <v xml:space="preserve"> </v>
      </c>
      <c r="J400" s="294" t="s">
        <v>200</v>
      </c>
    </row>
  </sheetData>
  <phoneticPr fontId="0" type="noConversion"/>
  <conditionalFormatting sqref="I10:I400">
    <cfRule type="expression" dxfId="1" priority="2" stopIfTrue="1">
      <formula>ABS(H10)&gt;=$H$6</formula>
    </cfRule>
  </conditionalFormatting>
  <conditionalFormatting sqref="H10:H400">
    <cfRule type="expression" dxfId="0" priority="1" stopIfTrue="1">
      <formula>ABS(H10)&gt;=$H$6</formula>
    </cfRule>
  </conditionalFormatting>
  <hyperlinks>
    <hyperlink ref="K10" location="'KM-BII-10-M'!A1" display="'KM-BII-10-M "/>
    <hyperlink ref="K9" location="'KM-BII-10-4'!A1" display="'KM-BII-10-4 "/>
    <hyperlink ref="K8" location="'KM-BII-10-3'!A1" display="'KM-BII-10-3 "/>
    <hyperlink ref="K7" location="'KM-BII-10-2'!A1" display="'KM-BII-10-2 "/>
    <hyperlink ref="K6" location="'KM-BII-10-1'!A1" display="'KM-BII-10-1 "/>
    <hyperlink ref="K3" location="'KM-BII'!A1" display="KM-BII"/>
    <hyperlink ref="K5" location="'KM-BII-02'!A1" display="KM-BII-02"/>
    <hyperlink ref="K4" location="'KM-BII-01'!A1" display="KM-BII-01"/>
    <hyperlink ref="K11" location="'KM-BII-10-E'!A1" display="KM-BII-10-E"/>
  </hyperlinks>
  <pageMargins left="0.70866141732283472" right="0.70866141732283472" top="0.70866141732283472" bottom="0.70866141732283472" header="0.51181102362204722" footer="0.51181102362204722"/>
  <pageSetup paperSize="9" scale="95" orientation="landscape" r:id="rId1"/>
  <headerFooter alignWithMargins="0">
    <oddFooter xml:space="preserve">&amp;L&amp;"Arial Narrow,Normál"&amp;8&amp;F/&amp;A&amp;C &amp;"Arial Narrow,Normál"&amp;8&amp;P/&amp;N&amp;R&amp;"Arial Narrow,Normál"&amp;8DigitAudit/AuditDok&amp;"Arial,Normál"&amp;11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showGridLines="0" zoomScaleNormal="100" workbookViewId="0"/>
  </sheetViews>
  <sheetFormatPr defaultColWidth="7.75" defaultRowHeight="16.5" x14ac:dyDescent="0.3"/>
  <cols>
    <col min="1" max="1" width="7.75" style="127" customWidth="1"/>
    <col min="2" max="2" width="23.5" style="100" customWidth="1"/>
    <col min="3" max="12" width="10.375" style="100" customWidth="1"/>
    <col min="13" max="13" width="9.5" style="100" bestFit="1" customWidth="1"/>
    <col min="14" max="16384" width="7.75" style="100"/>
  </cols>
  <sheetData>
    <row r="1" spans="1:14" s="75" customFormat="1" x14ac:dyDescent="0.3">
      <c r="A1" s="71" t="s">
        <v>104</v>
      </c>
      <c r="B1" s="72"/>
      <c r="C1" s="72"/>
      <c r="D1" s="73"/>
      <c r="E1" s="73"/>
      <c r="F1" s="72"/>
      <c r="G1" s="72"/>
      <c r="H1" s="72"/>
      <c r="I1" s="74"/>
      <c r="J1" s="74"/>
      <c r="K1" s="74"/>
      <c r="L1" s="74"/>
    </row>
    <row r="2" spans="1:14" s="75" customFormat="1" x14ac:dyDescent="0.3">
      <c r="A2" s="76"/>
      <c r="B2" s="72"/>
      <c r="C2" s="74"/>
      <c r="D2" s="386">
        <f>A71</f>
        <v>0</v>
      </c>
      <c r="E2" s="386">
        <f>A73</f>
        <v>0</v>
      </c>
      <c r="F2" s="74"/>
      <c r="G2" s="74"/>
      <c r="H2" s="77"/>
      <c r="I2" s="74"/>
      <c r="J2" s="74"/>
      <c r="K2" s="74"/>
      <c r="L2" s="74"/>
      <c r="M2" s="378" t="s">
        <v>271</v>
      </c>
    </row>
    <row r="3" spans="1:14" s="75" customFormat="1" x14ac:dyDescent="0.3">
      <c r="A3" s="78" t="s">
        <v>87</v>
      </c>
      <c r="B3" s="74"/>
      <c r="C3" s="74"/>
      <c r="D3" s="74"/>
      <c r="E3" s="74"/>
      <c r="F3" s="74"/>
      <c r="G3" s="74"/>
      <c r="H3" s="79" t="s">
        <v>0</v>
      </c>
      <c r="I3" s="74"/>
      <c r="J3" s="74"/>
      <c r="K3" s="74"/>
      <c r="L3" s="80"/>
      <c r="M3" s="69" t="s">
        <v>41</v>
      </c>
      <c r="N3" s="2" t="s">
        <v>46</v>
      </c>
    </row>
    <row r="4" spans="1:14" s="75" customFormat="1" x14ac:dyDescent="0.3">
      <c r="A4" s="81" t="str">
        <f>"Ügyfél:   "&amp;Alapa!$C$17</f>
        <v xml:space="preserve">Ügyfél:   </v>
      </c>
      <c r="B4" s="82"/>
      <c r="C4" s="82"/>
      <c r="D4" s="82"/>
      <c r="E4" s="83" t="s">
        <v>3</v>
      </c>
      <c r="F4" s="84">
        <f>Alapa!$C$15</f>
        <v>0</v>
      </c>
      <c r="G4" s="85"/>
      <c r="H4" s="86"/>
      <c r="I4" s="87"/>
      <c r="J4" s="88"/>
      <c r="K4" s="74"/>
      <c r="L4" s="74"/>
      <c r="M4" s="69" t="s">
        <v>1</v>
      </c>
      <c r="N4" s="2" t="s">
        <v>47</v>
      </c>
    </row>
    <row r="5" spans="1:14" s="75" customFormat="1" x14ac:dyDescent="0.3">
      <c r="A5" s="81" t="str">
        <f>"Fordulónap: "&amp;Alapa!$C$12</f>
        <v xml:space="preserve">Fordulónap: </v>
      </c>
      <c r="B5" s="89"/>
      <c r="C5" s="89"/>
      <c r="D5" s="89"/>
      <c r="E5" s="90" t="s">
        <v>4</v>
      </c>
      <c r="F5" s="82" t="e">
        <f>VLOOKUP(N12,Alapa!$G$2:$H$22,2)</f>
        <v>#N/A</v>
      </c>
      <c r="G5" s="91"/>
      <c r="H5" s="82" t="s">
        <v>49</v>
      </c>
      <c r="I5" s="92" t="str">
        <f>IF(Alapa!$N$2=0," ",Alapa!$N$2)</f>
        <v xml:space="preserve"> </v>
      </c>
      <c r="J5" s="93"/>
      <c r="K5" s="74"/>
      <c r="L5" s="74"/>
      <c r="M5" s="69" t="s">
        <v>38</v>
      </c>
      <c r="N5" s="2" t="s">
        <v>48</v>
      </c>
    </row>
    <row r="6" spans="1:14" s="75" customFormat="1" x14ac:dyDescent="0.3">
      <c r="A6" s="94"/>
      <c r="B6" s="95"/>
      <c r="C6" s="96"/>
      <c r="D6" s="95"/>
      <c r="E6" s="97"/>
      <c r="F6" s="85"/>
      <c r="G6" s="98"/>
      <c r="H6" s="97"/>
      <c r="I6" s="74"/>
      <c r="J6" s="74"/>
      <c r="K6" s="74"/>
      <c r="L6" s="74"/>
      <c r="M6" s="69" t="s">
        <v>183</v>
      </c>
      <c r="N6" s="2" t="s">
        <v>88</v>
      </c>
    </row>
    <row r="7" spans="1:14" x14ac:dyDescent="0.3">
      <c r="A7" s="99"/>
      <c r="B7" s="73"/>
      <c r="C7" s="74"/>
      <c r="D7" s="74"/>
      <c r="E7" s="74"/>
      <c r="F7" s="74"/>
      <c r="G7" s="73"/>
      <c r="H7" s="73"/>
      <c r="I7" s="73"/>
      <c r="J7" s="73"/>
      <c r="K7" s="73"/>
      <c r="L7" s="73"/>
      <c r="M7" s="69" t="s">
        <v>184</v>
      </c>
      <c r="N7" s="2" t="s">
        <v>188</v>
      </c>
    </row>
    <row r="8" spans="1:14" ht="17.25" thickBot="1" x14ac:dyDescent="0.35">
      <c r="A8" s="101"/>
      <c r="B8" s="101"/>
      <c r="C8" s="101" t="s">
        <v>50</v>
      </c>
      <c r="D8" s="102"/>
      <c r="E8" s="102"/>
      <c r="F8" s="102"/>
      <c r="G8" s="102"/>
      <c r="H8" s="102"/>
      <c r="I8" s="102"/>
      <c r="J8" s="102"/>
      <c r="K8" s="102"/>
      <c r="L8" s="102"/>
      <c r="M8" s="69" t="s">
        <v>185</v>
      </c>
      <c r="N8" s="2" t="s">
        <v>189</v>
      </c>
    </row>
    <row r="9" spans="1:14" ht="27" x14ac:dyDescent="0.3">
      <c r="A9" s="103" t="s">
        <v>51</v>
      </c>
      <c r="B9" s="104" t="s">
        <v>52</v>
      </c>
      <c r="C9" s="104" t="s">
        <v>53</v>
      </c>
      <c r="D9" s="104" t="s">
        <v>54</v>
      </c>
      <c r="E9" s="104" t="s">
        <v>55</v>
      </c>
      <c r="F9" s="104" t="s">
        <v>56</v>
      </c>
      <c r="G9" s="104" t="s">
        <v>57</v>
      </c>
      <c r="H9" s="104" t="s">
        <v>58</v>
      </c>
      <c r="I9" s="104" t="s">
        <v>59</v>
      </c>
      <c r="J9" s="105" t="s">
        <v>60</v>
      </c>
      <c r="K9" s="106"/>
      <c r="L9" s="106"/>
      <c r="M9" s="69" t="s">
        <v>186</v>
      </c>
      <c r="N9" s="2" t="s">
        <v>195</v>
      </c>
    </row>
    <row r="10" spans="1:14" x14ac:dyDescent="0.3">
      <c r="A10" s="107" t="s">
        <v>61</v>
      </c>
      <c r="B10" s="262"/>
      <c r="C10" s="263"/>
      <c r="D10" s="263"/>
      <c r="E10" s="263"/>
      <c r="F10" s="263"/>
      <c r="G10" s="263"/>
      <c r="H10" s="108">
        <f>SUM(C10:G10)</f>
        <v>0</v>
      </c>
      <c r="I10" s="108"/>
      <c r="J10" s="109">
        <f>H10-I10</f>
        <v>0</v>
      </c>
      <c r="K10" s="106"/>
      <c r="L10" s="106"/>
      <c r="M10" s="69" t="s">
        <v>187</v>
      </c>
      <c r="N10" s="2" t="s">
        <v>62</v>
      </c>
    </row>
    <row r="11" spans="1:14" x14ac:dyDescent="0.3">
      <c r="A11" s="107" t="s">
        <v>63</v>
      </c>
      <c r="B11" s="262"/>
      <c r="C11" s="263"/>
      <c r="D11" s="263"/>
      <c r="E11" s="263"/>
      <c r="F11" s="263"/>
      <c r="G11" s="263"/>
      <c r="H11" s="108">
        <f>SUM(C11:G11)</f>
        <v>0</v>
      </c>
      <c r="I11" s="108"/>
      <c r="J11" s="109">
        <f>H11-I11</f>
        <v>0</v>
      </c>
      <c r="K11" s="106"/>
      <c r="L11" s="106"/>
      <c r="M11" s="69" t="s">
        <v>210</v>
      </c>
      <c r="N11" s="2" t="s">
        <v>206</v>
      </c>
    </row>
    <row r="12" spans="1:14" x14ac:dyDescent="0.3">
      <c r="A12" s="107" t="s">
        <v>64</v>
      </c>
      <c r="B12" s="262"/>
      <c r="C12" s="263"/>
      <c r="D12" s="263"/>
      <c r="E12" s="263"/>
      <c r="F12" s="263"/>
      <c r="G12" s="263"/>
      <c r="H12" s="108">
        <f>SUM(C12:G12)</f>
        <v>0</v>
      </c>
      <c r="I12" s="108"/>
      <c r="J12" s="109">
        <f>H12-I12</f>
        <v>0</v>
      </c>
      <c r="K12" s="106"/>
      <c r="L12" s="106"/>
      <c r="M12" s="100" t="s">
        <v>4</v>
      </c>
      <c r="N12" s="110">
        <v>1</v>
      </c>
    </row>
    <row r="13" spans="1:14" x14ac:dyDescent="0.3">
      <c r="A13" s="107" t="s">
        <v>65</v>
      </c>
      <c r="B13" s="262"/>
      <c r="C13" s="263"/>
      <c r="D13" s="263"/>
      <c r="E13" s="263"/>
      <c r="F13" s="263"/>
      <c r="G13" s="263"/>
      <c r="H13" s="108">
        <f t="shared" ref="H13:H29" si="0">SUM(C13:G13)</f>
        <v>0</v>
      </c>
      <c r="I13" s="108"/>
      <c r="J13" s="109">
        <f t="shared" ref="J13:J29" si="1">H13-I13</f>
        <v>0</v>
      </c>
      <c r="K13" s="106"/>
      <c r="L13" s="106"/>
    </row>
    <row r="14" spans="1:14" x14ac:dyDescent="0.3">
      <c r="A14" s="107" t="s">
        <v>66</v>
      </c>
      <c r="B14" s="262"/>
      <c r="C14" s="263"/>
      <c r="D14" s="263"/>
      <c r="E14" s="263"/>
      <c r="F14" s="263"/>
      <c r="G14" s="263"/>
      <c r="H14" s="108">
        <f t="shared" si="0"/>
        <v>0</v>
      </c>
      <c r="I14" s="108"/>
      <c r="J14" s="109">
        <f t="shared" si="1"/>
        <v>0</v>
      </c>
      <c r="K14" s="106"/>
      <c r="L14" s="106"/>
    </row>
    <row r="15" spans="1:14" x14ac:dyDescent="0.3">
      <c r="A15" s="107" t="s">
        <v>89</v>
      </c>
      <c r="B15" s="262"/>
      <c r="C15" s="263"/>
      <c r="D15" s="263"/>
      <c r="E15" s="263"/>
      <c r="F15" s="263"/>
      <c r="G15" s="263"/>
      <c r="H15" s="108">
        <f t="shared" si="0"/>
        <v>0</v>
      </c>
      <c r="I15" s="108"/>
      <c r="J15" s="109">
        <f t="shared" si="1"/>
        <v>0</v>
      </c>
      <c r="K15" s="106"/>
      <c r="L15" s="106"/>
    </row>
    <row r="16" spans="1:14" x14ac:dyDescent="0.3">
      <c r="A16" s="107" t="s">
        <v>90</v>
      </c>
      <c r="B16" s="262"/>
      <c r="C16" s="263"/>
      <c r="D16" s="263"/>
      <c r="E16" s="263"/>
      <c r="F16" s="263"/>
      <c r="G16" s="263"/>
      <c r="H16" s="108">
        <f t="shared" si="0"/>
        <v>0</v>
      </c>
      <c r="I16" s="108"/>
      <c r="J16" s="109">
        <f t="shared" si="1"/>
        <v>0</v>
      </c>
      <c r="K16" s="106"/>
      <c r="L16" s="106"/>
    </row>
    <row r="17" spans="1:12" x14ac:dyDescent="0.3">
      <c r="A17" s="107" t="s">
        <v>91</v>
      </c>
      <c r="B17" s="262"/>
      <c r="C17" s="263"/>
      <c r="D17" s="263"/>
      <c r="E17" s="263"/>
      <c r="F17" s="263"/>
      <c r="G17" s="263"/>
      <c r="H17" s="108">
        <f t="shared" si="0"/>
        <v>0</v>
      </c>
      <c r="I17" s="108"/>
      <c r="J17" s="109">
        <f t="shared" si="1"/>
        <v>0</v>
      </c>
      <c r="K17" s="106"/>
      <c r="L17" s="106"/>
    </row>
    <row r="18" spans="1:12" x14ac:dyDescent="0.3">
      <c r="A18" s="107" t="s">
        <v>92</v>
      </c>
      <c r="B18" s="262"/>
      <c r="C18" s="263"/>
      <c r="D18" s="263"/>
      <c r="E18" s="263"/>
      <c r="F18" s="263"/>
      <c r="G18" s="263"/>
      <c r="H18" s="108">
        <f t="shared" si="0"/>
        <v>0</v>
      </c>
      <c r="I18" s="108"/>
      <c r="J18" s="109">
        <f t="shared" si="1"/>
        <v>0</v>
      </c>
      <c r="K18" s="106"/>
      <c r="L18" s="106"/>
    </row>
    <row r="19" spans="1:12" x14ac:dyDescent="0.3">
      <c r="A19" s="107" t="s">
        <v>93</v>
      </c>
      <c r="B19" s="262"/>
      <c r="C19" s="263"/>
      <c r="D19" s="263"/>
      <c r="E19" s="263"/>
      <c r="F19" s="263"/>
      <c r="G19" s="263"/>
      <c r="H19" s="108">
        <f t="shared" si="0"/>
        <v>0</v>
      </c>
      <c r="I19" s="108"/>
      <c r="J19" s="109">
        <f t="shared" si="1"/>
        <v>0</v>
      </c>
      <c r="K19" s="106"/>
      <c r="L19" s="106"/>
    </row>
    <row r="20" spans="1:12" x14ac:dyDescent="0.3">
      <c r="A20" s="107" t="s">
        <v>94</v>
      </c>
      <c r="B20" s="262"/>
      <c r="C20" s="263"/>
      <c r="D20" s="263"/>
      <c r="E20" s="263"/>
      <c r="F20" s="263"/>
      <c r="G20" s="263"/>
      <c r="H20" s="108">
        <f t="shared" si="0"/>
        <v>0</v>
      </c>
      <c r="I20" s="108"/>
      <c r="J20" s="109">
        <f t="shared" si="1"/>
        <v>0</v>
      </c>
      <c r="K20" s="106"/>
      <c r="L20" s="106"/>
    </row>
    <row r="21" spans="1:12" x14ac:dyDescent="0.3">
      <c r="A21" s="107" t="s">
        <v>95</v>
      </c>
      <c r="B21" s="262"/>
      <c r="C21" s="263"/>
      <c r="D21" s="263"/>
      <c r="E21" s="263"/>
      <c r="F21" s="263"/>
      <c r="G21" s="263"/>
      <c r="H21" s="108">
        <f t="shared" si="0"/>
        <v>0</v>
      </c>
      <c r="I21" s="108"/>
      <c r="J21" s="109">
        <f t="shared" si="1"/>
        <v>0</v>
      </c>
      <c r="K21" s="106"/>
      <c r="L21" s="106"/>
    </row>
    <row r="22" spans="1:12" x14ac:dyDescent="0.3">
      <c r="A22" s="107" t="s">
        <v>96</v>
      </c>
      <c r="B22" s="262"/>
      <c r="C22" s="263"/>
      <c r="D22" s="263"/>
      <c r="E22" s="263"/>
      <c r="F22" s="263"/>
      <c r="G22" s="263"/>
      <c r="H22" s="108">
        <f t="shared" si="0"/>
        <v>0</v>
      </c>
      <c r="I22" s="108"/>
      <c r="J22" s="109">
        <f t="shared" si="1"/>
        <v>0</v>
      </c>
      <c r="K22" s="106"/>
      <c r="L22" s="106"/>
    </row>
    <row r="23" spans="1:12" x14ac:dyDescent="0.3">
      <c r="A23" s="107" t="s">
        <v>97</v>
      </c>
      <c r="B23" s="262"/>
      <c r="C23" s="263"/>
      <c r="D23" s="263"/>
      <c r="E23" s="263"/>
      <c r="F23" s="263"/>
      <c r="G23" s="263"/>
      <c r="H23" s="108">
        <f t="shared" si="0"/>
        <v>0</v>
      </c>
      <c r="I23" s="108"/>
      <c r="J23" s="109">
        <f t="shared" si="1"/>
        <v>0</v>
      </c>
      <c r="K23" s="106"/>
      <c r="L23" s="106"/>
    </row>
    <row r="24" spans="1:12" x14ac:dyDescent="0.3">
      <c r="A24" s="107" t="s">
        <v>98</v>
      </c>
      <c r="B24" s="262"/>
      <c r="C24" s="263"/>
      <c r="D24" s="263"/>
      <c r="E24" s="263"/>
      <c r="F24" s="263"/>
      <c r="G24" s="263"/>
      <c r="H24" s="108">
        <f t="shared" si="0"/>
        <v>0</v>
      </c>
      <c r="I24" s="108"/>
      <c r="J24" s="109">
        <f t="shared" si="1"/>
        <v>0</v>
      </c>
      <c r="K24" s="106"/>
      <c r="L24" s="106"/>
    </row>
    <row r="25" spans="1:12" x14ac:dyDescent="0.3">
      <c r="A25" s="107" t="s">
        <v>99</v>
      </c>
      <c r="B25" s="262"/>
      <c r="C25" s="263"/>
      <c r="D25" s="263"/>
      <c r="E25" s="263"/>
      <c r="F25" s="263"/>
      <c r="G25" s="263"/>
      <c r="H25" s="108">
        <f t="shared" si="0"/>
        <v>0</v>
      </c>
      <c r="I25" s="108"/>
      <c r="J25" s="109">
        <f t="shared" si="1"/>
        <v>0</v>
      </c>
      <c r="K25" s="106"/>
      <c r="L25" s="106"/>
    </row>
    <row r="26" spans="1:12" x14ac:dyDescent="0.3">
      <c r="A26" s="107" t="s">
        <v>100</v>
      </c>
      <c r="B26" s="262"/>
      <c r="C26" s="263"/>
      <c r="D26" s="263"/>
      <c r="E26" s="263"/>
      <c r="F26" s="263"/>
      <c r="G26" s="263"/>
      <c r="H26" s="108">
        <f t="shared" si="0"/>
        <v>0</v>
      </c>
      <c r="I26" s="108"/>
      <c r="J26" s="109">
        <f t="shared" si="1"/>
        <v>0</v>
      </c>
      <c r="K26" s="106"/>
      <c r="L26" s="106"/>
    </row>
    <row r="27" spans="1:12" x14ac:dyDescent="0.3">
      <c r="A27" s="107" t="s">
        <v>101</v>
      </c>
      <c r="B27" s="262"/>
      <c r="C27" s="263"/>
      <c r="D27" s="263"/>
      <c r="E27" s="263"/>
      <c r="F27" s="263"/>
      <c r="G27" s="263"/>
      <c r="H27" s="108">
        <f t="shared" si="0"/>
        <v>0</v>
      </c>
      <c r="I27" s="108"/>
      <c r="J27" s="109">
        <f t="shared" si="1"/>
        <v>0</v>
      </c>
      <c r="K27" s="106"/>
      <c r="L27" s="106"/>
    </row>
    <row r="28" spans="1:12" x14ac:dyDescent="0.3">
      <c r="A28" s="107" t="s">
        <v>102</v>
      </c>
      <c r="B28" s="262"/>
      <c r="C28" s="263"/>
      <c r="D28" s="263"/>
      <c r="E28" s="263"/>
      <c r="F28" s="263"/>
      <c r="G28" s="263"/>
      <c r="H28" s="108">
        <f t="shared" si="0"/>
        <v>0</v>
      </c>
      <c r="I28" s="108"/>
      <c r="J28" s="109">
        <f t="shared" si="1"/>
        <v>0</v>
      </c>
      <c r="K28" s="106"/>
      <c r="L28" s="106"/>
    </row>
    <row r="29" spans="1:12" x14ac:dyDescent="0.3">
      <c r="A29" s="107" t="s">
        <v>103</v>
      </c>
      <c r="B29" s="262"/>
      <c r="C29" s="263"/>
      <c r="D29" s="263"/>
      <c r="E29" s="263"/>
      <c r="F29" s="263"/>
      <c r="G29" s="263"/>
      <c r="H29" s="108">
        <f t="shared" si="0"/>
        <v>0</v>
      </c>
      <c r="I29" s="108"/>
      <c r="J29" s="109">
        <f t="shared" si="1"/>
        <v>0</v>
      </c>
      <c r="K29" s="106"/>
      <c r="L29" s="106"/>
    </row>
    <row r="30" spans="1:12" ht="17.25" thickBot="1" x14ac:dyDescent="0.35">
      <c r="A30" s="111" t="s">
        <v>0</v>
      </c>
      <c r="B30" s="112" t="s">
        <v>67</v>
      </c>
      <c r="C30" s="113">
        <f t="shared" ref="C30:J30" si="2">SUM(C10:C29)</f>
        <v>0</v>
      </c>
      <c r="D30" s="113">
        <f t="shared" si="2"/>
        <v>0</v>
      </c>
      <c r="E30" s="113">
        <f t="shared" si="2"/>
        <v>0</v>
      </c>
      <c r="F30" s="113">
        <f t="shared" si="2"/>
        <v>0</v>
      </c>
      <c r="G30" s="113">
        <f t="shared" si="2"/>
        <v>0</v>
      </c>
      <c r="H30" s="113">
        <f t="shared" si="2"/>
        <v>0</v>
      </c>
      <c r="I30" s="113">
        <f t="shared" si="2"/>
        <v>0</v>
      </c>
      <c r="J30" s="114">
        <f t="shared" si="2"/>
        <v>0</v>
      </c>
      <c r="K30" s="106"/>
      <c r="L30" s="106"/>
    </row>
    <row r="31" spans="1:12" x14ac:dyDescent="0.3">
      <c r="A31" s="102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</row>
    <row r="32" spans="1:12" ht="17.25" thickBot="1" x14ac:dyDescent="0.35">
      <c r="A32" s="101"/>
      <c r="B32" s="101"/>
      <c r="C32" s="101" t="s">
        <v>68</v>
      </c>
      <c r="D32" s="102"/>
      <c r="E32" s="102"/>
      <c r="F32" s="102"/>
      <c r="G32" s="102"/>
      <c r="H32" s="102"/>
      <c r="I32" s="102"/>
      <c r="J32" s="102"/>
      <c r="K32" s="102"/>
      <c r="L32" s="102"/>
    </row>
    <row r="33" spans="1:12" ht="40.5" x14ac:dyDescent="0.3">
      <c r="A33" s="103" t="s">
        <v>51</v>
      </c>
      <c r="B33" s="104" t="s">
        <v>52</v>
      </c>
      <c r="C33" s="104" t="s">
        <v>69</v>
      </c>
      <c r="D33" s="104" t="s">
        <v>70</v>
      </c>
      <c r="E33" s="104" t="s">
        <v>71</v>
      </c>
      <c r="F33" s="104" t="s">
        <v>72</v>
      </c>
      <c r="G33" s="104" t="s">
        <v>73</v>
      </c>
      <c r="H33" s="115" t="s">
        <v>74</v>
      </c>
      <c r="I33" s="422" t="s">
        <v>75</v>
      </c>
      <c r="J33" s="423"/>
      <c r="K33" s="116" t="s">
        <v>76</v>
      </c>
      <c r="L33" s="106"/>
    </row>
    <row r="34" spans="1:12" x14ac:dyDescent="0.3">
      <c r="A34" s="107" t="s">
        <v>61</v>
      </c>
      <c r="B34" s="262"/>
      <c r="C34" s="263"/>
      <c r="D34" s="263"/>
      <c r="E34" s="108">
        <f>+D34-C34</f>
        <v>0</v>
      </c>
      <c r="F34" s="263"/>
      <c r="G34" s="108">
        <f>+E34-F34</f>
        <v>0</v>
      </c>
      <c r="H34" s="263"/>
      <c r="I34" s="264" t="s">
        <v>0</v>
      </c>
      <c r="J34" s="265"/>
      <c r="K34" s="109">
        <f>+G34-H34</f>
        <v>0</v>
      </c>
      <c r="L34" s="106"/>
    </row>
    <row r="35" spans="1:12" x14ac:dyDescent="0.3">
      <c r="A35" s="107" t="s">
        <v>63</v>
      </c>
      <c r="B35" s="262"/>
      <c r="C35" s="263"/>
      <c r="D35" s="263"/>
      <c r="E35" s="108">
        <f>+D35-C35</f>
        <v>0</v>
      </c>
      <c r="F35" s="263"/>
      <c r="G35" s="108">
        <f>+E35-F35</f>
        <v>0</v>
      </c>
      <c r="H35" s="263"/>
      <c r="I35" s="264" t="s">
        <v>0</v>
      </c>
      <c r="J35" s="265"/>
      <c r="K35" s="109">
        <f>+G35-H35</f>
        <v>0</v>
      </c>
      <c r="L35" s="106"/>
    </row>
    <row r="36" spans="1:12" x14ac:dyDescent="0.3">
      <c r="A36" s="107" t="s">
        <v>64</v>
      </c>
      <c r="B36" s="262"/>
      <c r="C36" s="263"/>
      <c r="D36" s="263"/>
      <c r="E36" s="108">
        <f>+D36-C36</f>
        <v>0</v>
      </c>
      <c r="F36" s="263"/>
      <c r="G36" s="108">
        <f>+E36-F36</f>
        <v>0</v>
      </c>
      <c r="H36" s="263"/>
      <c r="I36" s="264" t="s">
        <v>0</v>
      </c>
      <c r="J36" s="265"/>
      <c r="K36" s="109">
        <f>+G36-H36</f>
        <v>0</v>
      </c>
      <c r="L36" s="106"/>
    </row>
    <row r="37" spans="1:12" x14ac:dyDescent="0.3">
      <c r="A37" s="107" t="s">
        <v>65</v>
      </c>
      <c r="B37" s="262"/>
      <c r="C37" s="263"/>
      <c r="D37" s="263"/>
      <c r="E37" s="108">
        <f>+D37-C37</f>
        <v>0</v>
      </c>
      <c r="F37" s="263"/>
      <c r="G37" s="108">
        <f>+E37-F37</f>
        <v>0</v>
      </c>
      <c r="H37" s="263"/>
      <c r="I37" s="264" t="s">
        <v>0</v>
      </c>
      <c r="J37" s="265"/>
      <c r="K37" s="109">
        <f>+G37-H37</f>
        <v>0</v>
      </c>
      <c r="L37" s="106"/>
    </row>
    <row r="38" spans="1:12" x14ac:dyDescent="0.3">
      <c r="A38" s="107" t="s">
        <v>66</v>
      </c>
      <c r="B38" s="262"/>
      <c r="C38" s="263"/>
      <c r="D38" s="263"/>
      <c r="E38" s="108">
        <f t="shared" ref="E38:E53" si="3">+D38-C38</f>
        <v>0</v>
      </c>
      <c r="F38" s="263"/>
      <c r="G38" s="108">
        <f t="shared" ref="G38:G53" si="4">+E38-F38</f>
        <v>0</v>
      </c>
      <c r="H38" s="263"/>
      <c r="I38" s="264" t="s">
        <v>0</v>
      </c>
      <c r="J38" s="265"/>
      <c r="K38" s="109">
        <f t="shared" ref="K38:K53" si="5">+G38-H38</f>
        <v>0</v>
      </c>
      <c r="L38" s="106"/>
    </row>
    <row r="39" spans="1:12" x14ac:dyDescent="0.3">
      <c r="A39" s="107" t="s">
        <v>89</v>
      </c>
      <c r="B39" s="262"/>
      <c r="C39" s="263"/>
      <c r="D39" s="263"/>
      <c r="E39" s="108">
        <f t="shared" si="3"/>
        <v>0</v>
      </c>
      <c r="F39" s="263"/>
      <c r="G39" s="108">
        <f t="shared" si="4"/>
        <v>0</v>
      </c>
      <c r="H39" s="263"/>
      <c r="I39" s="264" t="s">
        <v>0</v>
      </c>
      <c r="J39" s="265"/>
      <c r="K39" s="109">
        <f t="shared" si="5"/>
        <v>0</v>
      </c>
      <c r="L39" s="106"/>
    </row>
    <row r="40" spans="1:12" x14ac:dyDescent="0.3">
      <c r="A40" s="107" t="s">
        <v>90</v>
      </c>
      <c r="B40" s="262"/>
      <c r="C40" s="263"/>
      <c r="D40" s="263"/>
      <c r="E40" s="108">
        <f t="shared" si="3"/>
        <v>0</v>
      </c>
      <c r="F40" s="263"/>
      <c r="G40" s="108">
        <f t="shared" si="4"/>
        <v>0</v>
      </c>
      <c r="H40" s="263"/>
      <c r="I40" s="264" t="s">
        <v>0</v>
      </c>
      <c r="J40" s="265"/>
      <c r="K40" s="109">
        <f t="shared" si="5"/>
        <v>0</v>
      </c>
      <c r="L40" s="106"/>
    </row>
    <row r="41" spans="1:12" x14ac:dyDescent="0.3">
      <c r="A41" s="107" t="s">
        <v>91</v>
      </c>
      <c r="B41" s="262"/>
      <c r="C41" s="263"/>
      <c r="D41" s="263"/>
      <c r="E41" s="108">
        <f t="shared" si="3"/>
        <v>0</v>
      </c>
      <c r="F41" s="263"/>
      <c r="G41" s="108">
        <f t="shared" si="4"/>
        <v>0</v>
      </c>
      <c r="H41" s="263"/>
      <c r="I41" s="264" t="s">
        <v>0</v>
      </c>
      <c r="J41" s="265"/>
      <c r="K41" s="109">
        <f t="shared" si="5"/>
        <v>0</v>
      </c>
      <c r="L41" s="106"/>
    </row>
    <row r="42" spans="1:12" x14ac:dyDescent="0.3">
      <c r="A42" s="107" t="s">
        <v>92</v>
      </c>
      <c r="B42" s="262"/>
      <c r="C42" s="263"/>
      <c r="D42" s="263"/>
      <c r="E42" s="108">
        <f t="shared" si="3"/>
        <v>0</v>
      </c>
      <c r="F42" s="263"/>
      <c r="G42" s="108">
        <f t="shared" si="4"/>
        <v>0</v>
      </c>
      <c r="H42" s="263"/>
      <c r="I42" s="264" t="s">
        <v>0</v>
      </c>
      <c r="J42" s="265"/>
      <c r="K42" s="109">
        <f t="shared" si="5"/>
        <v>0</v>
      </c>
      <c r="L42" s="106"/>
    </row>
    <row r="43" spans="1:12" x14ac:dyDescent="0.3">
      <c r="A43" s="107" t="s">
        <v>93</v>
      </c>
      <c r="B43" s="262"/>
      <c r="C43" s="263"/>
      <c r="D43" s="263"/>
      <c r="E43" s="108">
        <f t="shared" si="3"/>
        <v>0</v>
      </c>
      <c r="F43" s="263"/>
      <c r="G43" s="108">
        <f t="shared" si="4"/>
        <v>0</v>
      </c>
      <c r="H43" s="263"/>
      <c r="I43" s="264" t="s">
        <v>0</v>
      </c>
      <c r="J43" s="265"/>
      <c r="K43" s="109">
        <f t="shared" si="5"/>
        <v>0</v>
      </c>
      <c r="L43" s="106"/>
    </row>
    <row r="44" spans="1:12" x14ac:dyDescent="0.3">
      <c r="A44" s="107" t="s">
        <v>94</v>
      </c>
      <c r="B44" s="262"/>
      <c r="C44" s="263"/>
      <c r="D44" s="263"/>
      <c r="E44" s="108">
        <f t="shared" si="3"/>
        <v>0</v>
      </c>
      <c r="F44" s="263"/>
      <c r="G44" s="108">
        <f t="shared" si="4"/>
        <v>0</v>
      </c>
      <c r="H44" s="263"/>
      <c r="I44" s="264" t="s">
        <v>0</v>
      </c>
      <c r="J44" s="265"/>
      <c r="K44" s="109">
        <f t="shared" si="5"/>
        <v>0</v>
      </c>
      <c r="L44" s="106"/>
    </row>
    <row r="45" spans="1:12" x14ac:dyDescent="0.3">
      <c r="A45" s="107" t="s">
        <v>95</v>
      </c>
      <c r="B45" s="262"/>
      <c r="C45" s="263"/>
      <c r="D45" s="263"/>
      <c r="E45" s="108">
        <f t="shared" si="3"/>
        <v>0</v>
      </c>
      <c r="F45" s="263"/>
      <c r="G45" s="108">
        <f t="shared" si="4"/>
        <v>0</v>
      </c>
      <c r="H45" s="263"/>
      <c r="I45" s="264" t="s">
        <v>0</v>
      </c>
      <c r="J45" s="265"/>
      <c r="K45" s="109">
        <f t="shared" si="5"/>
        <v>0</v>
      </c>
      <c r="L45" s="106"/>
    </row>
    <row r="46" spans="1:12" x14ac:dyDescent="0.3">
      <c r="A46" s="107" t="s">
        <v>96</v>
      </c>
      <c r="B46" s="262"/>
      <c r="C46" s="263"/>
      <c r="D46" s="263"/>
      <c r="E46" s="108">
        <f t="shared" si="3"/>
        <v>0</v>
      </c>
      <c r="F46" s="263"/>
      <c r="G46" s="108">
        <f t="shared" si="4"/>
        <v>0</v>
      </c>
      <c r="H46" s="263"/>
      <c r="I46" s="264" t="s">
        <v>0</v>
      </c>
      <c r="J46" s="265"/>
      <c r="K46" s="109">
        <f t="shared" si="5"/>
        <v>0</v>
      </c>
      <c r="L46" s="106"/>
    </row>
    <row r="47" spans="1:12" x14ac:dyDescent="0.3">
      <c r="A47" s="107" t="s">
        <v>97</v>
      </c>
      <c r="B47" s="262"/>
      <c r="C47" s="263"/>
      <c r="D47" s="263"/>
      <c r="E47" s="108">
        <f t="shared" si="3"/>
        <v>0</v>
      </c>
      <c r="F47" s="263"/>
      <c r="G47" s="108">
        <f t="shared" si="4"/>
        <v>0</v>
      </c>
      <c r="H47" s="263"/>
      <c r="I47" s="264" t="s">
        <v>0</v>
      </c>
      <c r="J47" s="265"/>
      <c r="K47" s="109">
        <f t="shared" si="5"/>
        <v>0</v>
      </c>
      <c r="L47" s="106"/>
    </row>
    <row r="48" spans="1:12" x14ac:dyDescent="0.3">
      <c r="A48" s="107" t="s">
        <v>98</v>
      </c>
      <c r="B48" s="262"/>
      <c r="C48" s="263"/>
      <c r="D48" s="263"/>
      <c r="E48" s="108">
        <f t="shared" si="3"/>
        <v>0</v>
      </c>
      <c r="F48" s="263"/>
      <c r="G48" s="108">
        <f t="shared" si="4"/>
        <v>0</v>
      </c>
      <c r="H48" s="263"/>
      <c r="I48" s="264" t="s">
        <v>0</v>
      </c>
      <c r="J48" s="265"/>
      <c r="K48" s="109">
        <f t="shared" si="5"/>
        <v>0</v>
      </c>
      <c r="L48" s="106"/>
    </row>
    <row r="49" spans="1:12" x14ac:dyDescent="0.3">
      <c r="A49" s="107" t="s">
        <v>99</v>
      </c>
      <c r="B49" s="262"/>
      <c r="C49" s="263"/>
      <c r="D49" s="263"/>
      <c r="E49" s="108">
        <f t="shared" si="3"/>
        <v>0</v>
      </c>
      <c r="F49" s="263"/>
      <c r="G49" s="108">
        <f t="shared" si="4"/>
        <v>0</v>
      </c>
      <c r="H49" s="263"/>
      <c r="I49" s="264" t="s">
        <v>0</v>
      </c>
      <c r="J49" s="265"/>
      <c r="K49" s="109">
        <f t="shared" si="5"/>
        <v>0</v>
      </c>
      <c r="L49" s="106"/>
    </row>
    <row r="50" spans="1:12" x14ac:dyDescent="0.3">
      <c r="A50" s="107" t="s">
        <v>100</v>
      </c>
      <c r="B50" s="262"/>
      <c r="C50" s="263"/>
      <c r="D50" s="263"/>
      <c r="E50" s="108">
        <f t="shared" si="3"/>
        <v>0</v>
      </c>
      <c r="F50" s="263"/>
      <c r="G50" s="108">
        <f t="shared" si="4"/>
        <v>0</v>
      </c>
      <c r="H50" s="263"/>
      <c r="I50" s="264" t="s">
        <v>0</v>
      </c>
      <c r="J50" s="265"/>
      <c r="K50" s="109">
        <f t="shared" si="5"/>
        <v>0</v>
      </c>
      <c r="L50" s="106"/>
    </row>
    <row r="51" spans="1:12" x14ac:dyDescent="0.3">
      <c r="A51" s="107" t="s">
        <v>101</v>
      </c>
      <c r="B51" s="262"/>
      <c r="C51" s="263"/>
      <c r="D51" s="263"/>
      <c r="E51" s="108">
        <f t="shared" si="3"/>
        <v>0</v>
      </c>
      <c r="F51" s="263"/>
      <c r="G51" s="108">
        <f t="shared" si="4"/>
        <v>0</v>
      </c>
      <c r="H51" s="263"/>
      <c r="I51" s="264" t="s">
        <v>0</v>
      </c>
      <c r="J51" s="265"/>
      <c r="K51" s="109">
        <f t="shared" si="5"/>
        <v>0</v>
      </c>
      <c r="L51" s="106"/>
    </row>
    <row r="52" spans="1:12" x14ac:dyDescent="0.3">
      <c r="A52" s="107" t="s">
        <v>102</v>
      </c>
      <c r="B52" s="262"/>
      <c r="C52" s="263"/>
      <c r="D52" s="263"/>
      <c r="E52" s="108">
        <f t="shared" si="3"/>
        <v>0</v>
      </c>
      <c r="F52" s="263"/>
      <c r="G52" s="108">
        <f t="shared" si="4"/>
        <v>0</v>
      </c>
      <c r="H52" s="263"/>
      <c r="I52" s="264" t="s">
        <v>0</v>
      </c>
      <c r="J52" s="265"/>
      <c r="K52" s="109">
        <f t="shared" si="5"/>
        <v>0</v>
      </c>
      <c r="L52" s="106"/>
    </row>
    <row r="53" spans="1:12" x14ac:dyDescent="0.3">
      <c r="A53" s="107" t="s">
        <v>103</v>
      </c>
      <c r="B53" s="262"/>
      <c r="C53" s="263"/>
      <c r="D53" s="263"/>
      <c r="E53" s="108">
        <f t="shared" si="3"/>
        <v>0</v>
      </c>
      <c r="F53" s="263"/>
      <c r="G53" s="108">
        <f t="shared" si="4"/>
        <v>0</v>
      </c>
      <c r="H53" s="263"/>
      <c r="I53" s="264" t="s">
        <v>0</v>
      </c>
      <c r="J53" s="265"/>
      <c r="K53" s="109">
        <f t="shared" si="5"/>
        <v>0</v>
      </c>
      <c r="L53" s="106"/>
    </row>
    <row r="54" spans="1:12" ht="17.25" thickBot="1" x14ac:dyDescent="0.35">
      <c r="A54" s="111" t="s">
        <v>0</v>
      </c>
      <c r="B54" s="112" t="s">
        <v>67</v>
      </c>
      <c r="C54" s="113">
        <f t="shared" ref="C54:H54" si="6">SUM(C34:C53)</f>
        <v>0</v>
      </c>
      <c r="D54" s="113">
        <f t="shared" si="6"/>
        <v>0</v>
      </c>
      <c r="E54" s="113">
        <f t="shared" si="6"/>
        <v>0</v>
      </c>
      <c r="F54" s="113">
        <f t="shared" si="6"/>
        <v>0</v>
      </c>
      <c r="G54" s="113">
        <f t="shared" si="6"/>
        <v>0</v>
      </c>
      <c r="H54" s="113">
        <f t="shared" si="6"/>
        <v>0</v>
      </c>
      <c r="I54" s="117" t="s">
        <v>0</v>
      </c>
      <c r="J54" s="118"/>
      <c r="K54" s="114">
        <f>SUM(K34:K53)</f>
        <v>0</v>
      </c>
      <c r="L54" s="106"/>
    </row>
    <row r="55" spans="1:12" x14ac:dyDescent="0.3">
      <c r="A55" s="424" t="s">
        <v>77</v>
      </c>
      <c r="B55" s="424"/>
      <c r="C55" s="424"/>
      <c r="D55" s="424"/>
      <c r="E55" s="424"/>
      <c r="F55" s="424"/>
      <c r="G55" s="424"/>
      <c r="H55" s="424"/>
      <c r="I55" s="424"/>
      <c r="J55" s="424"/>
      <c r="K55" s="424"/>
      <c r="L55" s="424"/>
    </row>
    <row r="56" spans="1:12" ht="17.25" thickBot="1" x14ac:dyDescent="0.35">
      <c r="A56" s="101"/>
      <c r="B56" s="101"/>
      <c r="C56" s="101" t="s">
        <v>78</v>
      </c>
      <c r="D56" s="101"/>
      <c r="E56" s="101"/>
      <c r="F56" s="101"/>
      <c r="G56" s="101"/>
      <c r="H56" s="101"/>
      <c r="I56" s="101"/>
      <c r="J56" s="101"/>
      <c r="K56" s="119" t="s">
        <v>0</v>
      </c>
      <c r="L56" s="119" t="s">
        <v>0</v>
      </c>
    </row>
    <row r="57" spans="1:12" ht="27" x14ac:dyDescent="0.3">
      <c r="A57" s="103" t="s">
        <v>51</v>
      </c>
      <c r="B57" s="104" t="s">
        <v>52</v>
      </c>
      <c r="C57" s="120" t="s">
        <v>79</v>
      </c>
      <c r="D57" s="120" t="s">
        <v>80</v>
      </c>
      <c r="E57" s="120" t="s">
        <v>81</v>
      </c>
      <c r="F57" s="104" t="s">
        <v>69</v>
      </c>
      <c r="G57" s="104" t="s">
        <v>82</v>
      </c>
      <c r="H57" s="104" t="s">
        <v>83</v>
      </c>
      <c r="I57" s="104" t="s">
        <v>84</v>
      </c>
      <c r="J57" s="104" t="s">
        <v>85</v>
      </c>
      <c r="K57" s="104" t="s">
        <v>86</v>
      </c>
      <c r="L57" s="116" t="s">
        <v>59</v>
      </c>
    </row>
    <row r="58" spans="1:12" x14ac:dyDescent="0.3">
      <c r="A58" s="107" t="s">
        <v>61</v>
      </c>
      <c r="B58" s="266" t="s">
        <v>0</v>
      </c>
      <c r="C58" s="267"/>
      <c r="D58" s="267"/>
      <c r="E58" s="121">
        <f>C58-D58</f>
        <v>0</v>
      </c>
      <c r="F58" s="268"/>
      <c r="G58" s="268"/>
      <c r="H58" s="122">
        <f>C58-E58+G58</f>
        <v>0</v>
      </c>
      <c r="I58" s="268"/>
      <c r="J58" s="268"/>
      <c r="K58" s="268"/>
      <c r="L58" s="123">
        <f>I58-J58+K58</f>
        <v>0</v>
      </c>
    </row>
    <row r="59" spans="1:12" x14ac:dyDescent="0.3">
      <c r="A59" s="107" t="s">
        <v>63</v>
      </c>
      <c r="B59" s="266"/>
      <c r="C59" s="267"/>
      <c r="D59" s="267"/>
      <c r="E59" s="121">
        <f>C59-D59</f>
        <v>0</v>
      </c>
      <c r="F59" s="268"/>
      <c r="G59" s="268"/>
      <c r="H59" s="122">
        <f>C59-E59+G59</f>
        <v>0</v>
      </c>
      <c r="I59" s="268"/>
      <c r="J59" s="268"/>
      <c r="K59" s="268"/>
      <c r="L59" s="123">
        <f>I59-J59+K59</f>
        <v>0</v>
      </c>
    </row>
    <row r="60" spans="1:12" x14ac:dyDescent="0.3">
      <c r="A60" s="107" t="s">
        <v>64</v>
      </c>
      <c r="B60" s="266"/>
      <c r="C60" s="267"/>
      <c r="D60" s="267"/>
      <c r="E60" s="121">
        <f>C60-D60</f>
        <v>0</v>
      </c>
      <c r="F60" s="268"/>
      <c r="G60" s="268"/>
      <c r="H60" s="122">
        <f>C60-E60+G60</f>
        <v>0</v>
      </c>
      <c r="I60" s="268"/>
      <c r="J60" s="268"/>
      <c r="K60" s="268"/>
      <c r="L60" s="123">
        <f>I60-J60+K60</f>
        <v>0</v>
      </c>
    </row>
    <row r="61" spans="1:12" x14ac:dyDescent="0.3">
      <c r="A61" s="107" t="s">
        <v>65</v>
      </c>
      <c r="B61" s="266"/>
      <c r="C61" s="267"/>
      <c r="D61" s="267"/>
      <c r="E61" s="121">
        <f>C61-D61</f>
        <v>0</v>
      </c>
      <c r="F61" s="268"/>
      <c r="G61" s="268"/>
      <c r="H61" s="122">
        <f>C61-E61+G61</f>
        <v>0</v>
      </c>
      <c r="I61" s="268"/>
      <c r="J61" s="268"/>
      <c r="K61" s="268"/>
      <c r="L61" s="123">
        <f>I61-J61+K61</f>
        <v>0</v>
      </c>
    </row>
    <row r="62" spans="1:12" x14ac:dyDescent="0.3">
      <c r="A62" s="107" t="s">
        <v>66</v>
      </c>
      <c r="B62" s="266"/>
      <c r="C62" s="267"/>
      <c r="D62" s="267"/>
      <c r="E62" s="121">
        <f t="shared" ref="E62:E67" si="7">C62-D62</f>
        <v>0</v>
      </c>
      <c r="F62" s="268"/>
      <c r="G62" s="268"/>
      <c r="H62" s="122">
        <f t="shared" ref="H62:H67" si="8">C62-E62+G62</f>
        <v>0</v>
      </c>
      <c r="I62" s="268"/>
      <c r="J62" s="268"/>
      <c r="K62" s="268"/>
      <c r="L62" s="123">
        <f t="shared" ref="L62:L67" si="9">I62-J62+K62</f>
        <v>0</v>
      </c>
    </row>
    <row r="63" spans="1:12" x14ac:dyDescent="0.3">
      <c r="A63" s="107" t="s">
        <v>89</v>
      </c>
      <c r="B63" s="266"/>
      <c r="C63" s="267"/>
      <c r="D63" s="267"/>
      <c r="E63" s="121">
        <f t="shared" si="7"/>
        <v>0</v>
      </c>
      <c r="F63" s="268"/>
      <c r="G63" s="268"/>
      <c r="H63" s="122">
        <f t="shared" si="8"/>
        <v>0</v>
      </c>
      <c r="I63" s="268"/>
      <c r="J63" s="268"/>
      <c r="K63" s="268"/>
      <c r="L63" s="123">
        <f t="shared" si="9"/>
        <v>0</v>
      </c>
    </row>
    <row r="64" spans="1:12" x14ac:dyDescent="0.3">
      <c r="A64" s="107" t="s">
        <v>90</v>
      </c>
      <c r="B64" s="266"/>
      <c r="C64" s="267"/>
      <c r="D64" s="267"/>
      <c r="E64" s="121">
        <f t="shared" si="7"/>
        <v>0</v>
      </c>
      <c r="F64" s="268"/>
      <c r="G64" s="268"/>
      <c r="H64" s="122">
        <f t="shared" si="8"/>
        <v>0</v>
      </c>
      <c r="I64" s="268"/>
      <c r="J64" s="268"/>
      <c r="K64" s="268"/>
      <c r="L64" s="123">
        <f t="shared" si="9"/>
        <v>0</v>
      </c>
    </row>
    <row r="65" spans="1:12" x14ac:dyDescent="0.3">
      <c r="A65" s="107" t="s">
        <v>91</v>
      </c>
      <c r="B65" s="266"/>
      <c r="C65" s="267"/>
      <c r="D65" s="267"/>
      <c r="E65" s="121">
        <f t="shared" si="7"/>
        <v>0</v>
      </c>
      <c r="F65" s="268"/>
      <c r="G65" s="268"/>
      <c r="H65" s="122">
        <f t="shared" si="8"/>
        <v>0</v>
      </c>
      <c r="I65" s="268"/>
      <c r="J65" s="268"/>
      <c r="K65" s="268"/>
      <c r="L65" s="123">
        <f t="shared" si="9"/>
        <v>0</v>
      </c>
    </row>
    <row r="66" spans="1:12" x14ac:dyDescent="0.3">
      <c r="A66" s="107" t="s">
        <v>92</v>
      </c>
      <c r="B66" s="266"/>
      <c r="C66" s="267"/>
      <c r="D66" s="267"/>
      <c r="E66" s="121">
        <f t="shared" si="7"/>
        <v>0</v>
      </c>
      <c r="F66" s="268"/>
      <c r="G66" s="268"/>
      <c r="H66" s="122">
        <f t="shared" si="8"/>
        <v>0</v>
      </c>
      <c r="I66" s="268"/>
      <c r="J66" s="268"/>
      <c r="K66" s="268"/>
      <c r="L66" s="123">
        <f t="shared" si="9"/>
        <v>0</v>
      </c>
    </row>
    <row r="67" spans="1:12" x14ac:dyDescent="0.3">
      <c r="A67" s="107" t="s">
        <v>93</v>
      </c>
      <c r="B67" s="266"/>
      <c r="C67" s="267"/>
      <c r="D67" s="267"/>
      <c r="E67" s="121">
        <f t="shared" si="7"/>
        <v>0</v>
      </c>
      <c r="F67" s="268"/>
      <c r="G67" s="268"/>
      <c r="H67" s="122">
        <f t="shared" si="8"/>
        <v>0</v>
      </c>
      <c r="I67" s="268"/>
      <c r="J67" s="268"/>
      <c r="K67" s="268"/>
      <c r="L67" s="123">
        <f t="shared" si="9"/>
        <v>0</v>
      </c>
    </row>
    <row r="68" spans="1:12" ht="17.25" thickBot="1" x14ac:dyDescent="0.35">
      <c r="A68" s="111"/>
      <c r="B68" s="124" t="s">
        <v>67</v>
      </c>
      <c r="C68" s="125">
        <f>SUM(C58:C67)</f>
        <v>0</v>
      </c>
      <c r="D68" s="125">
        <f t="shared" ref="D68:K68" si="10">SUM(D58:D67)</f>
        <v>0</v>
      </c>
      <c r="E68" s="125">
        <f t="shared" si="10"/>
        <v>0</v>
      </c>
      <c r="F68" s="125">
        <f t="shared" si="10"/>
        <v>0</v>
      </c>
      <c r="G68" s="125">
        <f t="shared" si="10"/>
        <v>0</v>
      </c>
      <c r="H68" s="125">
        <f t="shared" si="10"/>
        <v>0</v>
      </c>
      <c r="I68" s="125">
        <f t="shared" si="10"/>
        <v>0</v>
      </c>
      <c r="J68" s="125">
        <f t="shared" si="10"/>
        <v>0</v>
      </c>
      <c r="K68" s="125">
        <f t="shared" si="10"/>
        <v>0</v>
      </c>
      <c r="L68" s="126" t="s">
        <v>0</v>
      </c>
    </row>
    <row r="69" spans="1:12" x14ac:dyDescent="0.3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</row>
    <row r="70" spans="1:12" x14ac:dyDescent="0.3">
      <c r="A70" s="367" t="s">
        <v>180</v>
      </c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</row>
    <row r="71" spans="1:12" x14ac:dyDescent="0.3">
      <c r="A71" s="2"/>
      <c r="B71" s="347"/>
      <c r="C71" s="348"/>
      <c r="D71" s="349"/>
      <c r="E71" s="349"/>
      <c r="F71" s="349"/>
      <c r="G71" s="349"/>
      <c r="H71" s="349"/>
      <c r="I71" s="349"/>
      <c r="J71" s="349"/>
      <c r="K71" s="349"/>
      <c r="L71" s="349"/>
    </row>
    <row r="72" spans="1:12" x14ac:dyDescent="0.3">
      <c r="A72" s="368" t="s">
        <v>25</v>
      </c>
      <c r="B72" s="351"/>
      <c r="C72" s="351"/>
      <c r="D72" s="338"/>
      <c r="E72" s="338"/>
      <c r="F72" s="338"/>
      <c r="G72" s="338"/>
      <c r="H72" s="338"/>
      <c r="I72" s="338"/>
      <c r="J72" s="338"/>
      <c r="K72" s="338"/>
      <c r="L72" s="338"/>
    </row>
    <row r="73" spans="1:12" x14ac:dyDescent="0.3">
      <c r="A73" s="2"/>
      <c r="B73" s="324"/>
      <c r="C73" s="324"/>
      <c r="D73" s="381"/>
      <c r="E73" s="381"/>
      <c r="F73" s="381"/>
      <c r="G73" s="381"/>
      <c r="H73" s="381"/>
      <c r="I73" s="381"/>
      <c r="J73" s="381"/>
      <c r="K73" s="381"/>
      <c r="L73" s="381"/>
    </row>
    <row r="74" spans="1:12" x14ac:dyDescent="0.3">
      <c r="A74" s="20"/>
      <c r="B74" s="20"/>
      <c r="C74" s="351"/>
      <c r="D74" s="338"/>
      <c r="E74" s="338"/>
      <c r="F74" s="338"/>
      <c r="G74" s="338"/>
      <c r="H74" s="338"/>
      <c r="I74" s="338"/>
      <c r="J74" s="338"/>
      <c r="K74" s="338"/>
      <c r="L74" s="338"/>
    </row>
  </sheetData>
  <mergeCells count="2">
    <mergeCell ref="I33:J33"/>
    <mergeCell ref="A55:L55"/>
  </mergeCells>
  <phoneticPr fontId="0" type="noConversion"/>
  <hyperlinks>
    <hyperlink ref="M10" location="'KM-BII-10-M'!A1" display="'KM-BII-10-M "/>
    <hyperlink ref="M9" location="'KM-BII-10-4'!A1" display="'KM-BII-10-4 "/>
    <hyperlink ref="M8" location="'KM-BII-10-3'!A1" display="'KM-BII-10-3 "/>
    <hyperlink ref="M7" location="'KM-BII-10-2'!A1" display="'KM-BII-10-2 "/>
    <hyperlink ref="M6" location="'KM-BII-10-1'!A1" display="'KM-BII-10-1 "/>
    <hyperlink ref="M3" location="'KM-BII'!A1" display="KM-BII"/>
    <hyperlink ref="M5" location="'KM-BII-02'!A1" display="KM-BII-02"/>
    <hyperlink ref="M4" location="'KM-BII-01'!A1" display="KM-BII-01"/>
    <hyperlink ref="M11" location="'KM-BII-10-E'!A1" display="KM-BII-10-E"/>
  </hyperlinks>
  <pageMargins left="0.74803149606299213" right="0.74803149606299213" top="0.98425196850393704" bottom="0.98425196850393704" header="0.51181102362204722" footer="0.51181102362204722"/>
  <pageSetup paperSize="9" scale="88" fitToHeight="6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showGridLines="0" zoomScaleNormal="100" workbookViewId="0"/>
  </sheetViews>
  <sheetFormatPr defaultColWidth="7.75" defaultRowHeight="16.5" x14ac:dyDescent="0.3"/>
  <cols>
    <col min="1" max="1" width="7.75" style="127" customWidth="1"/>
    <col min="2" max="2" width="23.5" style="100" customWidth="1"/>
    <col min="3" max="12" width="10.375" style="100" customWidth="1"/>
    <col min="13" max="13" width="9.5" style="100" bestFit="1" customWidth="1"/>
    <col min="14" max="16384" width="7.75" style="100"/>
  </cols>
  <sheetData>
    <row r="1" spans="1:14" s="75" customFormat="1" x14ac:dyDescent="0.3">
      <c r="A1" s="71" t="s">
        <v>196</v>
      </c>
      <c r="B1" s="72"/>
      <c r="C1" s="72"/>
      <c r="D1" s="73"/>
      <c r="E1" s="73"/>
      <c r="F1" s="72"/>
      <c r="G1" s="72"/>
      <c r="H1" s="72"/>
      <c r="I1" s="74"/>
      <c r="J1" s="74"/>
      <c r="K1" s="74"/>
      <c r="L1" s="74"/>
    </row>
    <row r="2" spans="1:14" s="75" customFormat="1" x14ac:dyDescent="0.3">
      <c r="A2" s="76"/>
      <c r="B2" s="72"/>
      <c r="C2" s="74"/>
      <c r="D2" s="386">
        <f>A51</f>
        <v>0</v>
      </c>
      <c r="E2" s="386">
        <f>A53</f>
        <v>0</v>
      </c>
      <c r="F2" s="74"/>
      <c r="G2" s="74"/>
      <c r="H2" s="77"/>
      <c r="I2" s="74"/>
      <c r="J2" s="74"/>
      <c r="K2" s="74"/>
      <c r="L2" s="74"/>
      <c r="M2" s="377" t="s">
        <v>271</v>
      </c>
    </row>
    <row r="3" spans="1:14" s="75" customFormat="1" x14ac:dyDescent="0.3">
      <c r="A3" s="78" t="s">
        <v>177</v>
      </c>
      <c r="B3" s="74"/>
      <c r="C3" s="74"/>
      <c r="D3" s="74"/>
      <c r="E3" s="74"/>
      <c r="F3" s="74"/>
      <c r="G3" s="74"/>
      <c r="H3" s="79" t="s">
        <v>0</v>
      </c>
      <c r="I3" s="74"/>
      <c r="J3" s="74"/>
      <c r="K3" s="74"/>
      <c r="L3" s="98"/>
      <c r="M3" s="69" t="s">
        <v>41</v>
      </c>
      <c r="N3" s="2" t="s">
        <v>46</v>
      </c>
    </row>
    <row r="4" spans="1:14" s="75" customFormat="1" x14ac:dyDescent="0.3">
      <c r="A4" s="81" t="str">
        <f>"Ügyfél:   "&amp;Alapa!$C$17</f>
        <v xml:space="preserve">Ügyfél:   </v>
      </c>
      <c r="B4" s="82"/>
      <c r="C4" s="82"/>
      <c r="D4" s="82"/>
      <c r="E4" s="83" t="s">
        <v>3</v>
      </c>
      <c r="F4" s="84">
        <f>Alapa!$C$15</f>
        <v>0</v>
      </c>
      <c r="G4" s="85"/>
      <c r="H4" s="86"/>
      <c r="I4" s="87"/>
      <c r="J4" s="88"/>
      <c r="K4" s="74"/>
      <c r="L4" s="74"/>
      <c r="M4" s="69" t="s">
        <v>1</v>
      </c>
      <c r="N4" s="2" t="s">
        <v>47</v>
      </c>
    </row>
    <row r="5" spans="1:14" s="75" customFormat="1" x14ac:dyDescent="0.3">
      <c r="A5" s="81" t="str">
        <f>"Fordulónap: "&amp;Alapa!$C$12</f>
        <v xml:space="preserve">Fordulónap: </v>
      </c>
      <c r="B5" s="89"/>
      <c r="C5" s="89"/>
      <c r="D5" s="89"/>
      <c r="E5" s="90" t="s">
        <v>4</v>
      </c>
      <c r="F5" s="82" t="e">
        <f>VLOOKUP(N12,Alapa!$G$2:$H$22,2)</f>
        <v>#N/A</v>
      </c>
      <c r="G5" s="91"/>
      <c r="H5" s="82" t="s">
        <v>49</v>
      </c>
      <c r="I5" s="92" t="str">
        <f>IF(Alapa!$N$2=0," ",Alapa!$N$2)</f>
        <v xml:space="preserve"> </v>
      </c>
      <c r="J5" s="93"/>
      <c r="K5" s="74"/>
      <c r="L5" s="74"/>
      <c r="M5" s="69" t="s">
        <v>38</v>
      </c>
      <c r="N5" s="2" t="s">
        <v>48</v>
      </c>
    </row>
    <row r="6" spans="1:14" s="75" customFormat="1" x14ac:dyDescent="0.3">
      <c r="A6" s="94"/>
      <c r="B6" s="95"/>
      <c r="C6" s="96"/>
      <c r="D6" s="95"/>
      <c r="E6" s="97"/>
      <c r="F6" s="85"/>
      <c r="G6" s="98"/>
      <c r="H6" s="97"/>
      <c r="I6" s="74"/>
      <c r="J6" s="74"/>
      <c r="K6" s="74"/>
      <c r="L6" s="74"/>
      <c r="M6" s="69" t="s">
        <v>183</v>
      </c>
      <c r="N6" s="2" t="s">
        <v>88</v>
      </c>
    </row>
    <row r="7" spans="1:14" x14ac:dyDescent="0.3">
      <c r="A7" s="99"/>
      <c r="B7" s="73"/>
      <c r="C7" s="74"/>
      <c r="D7" s="74"/>
      <c r="E7" s="74"/>
      <c r="F7" s="74"/>
      <c r="G7" s="73"/>
      <c r="H7" s="73"/>
      <c r="I7" s="73"/>
      <c r="J7" s="73"/>
      <c r="K7" s="73"/>
      <c r="L7" s="74"/>
      <c r="M7" s="69" t="s">
        <v>184</v>
      </c>
      <c r="N7" s="2" t="s">
        <v>188</v>
      </c>
    </row>
    <row r="8" spans="1:14" ht="17.25" thickBot="1" x14ac:dyDescent="0.35">
      <c r="A8" s="212" t="s">
        <v>172</v>
      </c>
      <c r="B8" s="213"/>
      <c r="C8" s="213" t="s">
        <v>68</v>
      </c>
      <c r="D8" s="102"/>
      <c r="E8" s="102"/>
      <c r="F8" s="102"/>
      <c r="G8" s="102"/>
      <c r="H8" s="73"/>
      <c r="I8" s="73"/>
      <c r="J8" s="73"/>
      <c r="K8" s="73"/>
      <c r="L8" s="74"/>
      <c r="M8" s="69" t="s">
        <v>185</v>
      </c>
      <c r="N8" s="2" t="s">
        <v>189</v>
      </c>
    </row>
    <row r="9" spans="1:14" ht="25.5" x14ac:dyDescent="0.3">
      <c r="A9" s="214" t="s">
        <v>132</v>
      </c>
      <c r="B9" s="215" t="s">
        <v>133</v>
      </c>
      <c r="C9" s="215" t="s">
        <v>134</v>
      </c>
      <c r="D9" s="215" t="s">
        <v>135</v>
      </c>
      <c r="E9" s="215" t="s">
        <v>136</v>
      </c>
      <c r="F9" s="215" t="s">
        <v>137</v>
      </c>
      <c r="G9" s="216" t="s">
        <v>138</v>
      </c>
      <c r="H9" s="217"/>
      <c r="I9" s="217"/>
      <c r="J9" s="217"/>
      <c r="K9" s="217"/>
      <c r="L9" s="218"/>
      <c r="M9" s="69" t="s">
        <v>186</v>
      </c>
      <c r="N9" s="2" t="s">
        <v>195</v>
      </c>
    </row>
    <row r="10" spans="1:14" x14ac:dyDescent="0.3">
      <c r="A10" s="219" t="s">
        <v>61</v>
      </c>
      <c r="B10" s="269"/>
      <c r="C10" s="270"/>
      <c r="D10" s="272"/>
      <c r="E10" s="272"/>
      <c r="F10" s="270"/>
      <c r="G10" s="271"/>
      <c r="H10" s="217"/>
      <c r="I10" s="217"/>
      <c r="J10" s="217"/>
      <c r="K10" s="217"/>
      <c r="L10" s="218"/>
      <c r="M10" s="69" t="s">
        <v>187</v>
      </c>
      <c r="N10" s="2" t="s">
        <v>62</v>
      </c>
    </row>
    <row r="11" spans="1:14" x14ac:dyDescent="0.3">
      <c r="A11" s="219" t="s">
        <v>63</v>
      </c>
      <c r="B11" s="269"/>
      <c r="C11" s="270"/>
      <c r="D11" s="272"/>
      <c r="E11" s="272"/>
      <c r="F11" s="270"/>
      <c r="G11" s="271"/>
      <c r="H11" s="217"/>
      <c r="I11" s="217"/>
      <c r="J11" s="217"/>
      <c r="K11" s="217"/>
      <c r="L11" s="218"/>
      <c r="M11" s="69" t="s">
        <v>210</v>
      </c>
      <c r="N11" s="2" t="s">
        <v>206</v>
      </c>
    </row>
    <row r="12" spans="1:14" x14ac:dyDescent="0.3">
      <c r="A12" s="219" t="s">
        <v>64</v>
      </c>
      <c r="B12" s="269"/>
      <c r="C12" s="270"/>
      <c r="D12" s="272"/>
      <c r="E12" s="272"/>
      <c r="F12" s="270"/>
      <c r="G12" s="271"/>
      <c r="H12" s="217"/>
      <c r="I12" s="217"/>
      <c r="J12" s="217"/>
      <c r="K12" s="217"/>
      <c r="L12" s="218"/>
      <c r="M12" s="2" t="s">
        <v>4</v>
      </c>
      <c r="N12" s="208">
        <v>1</v>
      </c>
    </row>
    <row r="13" spans="1:14" ht="17.25" thickBot="1" x14ac:dyDescent="0.35">
      <c r="A13" s="220"/>
      <c r="B13" s="221" t="s">
        <v>67</v>
      </c>
      <c r="C13" s="222" t="s">
        <v>0</v>
      </c>
      <c r="D13" s="222" t="s">
        <v>0</v>
      </c>
      <c r="E13" s="222" t="s">
        <v>0</v>
      </c>
      <c r="F13" s="222" t="s">
        <v>0</v>
      </c>
      <c r="G13" s="223">
        <f>SUM(G10:G12)</f>
        <v>0</v>
      </c>
      <c r="H13" s="217"/>
      <c r="I13" s="217"/>
      <c r="J13" s="217"/>
      <c r="K13" s="217"/>
      <c r="L13" s="218"/>
    </row>
    <row r="14" spans="1:14" ht="18" x14ac:dyDescent="0.3">
      <c r="A14" s="224"/>
      <c r="B14" s="224"/>
      <c r="C14" s="224"/>
      <c r="D14" s="224"/>
      <c r="E14" s="224"/>
      <c r="F14" s="224"/>
      <c r="G14" s="224"/>
      <c r="H14" s="224"/>
      <c r="I14" s="224"/>
      <c r="J14" s="224"/>
      <c r="K14" s="224"/>
      <c r="L14" s="224"/>
    </row>
    <row r="15" spans="1:14" x14ac:dyDescent="0.3">
      <c r="A15" s="225"/>
      <c r="B15" s="226"/>
      <c r="C15" s="226"/>
      <c r="D15" s="227"/>
      <c r="E15" s="226"/>
      <c r="F15" s="226"/>
      <c r="G15" s="225"/>
      <c r="H15" s="225"/>
      <c r="I15" s="225"/>
      <c r="J15" s="225"/>
      <c r="K15" s="225"/>
      <c r="L15" s="225"/>
    </row>
    <row r="16" spans="1:14" x14ac:dyDescent="0.3">
      <c r="A16" s="226"/>
      <c r="B16" s="225"/>
      <c r="C16" s="225"/>
      <c r="D16" s="226" t="s">
        <v>0</v>
      </c>
      <c r="E16" s="225"/>
      <c r="F16" s="225"/>
      <c r="G16" s="225"/>
      <c r="H16" s="225"/>
      <c r="I16" s="225"/>
      <c r="J16" s="225"/>
      <c r="K16" s="225"/>
      <c r="L16" s="225"/>
    </row>
    <row r="17" spans="1:12" ht="17.25" thickBot="1" x14ac:dyDescent="0.35">
      <c r="A17" s="228" t="s">
        <v>173</v>
      </c>
      <c r="B17" s="217"/>
      <c r="C17" s="225"/>
      <c r="D17" s="225"/>
      <c r="E17" s="225"/>
      <c r="F17" s="225"/>
      <c r="G17" s="225"/>
      <c r="H17" s="225"/>
      <c r="I17" s="225"/>
      <c r="J17" s="225"/>
      <c r="K17" s="225"/>
      <c r="L17" s="225"/>
    </row>
    <row r="18" spans="1:12" ht="38.25" x14ac:dyDescent="0.3">
      <c r="A18" s="229" t="s">
        <v>132</v>
      </c>
      <c r="B18" s="165" t="s">
        <v>139</v>
      </c>
      <c r="C18" s="165" t="s">
        <v>140</v>
      </c>
      <c r="D18" s="165" t="s">
        <v>141</v>
      </c>
      <c r="E18" s="165" t="s">
        <v>142</v>
      </c>
      <c r="F18" s="165" t="s">
        <v>143</v>
      </c>
      <c r="G18" s="165" t="s">
        <v>144</v>
      </c>
      <c r="H18" s="165" t="s">
        <v>145</v>
      </c>
      <c r="I18" s="165" t="s">
        <v>146</v>
      </c>
      <c r="J18" s="166" t="s">
        <v>147</v>
      </c>
      <c r="K18" s="225"/>
      <c r="L18" s="225"/>
    </row>
    <row r="19" spans="1:12" x14ac:dyDescent="0.3">
      <c r="A19" s="230" t="s">
        <v>148</v>
      </c>
      <c r="B19" s="273"/>
      <c r="C19" s="274"/>
      <c r="D19" s="275"/>
      <c r="E19" s="275"/>
      <c r="F19" s="231">
        <f>D19-E19</f>
        <v>0</v>
      </c>
      <c r="G19" s="275"/>
      <c r="H19" s="231">
        <f>F19-G19</f>
        <v>0</v>
      </c>
      <c r="I19" s="276"/>
      <c r="J19" s="277"/>
      <c r="K19" s="225"/>
      <c r="L19" s="225"/>
    </row>
    <row r="20" spans="1:12" x14ac:dyDescent="0.3">
      <c r="A20" s="230" t="s">
        <v>149</v>
      </c>
      <c r="B20" s="273"/>
      <c r="C20" s="274"/>
      <c r="D20" s="275"/>
      <c r="E20" s="275"/>
      <c r="F20" s="231">
        <f>D20-E20</f>
        <v>0</v>
      </c>
      <c r="G20" s="275"/>
      <c r="H20" s="231">
        <f>F20-G20</f>
        <v>0</v>
      </c>
      <c r="I20" s="276"/>
      <c r="J20" s="277"/>
      <c r="K20" s="225"/>
      <c r="L20" s="225"/>
    </row>
    <row r="21" spans="1:12" x14ac:dyDescent="0.3">
      <c r="A21" s="230" t="s">
        <v>150</v>
      </c>
      <c r="B21" s="273"/>
      <c r="C21" s="274"/>
      <c r="D21" s="275"/>
      <c r="E21" s="275"/>
      <c r="F21" s="231">
        <f>D21-E21</f>
        <v>0</v>
      </c>
      <c r="G21" s="275"/>
      <c r="H21" s="231">
        <f>F21-G21</f>
        <v>0</v>
      </c>
      <c r="I21" s="276"/>
      <c r="J21" s="277"/>
      <c r="K21" s="225"/>
      <c r="L21" s="225"/>
    </row>
    <row r="22" spans="1:12" ht="17.25" thickBot="1" x14ac:dyDescent="0.35">
      <c r="A22" s="232" t="s">
        <v>67</v>
      </c>
      <c r="B22" s="233"/>
      <c r="C22" s="233"/>
      <c r="D22" s="234">
        <f>SUM(D19:D21)</f>
        <v>0</v>
      </c>
      <c r="E22" s="234">
        <f>SUM(E19:E21)</f>
        <v>0</v>
      </c>
      <c r="F22" s="234">
        <f>SUM(F19:F21)</f>
        <v>0</v>
      </c>
      <c r="G22" s="234">
        <f>SUM(G19:G21)</f>
        <v>0</v>
      </c>
      <c r="H22" s="234">
        <f>SUM(H19:H21)</f>
        <v>0</v>
      </c>
      <c r="I22" s="234"/>
      <c r="J22" s="235"/>
      <c r="K22" s="225"/>
      <c r="L22" s="225"/>
    </row>
    <row r="23" spans="1:12" x14ac:dyDescent="0.3">
      <c r="A23" s="236"/>
      <c r="B23" s="225"/>
      <c r="C23" s="225"/>
      <c r="D23" s="225"/>
      <c r="E23" s="225"/>
      <c r="F23" s="225"/>
      <c r="G23" s="225"/>
      <c r="H23" s="237"/>
      <c r="I23" s="237"/>
      <c r="J23" s="237"/>
      <c r="K23" s="237"/>
      <c r="L23" s="237"/>
    </row>
    <row r="24" spans="1:12" x14ac:dyDescent="0.3">
      <c r="A24" s="238"/>
      <c r="B24" s="225"/>
      <c r="C24" s="225"/>
      <c r="D24" s="226" t="s">
        <v>0</v>
      </c>
      <c r="E24" s="225"/>
      <c r="F24" s="225"/>
      <c r="G24" s="225"/>
      <c r="H24" s="225"/>
      <c r="I24" s="225"/>
      <c r="J24" s="225"/>
      <c r="K24" s="225"/>
      <c r="L24" s="237"/>
    </row>
    <row r="25" spans="1:12" ht="17.25" thickBot="1" x14ac:dyDescent="0.35">
      <c r="A25" s="228" t="s">
        <v>174</v>
      </c>
      <c r="B25" s="217"/>
      <c r="C25" s="225"/>
      <c r="D25" s="225"/>
      <c r="E25" s="225"/>
      <c r="F25" s="225"/>
      <c r="G25" s="225"/>
      <c r="H25" s="225"/>
      <c r="I25" s="225"/>
      <c r="J25" s="225"/>
      <c r="K25" s="225"/>
      <c r="L25" s="237"/>
    </row>
    <row r="26" spans="1:12" ht="38.25" x14ac:dyDescent="0.3">
      <c r="A26" s="229" t="s">
        <v>132</v>
      </c>
      <c r="B26" s="164" t="s">
        <v>151</v>
      </c>
      <c r="C26" s="165" t="s">
        <v>140</v>
      </c>
      <c r="D26" s="165" t="s">
        <v>141</v>
      </c>
      <c r="E26" s="165" t="s">
        <v>142</v>
      </c>
      <c r="F26" s="165" t="s">
        <v>143</v>
      </c>
      <c r="G26" s="165" t="s">
        <v>144</v>
      </c>
      <c r="H26" s="165" t="s">
        <v>145</v>
      </c>
      <c r="I26" s="165" t="s">
        <v>146</v>
      </c>
      <c r="J26" s="166" t="s">
        <v>147</v>
      </c>
      <c r="K26" s="225"/>
      <c r="L26" s="237"/>
    </row>
    <row r="27" spans="1:12" x14ac:dyDescent="0.3">
      <c r="A27" s="230" t="s">
        <v>148</v>
      </c>
      <c r="B27" s="273"/>
      <c r="C27" s="274"/>
      <c r="D27" s="275"/>
      <c r="E27" s="275"/>
      <c r="F27" s="231">
        <f>D27-E27</f>
        <v>0</v>
      </c>
      <c r="G27" s="275"/>
      <c r="H27" s="231">
        <f>F27-G27</f>
        <v>0</v>
      </c>
      <c r="I27" s="276"/>
      <c r="J27" s="277"/>
      <c r="K27" s="225"/>
      <c r="L27" s="237"/>
    </row>
    <row r="28" spans="1:12" x14ac:dyDescent="0.3">
      <c r="A28" s="230" t="s">
        <v>149</v>
      </c>
      <c r="B28" s="273"/>
      <c r="C28" s="274"/>
      <c r="D28" s="275"/>
      <c r="E28" s="275"/>
      <c r="F28" s="231">
        <f>D28-E28</f>
        <v>0</v>
      </c>
      <c r="G28" s="275"/>
      <c r="H28" s="231">
        <f>F28-G28</f>
        <v>0</v>
      </c>
      <c r="I28" s="276"/>
      <c r="J28" s="277"/>
      <c r="K28" s="225"/>
      <c r="L28" s="237"/>
    </row>
    <row r="29" spans="1:12" x14ac:dyDescent="0.3">
      <c r="A29" s="230" t="s">
        <v>150</v>
      </c>
      <c r="B29" s="273"/>
      <c r="C29" s="274"/>
      <c r="D29" s="275"/>
      <c r="E29" s="275"/>
      <c r="F29" s="231">
        <f>D29-E29</f>
        <v>0</v>
      </c>
      <c r="G29" s="275"/>
      <c r="H29" s="231">
        <f>F29-G29</f>
        <v>0</v>
      </c>
      <c r="I29" s="276"/>
      <c r="J29" s="277"/>
      <c r="K29" s="225"/>
      <c r="L29" s="237"/>
    </row>
    <row r="30" spans="1:12" ht="17.25" thickBot="1" x14ac:dyDescent="0.35">
      <c r="A30" s="239" t="s">
        <v>67</v>
      </c>
      <c r="B30" s="240"/>
      <c r="C30" s="240"/>
      <c r="D30" s="234">
        <f>SUM(D27:D29)</f>
        <v>0</v>
      </c>
      <c r="E30" s="234">
        <f>SUM(E27:E29)</f>
        <v>0</v>
      </c>
      <c r="F30" s="234">
        <f>SUM(F27:F29)</f>
        <v>0</v>
      </c>
      <c r="G30" s="234">
        <f>SUM(G27:G29)</f>
        <v>0</v>
      </c>
      <c r="H30" s="234">
        <f>SUM(H27:H29)</f>
        <v>0</v>
      </c>
      <c r="I30" s="234"/>
      <c r="J30" s="235"/>
      <c r="K30" s="225"/>
      <c r="L30" s="237"/>
    </row>
    <row r="31" spans="1:12" x14ac:dyDescent="0.3">
      <c r="A31" s="236"/>
      <c r="B31" s="225"/>
      <c r="C31" s="225"/>
      <c r="D31" s="225"/>
      <c r="E31" s="225"/>
      <c r="F31" s="225"/>
      <c r="G31" s="225"/>
      <c r="H31" s="237"/>
      <c r="I31" s="237"/>
      <c r="J31" s="237"/>
      <c r="K31" s="237"/>
      <c r="L31" s="237"/>
    </row>
    <row r="32" spans="1:12" x14ac:dyDescent="0.3">
      <c r="A32" s="238"/>
      <c r="B32" s="225"/>
      <c r="C32" s="225"/>
      <c r="D32" s="226" t="s">
        <v>0</v>
      </c>
      <c r="E32" s="225"/>
      <c r="F32" s="225"/>
      <c r="G32" s="225"/>
      <c r="H32" s="225"/>
      <c r="I32" s="225"/>
      <c r="J32" s="225"/>
      <c r="K32" s="225"/>
      <c r="L32" s="237"/>
    </row>
    <row r="33" spans="1:12" ht="17.25" thickBot="1" x14ac:dyDescent="0.35">
      <c r="A33" s="228" t="s">
        <v>175</v>
      </c>
      <c r="B33" s="217"/>
      <c r="C33" s="225"/>
      <c r="D33" s="225"/>
      <c r="E33" s="225"/>
      <c r="F33" s="225"/>
      <c r="G33" s="225"/>
      <c r="H33" s="225"/>
      <c r="I33" s="225"/>
      <c r="J33" s="225"/>
      <c r="K33" s="225"/>
      <c r="L33" s="237"/>
    </row>
    <row r="34" spans="1:12" ht="38.25" x14ac:dyDescent="0.3">
      <c r="A34" s="229" t="s">
        <v>132</v>
      </c>
      <c r="B34" s="164" t="s">
        <v>152</v>
      </c>
      <c r="C34" s="165" t="s">
        <v>140</v>
      </c>
      <c r="D34" s="165" t="s">
        <v>141</v>
      </c>
      <c r="E34" s="165" t="s">
        <v>142</v>
      </c>
      <c r="F34" s="165" t="s">
        <v>143</v>
      </c>
      <c r="G34" s="165" t="s">
        <v>144</v>
      </c>
      <c r="H34" s="165" t="s">
        <v>145</v>
      </c>
      <c r="I34" s="165" t="s">
        <v>147</v>
      </c>
      <c r="J34" s="166" t="s">
        <v>153</v>
      </c>
      <c r="K34" s="225"/>
      <c r="L34" s="237"/>
    </row>
    <row r="35" spans="1:12" x14ac:dyDescent="0.3">
      <c r="A35" s="230" t="s">
        <v>148</v>
      </c>
      <c r="B35" s="273"/>
      <c r="C35" s="274"/>
      <c r="D35" s="275"/>
      <c r="E35" s="275"/>
      <c r="F35" s="231">
        <f>D35-E35</f>
        <v>0</v>
      </c>
      <c r="G35" s="275"/>
      <c r="H35" s="231">
        <f>F35-G35</f>
        <v>0</v>
      </c>
      <c r="I35" s="276"/>
      <c r="J35" s="277"/>
      <c r="K35" s="225"/>
      <c r="L35" s="237"/>
    </row>
    <row r="36" spans="1:12" x14ac:dyDescent="0.3">
      <c r="A36" s="230" t="s">
        <v>149</v>
      </c>
      <c r="B36" s="273"/>
      <c r="C36" s="274"/>
      <c r="D36" s="275"/>
      <c r="E36" s="275"/>
      <c r="F36" s="231">
        <f>D36-E36</f>
        <v>0</v>
      </c>
      <c r="G36" s="275"/>
      <c r="H36" s="231">
        <f>F36-G36</f>
        <v>0</v>
      </c>
      <c r="I36" s="276"/>
      <c r="J36" s="277"/>
      <c r="K36" s="225"/>
      <c r="L36" s="237"/>
    </row>
    <row r="37" spans="1:12" x14ac:dyDescent="0.3">
      <c r="A37" s="230" t="s">
        <v>150</v>
      </c>
      <c r="B37" s="273"/>
      <c r="C37" s="274"/>
      <c r="D37" s="275"/>
      <c r="E37" s="275"/>
      <c r="F37" s="231">
        <f>D37-E37</f>
        <v>0</v>
      </c>
      <c r="G37" s="275"/>
      <c r="H37" s="231">
        <f>F37-G37</f>
        <v>0</v>
      </c>
      <c r="I37" s="276"/>
      <c r="J37" s="277"/>
      <c r="K37" s="225"/>
      <c r="L37" s="237" t="s">
        <v>0</v>
      </c>
    </row>
    <row r="38" spans="1:12" ht="17.25" thickBot="1" x14ac:dyDescent="0.35">
      <c r="A38" s="239" t="s">
        <v>67</v>
      </c>
      <c r="B38" s="240"/>
      <c r="C38" s="240"/>
      <c r="D38" s="234">
        <f>SUM(D35:D37)</f>
        <v>0</v>
      </c>
      <c r="E38" s="234">
        <f>SUM(E35:E37)</f>
        <v>0</v>
      </c>
      <c r="F38" s="234">
        <f>SUM(F35:F37)</f>
        <v>0</v>
      </c>
      <c r="G38" s="234">
        <f>SUM(G35:G37)</f>
        <v>0</v>
      </c>
      <c r="H38" s="234">
        <f>SUM(H35:H37)</f>
        <v>0</v>
      </c>
      <c r="I38" s="234" t="s">
        <v>0</v>
      </c>
      <c r="J38" s="235" t="s">
        <v>0</v>
      </c>
      <c r="K38" s="225"/>
      <c r="L38" s="237"/>
    </row>
    <row r="39" spans="1:12" x14ac:dyDescent="0.3">
      <c r="A39" s="241"/>
      <c r="B39" s="242"/>
      <c r="C39" s="242"/>
      <c r="D39" s="242"/>
      <c r="E39" s="242"/>
      <c r="F39" s="242"/>
      <c r="G39" s="242"/>
      <c r="H39" s="243"/>
      <c r="I39" s="243"/>
      <c r="J39" s="243"/>
      <c r="K39" s="225"/>
      <c r="L39" s="237"/>
    </row>
    <row r="40" spans="1:12" x14ac:dyDescent="0.3">
      <c r="A40" s="244"/>
      <c r="B40" s="228"/>
      <c r="C40" s="225"/>
      <c r="D40" s="225"/>
      <c r="E40" s="225"/>
      <c r="F40" s="225"/>
      <c r="G40" s="227"/>
      <c r="H40" s="225"/>
      <c r="I40" s="225"/>
      <c r="J40" s="225"/>
      <c r="K40" s="225"/>
      <c r="L40" s="225"/>
    </row>
    <row r="41" spans="1:12" ht="17.25" thickBot="1" x14ac:dyDescent="0.35">
      <c r="A41" s="244" t="s">
        <v>154</v>
      </c>
      <c r="B41" s="245"/>
      <c r="C41" s="245" t="s">
        <v>68</v>
      </c>
      <c r="D41" s="245"/>
      <c r="E41" s="245"/>
      <c r="F41" s="245"/>
      <c r="G41" s="246" t="s">
        <v>0</v>
      </c>
      <c r="H41" s="245"/>
      <c r="I41" s="245"/>
      <c r="J41" s="245"/>
      <c r="K41" s="245"/>
      <c r="L41" s="247"/>
    </row>
    <row r="42" spans="1:12" ht="38.25" x14ac:dyDescent="0.3">
      <c r="A42" s="248" t="s">
        <v>51</v>
      </c>
      <c r="B42" s="215" t="s">
        <v>139</v>
      </c>
      <c r="C42" s="249" t="s">
        <v>79</v>
      </c>
      <c r="D42" s="249" t="s">
        <v>80</v>
      </c>
      <c r="E42" s="249" t="s">
        <v>81</v>
      </c>
      <c r="F42" s="215" t="s">
        <v>69</v>
      </c>
      <c r="G42" s="215" t="s">
        <v>82</v>
      </c>
      <c r="H42" s="215" t="s">
        <v>83</v>
      </c>
      <c r="I42" s="215" t="s">
        <v>84</v>
      </c>
      <c r="J42" s="215" t="s">
        <v>85</v>
      </c>
      <c r="K42" s="215" t="s">
        <v>86</v>
      </c>
      <c r="L42" s="216" t="s">
        <v>59</v>
      </c>
    </row>
    <row r="43" spans="1:12" x14ac:dyDescent="0.3">
      <c r="A43" s="219" t="s">
        <v>61</v>
      </c>
      <c r="B43" s="278" t="s">
        <v>0</v>
      </c>
      <c r="C43" s="279"/>
      <c r="D43" s="279"/>
      <c r="E43" s="250">
        <f>C43-D43</f>
        <v>0</v>
      </c>
      <c r="F43" s="280"/>
      <c r="G43" s="280"/>
      <c r="H43" s="251">
        <f>C43-E43-G43</f>
        <v>0</v>
      </c>
      <c r="I43" s="280"/>
      <c r="J43" s="280"/>
      <c r="K43" s="280"/>
      <c r="L43" s="252">
        <f>I43-J43+K43</f>
        <v>0</v>
      </c>
    </row>
    <row r="44" spans="1:12" x14ac:dyDescent="0.3">
      <c r="A44" s="219" t="s">
        <v>63</v>
      </c>
      <c r="B44" s="278"/>
      <c r="C44" s="279"/>
      <c r="D44" s="279"/>
      <c r="E44" s="250">
        <f>C44-D44</f>
        <v>0</v>
      </c>
      <c r="F44" s="280"/>
      <c r="G44" s="280"/>
      <c r="H44" s="251">
        <f>C44-E44-G44</f>
        <v>0</v>
      </c>
      <c r="I44" s="280"/>
      <c r="J44" s="280"/>
      <c r="K44" s="280"/>
      <c r="L44" s="252">
        <f>I44-J44+K44</f>
        <v>0</v>
      </c>
    </row>
    <row r="45" spans="1:12" x14ac:dyDescent="0.3">
      <c r="A45" s="219" t="s">
        <v>64</v>
      </c>
      <c r="B45" s="278"/>
      <c r="C45" s="279"/>
      <c r="D45" s="279"/>
      <c r="E45" s="250">
        <f>C45-D45</f>
        <v>0</v>
      </c>
      <c r="F45" s="280"/>
      <c r="G45" s="280"/>
      <c r="H45" s="251">
        <f>C45-E45-G45</f>
        <v>0</v>
      </c>
      <c r="I45" s="280"/>
      <c r="J45" s="280"/>
      <c r="K45" s="280"/>
      <c r="L45" s="252">
        <f>I45-J45+K45</f>
        <v>0</v>
      </c>
    </row>
    <row r="46" spans="1:12" x14ac:dyDescent="0.3">
      <c r="A46" s="219" t="s">
        <v>65</v>
      </c>
      <c r="B46" s="278"/>
      <c r="C46" s="279"/>
      <c r="D46" s="279"/>
      <c r="E46" s="250">
        <f>C46-D46</f>
        <v>0</v>
      </c>
      <c r="F46" s="280"/>
      <c r="G46" s="280"/>
      <c r="H46" s="251">
        <f>C46-E46-G46</f>
        <v>0</v>
      </c>
      <c r="I46" s="280"/>
      <c r="J46" s="280"/>
      <c r="K46" s="280"/>
      <c r="L46" s="252">
        <f>I46-J46+K46</f>
        <v>0</v>
      </c>
    </row>
    <row r="47" spans="1:12" x14ac:dyDescent="0.3">
      <c r="A47" s="219" t="s">
        <v>66</v>
      </c>
      <c r="B47" s="278"/>
      <c r="C47" s="279"/>
      <c r="D47" s="279"/>
      <c r="E47" s="250">
        <f>C47-D47</f>
        <v>0</v>
      </c>
      <c r="F47" s="280"/>
      <c r="G47" s="280"/>
      <c r="H47" s="251">
        <f>C47-E47-G47</f>
        <v>0</v>
      </c>
      <c r="I47" s="280"/>
      <c r="J47" s="280"/>
      <c r="K47" s="280"/>
      <c r="L47" s="252">
        <f>I47-J47+K47</f>
        <v>0</v>
      </c>
    </row>
    <row r="48" spans="1:12" ht="17.25" thickBot="1" x14ac:dyDescent="0.35">
      <c r="A48" s="220"/>
      <c r="B48" s="221" t="s">
        <v>67</v>
      </c>
      <c r="C48" s="222">
        <f t="shared" ref="C48:L48" si="0">SUM(C43:C47)</f>
        <v>0</v>
      </c>
      <c r="D48" s="222">
        <f t="shared" si="0"/>
        <v>0</v>
      </c>
      <c r="E48" s="222">
        <f t="shared" si="0"/>
        <v>0</v>
      </c>
      <c r="F48" s="222">
        <f t="shared" si="0"/>
        <v>0</v>
      </c>
      <c r="G48" s="222">
        <f t="shared" si="0"/>
        <v>0</v>
      </c>
      <c r="H48" s="222">
        <f t="shared" si="0"/>
        <v>0</v>
      </c>
      <c r="I48" s="222">
        <f t="shared" si="0"/>
        <v>0</v>
      </c>
      <c r="J48" s="222">
        <f t="shared" si="0"/>
        <v>0</v>
      </c>
      <c r="K48" s="222">
        <f t="shared" si="0"/>
        <v>0</v>
      </c>
      <c r="L48" s="223">
        <f t="shared" si="0"/>
        <v>0</v>
      </c>
    </row>
    <row r="49" spans="1:12" x14ac:dyDescent="0.3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</row>
    <row r="50" spans="1:12" x14ac:dyDescent="0.3">
      <c r="A50" s="367" t="s">
        <v>180</v>
      </c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</row>
    <row r="51" spans="1:12" x14ac:dyDescent="0.3">
      <c r="A51" s="2"/>
      <c r="B51" s="347"/>
      <c r="C51" s="348"/>
      <c r="D51" s="349"/>
      <c r="E51" s="349"/>
      <c r="F51" s="349"/>
      <c r="G51" s="349"/>
      <c r="H51" s="349"/>
      <c r="I51" s="349"/>
      <c r="J51" s="349"/>
      <c r="K51" s="349"/>
      <c r="L51" s="349"/>
    </row>
    <row r="52" spans="1:12" x14ac:dyDescent="0.3">
      <c r="A52" s="368" t="s">
        <v>25</v>
      </c>
      <c r="B52" s="351"/>
      <c r="C52" s="351"/>
      <c r="D52" s="338"/>
      <c r="E52" s="338"/>
      <c r="F52" s="338"/>
      <c r="G52" s="338"/>
      <c r="H52" s="338"/>
      <c r="I52" s="338"/>
      <c r="J52" s="338"/>
      <c r="K52" s="338"/>
      <c r="L52" s="338"/>
    </row>
    <row r="53" spans="1:12" x14ac:dyDescent="0.3">
      <c r="A53" s="2"/>
      <c r="B53" s="324"/>
      <c r="C53" s="324"/>
      <c r="D53" s="381"/>
      <c r="E53" s="381"/>
      <c r="F53" s="381"/>
      <c r="G53" s="381"/>
      <c r="H53" s="381"/>
      <c r="I53" s="381"/>
      <c r="J53" s="381"/>
      <c r="K53" s="381"/>
      <c r="L53" s="381"/>
    </row>
    <row r="54" spans="1:12" x14ac:dyDescent="0.3">
      <c r="A54" s="20"/>
      <c r="B54" s="20"/>
      <c r="C54" s="351"/>
      <c r="D54" s="338"/>
      <c r="E54" s="338"/>
      <c r="F54" s="338"/>
      <c r="G54" s="338"/>
      <c r="H54" s="338"/>
      <c r="I54" s="338"/>
      <c r="J54" s="338"/>
      <c r="K54" s="338"/>
      <c r="L54" s="338"/>
    </row>
  </sheetData>
  <phoneticPr fontId="0" type="noConversion"/>
  <hyperlinks>
    <hyperlink ref="M10" location="'KM-BII-10-M'!A1" display="'KM-BII-10-M "/>
    <hyperlink ref="M9" location="'KM-BII-10-4'!A1" display="'KM-BII-10-4 "/>
    <hyperlink ref="M8" location="'KM-BII-10-3'!A1" display="'KM-BII-10-3 "/>
    <hyperlink ref="M7" location="'KM-BII-10-2'!A1" display="'KM-BII-10-2 "/>
    <hyperlink ref="M6" location="'KM-BII-10-1'!A1" display="'KM-BII-10-1 "/>
    <hyperlink ref="M3" location="'KM-BII'!A1" display="KM-BII"/>
    <hyperlink ref="M5" location="'KM-BII-02'!A1" display="KM-BII-02"/>
    <hyperlink ref="M4" location="'KM-BII-01'!A1" display="KM-BII-01"/>
    <hyperlink ref="M11" location="'KM-BII-10-E'!A1" display="KM-BII-10-E"/>
  </hyperlinks>
  <pageMargins left="0.74803149606299213" right="0.74803149606299213" top="0.98425196850393704" bottom="0.98425196850393704" header="0.51181102362204722" footer="0.51181102362204722"/>
  <pageSetup paperSize="9" scale="88" fitToHeight="6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showGridLines="0" zoomScaleNormal="100" workbookViewId="0"/>
  </sheetViews>
  <sheetFormatPr defaultColWidth="7.75" defaultRowHeight="16.5" x14ac:dyDescent="0.3"/>
  <cols>
    <col min="1" max="1" width="7.75" style="127" customWidth="1"/>
    <col min="2" max="2" width="44.5" style="100" customWidth="1"/>
    <col min="3" max="5" width="10.625" style="100" customWidth="1"/>
    <col min="6" max="6" width="9.875" style="100" customWidth="1"/>
    <col min="7" max="16384" width="7.75" style="100"/>
  </cols>
  <sheetData>
    <row r="1" spans="1:7" s="75" customFormat="1" x14ac:dyDescent="0.3">
      <c r="A1" s="71" t="s">
        <v>190</v>
      </c>
      <c r="B1" s="72"/>
      <c r="C1" s="73"/>
      <c r="D1" s="73"/>
      <c r="E1" s="72"/>
    </row>
    <row r="2" spans="1:7" s="75" customFormat="1" x14ac:dyDescent="0.3">
      <c r="A2" s="76"/>
      <c r="B2" s="72"/>
      <c r="C2" s="74"/>
      <c r="D2" s="386">
        <f>A44</f>
        <v>0</v>
      </c>
      <c r="E2" s="386">
        <f>A46</f>
        <v>0</v>
      </c>
      <c r="F2" s="376" t="s">
        <v>271</v>
      </c>
    </row>
    <row r="3" spans="1:7" s="75" customFormat="1" x14ac:dyDescent="0.3">
      <c r="A3" s="78" t="s">
        <v>176</v>
      </c>
      <c r="B3" s="74"/>
      <c r="C3" s="74"/>
      <c r="D3" s="74"/>
      <c r="E3" s="74"/>
      <c r="F3" s="69" t="s">
        <v>41</v>
      </c>
      <c r="G3" s="2" t="s">
        <v>46</v>
      </c>
    </row>
    <row r="4" spans="1:7" s="75" customFormat="1" x14ac:dyDescent="0.3">
      <c r="A4" s="81" t="str">
        <f>"Ügyfél:   "&amp;Alapa!$C$17</f>
        <v xml:space="preserve">Ügyfél:   </v>
      </c>
      <c r="B4" s="82"/>
      <c r="C4" s="190" t="s">
        <v>3</v>
      </c>
      <c r="D4" s="191">
        <f>Alapa!$C$15</f>
        <v>0</v>
      </c>
      <c r="E4" s="192"/>
      <c r="F4" s="69" t="s">
        <v>1</v>
      </c>
      <c r="G4" s="2" t="s">
        <v>47</v>
      </c>
    </row>
    <row r="5" spans="1:7" s="75" customFormat="1" x14ac:dyDescent="0.3">
      <c r="A5" s="81" t="str">
        <f>"Fordulónap: "&amp;Alapa!$C$12</f>
        <v xml:space="preserve">Fordulónap: </v>
      </c>
      <c r="B5" s="89"/>
      <c r="C5" s="90" t="s">
        <v>4</v>
      </c>
      <c r="D5" s="82" t="e">
        <f>VLOOKUP(G12,Alapa!$G$2:$H$22,2)</f>
        <v>#N/A</v>
      </c>
      <c r="E5" s="193"/>
      <c r="F5" s="69" t="s">
        <v>38</v>
      </c>
      <c r="G5" s="2" t="s">
        <v>48</v>
      </c>
    </row>
    <row r="6" spans="1:7" s="75" customFormat="1" x14ac:dyDescent="0.3">
      <c r="A6" s="94"/>
      <c r="B6" s="95"/>
      <c r="C6" s="90" t="s">
        <v>49</v>
      </c>
      <c r="D6" s="92" t="str">
        <f>IF(Alapa!$N$2=0," ",Alapa!$N$2)</f>
        <v xml:space="preserve"> </v>
      </c>
      <c r="E6" s="192"/>
      <c r="F6" s="69" t="s">
        <v>183</v>
      </c>
      <c r="G6" s="2" t="s">
        <v>88</v>
      </c>
    </row>
    <row r="7" spans="1:7" x14ac:dyDescent="0.3">
      <c r="A7" s="99"/>
      <c r="B7" s="73"/>
      <c r="C7" s="74"/>
      <c r="D7" s="74"/>
      <c r="E7" s="74"/>
      <c r="F7" s="69" t="s">
        <v>184</v>
      </c>
      <c r="G7" s="2" t="s">
        <v>188</v>
      </c>
    </row>
    <row r="8" spans="1:7" ht="17.25" thickBot="1" x14ac:dyDescent="0.35">
      <c r="A8" s="425" t="s">
        <v>155</v>
      </c>
      <c r="B8" s="425"/>
      <c r="C8" s="102"/>
      <c r="D8" s="102"/>
      <c r="E8" s="73"/>
      <c r="F8" s="69" t="s">
        <v>185</v>
      </c>
      <c r="G8" s="2" t="s">
        <v>189</v>
      </c>
    </row>
    <row r="9" spans="1:7" ht="25.5" x14ac:dyDescent="0.3">
      <c r="A9" s="162" t="s">
        <v>132</v>
      </c>
      <c r="B9" s="164" t="s">
        <v>156</v>
      </c>
      <c r="C9" s="165" t="s">
        <v>157</v>
      </c>
      <c r="D9" s="165" t="s">
        <v>158</v>
      </c>
      <c r="E9" s="166" t="s">
        <v>159</v>
      </c>
      <c r="F9" s="69" t="s">
        <v>186</v>
      </c>
      <c r="G9" s="2" t="s">
        <v>195</v>
      </c>
    </row>
    <row r="10" spans="1:7" x14ac:dyDescent="0.3">
      <c r="A10" s="107" t="s">
        <v>0</v>
      </c>
      <c r="B10" s="173" t="s">
        <v>160</v>
      </c>
      <c r="C10" s="174"/>
      <c r="D10" s="174"/>
      <c r="E10" s="175"/>
      <c r="F10" s="69" t="s">
        <v>187</v>
      </c>
      <c r="G10" s="2" t="s">
        <v>62</v>
      </c>
    </row>
    <row r="11" spans="1:7" x14ac:dyDescent="0.3">
      <c r="A11" s="107" t="s">
        <v>61</v>
      </c>
      <c r="B11" s="281"/>
      <c r="C11" s="282"/>
      <c r="D11" s="283" t="s">
        <v>166</v>
      </c>
      <c r="E11" s="284"/>
      <c r="F11" s="69" t="s">
        <v>210</v>
      </c>
      <c r="G11" s="2" t="s">
        <v>206</v>
      </c>
    </row>
    <row r="12" spans="1:7" x14ac:dyDescent="0.3">
      <c r="A12" s="107" t="s">
        <v>63</v>
      </c>
      <c r="B12" s="281"/>
      <c r="C12" s="282"/>
      <c r="D12" s="283" t="s">
        <v>166</v>
      </c>
      <c r="E12" s="284"/>
      <c r="F12" s="2" t="s">
        <v>4</v>
      </c>
      <c r="G12" s="208">
        <v>1</v>
      </c>
    </row>
    <row r="13" spans="1:7" x14ac:dyDescent="0.3">
      <c r="A13" s="176"/>
      <c r="B13" s="177" t="s">
        <v>67</v>
      </c>
      <c r="C13" s="178"/>
      <c r="D13" s="179"/>
      <c r="E13" s="180">
        <f>SUM(E11:E12)</f>
        <v>0</v>
      </c>
    </row>
    <row r="14" spans="1:7" x14ac:dyDescent="0.3">
      <c r="A14" s="176"/>
      <c r="B14" s="173" t="s">
        <v>161</v>
      </c>
      <c r="C14" s="174"/>
      <c r="D14" s="174"/>
      <c r="E14" s="175"/>
    </row>
    <row r="15" spans="1:7" x14ac:dyDescent="0.3">
      <c r="A15" s="107" t="s">
        <v>61</v>
      </c>
      <c r="B15" s="281"/>
      <c r="C15" s="282"/>
      <c r="D15" s="282"/>
      <c r="E15" s="284"/>
    </row>
    <row r="16" spans="1:7" x14ac:dyDescent="0.3">
      <c r="A16" s="107" t="s">
        <v>63</v>
      </c>
      <c r="B16" s="281"/>
      <c r="C16" s="282"/>
      <c r="D16" s="282"/>
      <c r="E16" s="284"/>
    </row>
    <row r="17" spans="1:5" x14ac:dyDescent="0.3">
      <c r="A17" s="176"/>
      <c r="B17" s="177" t="s">
        <v>67</v>
      </c>
      <c r="C17" s="178"/>
      <c r="D17" s="179"/>
      <c r="E17" s="180">
        <f>SUM(E15:E16)</f>
        <v>0</v>
      </c>
    </row>
    <row r="18" spans="1:5" x14ac:dyDescent="0.3">
      <c r="A18" s="168"/>
      <c r="B18" s="181"/>
      <c r="C18" s="181"/>
      <c r="D18" s="181"/>
      <c r="E18" s="182"/>
    </row>
    <row r="19" spans="1:5" x14ac:dyDescent="0.3">
      <c r="A19" s="183" t="s">
        <v>163</v>
      </c>
      <c r="B19" s="163"/>
      <c r="C19" s="181"/>
      <c r="D19" s="181"/>
      <c r="E19" s="182"/>
    </row>
    <row r="20" spans="1:5" ht="25.5" x14ac:dyDescent="0.3">
      <c r="A20" s="169" t="s">
        <v>132</v>
      </c>
      <c r="B20" s="170" t="s">
        <v>156</v>
      </c>
      <c r="C20" s="171" t="s">
        <v>157</v>
      </c>
      <c r="D20" s="171" t="s">
        <v>164</v>
      </c>
      <c r="E20" s="172" t="s">
        <v>159</v>
      </c>
    </row>
    <row r="21" spans="1:5" x14ac:dyDescent="0.3">
      <c r="A21" s="169"/>
      <c r="B21" s="173" t="s">
        <v>165</v>
      </c>
      <c r="C21" s="174"/>
      <c r="D21" s="174"/>
      <c r="E21" s="175"/>
    </row>
    <row r="22" spans="1:5" x14ac:dyDescent="0.3">
      <c r="A22" s="107" t="s">
        <v>61</v>
      </c>
      <c r="B22" s="281"/>
      <c r="C22" s="285"/>
      <c r="D22" s="283" t="s">
        <v>166</v>
      </c>
      <c r="E22" s="286"/>
    </row>
    <row r="23" spans="1:5" x14ac:dyDescent="0.3">
      <c r="A23" s="107" t="s">
        <v>63</v>
      </c>
      <c r="B23" s="281"/>
      <c r="C23" s="285"/>
      <c r="D23" s="283" t="s">
        <v>166</v>
      </c>
      <c r="E23" s="286"/>
    </row>
    <row r="24" spans="1:5" x14ac:dyDescent="0.3">
      <c r="A24" s="176"/>
      <c r="B24" s="177" t="s">
        <v>67</v>
      </c>
      <c r="C24" s="184"/>
      <c r="D24" s="185"/>
      <c r="E24" s="167">
        <f>SUM(E22:E23)</f>
        <v>0</v>
      </c>
    </row>
    <row r="25" spans="1:5" x14ac:dyDescent="0.3">
      <c r="A25" s="169"/>
      <c r="B25" s="173" t="s">
        <v>167</v>
      </c>
      <c r="C25" s="174"/>
      <c r="D25" s="174"/>
      <c r="E25" s="175"/>
    </row>
    <row r="26" spans="1:5" x14ac:dyDescent="0.3">
      <c r="A26" s="107" t="s">
        <v>61</v>
      </c>
      <c r="B26" s="281"/>
      <c r="C26" s="285"/>
      <c r="D26" s="283" t="s">
        <v>166</v>
      </c>
      <c r="E26" s="286"/>
    </row>
    <row r="27" spans="1:5" x14ac:dyDescent="0.3">
      <c r="A27" s="107" t="s">
        <v>63</v>
      </c>
      <c r="B27" s="281"/>
      <c r="C27" s="285"/>
      <c r="D27" s="283" t="s">
        <v>166</v>
      </c>
      <c r="E27" s="286"/>
    </row>
    <row r="28" spans="1:5" x14ac:dyDescent="0.3">
      <c r="A28" s="176"/>
      <c r="B28" s="177" t="s">
        <v>67</v>
      </c>
      <c r="C28" s="184"/>
      <c r="D28" s="185"/>
      <c r="E28" s="167">
        <f>SUM(E26:E27)</f>
        <v>0</v>
      </c>
    </row>
    <row r="29" spans="1:5" x14ac:dyDescent="0.3">
      <c r="A29" s="107" t="s">
        <v>0</v>
      </c>
      <c r="B29" s="173" t="s">
        <v>168</v>
      </c>
      <c r="C29" s="174"/>
      <c r="D29" s="174"/>
      <c r="E29" s="175"/>
    </row>
    <row r="30" spans="1:5" x14ac:dyDescent="0.3">
      <c r="A30" s="107" t="s">
        <v>61</v>
      </c>
      <c r="B30" s="281"/>
      <c r="C30" s="285"/>
      <c r="D30" s="283" t="s">
        <v>166</v>
      </c>
      <c r="E30" s="286"/>
    </row>
    <row r="31" spans="1:5" x14ac:dyDescent="0.3">
      <c r="A31" s="107" t="s">
        <v>63</v>
      </c>
      <c r="B31" s="281"/>
      <c r="C31" s="285"/>
      <c r="D31" s="283" t="s">
        <v>166</v>
      </c>
      <c r="E31" s="286"/>
    </row>
    <row r="32" spans="1:5" x14ac:dyDescent="0.3">
      <c r="A32" s="176"/>
      <c r="B32" s="177" t="s">
        <v>67</v>
      </c>
      <c r="C32" s="184"/>
      <c r="D32" s="185"/>
      <c r="E32" s="167">
        <f>SUM(E30:E31)</f>
        <v>0</v>
      </c>
    </row>
    <row r="33" spans="1:5" x14ac:dyDescent="0.3">
      <c r="A33" s="176"/>
      <c r="B33" s="173" t="s">
        <v>169</v>
      </c>
      <c r="C33" s="174"/>
      <c r="D33" s="174"/>
      <c r="E33" s="175"/>
    </row>
    <row r="34" spans="1:5" x14ac:dyDescent="0.3">
      <c r="A34" s="107" t="s">
        <v>61</v>
      </c>
      <c r="B34" s="281"/>
      <c r="C34" s="285"/>
      <c r="D34" s="287" t="s">
        <v>170</v>
      </c>
      <c r="E34" s="286"/>
    </row>
    <row r="35" spans="1:5" x14ac:dyDescent="0.3">
      <c r="A35" s="107" t="s">
        <v>63</v>
      </c>
      <c r="B35" s="281"/>
      <c r="C35" s="285"/>
      <c r="D35" s="287" t="s">
        <v>170</v>
      </c>
      <c r="E35" s="286"/>
    </row>
    <row r="36" spans="1:5" x14ac:dyDescent="0.3">
      <c r="A36" s="176"/>
      <c r="B36" s="177" t="s">
        <v>67</v>
      </c>
      <c r="C36" s="184"/>
      <c r="D36" s="185"/>
      <c r="E36" s="167">
        <f>SUM(E34:E35)</f>
        <v>0</v>
      </c>
    </row>
    <row r="37" spans="1:5" x14ac:dyDescent="0.3">
      <c r="A37" s="176"/>
      <c r="B37" s="173" t="s">
        <v>171</v>
      </c>
      <c r="C37" s="174"/>
      <c r="D37" s="174"/>
      <c r="E37" s="175"/>
    </row>
    <row r="38" spans="1:5" x14ac:dyDescent="0.3">
      <c r="A38" s="107" t="s">
        <v>61</v>
      </c>
      <c r="B38" s="281"/>
      <c r="C38" s="285"/>
      <c r="D38" s="283" t="s">
        <v>166</v>
      </c>
      <c r="E38" s="286"/>
    </row>
    <row r="39" spans="1:5" x14ac:dyDescent="0.3">
      <c r="A39" s="107" t="s">
        <v>63</v>
      </c>
      <c r="B39" s="281"/>
      <c r="C39" s="285"/>
      <c r="D39" s="283" t="s">
        <v>166</v>
      </c>
      <c r="E39" s="286"/>
    </row>
    <row r="40" spans="1:5" x14ac:dyDescent="0.3">
      <c r="A40" s="176"/>
      <c r="B40" s="177" t="s">
        <v>67</v>
      </c>
      <c r="C40" s="184"/>
      <c r="D40" s="185"/>
      <c r="E40" s="167">
        <f>SUM(E38:E39)</f>
        <v>0</v>
      </c>
    </row>
    <row r="41" spans="1:5" ht="17.25" thickBot="1" x14ac:dyDescent="0.35">
      <c r="A41" s="186"/>
      <c r="B41" s="187" t="s">
        <v>162</v>
      </c>
      <c r="C41" s="188"/>
      <c r="D41" s="189"/>
      <c r="E41" s="114">
        <f>SUM(E13+E17+E24+E28+E32+E36+E40)</f>
        <v>0</v>
      </c>
    </row>
    <row r="42" spans="1:5" x14ac:dyDescent="0.3">
      <c r="A42" s="70"/>
      <c r="B42" s="70"/>
      <c r="C42" s="70"/>
      <c r="D42" s="70"/>
      <c r="E42" s="70"/>
    </row>
    <row r="43" spans="1:5" x14ac:dyDescent="0.3">
      <c r="A43" s="367" t="s">
        <v>180</v>
      </c>
      <c r="B43" s="70"/>
      <c r="C43" s="70"/>
      <c r="D43" s="70"/>
      <c r="E43" s="70"/>
    </row>
    <row r="44" spans="1:5" x14ac:dyDescent="0.3">
      <c r="A44" s="2"/>
      <c r="B44" s="347"/>
      <c r="C44" s="348"/>
      <c r="D44" s="349"/>
      <c r="E44" s="349"/>
    </row>
    <row r="45" spans="1:5" x14ac:dyDescent="0.3">
      <c r="A45" s="368" t="s">
        <v>25</v>
      </c>
      <c r="B45" s="351"/>
      <c r="C45" s="351"/>
      <c r="D45" s="338"/>
      <c r="E45" s="338"/>
    </row>
    <row r="46" spans="1:5" x14ac:dyDescent="0.3">
      <c r="A46" s="2"/>
      <c r="B46" s="324"/>
      <c r="C46" s="324"/>
      <c r="D46" s="381"/>
      <c r="E46" s="381"/>
    </row>
    <row r="47" spans="1:5" x14ac:dyDescent="0.3">
      <c r="A47" s="20"/>
      <c r="B47" s="20"/>
      <c r="C47" s="351"/>
      <c r="D47" s="338"/>
      <c r="E47" s="338"/>
    </row>
  </sheetData>
  <mergeCells count="1">
    <mergeCell ref="A8:B8"/>
  </mergeCells>
  <phoneticPr fontId="0" type="noConversion"/>
  <hyperlinks>
    <hyperlink ref="F10" location="'KM-BII-10-M'!A1" display="'KM-BII-10-M "/>
    <hyperlink ref="F9" location="'KM-BII-10-4'!A1" display="'KM-BII-10-4 "/>
    <hyperlink ref="F8" location="'KM-BII-10-3'!A1" display="'KM-BII-10-3 "/>
    <hyperlink ref="F7" location="'KM-BII-10-2'!A1" display="'KM-BII-10-2 "/>
    <hyperlink ref="F6" location="'KM-BII-10-1'!A1" display="'KM-BII-10-1 "/>
    <hyperlink ref="F3" location="'KM-BII'!A1" display="KM-BII"/>
    <hyperlink ref="F5" location="'KM-BII-02'!A1" display="KM-BII-02"/>
    <hyperlink ref="F4" location="'KM-BII-01'!A1" display="KM-BII-01"/>
    <hyperlink ref="F11" location="'KM-BII-10-E'!A1" display="KM-BII-10-E"/>
  </hyperlinks>
  <pageMargins left="0.74803149606299213" right="0.74803149606299213" top="0.98425196850393704" bottom="0.98425196850393704" header="0.51181102362204722" footer="0.51181102362204722"/>
  <pageSetup paperSize="9" scale="88" fitToHeight="6" orientation="portrait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29">
    <pageSetUpPr fitToPage="1"/>
  </sheetPr>
  <dimension ref="A1:I62"/>
  <sheetViews>
    <sheetView showGridLines="0" zoomScaleNormal="100" workbookViewId="0"/>
  </sheetViews>
  <sheetFormatPr defaultRowHeight="15.75" x14ac:dyDescent="0.25"/>
  <cols>
    <col min="1" max="1" width="12.5" style="157" customWidth="1"/>
    <col min="2" max="2" width="17.125" style="157" customWidth="1"/>
    <col min="3" max="5" width="12.5" style="157" customWidth="1"/>
    <col min="6" max="6" width="13.875" style="157" customWidth="1"/>
    <col min="7" max="7" width="41.125" style="157" customWidth="1"/>
    <col min="8" max="8" width="10.5" style="157" bestFit="1" customWidth="1"/>
    <col min="9" max="16384" width="9" style="157"/>
  </cols>
  <sheetData>
    <row r="1" spans="1:9" ht="18" x14ac:dyDescent="0.25">
      <c r="A1" s="135">
        <f>Alapa!C17</f>
        <v>0</v>
      </c>
      <c r="B1" s="135"/>
      <c r="C1" s="135"/>
      <c r="D1" s="135"/>
      <c r="E1" s="135"/>
      <c r="F1" s="135"/>
      <c r="G1" s="135"/>
    </row>
    <row r="2" spans="1:9" x14ac:dyDescent="0.25">
      <c r="A2" s="137"/>
      <c r="B2" s="137"/>
      <c r="C2" s="137"/>
      <c r="D2" s="387">
        <f>A59</f>
        <v>0</v>
      </c>
      <c r="E2" s="387">
        <f>A61</f>
        <v>0</v>
      </c>
      <c r="F2" s="137"/>
      <c r="G2" s="137"/>
      <c r="H2" s="375" t="s">
        <v>271</v>
      </c>
    </row>
    <row r="3" spans="1:9" ht="18.75" x14ac:dyDescent="0.3">
      <c r="A3" s="211">
        <f>Alapa!C18</f>
        <v>0</v>
      </c>
      <c r="B3" s="136"/>
      <c r="C3" s="136"/>
      <c r="D3" s="136"/>
      <c r="E3" s="136"/>
      <c r="F3" s="136"/>
      <c r="G3" s="136"/>
      <c r="H3" s="69" t="s">
        <v>41</v>
      </c>
      <c r="I3" s="2" t="s">
        <v>46</v>
      </c>
    </row>
    <row r="4" spans="1:9" ht="16.5" x14ac:dyDescent="0.3">
      <c r="A4" s="138" t="s">
        <v>107</v>
      </c>
      <c r="B4" s="138" t="s">
        <v>108</v>
      </c>
      <c r="C4" s="138"/>
      <c r="D4" s="138"/>
      <c r="E4" s="138"/>
      <c r="F4" s="139" t="s">
        <v>45</v>
      </c>
      <c r="G4" s="140">
        <f>Alapa!C12</f>
        <v>0</v>
      </c>
      <c r="H4" s="69" t="s">
        <v>1</v>
      </c>
      <c r="I4" s="2" t="s">
        <v>47</v>
      </c>
    </row>
    <row r="5" spans="1:9" ht="16.5" x14ac:dyDescent="0.3">
      <c r="A5" s="136"/>
      <c r="B5" s="137"/>
      <c r="C5" s="137"/>
      <c r="D5" s="137"/>
      <c r="E5" s="137"/>
      <c r="F5" s="137"/>
      <c r="G5" s="137"/>
      <c r="H5" s="69" t="s">
        <v>38</v>
      </c>
      <c r="I5" s="2" t="s">
        <v>48</v>
      </c>
    </row>
    <row r="6" spans="1:9" ht="18.75" x14ac:dyDescent="0.3">
      <c r="A6" s="427" t="s">
        <v>109</v>
      </c>
      <c r="B6" s="427"/>
      <c r="C6" s="160" t="s">
        <v>110</v>
      </c>
      <c r="D6" s="160"/>
      <c r="E6" s="160"/>
      <c r="F6" s="160"/>
      <c r="G6" s="135"/>
      <c r="H6" s="69" t="s">
        <v>183</v>
      </c>
      <c r="I6" s="2" t="s">
        <v>88</v>
      </c>
    </row>
    <row r="7" spans="1:9" ht="18.75" x14ac:dyDescent="0.3">
      <c r="A7" s="138"/>
      <c r="B7" s="137"/>
      <c r="C7" s="137"/>
      <c r="D7" s="137"/>
      <c r="E7" s="137"/>
      <c r="F7" s="137"/>
      <c r="G7" s="135"/>
      <c r="H7" s="69" t="s">
        <v>184</v>
      </c>
      <c r="I7" s="2" t="s">
        <v>188</v>
      </c>
    </row>
    <row r="8" spans="1:9" ht="18.75" x14ac:dyDescent="0.3">
      <c r="A8" s="138" t="s">
        <v>111</v>
      </c>
      <c r="B8" s="137"/>
      <c r="C8" s="161"/>
      <c r="D8" s="161"/>
      <c r="E8" s="161"/>
      <c r="F8" s="161"/>
      <c r="G8" s="135"/>
      <c r="H8" s="69" t="s">
        <v>185</v>
      </c>
      <c r="I8" s="2" t="s">
        <v>189</v>
      </c>
    </row>
    <row r="9" spans="1:9" ht="18.75" x14ac:dyDescent="0.3">
      <c r="A9" s="138"/>
      <c r="B9" s="137"/>
      <c r="C9" s="137"/>
      <c r="D9" s="137"/>
      <c r="E9" s="137"/>
      <c r="F9" s="137"/>
      <c r="G9" s="135"/>
      <c r="H9" s="69" t="s">
        <v>186</v>
      </c>
      <c r="I9" s="2" t="s">
        <v>195</v>
      </c>
    </row>
    <row r="10" spans="1:9" ht="18.75" x14ac:dyDescent="0.3">
      <c r="A10" s="138" t="s">
        <v>112</v>
      </c>
      <c r="B10" s="137"/>
      <c r="C10" s="161"/>
      <c r="D10" s="161"/>
      <c r="E10" s="161"/>
      <c r="F10" s="161"/>
      <c r="G10" s="135"/>
      <c r="H10" s="69" t="s">
        <v>187</v>
      </c>
      <c r="I10" s="2" t="s">
        <v>62</v>
      </c>
    </row>
    <row r="11" spans="1:9" ht="16.5" x14ac:dyDescent="0.3">
      <c r="A11" s="136"/>
      <c r="B11" s="137"/>
      <c r="C11" s="137"/>
      <c r="D11" s="137"/>
      <c r="E11" s="137"/>
      <c r="F11" s="137"/>
      <c r="G11" s="137"/>
      <c r="H11" s="69" t="s">
        <v>210</v>
      </c>
      <c r="I11" s="2" t="s">
        <v>206</v>
      </c>
    </row>
    <row r="12" spans="1:9" x14ac:dyDescent="0.25">
      <c r="A12" s="136"/>
      <c r="B12" s="137"/>
      <c r="C12" s="137"/>
      <c r="D12" s="137"/>
      <c r="E12" s="137"/>
      <c r="F12" s="137"/>
      <c r="G12" s="137"/>
    </row>
    <row r="13" spans="1:9" ht="18" x14ac:dyDescent="0.25">
      <c r="A13" s="141" t="s">
        <v>113</v>
      </c>
      <c r="B13" s="428" t="s">
        <v>114</v>
      </c>
      <c r="C13" s="428"/>
      <c r="D13" s="428"/>
      <c r="E13" s="137"/>
      <c r="F13" s="137"/>
      <c r="G13" s="137"/>
    </row>
    <row r="14" spans="1:9" x14ac:dyDescent="0.25">
      <c r="A14" s="138"/>
      <c r="B14" s="137"/>
      <c r="C14" s="137"/>
      <c r="D14" s="137"/>
      <c r="E14" s="137"/>
      <c r="F14" s="137"/>
      <c r="G14" s="137"/>
    </row>
    <row r="15" spans="1:9" ht="15.6" customHeight="1" x14ac:dyDescent="0.25">
      <c r="A15" s="426" t="s">
        <v>115</v>
      </c>
      <c r="B15" s="426"/>
      <c r="C15" s="426"/>
      <c r="D15" s="426"/>
      <c r="E15" s="426"/>
      <c r="F15" s="426"/>
      <c r="G15" s="426"/>
    </row>
    <row r="16" spans="1:9" ht="15.75" customHeight="1" x14ac:dyDescent="0.25">
      <c r="A16" s="142"/>
      <c r="B16" s="142"/>
      <c r="C16" s="142"/>
      <c r="D16" s="142"/>
      <c r="E16" s="142"/>
      <c r="F16" s="142"/>
      <c r="G16" s="142"/>
    </row>
    <row r="17" spans="1:7" ht="18" x14ac:dyDescent="0.25">
      <c r="A17" s="142"/>
      <c r="B17" s="158" t="s">
        <v>0</v>
      </c>
      <c r="C17" s="142" t="s">
        <v>116</v>
      </c>
      <c r="D17" s="429"/>
      <c r="E17" s="429"/>
      <c r="F17" s="209" t="s">
        <v>192</v>
      </c>
      <c r="G17" s="142"/>
    </row>
    <row r="18" spans="1:7" x14ac:dyDescent="0.25">
      <c r="A18" s="142"/>
      <c r="B18" s="142"/>
      <c r="C18" s="142"/>
      <c r="D18" s="142"/>
      <c r="E18" s="142"/>
      <c r="F18" s="142"/>
      <c r="G18" s="142"/>
    </row>
    <row r="19" spans="1:7" ht="15.6" customHeight="1" x14ac:dyDescent="0.25">
      <c r="A19" s="426" t="s">
        <v>191</v>
      </c>
      <c r="B19" s="426"/>
      <c r="C19" s="426"/>
      <c r="D19" s="426"/>
      <c r="E19" s="426"/>
      <c r="F19" s="426"/>
      <c r="G19" s="426"/>
    </row>
    <row r="20" spans="1:7" x14ac:dyDescent="0.25">
      <c r="A20" s="142"/>
      <c r="B20" s="142"/>
      <c r="C20" s="142"/>
      <c r="D20" s="142"/>
      <c r="E20" s="142"/>
      <c r="F20" s="142"/>
      <c r="G20" s="142"/>
    </row>
    <row r="21" spans="1:7" x14ac:dyDescent="0.25">
      <c r="A21" s="426" t="s">
        <v>118</v>
      </c>
      <c r="B21" s="426"/>
      <c r="C21" s="426"/>
      <c r="D21" s="426"/>
      <c r="E21" s="426"/>
      <c r="F21" s="426"/>
      <c r="G21" s="426"/>
    </row>
    <row r="22" spans="1:7" x14ac:dyDescent="0.25">
      <c r="A22" s="142"/>
      <c r="B22" s="142"/>
      <c r="C22" s="142"/>
      <c r="D22" s="142"/>
      <c r="E22" s="142"/>
      <c r="F22" s="142"/>
      <c r="G22" s="142"/>
    </row>
    <row r="23" spans="1:7" ht="18" x14ac:dyDescent="0.25">
      <c r="A23" s="433">
        <f>Alapa!C2</f>
        <v>0</v>
      </c>
      <c r="B23" s="433"/>
      <c r="C23" s="433"/>
      <c r="D23" s="433"/>
      <c r="E23" s="433"/>
      <c r="F23" s="433"/>
      <c r="G23" s="433"/>
    </row>
    <row r="24" spans="1:7" ht="15.75" customHeight="1" x14ac:dyDescent="0.25">
      <c r="A24" s="434" t="str">
        <f>CONCATENATE(Alapa!C5," kamarai tag könyvvizsgáló")</f>
        <v xml:space="preserve"> kamarai tag könyvvizsgáló</v>
      </c>
      <c r="B24" s="434"/>
      <c r="C24" s="434"/>
      <c r="D24" s="434"/>
      <c r="E24" s="434"/>
      <c r="F24" s="434"/>
      <c r="G24" s="434"/>
    </row>
    <row r="25" spans="1:7" x14ac:dyDescent="0.25">
      <c r="A25" s="434">
        <f>Alapa!C3</f>
        <v>0</v>
      </c>
      <c r="B25" s="434"/>
      <c r="C25" s="434"/>
      <c r="D25" s="434"/>
      <c r="E25" s="434"/>
      <c r="F25" s="434"/>
      <c r="G25" s="434"/>
    </row>
    <row r="26" spans="1:7" x14ac:dyDescent="0.25">
      <c r="A26" s="426" t="s">
        <v>119</v>
      </c>
      <c r="B26" s="426"/>
      <c r="C26" s="426"/>
      <c r="D26" s="426"/>
      <c r="E26" s="426"/>
      <c r="F26" s="426"/>
      <c r="G26" s="426"/>
    </row>
    <row r="27" spans="1:7" x14ac:dyDescent="0.25">
      <c r="A27" s="136"/>
      <c r="B27" s="136"/>
      <c r="C27" s="136"/>
      <c r="D27" s="136"/>
      <c r="E27" s="136" t="s">
        <v>120</v>
      </c>
      <c r="F27" s="136"/>
      <c r="G27" s="136"/>
    </row>
    <row r="28" spans="1:7" ht="15.6" customHeight="1" x14ac:dyDescent="0.25">
      <c r="A28" s="142"/>
      <c r="B28" s="142"/>
      <c r="C28" s="142"/>
      <c r="D28" s="142"/>
      <c r="E28" s="142"/>
      <c r="F28" s="142"/>
      <c r="G28" s="142"/>
    </row>
    <row r="29" spans="1:7" ht="15.6" customHeight="1" x14ac:dyDescent="0.25">
      <c r="A29" s="142" t="s">
        <v>121</v>
      </c>
      <c r="B29" s="159"/>
      <c r="C29" s="142"/>
      <c r="D29" s="142"/>
      <c r="E29" s="438">
        <f>A1</f>
        <v>0</v>
      </c>
      <c r="F29" s="438"/>
      <c r="G29" s="438"/>
    </row>
    <row r="30" spans="1:7" x14ac:dyDescent="0.25">
      <c r="A30" s="142"/>
      <c r="B30" s="142"/>
      <c r="C30" s="142"/>
      <c r="D30" s="142"/>
      <c r="E30" s="142"/>
      <c r="F30" s="142"/>
      <c r="G30" s="142"/>
    </row>
    <row r="31" spans="1:7" x14ac:dyDescent="0.25">
      <c r="A31" s="136" t="s">
        <v>0</v>
      </c>
      <c r="B31" s="136"/>
      <c r="C31" s="136"/>
      <c r="D31" s="136"/>
      <c r="E31" s="136"/>
      <c r="F31" s="136"/>
      <c r="G31" s="136"/>
    </row>
    <row r="32" spans="1:7" x14ac:dyDescent="0.25">
      <c r="A32" s="136"/>
      <c r="B32" s="136"/>
      <c r="C32" s="136"/>
      <c r="D32" s="136"/>
      <c r="E32" s="143"/>
      <c r="F32" s="143"/>
      <c r="G32" s="143"/>
    </row>
    <row r="33" spans="1:7" x14ac:dyDescent="0.25">
      <c r="A33" s="136"/>
      <c r="B33" s="136"/>
      <c r="C33" s="136"/>
      <c r="D33" s="136"/>
      <c r="E33" s="439" t="s">
        <v>122</v>
      </c>
      <c r="F33" s="439"/>
      <c r="G33" s="439"/>
    </row>
    <row r="34" spans="1:7" x14ac:dyDescent="0.25">
      <c r="A34" s="136"/>
      <c r="B34" s="136"/>
      <c r="C34" s="136"/>
      <c r="D34" s="136"/>
      <c r="E34" s="136"/>
      <c r="F34" s="136"/>
      <c r="G34" s="136"/>
    </row>
    <row r="35" spans="1:7" x14ac:dyDescent="0.25">
      <c r="A35" s="435" t="s">
        <v>0</v>
      </c>
      <c r="B35" s="436"/>
      <c r="C35" s="436"/>
      <c r="D35" s="436"/>
      <c r="E35" s="436"/>
      <c r="F35" s="436"/>
      <c r="G35" s="436"/>
    </row>
    <row r="36" spans="1:7" ht="18" x14ac:dyDescent="0.25">
      <c r="A36" s="440" t="s">
        <v>123</v>
      </c>
      <c r="B36" s="441"/>
      <c r="C36" s="441"/>
      <c r="D36" s="441"/>
      <c r="E36" s="441"/>
      <c r="F36" s="441"/>
      <c r="G36" s="441"/>
    </row>
    <row r="37" spans="1:7" ht="18" x14ac:dyDescent="0.25">
      <c r="A37" s="437">
        <f>A23</f>
        <v>0</v>
      </c>
      <c r="B37" s="437"/>
      <c r="C37" s="437"/>
      <c r="D37" s="437"/>
      <c r="E37" s="437"/>
      <c r="F37" s="437"/>
      <c r="G37" s="437"/>
    </row>
    <row r="38" spans="1:7" x14ac:dyDescent="0.25">
      <c r="A38" s="430" t="str">
        <f>A24</f>
        <v xml:space="preserve"> kamarai tag könyvvizsgáló</v>
      </c>
      <c r="B38" s="430"/>
      <c r="C38" s="430"/>
      <c r="D38" s="430"/>
      <c r="E38" s="430"/>
      <c r="F38" s="430"/>
      <c r="G38" s="430"/>
    </row>
    <row r="39" spans="1:7" x14ac:dyDescent="0.25">
      <c r="A39" s="430">
        <f>A25</f>
        <v>0</v>
      </c>
      <c r="B39" s="430"/>
      <c r="C39" s="430"/>
      <c r="D39" s="430"/>
      <c r="E39" s="430"/>
      <c r="F39" s="430"/>
      <c r="G39" s="430"/>
    </row>
    <row r="40" spans="1:7" x14ac:dyDescent="0.25">
      <c r="A40" s="144"/>
      <c r="B40" s="144"/>
      <c r="C40" s="144"/>
      <c r="D40" s="144"/>
      <c r="E40" s="144"/>
      <c r="F40" s="144"/>
      <c r="G40" s="144"/>
    </row>
    <row r="41" spans="1:7" x14ac:dyDescent="0.25">
      <c r="A41" s="136"/>
      <c r="B41" s="136"/>
      <c r="C41" s="136"/>
      <c r="D41" s="136" t="s">
        <v>0</v>
      </c>
      <c r="E41" s="136"/>
      <c r="F41" s="136"/>
      <c r="G41" s="136"/>
    </row>
    <row r="42" spans="1:7" ht="15.75" customHeight="1" x14ac:dyDescent="0.25">
      <c r="A42" s="136" t="s">
        <v>124</v>
      </c>
      <c r="B42" s="136"/>
      <c r="C42" s="431" t="str">
        <f>C6</f>
        <v>Adós Társaság</v>
      </c>
      <c r="D42" s="431"/>
      <c r="E42" s="431"/>
      <c r="F42" s="431"/>
      <c r="G42" s="136" t="s">
        <v>125</v>
      </c>
    </row>
    <row r="43" spans="1:7" x14ac:dyDescent="0.25">
      <c r="A43" s="136"/>
      <c r="B43" s="145">
        <f>G4</f>
        <v>0</v>
      </c>
      <c r="C43" s="146" t="s">
        <v>131</v>
      </c>
      <c r="D43" s="147">
        <f>A1</f>
        <v>0</v>
      </c>
      <c r="E43" s="147"/>
      <c r="F43" s="147"/>
      <c r="G43" s="148" t="s">
        <v>126</v>
      </c>
    </row>
    <row r="44" spans="1:7" ht="17.25" customHeight="1" x14ac:dyDescent="0.25">
      <c r="A44" s="136"/>
      <c r="B44" s="136"/>
      <c r="C44" s="136"/>
      <c r="D44" s="136"/>
      <c r="E44" s="136"/>
      <c r="F44" s="136"/>
      <c r="G44" s="136"/>
    </row>
    <row r="45" spans="1:7" ht="17.25" customHeight="1" x14ac:dyDescent="0.25">
      <c r="A45" s="136"/>
      <c r="B45" s="210" t="s">
        <v>193</v>
      </c>
      <c r="C45" s="142"/>
      <c r="D45" s="432" t="s">
        <v>0</v>
      </c>
      <c r="E45" s="432"/>
      <c r="F45" s="142" t="s">
        <v>117</v>
      </c>
      <c r="G45" s="136"/>
    </row>
    <row r="46" spans="1:7" ht="17.25" customHeight="1" x14ac:dyDescent="0.25">
      <c r="A46" s="136"/>
      <c r="B46" s="136"/>
      <c r="C46" s="136"/>
      <c r="D46" s="136"/>
      <c r="E46" s="136"/>
      <c r="F46" s="136"/>
      <c r="G46" s="136"/>
    </row>
    <row r="47" spans="1:7" ht="15.75" customHeight="1" x14ac:dyDescent="0.25">
      <c r="A47" s="149" t="s">
        <v>194</v>
      </c>
      <c r="B47" s="136"/>
      <c r="C47" s="136"/>
      <c r="D47" s="147">
        <f xml:space="preserve"> A1</f>
        <v>0</v>
      </c>
      <c r="E47" s="147"/>
      <c r="F47" s="147"/>
      <c r="G47" s="136" t="s">
        <v>127</v>
      </c>
    </row>
    <row r="48" spans="1:7" x14ac:dyDescent="0.25">
      <c r="A48" s="136"/>
      <c r="B48" s="136"/>
      <c r="C48" s="136"/>
      <c r="D48" s="136"/>
      <c r="E48" s="136"/>
      <c r="F48" s="136"/>
      <c r="G48" s="136"/>
    </row>
    <row r="49" spans="1:7" x14ac:dyDescent="0.25">
      <c r="A49" s="136"/>
      <c r="B49" s="136"/>
      <c r="C49" s="136"/>
      <c r="D49" s="150" t="s">
        <v>128</v>
      </c>
      <c r="E49" s="151" t="s">
        <v>129</v>
      </c>
      <c r="F49" s="136"/>
      <c r="G49" s="136"/>
    </row>
    <row r="50" spans="1:7" x14ac:dyDescent="0.25">
      <c r="A50" s="136"/>
      <c r="B50" s="136"/>
      <c r="C50" s="136"/>
      <c r="D50" s="150"/>
      <c r="E50" s="151"/>
      <c r="F50" s="136"/>
      <c r="G50" s="136"/>
    </row>
    <row r="51" spans="1:7" x14ac:dyDescent="0.25">
      <c r="A51" s="136" t="s">
        <v>130</v>
      </c>
      <c r="B51" s="143"/>
      <c r="C51" s="143"/>
      <c r="D51" s="152"/>
      <c r="E51" s="153"/>
      <c r="F51" s="143"/>
      <c r="G51" s="143"/>
    </row>
    <row r="52" spans="1:7" x14ac:dyDescent="0.25">
      <c r="A52" s="136"/>
      <c r="B52" s="136"/>
      <c r="C52" s="136"/>
      <c r="D52" s="150"/>
      <c r="E52" s="151"/>
      <c r="F52" s="136"/>
      <c r="G52" s="136"/>
    </row>
    <row r="53" spans="1:7" x14ac:dyDescent="0.25">
      <c r="A53" s="143"/>
      <c r="B53" s="143"/>
      <c r="C53" s="143"/>
      <c r="D53" s="152"/>
      <c r="E53" s="153"/>
      <c r="F53" s="143"/>
      <c r="G53" s="143"/>
    </row>
    <row r="54" spans="1:7" x14ac:dyDescent="0.25">
      <c r="A54" s="154"/>
      <c r="B54" s="154"/>
      <c r="C54" s="154"/>
      <c r="D54" s="155"/>
      <c r="E54" s="156"/>
      <c r="F54" s="154"/>
      <c r="G54" s="154"/>
    </row>
    <row r="55" spans="1:7" x14ac:dyDescent="0.25">
      <c r="A55" s="143"/>
      <c r="B55" s="143"/>
      <c r="C55" s="143"/>
      <c r="D55" s="152"/>
      <c r="E55" s="153"/>
      <c r="F55" s="143"/>
      <c r="G55" s="143"/>
    </row>
    <row r="56" spans="1:7" x14ac:dyDescent="0.25">
      <c r="A56" s="142"/>
      <c r="B56" s="142"/>
      <c r="C56" s="142"/>
      <c r="D56" s="142"/>
      <c r="E56" s="142"/>
      <c r="F56" s="142"/>
      <c r="G56" s="142"/>
    </row>
    <row r="57" spans="1:7" x14ac:dyDescent="0.25">
      <c r="A57" s="70"/>
      <c r="B57" s="70"/>
      <c r="C57" s="70"/>
      <c r="D57" s="70"/>
      <c r="E57" s="70"/>
      <c r="F57" s="70"/>
      <c r="G57" s="70"/>
    </row>
    <row r="58" spans="1:7" x14ac:dyDescent="0.25">
      <c r="A58" s="367" t="s">
        <v>180</v>
      </c>
      <c r="B58" s="70"/>
      <c r="C58" s="70"/>
      <c r="D58" s="70"/>
      <c r="E58" s="70"/>
      <c r="F58" s="70"/>
      <c r="G58" s="70"/>
    </row>
    <row r="59" spans="1:7" ht="16.5" x14ac:dyDescent="0.3">
      <c r="A59" s="2"/>
      <c r="B59" s="347"/>
      <c r="C59" s="348"/>
      <c r="D59" s="349"/>
      <c r="E59" s="349"/>
      <c r="F59" s="349"/>
      <c r="G59" s="349"/>
    </row>
    <row r="60" spans="1:7" x14ac:dyDescent="0.25">
      <c r="A60" s="368" t="s">
        <v>25</v>
      </c>
      <c r="B60" s="351"/>
      <c r="C60" s="351"/>
      <c r="D60" s="338"/>
      <c r="E60" s="338"/>
      <c r="F60" s="338"/>
      <c r="G60" s="338"/>
    </row>
    <row r="61" spans="1:7" ht="16.5" x14ac:dyDescent="0.3">
      <c r="A61" s="2"/>
      <c r="B61" s="324"/>
      <c r="C61" s="324"/>
      <c r="D61" s="381"/>
      <c r="E61" s="381"/>
      <c r="F61" s="381"/>
      <c r="G61" s="381"/>
    </row>
    <row r="62" spans="1:7" x14ac:dyDescent="0.25">
      <c r="A62" s="20"/>
      <c r="B62" s="20"/>
      <c r="C62" s="351"/>
      <c r="D62" s="338"/>
      <c r="E62" s="338"/>
      <c r="F62" s="338"/>
      <c r="G62" s="338"/>
    </row>
  </sheetData>
  <mergeCells count="19">
    <mergeCell ref="A39:G39"/>
    <mergeCell ref="C42:F42"/>
    <mergeCell ref="D45:E45"/>
    <mergeCell ref="A38:G38"/>
    <mergeCell ref="A23:G23"/>
    <mergeCell ref="A24:G24"/>
    <mergeCell ref="A25:G25"/>
    <mergeCell ref="A26:G26"/>
    <mergeCell ref="A35:G35"/>
    <mergeCell ref="A37:G37"/>
    <mergeCell ref="E29:G29"/>
    <mergeCell ref="E33:G33"/>
    <mergeCell ref="A36:G36"/>
    <mergeCell ref="A21:G21"/>
    <mergeCell ref="A6:B6"/>
    <mergeCell ref="B13:D13"/>
    <mergeCell ref="A15:G15"/>
    <mergeCell ref="D17:E17"/>
    <mergeCell ref="A19:G19"/>
  </mergeCells>
  <phoneticPr fontId="0" type="noConversion"/>
  <hyperlinks>
    <hyperlink ref="H10" location="'KM-BII-10-M'!A1" display="'KM-BII-10-M "/>
    <hyperlink ref="H9" location="'KM-BII-10-4'!A1" display="'KM-BII-10-4 "/>
    <hyperlink ref="H8" location="'KM-BII-10-3'!A1" display="'KM-BII-10-3 "/>
    <hyperlink ref="H7" location="'KM-BII-10-2'!A1" display="'KM-BII-10-2 "/>
    <hyperlink ref="H6" location="'KM-BII-10-1'!A1" display="'KM-BII-10-1 "/>
    <hyperlink ref="H3" location="'KM-BII'!A1" display="KM-BII"/>
    <hyperlink ref="H5" location="'KM-BII-02'!A1" display="KM-BII-02"/>
    <hyperlink ref="H4" location="'KM-BII-01'!A1" display="KM-BII-01"/>
    <hyperlink ref="H11" location="'KM-BII-10-E'!A1" display="KM-BII-10-E"/>
  </hyperlinks>
  <pageMargins left="0.74803149606299213" right="0.74803149606299213" top="1.1417322834645669" bottom="0.98425196850393704" header="0.55118110236220474" footer="0.51181102362204722"/>
  <pageSetup paperSize="9" scale="63" orientation="portrait" r:id="rId1"/>
  <headerFooter alignWithMargins="0">
    <oddHeader xml:space="preserve">&amp;R </oddHeader>
    <oddFooter>&amp;R&amp;"Arial Narrow,Félkövér"DigitAudit/AuditDok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zoomScaleNormal="100" workbookViewId="0"/>
  </sheetViews>
  <sheetFormatPr defaultRowHeight="16.5" x14ac:dyDescent="0.3"/>
  <cols>
    <col min="1" max="1" width="11" style="196" customWidth="1"/>
    <col min="2" max="2" width="69.25" style="207" customWidth="1"/>
    <col min="3" max="3" width="10.875" style="196" bestFit="1" customWidth="1"/>
    <col min="4" max="16384" width="9" style="196"/>
  </cols>
  <sheetData>
    <row r="1" spans="1:6" x14ac:dyDescent="0.3">
      <c r="A1" s="194" t="s">
        <v>181</v>
      </c>
      <c r="B1" s="195" t="s">
        <v>178</v>
      </c>
    </row>
    <row r="2" spans="1:6" x14ac:dyDescent="0.3">
      <c r="A2" s="197"/>
      <c r="B2" s="198"/>
      <c r="D2" s="312">
        <f>A41</f>
        <v>0</v>
      </c>
      <c r="E2" s="312">
        <f>A43</f>
        <v>0</v>
      </c>
      <c r="F2" s="374" t="s">
        <v>271</v>
      </c>
    </row>
    <row r="3" spans="1:6" x14ac:dyDescent="0.3">
      <c r="A3" s="199" t="s">
        <v>182</v>
      </c>
      <c r="B3" s="200"/>
      <c r="C3" s="69" t="s">
        <v>41</v>
      </c>
      <c r="D3" s="2" t="s">
        <v>46</v>
      </c>
    </row>
    <row r="4" spans="1:6" x14ac:dyDescent="0.3">
      <c r="A4" s="201" t="s">
        <v>179</v>
      </c>
      <c r="B4" s="202">
        <f xml:space="preserve"> Alapa!$C$17</f>
        <v>0</v>
      </c>
      <c r="C4" s="69" t="s">
        <v>1</v>
      </c>
      <c r="D4" s="2" t="s">
        <v>47</v>
      </c>
    </row>
    <row r="5" spans="1:6" x14ac:dyDescent="0.3">
      <c r="A5" s="201" t="s">
        <v>45</v>
      </c>
      <c r="B5" s="203">
        <f xml:space="preserve"> Alapa!$C$12</f>
        <v>0</v>
      </c>
      <c r="C5" s="69" t="s">
        <v>38</v>
      </c>
      <c r="D5" s="2" t="s">
        <v>48</v>
      </c>
    </row>
    <row r="6" spans="1:6" x14ac:dyDescent="0.3">
      <c r="A6" s="201" t="s">
        <v>3</v>
      </c>
      <c r="B6" s="68">
        <f>Alapa!$C$15</f>
        <v>0</v>
      </c>
      <c r="C6" s="69" t="s">
        <v>183</v>
      </c>
      <c r="D6" s="2" t="s">
        <v>88</v>
      </c>
    </row>
    <row r="7" spans="1:6" x14ac:dyDescent="0.3">
      <c r="A7" s="201" t="s">
        <v>4</v>
      </c>
      <c r="B7" s="202" t="e">
        <f>VLOOKUP(D12,Alapa!$G$2:$H$22,2)</f>
        <v>#N/A</v>
      </c>
      <c r="C7" s="69" t="s">
        <v>184</v>
      </c>
      <c r="D7" s="2" t="s">
        <v>188</v>
      </c>
    </row>
    <row r="8" spans="1:6" x14ac:dyDescent="0.3">
      <c r="A8" s="201" t="s">
        <v>49</v>
      </c>
      <c r="B8" s="202" t="str">
        <f>IF(Alapa!$N$2=0," ",Alapa!$N$2)</f>
        <v xml:space="preserve"> </v>
      </c>
      <c r="C8" s="69" t="s">
        <v>185</v>
      </c>
      <c r="D8" s="2" t="s">
        <v>189</v>
      </c>
    </row>
    <row r="9" spans="1:6" x14ac:dyDescent="0.3">
      <c r="A9" s="197"/>
      <c r="B9" s="204"/>
      <c r="C9" s="69" t="s">
        <v>186</v>
      </c>
      <c r="D9" s="2" t="s">
        <v>195</v>
      </c>
    </row>
    <row r="10" spans="1:6" x14ac:dyDescent="0.3">
      <c r="A10" s="205"/>
      <c r="B10" s="206"/>
      <c r="C10" s="69" t="s">
        <v>187</v>
      </c>
      <c r="D10" s="2" t="s">
        <v>62</v>
      </c>
    </row>
    <row r="11" spans="1:6" x14ac:dyDescent="0.3">
      <c r="A11" s="205"/>
      <c r="B11" s="206"/>
      <c r="C11" s="69" t="s">
        <v>210</v>
      </c>
      <c r="D11" s="2" t="s">
        <v>206</v>
      </c>
    </row>
    <row r="12" spans="1:6" x14ac:dyDescent="0.3">
      <c r="A12" s="205"/>
      <c r="B12" s="206"/>
      <c r="C12" s="2" t="s">
        <v>4</v>
      </c>
      <c r="D12" s="208">
        <v>1</v>
      </c>
    </row>
    <row r="13" spans="1:6" x14ac:dyDescent="0.3">
      <c r="A13" s="205"/>
      <c r="B13" s="206"/>
    </row>
    <row r="14" spans="1:6" x14ac:dyDescent="0.3">
      <c r="A14" s="205"/>
      <c r="B14" s="206"/>
    </row>
    <row r="15" spans="1:6" x14ac:dyDescent="0.3">
      <c r="A15" s="205"/>
      <c r="B15" s="206"/>
    </row>
    <row r="16" spans="1:6" x14ac:dyDescent="0.3">
      <c r="A16" s="205"/>
      <c r="B16" s="206"/>
    </row>
    <row r="17" spans="1:2" x14ac:dyDescent="0.3">
      <c r="A17" s="205"/>
      <c r="B17" s="206"/>
    </row>
    <row r="18" spans="1:2" x14ac:dyDescent="0.3">
      <c r="A18" s="205"/>
      <c r="B18" s="206"/>
    </row>
    <row r="19" spans="1:2" x14ac:dyDescent="0.3">
      <c r="A19" s="205"/>
      <c r="B19" s="206"/>
    </row>
    <row r="20" spans="1:2" x14ac:dyDescent="0.3">
      <c r="A20" s="205"/>
      <c r="B20" s="206"/>
    </row>
    <row r="21" spans="1:2" x14ac:dyDescent="0.3">
      <c r="A21" s="205"/>
      <c r="B21" s="206"/>
    </row>
    <row r="22" spans="1:2" x14ac:dyDescent="0.3">
      <c r="A22" s="205"/>
      <c r="B22" s="206"/>
    </row>
    <row r="23" spans="1:2" x14ac:dyDescent="0.3">
      <c r="A23" s="205"/>
      <c r="B23" s="206"/>
    </row>
    <row r="24" spans="1:2" x14ac:dyDescent="0.3">
      <c r="A24" s="205"/>
      <c r="B24" s="206"/>
    </row>
    <row r="25" spans="1:2" x14ac:dyDescent="0.3">
      <c r="A25" s="205"/>
      <c r="B25" s="206"/>
    </row>
    <row r="26" spans="1:2" x14ac:dyDescent="0.3">
      <c r="A26" s="205"/>
      <c r="B26" s="206"/>
    </row>
    <row r="27" spans="1:2" x14ac:dyDescent="0.3">
      <c r="A27" s="205"/>
      <c r="B27" s="206"/>
    </row>
    <row r="28" spans="1:2" x14ac:dyDescent="0.3">
      <c r="A28" s="205"/>
      <c r="B28" s="206"/>
    </row>
    <row r="29" spans="1:2" x14ac:dyDescent="0.3">
      <c r="A29" s="205"/>
      <c r="B29" s="206"/>
    </row>
    <row r="30" spans="1:2" x14ac:dyDescent="0.3">
      <c r="A30" s="205"/>
      <c r="B30" s="206"/>
    </row>
    <row r="31" spans="1:2" x14ac:dyDescent="0.3">
      <c r="A31" s="205"/>
      <c r="B31" s="206"/>
    </row>
    <row r="32" spans="1:2" x14ac:dyDescent="0.3">
      <c r="A32" s="205"/>
      <c r="B32" s="206"/>
    </row>
    <row r="33" spans="1:2" x14ac:dyDescent="0.3">
      <c r="A33" s="205"/>
      <c r="B33" s="206"/>
    </row>
    <row r="34" spans="1:2" x14ac:dyDescent="0.3">
      <c r="A34" s="205"/>
      <c r="B34" s="206"/>
    </row>
    <row r="35" spans="1:2" x14ac:dyDescent="0.3">
      <c r="A35" s="205"/>
      <c r="B35" s="206"/>
    </row>
    <row r="36" spans="1:2" x14ac:dyDescent="0.3">
      <c r="A36" s="205"/>
      <c r="B36" s="206"/>
    </row>
    <row r="37" spans="1:2" x14ac:dyDescent="0.3">
      <c r="A37" s="205"/>
      <c r="B37" s="206"/>
    </row>
    <row r="38" spans="1:2" x14ac:dyDescent="0.3">
      <c r="A38" s="205"/>
      <c r="B38" s="206"/>
    </row>
    <row r="39" spans="1:2" x14ac:dyDescent="0.3">
      <c r="A39" s="70"/>
      <c r="B39" s="70"/>
    </row>
    <row r="40" spans="1:2" x14ac:dyDescent="0.3">
      <c r="A40" s="367" t="s">
        <v>180</v>
      </c>
      <c r="B40" s="70"/>
    </row>
    <row r="41" spans="1:2" x14ac:dyDescent="0.3">
      <c r="A41" s="2"/>
      <c r="B41" s="347"/>
    </row>
    <row r="42" spans="1:2" x14ac:dyDescent="0.3">
      <c r="A42" s="368" t="s">
        <v>25</v>
      </c>
      <c r="B42" s="351"/>
    </row>
    <row r="43" spans="1:2" x14ac:dyDescent="0.3">
      <c r="A43" s="2"/>
      <c r="B43" s="324"/>
    </row>
    <row r="44" spans="1:2" x14ac:dyDescent="0.3">
      <c r="A44" s="20"/>
      <c r="B44" s="20"/>
    </row>
  </sheetData>
  <phoneticPr fontId="0" type="noConversion"/>
  <hyperlinks>
    <hyperlink ref="C10" location="'KM-BII-10-M'!A1" display="'KM-BII-10-M "/>
    <hyperlink ref="C9" location="'KM-BII-10-4'!A1" display="'KM-BII-10-4 "/>
    <hyperlink ref="C8" location="'KM-BII-10-3'!A1" display="'KM-BII-10-3 "/>
    <hyperlink ref="C7" location="'KM-BII-10-2'!A1" display="'KM-BII-10-2 "/>
    <hyperlink ref="C6" location="'KM-BII-10-1'!A1" display="'KM-BII-10-1 "/>
    <hyperlink ref="C3" location="'KM-BII'!A1" display="KM-BII"/>
    <hyperlink ref="C5" location="'KM-BII-02'!A1" display="KM-BII-02"/>
    <hyperlink ref="C4" location="'KM-BII-01'!A1" display="KM-BII-01"/>
    <hyperlink ref="C11" location="'KM-BII-10-E'!A1" display="KM-BII-10-E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showGridLines="0" zoomScaleNormal="100" workbookViewId="0"/>
  </sheetViews>
  <sheetFormatPr defaultRowHeight="16.5" x14ac:dyDescent="0.3"/>
  <cols>
    <col min="1" max="1" width="11" style="311" customWidth="1"/>
    <col min="2" max="2" width="15.625" style="311" customWidth="1"/>
    <col min="3" max="3" width="29.875" style="311" customWidth="1"/>
    <col min="4" max="4" width="11" style="311" customWidth="1"/>
    <col min="5" max="5" width="30.625" style="326" customWidth="1"/>
    <col min="6" max="6" width="10.875" style="311" bestFit="1" customWidth="1"/>
    <col min="7" max="16384" width="9" style="311"/>
  </cols>
  <sheetData>
    <row r="1" spans="1:10" x14ac:dyDescent="0.3">
      <c r="A1" s="199" t="s">
        <v>210</v>
      </c>
      <c r="B1" s="199"/>
      <c r="C1" s="199"/>
      <c r="D1" s="199"/>
      <c r="E1" s="195"/>
      <c r="I1" s="312" t="s">
        <v>204</v>
      </c>
      <c r="J1" s="312" t="s">
        <v>205</v>
      </c>
    </row>
    <row r="2" spans="1:10" x14ac:dyDescent="0.3">
      <c r="A2" s="313"/>
      <c r="B2" s="313"/>
      <c r="C2" s="313"/>
      <c r="D2" s="388">
        <f>A24</f>
        <v>0</v>
      </c>
      <c r="E2" s="389">
        <f>A26</f>
        <v>0</v>
      </c>
      <c r="F2" s="373" t="s">
        <v>271</v>
      </c>
    </row>
    <row r="3" spans="1:10" x14ac:dyDescent="0.3">
      <c r="A3" s="199" t="s">
        <v>209</v>
      </c>
      <c r="B3" s="199"/>
      <c r="C3" s="199"/>
      <c r="D3" s="199"/>
      <c r="E3" s="200"/>
      <c r="F3" s="69" t="s">
        <v>41</v>
      </c>
      <c r="G3" s="2" t="s">
        <v>46</v>
      </c>
    </row>
    <row r="4" spans="1:10" x14ac:dyDescent="0.3">
      <c r="A4" s="201" t="s">
        <v>179</v>
      </c>
      <c r="B4" s="314">
        <f xml:space="preserve"> Alapa!$C$17</f>
        <v>0</v>
      </c>
      <c r="C4" s="315"/>
      <c r="D4" s="315"/>
      <c r="E4" s="316"/>
      <c r="F4" s="69" t="s">
        <v>1</v>
      </c>
      <c r="G4" s="2" t="s">
        <v>47</v>
      </c>
    </row>
    <row r="5" spans="1:10" x14ac:dyDescent="0.3">
      <c r="A5" s="201" t="s">
        <v>45</v>
      </c>
      <c r="B5" s="314">
        <f xml:space="preserve"> Alapa!$C$12</f>
        <v>0</v>
      </c>
      <c r="C5" s="315"/>
      <c r="D5" s="315"/>
      <c r="E5" s="316"/>
      <c r="F5" s="69" t="s">
        <v>38</v>
      </c>
      <c r="G5" s="2" t="s">
        <v>48</v>
      </c>
    </row>
    <row r="6" spans="1:10" x14ac:dyDescent="0.3">
      <c r="A6" s="201" t="s">
        <v>3</v>
      </c>
      <c r="B6" s="314">
        <f>Alapa!$C$15</f>
        <v>0</v>
      </c>
      <c r="C6" s="315"/>
      <c r="D6" s="315"/>
      <c r="E6" s="316"/>
      <c r="F6" s="69" t="s">
        <v>183</v>
      </c>
      <c r="G6" s="2" t="s">
        <v>88</v>
      </c>
    </row>
    <row r="7" spans="1:10" x14ac:dyDescent="0.3">
      <c r="A7" s="201" t="s">
        <v>203</v>
      </c>
      <c r="B7" s="314" t="e">
        <f>VLOOKUP(G12,Alapa!$G$2:$H$22,2)</f>
        <v>#N/A</v>
      </c>
      <c r="C7" s="315"/>
      <c r="D7" s="315"/>
      <c r="E7" s="316"/>
      <c r="F7" s="69" t="s">
        <v>184</v>
      </c>
      <c r="G7" s="2" t="s">
        <v>188</v>
      </c>
    </row>
    <row r="8" spans="1:10" x14ac:dyDescent="0.3">
      <c r="A8" s="201" t="s">
        <v>207</v>
      </c>
      <c r="B8" s="314" t="str">
        <f>IF(Alapa!$N$2=0," ",Alapa!$N$2)</f>
        <v xml:space="preserve"> </v>
      </c>
      <c r="C8" s="315"/>
      <c r="D8" s="315"/>
      <c r="E8" s="316"/>
      <c r="F8" s="69" t="s">
        <v>185</v>
      </c>
      <c r="G8" s="2" t="s">
        <v>189</v>
      </c>
    </row>
    <row r="9" spans="1:10" x14ac:dyDescent="0.3">
      <c r="A9" s="313"/>
      <c r="B9" s="313"/>
      <c r="C9" s="313"/>
      <c r="D9" s="313"/>
      <c r="E9" s="317"/>
      <c r="F9" s="69" t="s">
        <v>186</v>
      </c>
      <c r="G9" s="2" t="s">
        <v>195</v>
      </c>
    </row>
    <row r="10" spans="1:10" x14ac:dyDescent="0.3">
      <c r="A10" s="318" t="s">
        <v>132</v>
      </c>
      <c r="B10" s="318" t="s">
        <v>24</v>
      </c>
      <c r="C10" s="318" t="s">
        <v>156</v>
      </c>
      <c r="D10" s="318" t="s">
        <v>219</v>
      </c>
      <c r="E10" s="319" t="s">
        <v>208</v>
      </c>
      <c r="F10" s="69" t="s">
        <v>187</v>
      </c>
      <c r="G10" s="2" t="s">
        <v>62</v>
      </c>
    </row>
    <row r="11" spans="1:10" x14ac:dyDescent="0.3">
      <c r="A11" s="320">
        <v>1</v>
      </c>
      <c r="B11" s="321" t="s">
        <v>41</v>
      </c>
      <c r="C11" s="322" t="s">
        <v>46</v>
      </c>
      <c r="D11" s="372"/>
      <c r="E11" s="371"/>
      <c r="F11" s="69" t="s">
        <v>210</v>
      </c>
      <c r="G11" s="2" t="s">
        <v>206</v>
      </c>
    </row>
    <row r="12" spans="1:10" x14ac:dyDescent="0.3">
      <c r="A12" s="320">
        <v>2</v>
      </c>
      <c r="B12" s="321" t="s">
        <v>1</v>
      </c>
      <c r="C12" s="322" t="s">
        <v>47</v>
      </c>
      <c r="D12" s="372"/>
      <c r="E12" s="371"/>
      <c r="F12" s="21" t="s">
        <v>203</v>
      </c>
      <c r="G12" s="208">
        <v>1</v>
      </c>
    </row>
    <row r="13" spans="1:10" x14ac:dyDescent="0.3">
      <c r="A13" s="320">
        <v>3</v>
      </c>
      <c r="B13" s="321" t="s">
        <v>38</v>
      </c>
      <c r="C13" s="322" t="s">
        <v>48</v>
      </c>
      <c r="D13" s="372"/>
      <c r="E13" s="371"/>
    </row>
    <row r="14" spans="1:10" x14ac:dyDescent="0.3">
      <c r="A14" s="320">
        <v>4</v>
      </c>
      <c r="B14" s="321" t="s">
        <v>183</v>
      </c>
      <c r="C14" s="322" t="s">
        <v>88</v>
      </c>
      <c r="D14" s="372"/>
      <c r="E14" s="371"/>
    </row>
    <row r="15" spans="1:10" x14ac:dyDescent="0.3">
      <c r="A15" s="320">
        <v>5</v>
      </c>
      <c r="B15" s="321" t="s">
        <v>184</v>
      </c>
      <c r="C15" s="322" t="s">
        <v>188</v>
      </c>
      <c r="D15" s="372"/>
      <c r="E15" s="371"/>
    </row>
    <row r="16" spans="1:10" x14ac:dyDescent="0.3">
      <c r="A16" s="320">
        <v>6</v>
      </c>
      <c r="B16" s="321" t="s">
        <v>185</v>
      </c>
      <c r="C16" s="322" t="s">
        <v>189</v>
      </c>
      <c r="D16" s="372"/>
      <c r="E16" s="371"/>
    </row>
    <row r="17" spans="1:5" x14ac:dyDescent="0.3">
      <c r="A17" s="320">
        <v>7</v>
      </c>
      <c r="B17" s="321" t="s">
        <v>186</v>
      </c>
      <c r="C17" s="322" t="s">
        <v>195</v>
      </c>
      <c r="D17" s="372"/>
      <c r="E17" s="371"/>
    </row>
    <row r="18" spans="1:5" x14ac:dyDescent="0.3">
      <c r="A18" s="320">
        <v>8</v>
      </c>
      <c r="B18" s="321" t="s">
        <v>187</v>
      </c>
      <c r="C18" s="322" t="s">
        <v>62</v>
      </c>
      <c r="D18" s="372"/>
      <c r="E18" s="371"/>
    </row>
    <row r="19" spans="1:5" x14ac:dyDescent="0.3">
      <c r="A19" s="320"/>
      <c r="B19" s="321"/>
      <c r="C19" s="322"/>
      <c r="D19" s="320"/>
      <c r="E19" s="323"/>
    </row>
    <row r="20" spans="1:5" x14ac:dyDescent="0.3">
      <c r="A20" s="19"/>
      <c r="B20" s="14"/>
      <c r="C20" s="4"/>
      <c r="D20" s="4"/>
      <c r="E20" s="4"/>
    </row>
    <row r="21" spans="1:5" x14ac:dyDescent="0.3">
      <c r="A21" s="19"/>
      <c r="B21" s="14"/>
      <c r="C21" s="4"/>
      <c r="D21" s="4"/>
      <c r="E21" s="4"/>
    </row>
    <row r="22" spans="1:5" x14ac:dyDescent="0.3">
      <c r="A22" s="70"/>
      <c r="B22" s="70"/>
      <c r="C22" s="70"/>
      <c r="D22" s="70"/>
      <c r="E22" s="70"/>
    </row>
    <row r="23" spans="1:5" x14ac:dyDescent="0.3">
      <c r="A23" s="367" t="s">
        <v>180</v>
      </c>
      <c r="B23" s="70"/>
      <c r="C23" s="70"/>
      <c r="D23" s="70"/>
      <c r="E23" s="70"/>
    </row>
    <row r="24" spans="1:5" x14ac:dyDescent="0.3">
      <c r="A24" s="2"/>
      <c r="B24" s="347"/>
      <c r="C24" s="348"/>
      <c r="D24" s="349"/>
      <c r="E24" s="349"/>
    </row>
    <row r="25" spans="1:5" x14ac:dyDescent="0.3">
      <c r="A25" s="368" t="s">
        <v>25</v>
      </c>
      <c r="B25" s="351"/>
      <c r="C25" s="351"/>
      <c r="D25" s="338"/>
      <c r="E25" s="338"/>
    </row>
    <row r="26" spans="1:5" x14ac:dyDescent="0.3">
      <c r="A26" s="2"/>
      <c r="B26" s="324"/>
      <c r="C26" s="324"/>
      <c r="D26" s="381"/>
      <c r="E26" s="381"/>
    </row>
    <row r="27" spans="1:5" x14ac:dyDescent="0.3">
      <c r="A27" s="20"/>
      <c r="B27" s="20"/>
      <c r="C27" s="351"/>
      <c r="D27" s="338"/>
      <c r="E27" s="338"/>
    </row>
  </sheetData>
  <dataValidations count="1">
    <dataValidation type="list" allowBlank="1" showInputMessage="1" showErrorMessage="1" sqref="D11:D19">
      <formula1>$I$1:$J$1</formula1>
    </dataValidation>
  </dataValidations>
  <hyperlinks>
    <hyperlink ref="F10" location="'KM-BII-10-M'!A1" display="'KM-BII-10-M "/>
    <hyperlink ref="F9" location="'KM-BII-10-4'!A1" display="'KM-BII-10-4 "/>
    <hyperlink ref="F8" location="'KM-BII-10-3'!A1" display="'KM-BII-10-3 "/>
    <hyperlink ref="F7" location="'KM-BII-10-2'!A1" display="'KM-BII-10-2 "/>
    <hyperlink ref="F6" location="'KM-BII-10-1'!A1" display="'KM-BII-10-1 "/>
    <hyperlink ref="F3" location="'KM-BII'!A1" display="KM-BII"/>
    <hyperlink ref="F5" location="'KM-BII-02'!A1" display="KM-BII-02"/>
    <hyperlink ref="F4" location="'KM-BII-01'!A1" display="KM-BII-01"/>
    <hyperlink ref="F11" location="'KM-BII-10-E'!A1" display="KM-BII-10-E"/>
    <hyperlink ref="B12" location="'KM-BII-01'!A1" display="KM-BII-01"/>
    <hyperlink ref="B13" location="'KM-BII-02'!A1" display="KM-BII-02"/>
    <hyperlink ref="B11" location="'KM-BII'!A1" display="KM-BII"/>
    <hyperlink ref="B14" location="'KM-BII-10-1'!A1" display="'KM-BII-10-1 "/>
    <hyperlink ref="B15" location="'KM-BII-10-2'!A1" display="'KM-BII-10-2 "/>
    <hyperlink ref="B16" location="'KM-BII-10-3'!A1" display="'KM-BII-10-3 "/>
    <hyperlink ref="B17" location="'KM-BII-10-4'!A1" display="'KM-BII-10-4 "/>
    <hyperlink ref="B18" location="'KM-BII-10-M'!A1" display="'KM-BII-10-M 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13</vt:i4>
      </vt:variant>
      <vt:variant>
        <vt:lpstr>Névvel ellátott tartományok</vt:lpstr>
      </vt:variant>
      <vt:variant>
        <vt:i4>16</vt:i4>
      </vt:variant>
    </vt:vector>
  </HeadingPairs>
  <TitlesOfParts>
    <vt:vector size="29" baseType="lpstr">
      <vt:lpstr>KM-BII</vt:lpstr>
      <vt:lpstr>KM-BII-01</vt:lpstr>
      <vt:lpstr>KM-BII-02</vt:lpstr>
      <vt:lpstr>KM-BII-10-1</vt:lpstr>
      <vt:lpstr>KM-BII-10-2</vt:lpstr>
      <vt:lpstr>KM-BII-10-3</vt:lpstr>
      <vt:lpstr>KM-BII-10-4</vt:lpstr>
      <vt:lpstr>KM-BII-10-M</vt:lpstr>
      <vt:lpstr>KM-BII-10-E</vt:lpstr>
      <vt:lpstr>Alapa</vt:lpstr>
      <vt:lpstr>Import_M</vt:lpstr>
      <vt:lpstr>Import_O</vt:lpstr>
      <vt:lpstr>Import_F</vt:lpstr>
      <vt:lpstr>'KM-BII-10-1'!A.III.L1.</vt:lpstr>
      <vt:lpstr>'KM-BII-10-2'!A.III.L1.</vt:lpstr>
      <vt:lpstr>'KM-BII-10-3'!A.III.L1.</vt:lpstr>
      <vt:lpstr>'KM-BII-02'!Nyomtatási_cím</vt:lpstr>
      <vt:lpstr>'KM-BII-10-4'!Nyomtatási_cím</vt:lpstr>
      <vt:lpstr>'KM-BII'!Nyomtatási_terület</vt:lpstr>
      <vt:lpstr>'KM-BII-01'!Nyomtatási_terület</vt:lpstr>
      <vt:lpstr>'KM-BII-02'!Nyomtatási_terület</vt:lpstr>
      <vt:lpstr>'KM-BII-10-1'!Nyomtatási_terület</vt:lpstr>
      <vt:lpstr>'KM-BII-10-2'!Nyomtatási_terület</vt:lpstr>
      <vt:lpstr>'KM-BII-10-3'!Nyomtatási_terület</vt:lpstr>
      <vt:lpstr>'KM-BII-10-4'!Nyomtatási_terület</vt:lpstr>
      <vt:lpstr>'KM-BII-10-E'!Nyomtatási_terület</vt:lpstr>
      <vt:lpstr>'KM-BII-10-M'!Nyomtatási_terület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v.1.20.15.0.0#2020-04-15</dc:description>
  <cp:lastPrinted>2013-11-25T12:13:57Z</cp:lastPrinted>
  <dcterms:created xsi:type="dcterms:W3CDTF">2011-02-03T09:55:45Z</dcterms:created>
  <dcterms:modified xsi:type="dcterms:W3CDTF">2019-08-15T10:53:40Z</dcterms:modified>
</cp:coreProperties>
</file>