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igitAudit25\Konyvvizsgalat\#Alap\Masol\2021\"/>
    </mc:Choice>
  </mc:AlternateContent>
  <xr:revisionPtr revIDLastSave="0" documentId="13_ncr:1_{04604CE8-40BF-45A9-9A84-AF9656362ECD}" xr6:coauthVersionLast="47" xr6:coauthVersionMax="47" xr10:uidLastSave="{00000000-0000-0000-0000-000000000000}"/>
  <bookViews>
    <workbookView xWindow="6705" yWindow="1545" windowWidth="21600" windowHeight="11385" xr2:uid="{00000000-000D-0000-FFFF-FFFF00000000}"/>
  </bookViews>
  <sheets>
    <sheet name="KM-FI" sheetId="67" r:id="rId1"/>
    <sheet name="KM-FI-01" sheetId="32" r:id="rId2"/>
    <sheet name="KM-FI-02" sheetId="34" r:id="rId3"/>
    <sheet name="KM-FI-10-M" sheetId="65" r:id="rId4"/>
    <sheet name="KM-FI-10-E" sheetId="66" r:id="rId5"/>
    <sheet name="Alapa" sheetId="59" r:id="rId6"/>
    <sheet name="Import_M" sheetId="61" r:id="rId7"/>
    <sheet name="Import_O" sheetId="62" r:id="rId8"/>
    <sheet name="Import_F" sheetId="63" r:id="rId9"/>
  </sheets>
  <externalReferences>
    <externalReference r:id="rId10"/>
    <externalReference r:id="rId11"/>
    <externalReference r:id="rId12"/>
  </externalReferences>
  <definedNames>
    <definedName name="_xlnm.Database">[1]Tartalomj.!$A$1:$D$108</definedName>
    <definedName name="KörlevMező">'[2]#HIV'!$A$1</definedName>
    <definedName name="nyomtat">[3]Alapadatok!$C$42</definedName>
    <definedName name="_xlnm.Print_Titles" localSheetId="2">'KM-FI-02'!$7:$8</definedName>
    <definedName name="_xlnm.Print_Area" localSheetId="0">'KM-FI'!$B$1:$E$46</definedName>
    <definedName name="_xlnm.Print_Area" localSheetId="1">'KM-FI-01'!$A$1:$H$47</definedName>
    <definedName name="_xlnm.Print_Area" localSheetId="2">'KM-FI-02'!$A$1:$J$400</definedName>
    <definedName name="_xlnm.Print_Area" localSheetId="4">'KM-FI-10-E'!$A$1:$E$27</definedName>
    <definedName name="_xlnm.Print_Area" localSheetId="3">'KM-FI-10-M'!$A$1:$B$43</definedName>
    <definedName name="TABLE" localSheetId="5">Alapa!$C$27:$C$27</definedName>
    <definedName name="TABLE_2" localSheetId="5">Alapa!$C$27:$C$27</definedName>
    <definedName name="wrn.Proba." localSheetId="0" hidden="1">{#N/A,#N/A,TRUE,"A1";#N/A,#N/A,TRUE,"A2";#N/A,#N/A,TRUE,"B1"}</definedName>
    <definedName name="wrn.Proba." localSheetId="4" hidden="1">{#N/A,#N/A,TRUE,"A1";#N/A,#N/A,TRUE,"A2";#N/A,#N/A,TRUE,"B1"}</definedName>
    <definedName name="wrn.Proba." localSheetId="3" hidden="1">{#N/A,#N/A,TRUE,"A1";#N/A,#N/A,TRUE,"A2";#N/A,#N/A,TRUE,"B1"}</definedName>
    <definedName name="wrn.Proba." hidden="1">{#N/A,#N/A,TRUE,"A1";#N/A,#N/A,TRUE,"A2";#N/A,#N/A,TRUE,"B1"}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5" i="34" l="1"/>
  <c r="A7" i="32"/>
  <c r="C11" i="67"/>
  <c r="H27" i="32"/>
  <c r="H26" i="32"/>
  <c r="C24" i="32" l="1"/>
  <c r="C23" i="32"/>
  <c r="B27" i="32" l="1"/>
  <c r="H24" i="32" s="1"/>
  <c r="B26" i="32"/>
  <c r="B24" i="32"/>
  <c r="B23" i="32"/>
  <c r="A22" i="32"/>
  <c r="B21" i="67"/>
  <c r="B20" i="67"/>
  <c r="B19" i="67"/>
  <c r="D17" i="67"/>
  <c r="D16" i="67"/>
  <c r="D15" i="67"/>
  <c r="D14" i="67"/>
  <c r="D13" i="67"/>
  <c r="B11" i="67"/>
  <c r="D10" i="67"/>
  <c r="D9" i="67"/>
  <c r="D8" i="67"/>
  <c r="H23" i="32" l="1"/>
  <c r="F11" i="34" l="1"/>
  <c r="G11" i="34"/>
  <c r="F12" i="34"/>
  <c r="G12" i="34"/>
  <c r="F13" i="34"/>
  <c r="G13" i="34"/>
  <c r="F14" i="34"/>
  <c r="G14" i="34"/>
  <c r="F15" i="34"/>
  <c r="G15" i="34"/>
  <c r="F16" i="34"/>
  <c r="G16" i="34"/>
  <c r="F17" i="34"/>
  <c r="G17" i="34"/>
  <c r="F18" i="34"/>
  <c r="G18" i="34"/>
  <c r="F19" i="34"/>
  <c r="G19" i="34"/>
  <c r="F20" i="34"/>
  <c r="G20" i="34"/>
  <c r="F21" i="34"/>
  <c r="G21" i="34"/>
  <c r="F22" i="34"/>
  <c r="G22" i="34"/>
  <c r="F23" i="34"/>
  <c r="G23" i="34"/>
  <c r="F24" i="34"/>
  <c r="G24" i="34"/>
  <c r="F25" i="34"/>
  <c r="G25" i="34"/>
  <c r="F26" i="34"/>
  <c r="G26" i="34"/>
  <c r="F27" i="34"/>
  <c r="G27" i="34"/>
  <c r="F28" i="34"/>
  <c r="G28" i="34"/>
  <c r="F29" i="34"/>
  <c r="G29" i="34"/>
  <c r="F30" i="34"/>
  <c r="G30" i="34"/>
  <c r="F31" i="34"/>
  <c r="G31" i="34"/>
  <c r="F32" i="34"/>
  <c r="G32" i="34"/>
  <c r="F33" i="34"/>
  <c r="G33" i="34"/>
  <c r="F34" i="34"/>
  <c r="G34" i="34"/>
  <c r="F35" i="34"/>
  <c r="G35" i="34"/>
  <c r="F36" i="34"/>
  <c r="G36" i="34"/>
  <c r="F37" i="34"/>
  <c r="G37" i="34"/>
  <c r="F38" i="34"/>
  <c r="G38" i="34"/>
  <c r="F39" i="34"/>
  <c r="G39" i="34"/>
  <c r="F40" i="34"/>
  <c r="G40" i="34"/>
  <c r="F41" i="34"/>
  <c r="G41" i="34"/>
  <c r="F42" i="34"/>
  <c r="G42" i="34"/>
  <c r="F43" i="34"/>
  <c r="G43" i="34"/>
  <c r="F44" i="34"/>
  <c r="G44" i="34"/>
  <c r="F45" i="34"/>
  <c r="G45" i="34"/>
  <c r="F46" i="34"/>
  <c r="G46" i="34"/>
  <c r="F47" i="34"/>
  <c r="G47" i="34"/>
  <c r="F48" i="34"/>
  <c r="G48" i="34"/>
  <c r="F49" i="34"/>
  <c r="G49" i="34"/>
  <c r="F50" i="34"/>
  <c r="G50" i="34"/>
  <c r="F51" i="34"/>
  <c r="G51" i="34"/>
  <c r="F52" i="34"/>
  <c r="G52" i="34"/>
  <c r="F53" i="34"/>
  <c r="G53" i="34"/>
  <c r="F54" i="34"/>
  <c r="G54" i="34"/>
  <c r="F55" i="34"/>
  <c r="G55" i="34"/>
  <c r="F56" i="34"/>
  <c r="G56" i="34"/>
  <c r="F57" i="34"/>
  <c r="G57" i="34"/>
  <c r="F58" i="34"/>
  <c r="G58" i="34"/>
  <c r="F59" i="34"/>
  <c r="G59" i="34"/>
  <c r="F60" i="34"/>
  <c r="G60" i="34"/>
  <c r="F61" i="34"/>
  <c r="G61" i="34"/>
  <c r="F62" i="34"/>
  <c r="G62" i="34"/>
  <c r="F63" i="34"/>
  <c r="G63" i="34"/>
  <c r="F64" i="34"/>
  <c r="G64" i="34"/>
  <c r="F65" i="34"/>
  <c r="G65" i="34"/>
  <c r="F66" i="34"/>
  <c r="G66" i="34"/>
  <c r="F67" i="34"/>
  <c r="G67" i="34"/>
  <c r="F68" i="34"/>
  <c r="G68" i="34"/>
  <c r="F69" i="34"/>
  <c r="G69" i="34"/>
  <c r="F70" i="34"/>
  <c r="G70" i="34"/>
  <c r="F71" i="34"/>
  <c r="G71" i="34"/>
  <c r="F72" i="34"/>
  <c r="G72" i="34"/>
  <c r="F73" i="34"/>
  <c r="G73" i="34"/>
  <c r="F74" i="34"/>
  <c r="G74" i="34"/>
  <c r="F75" i="34"/>
  <c r="G75" i="34"/>
  <c r="F76" i="34"/>
  <c r="G76" i="34"/>
  <c r="F77" i="34"/>
  <c r="G77" i="34"/>
  <c r="F78" i="34"/>
  <c r="G78" i="34"/>
  <c r="F79" i="34"/>
  <c r="G79" i="34"/>
  <c r="F80" i="34"/>
  <c r="G80" i="34"/>
  <c r="F81" i="34"/>
  <c r="G81" i="34"/>
  <c r="F82" i="34"/>
  <c r="G82" i="34"/>
  <c r="F83" i="34"/>
  <c r="G83" i="34"/>
  <c r="F84" i="34"/>
  <c r="G84" i="34"/>
  <c r="F85" i="34"/>
  <c r="G85" i="34"/>
  <c r="F86" i="34"/>
  <c r="G86" i="34"/>
  <c r="F87" i="34"/>
  <c r="G87" i="34"/>
  <c r="F88" i="34"/>
  <c r="G88" i="34"/>
  <c r="F89" i="34"/>
  <c r="G89" i="34"/>
  <c r="F90" i="34"/>
  <c r="G90" i="34"/>
  <c r="F91" i="34"/>
  <c r="G91" i="34"/>
  <c r="F92" i="34"/>
  <c r="G92" i="34"/>
  <c r="F93" i="34"/>
  <c r="G93" i="34"/>
  <c r="F94" i="34"/>
  <c r="G94" i="34"/>
  <c r="F95" i="34"/>
  <c r="G95" i="34"/>
  <c r="F96" i="34"/>
  <c r="G96" i="34"/>
  <c r="F97" i="34"/>
  <c r="G97" i="34"/>
  <c r="F98" i="34"/>
  <c r="G98" i="34"/>
  <c r="F99" i="34"/>
  <c r="G99" i="34"/>
  <c r="F100" i="34"/>
  <c r="G100" i="34"/>
  <c r="F101" i="34"/>
  <c r="G101" i="34"/>
  <c r="F102" i="34"/>
  <c r="G102" i="34"/>
  <c r="F103" i="34"/>
  <c r="G103" i="34"/>
  <c r="F104" i="34"/>
  <c r="G104" i="34"/>
  <c r="F105" i="34"/>
  <c r="G105" i="34"/>
  <c r="F106" i="34"/>
  <c r="G106" i="34"/>
  <c r="F107" i="34"/>
  <c r="G107" i="34"/>
  <c r="F108" i="34"/>
  <c r="G108" i="34"/>
  <c r="F109" i="34"/>
  <c r="G109" i="34"/>
  <c r="F110" i="34"/>
  <c r="G110" i="34"/>
  <c r="F111" i="34"/>
  <c r="G111" i="34"/>
  <c r="F112" i="34"/>
  <c r="G112" i="34"/>
  <c r="F113" i="34"/>
  <c r="G113" i="34"/>
  <c r="F114" i="34"/>
  <c r="G114" i="34"/>
  <c r="F115" i="34"/>
  <c r="G115" i="34"/>
  <c r="F116" i="34"/>
  <c r="G116" i="34"/>
  <c r="F117" i="34"/>
  <c r="G117" i="34"/>
  <c r="F118" i="34"/>
  <c r="G118" i="34"/>
  <c r="F119" i="34"/>
  <c r="G119" i="34"/>
  <c r="F120" i="34"/>
  <c r="G120" i="34"/>
  <c r="F121" i="34"/>
  <c r="G121" i="34"/>
  <c r="F122" i="34"/>
  <c r="G122" i="34"/>
  <c r="F123" i="34"/>
  <c r="G123" i="34"/>
  <c r="F124" i="34"/>
  <c r="G124" i="34"/>
  <c r="F125" i="34"/>
  <c r="G125" i="34"/>
  <c r="F126" i="34"/>
  <c r="G126" i="34"/>
  <c r="F127" i="34"/>
  <c r="G127" i="34"/>
  <c r="F128" i="34"/>
  <c r="G128" i="34"/>
  <c r="F129" i="34"/>
  <c r="G129" i="34"/>
  <c r="F130" i="34"/>
  <c r="G130" i="34"/>
  <c r="F131" i="34"/>
  <c r="G131" i="34"/>
  <c r="F132" i="34"/>
  <c r="G132" i="34"/>
  <c r="F133" i="34"/>
  <c r="G133" i="34"/>
  <c r="F134" i="34"/>
  <c r="G134" i="34"/>
  <c r="F135" i="34"/>
  <c r="G135" i="34"/>
  <c r="F136" i="34"/>
  <c r="G136" i="34"/>
  <c r="F137" i="34"/>
  <c r="G137" i="34"/>
  <c r="F138" i="34"/>
  <c r="G138" i="34"/>
  <c r="F139" i="34"/>
  <c r="G139" i="34"/>
  <c r="F140" i="34"/>
  <c r="G140" i="34"/>
  <c r="F141" i="34"/>
  <c r="G141" i="34"/>
  <c r="F142" i="34"/>
  <c r="G142" i="34"/>
  <c r="F143" i="34"/>
  <c r="G143" i="34"/>
  <c r="F144" i="34"/>
  <c r="G144" i="34"/>
  <c r="F145" i="34"/>
  <c r="G145" i="34"/>
  <c r="F146" i="34"/>
  <c r="G146" i="34"/>
  <c r="F147" i="34"/>
  <c r="G147" i="34"/>
  <c r="F148" i="34"/>
  <c r="G148" i="34"/>
  <c r="F149" i="34"/>
  <c r="G149" i="34"/>
  <c r="F150" i="34"/>
  <c r="G150" i="34"/>
  <c r="F151" i="34"/>
  <c r="G151" i="34"/>
  <c r="F152" i="34"/>
  <c r="G152" i="34"/>
  <c r="F153" i="34"/>
  <c r="G153" i="34"/>
  <c r="F154" i="34"/>
  <c r="G154" i="34"/>
  <c r="F155" i="34"/>
  <c r="G155" i="34"/>
  <c r="F156" i="34"/>
  <c r="G156" i="34"/>
  <c r="F157" i="34"/>
  <c r="G157" i="34"/>
  <c r="F158" i="34"/>
  <c r="G158" i="34"/>
  <c r="F159" i="34"/>
  <c r="G159" i="34"/>
  <c r="F160" i="34"/>
  <c r="G160" i="34"/>
  <c r="F161" i="34"/>
  <c r="G161" i="34"/>
  <c r="F162" i="34"/>
  <c r="G162" i="34"/>
  <c r="F163" i="34"/>
  <c r="G163" i="34"/>
  <c r="F164" i="34"/>
  <c r="G164" i="34"/>
  <c r="F165" i="34"/>
  <c r="G165" i="34"/>
  <c r="F166" i="34"/>
  <c r="G166" i="34"/>
  <c r="F167" i="34"/>
  <c r="G167" i="34"/>
  <c r="F168" i="34"/>
  <c r="G168" i="34"/>
  <c r="F169" i="34"/>
  <c r="G169" i="34"/>
  <c r="F170" i="34"/>
  <c r="G170" i="34"/>
  <c r="F171" i="34"/>
  <c r="G171" i="34"/>
  <c r="F172" i="34"/>
  <c r="G172" i="34"/>
  <c r="F173" i="34"/>
  <c r="G173" i="34"/>
  <c r="F174" i="34"/>
  <c r="G174" i="34"/>
  <c r="F175" i="34"/>
  <c r="G175" i="34"/>
  <c r="F176" i="34"/>
  <c r="G176" i="34"/>
  <c r="F177" i="34"/>
  <c r="G177" i="34"/>
  <c r="F178" i="34"/>
  <c r="G178" i="34"/>
  <c r="F179" i="34"/>
  <c r="G179" i="34"/>
  <c r="F180" i="34"/>
  <c r="G180" i="34"/>
  <c r="F181" i="34"/>
  <c r="G181" i="34"/>
  <c r="F182" i="34"/>
  <c r="G182" i="34"/>
  <c r="F183" i="34"/>
  <c r="G183" i="34"/>
  <c r="F184" i="34"/>
  <c r="G184" i="34"/>
  <c r="F185" i="34"/>
  <c r="G185" i="34"/>
  <c r="F186" i="34"/>
  <c r="G186" i="34"/>
  <c r="F187" i="34"/>
  <c r="G187" i="34"/>
  <c r="F188" i="34"/>
  <c r="G188" i="34"/>
  <c r="F189" i="34"/>
  <c r="G189" i="34"/>
  <c r="F190" i="34"/>
  <c r="G190" i="34"/>
  <c r="F191" i="34"/>
  <c r="G191" i="34"/>
  <c r="F192" i="34"/>
  <c r="G192" i="34"/>
  <c r="F193" i="34"/>
  <c r="G193" i="34"/>
  <c r="F194" i="34"/>
  <c r="G194" i="34"/>
  <c r="F195" i="34"/>
  <c r="G195" i="34"/>
  <c r="F196" i="34"/>
  <c r="G196" i="34"/>
  <c r="F197" i="34"/>
  <c r="G197" i="34"/>
  <c r="F198" i="34"/>
  <c r="G198" i="34"/>
  <c r="F199" i="34"/>
  <c r="G199" i="34"/>
  <c r="F200" i="34"/>
  <c r="G200" i="34"/>
  <c r="F201" i="34"/>
  <c r="G201" i="34"/>
  <c r="F202" i="34"/>
  <c r="G202" i="34"/>
  <c r="F203" i="34"/>
  <c r="G203" i="34"/>
  <c r="F204" i="34"/>
  <c r="G204" i="34"/>
  <c r="F205" i="34"/>
  <c r="G205" i="34"/>
  <c r="F206" i="34"/>
  <c r="G206" i="34"/>
  <c r="F207" i="34"/>
  <c r="G207" i="34"/>
  <c r="F208" i="34"/>
  <c r="G208" i="34"/>
  <c r="F209" i="34"/>
  <c r="G209" i="34"/>
  <c r="F210" i="34"/>
  <c r="G210" i="34"/>
  <c r="F211" i="34"/>
  <c r="G211" i="34"/>
  <c r="F212" i="34"/>
  <c r="G212" i="34"/>
  <c r="F213" i="34"/>
  <c r="G213" i="34"/>
  <c r="F214" i="34"/>
  <c r="G214" i="34"/>
  <c r="F215" i="34"/>
  <c r="G215" i="34"/>
  <c r="F216" i="34"/>
  <c r="G216" i="34"/>
  <c r="F217" i="34"/>
  <c r="G217" i="34"/>
  <c r="F218" i="34"/>
  <c r="G218" i="34"/>
  <c r="F219" i="34"/>
  <c r="G219" i="34"/>
  <c r="F220" i="34"/>
  <c r="G220" i="34"/>
  <c r="F221" i="34"/>
  <c r="G221" i="34"/>
  <c r="F222" i="34"/>
  <c r="G222" i="34"/>
  <c r="F223" i="34"/>
  <c r="G223" i="34"/>
  <c r="F224" i="34"/>
  <c r="G224" i="34"/>
  <c r="F225" i="34"/>
  <c r="G225" i="34"/>
  <c r="F226" i="34"/>
  <c r="G226" i="34"/>
  <c r="F227" i="34"/>
  <c r="G227" i="34"/>
  <c r="F228" i="34"/>
  <c r="G228" i="34"/>
  <c r="F229" i="34"/>
  <c r="G229" i="34"/>
  <c r="F230" i="34"/>
  <c r="G230" i="34"/>
  <c r="F231" i="34"/>
  <c r="G231" i="34"/>
  <c r="F232" i="34"/>
  <c r="G232" i="34"/>
  <c r="F233" i="34"/>
  <c r="G233" i="34"/>
  <c r="F234" i="34"/>
  <c r="G234" i="34"/>
  <c r="F235" i="34"/>
  <c r="G235" i="34"/>
  <c r="F236" i="34"/>
  <c r="G236" i="34"/>
  <c r="F237" i="34"/>
  <c r="G237" i="34"/>
  <c r="F238" i="34"/>
  <c r="G238" i="34"/>
  <c r="F239" i="34"/>
  <c r="G239" i="34"/>
  <c r="F240" i="34"/>
  <c r="G240" i="34"/>
  <c r="F241" i="34"/>
  <c r="G241" i="34"/>
  <c r="F242" i="34"/>
  <c r="G242" i="34"/>
  <c r="F243" i="34"/>
  <c r="G243" i="34"/>
  <c r="F244" i="34"/>
  <c r="G244" i="34"/>
  <c r="F245" i="34"/>
  <c r="G245" i="34"/>
  <c r="F246" i="34"/>
  <c r="G246" i="34"/>
  <c r="F247" i="34"/>
  <c r="G247" i="34"/>
  <c r="F248" i="34"/>
  <c r="G248" i="34"/>
  <c r="F249" i="34"/>
  <c r="G249" i="34"/>
  <c r="F250" i="34"/>
  <c r="G250" i="34"/>
  <c r="F251" i="34"/>
  <c r="G251" i="34"/>
  <c r="F252" i="34"/>
  <c r="G252" i="34"/>
  <c r="F253" i="34"/>
  <c r="G253" i="34"/>
  <c r="F254" i="34"/>
  <c r="G254" i="34"/>
  <c r="F255" i="34"/>
  <c r="G255" i="34"/>
  <c r="F256" i="34"/>
  <c r="G256" i="34"/>
  <c r="F257" i="34"/>
  <c r="G257" i="34"/>
  <c r="F258" i="34"/>
  <c r="G258" i="34"/>
  <c r="F259" i="34"/>
  <c r="G259" i="34"/>
  <c r="F260" i="34"/>
  <c r="G260" i="34"/>
  <c r="F261" i="34"/>
  <c r="G261" i="34"/>
  <c r="F262" i="34"/>
  <c r="G262" i="34"/>
  <c r="F263" i="34"/>
  <c r="G263" i="34"/>
  <c r="F264" i="34"/>
  <c r="G264" i="34"/>
  <c r="F265" i="34"/>
  <c r="G265" i="34"/>
  <c r="F266" i="34"/>
  <c r="G266" i="34"/>
  <c r="F267" i="34"/>
  <c r="G267" i="34"/>
  <c r="F268" i="34"/>
  <c r="G268" i="34"/>
  <c r="F269" i="34"/>
  <c r="G269" i="34"/>
  <c r="F270" i="34"/>
  <c r="G270" i="34"/>
  <c r="F271" i="34"/>
  <c r="G271" i="34"/>
  <c r="F272" i="34"/>
  <c r="G272" i="34"/>
  <c r="F273" i="34"/>
  <c r="G273" i="34"/>
  <c r="F274" i="34"/>
  <c r="G274" i="34"/>
  <c r="F275" i="34"/>
  <c r="G275" i="34"/>
  <c r="F276" i="34"/>
  <c r="G276" i="34"/>
  <c r="F277" i="34"/>
  <c r="G277" i="34"/>
  <c r="F278" i="34"/>
  <c r="G278" i="34"/>
  <c r="F279" i="34"/>
  <c r="G279" i="34"/>
  <c r="F280" i="34"/>
  <c r="G280" i="34"/>
  <c r="F281" i="34"/>
  <c r="G281" i="34"/>
  <c r="F282" i="34"/>
  <c r="G282" i="34"/>
  <c r="F283" i="34"/>
  <c r="G283" i="34"/>
  <c r="F284" i="34"/>
  <c r="G284" i="34"/>
  <c r="F285" i="34"/>
  <c r="G285" i="34"/>
  <c r="F286" i="34"/>
  <c r="G286" i="34"/>
  <c r="F287" i="34"/>
  <c r="G287" i="34"/>
  <c r="F288" i="34"/>
  <c r="G288" i="34"/>
  <c r="F289" i="34"/>
  <c r="G289" i="34"/>
  <c r="F290" i="34"/>
  <c r="G290" i="34"/>
  <c r="F291" i="34"/>
  <c r="G291" i="34"/>
  <c r="F292" i="34"/>
  <c r="G292" i="34"/>
  <c r="F293" i="34"/>
  <c r="G293" i="34"/>
  <c r="F294" i="34"/>
  <c r="G294" i="34"/>
  <c r="F295" i="34"/>
  <c r="G295" i="34"/>
  <c r="F296" i="34"/>
  <c r="G296" i="34"/>
  <c r="F297" i="34"/>
  <c r="G297" i="34"/>
  <c r="F298" i="34"/>
  <c r="G298" i="34"/>
  <c r="F299" i="34"/>
  <c r="G299" i="34"/>
  <c r="F300" i="34"/>
  <c r="G300" i="34"/>
  <c r="F301" i="34"/>
  <c r="G301" i="34"/>
  <c r="F302" i="34"/>
  <c r="G302" i="34"/>
  <c r="F303" i="34"/>
  <c r="G303" i="34"/>
  <c r="F304" i="34"/>
  <c r="G304" i="34"/>
  <c r="F305" i="34"/>
  <c r="G305" i="34"/>
  <c r="F306" i="34"/>
  <c r="G306" i="34"/>
  <c r="F307" i="34"/>
  <c r="G307" i="34"/>
  <c r="F308" i="34"/>
  <c r="G308" i="34"/>
  <c r="F309" i="34"/>
  <c r="G309" i="34"/>
  <c r="F310" i="34"/>
  <c r="G310" i="34"/>
  <c r="F311" i="34"/>
  <c r="G311" i="34"/>
  <c r="F312" i="34"/>
  <c r="G312" i="34"/>
  <c r="F313" i="34"/>
  <c r="G313" i="34"/>
  <c r="F314" i="34"/>
  <c r="G314" i="34"/>
  <c r="F315" i="34"/>
  <c r="G315" i="34"/>
  <c r="F316" i="34"/>
  <c r="G316" i="34"/>
  <c r="F317" i="34"/>
  <c r="G317" i="34"/>
  <c r="F318" i="34"/>
  <c r="G318" i="34"/>
  <c r="F319" i="34"/>
  <c r="G319" i="34"/>
  <c r="F320" i="34"/>
  <c r="G320" i="34"/>
  <c r="F321" i="34"/>
  <c r="G321" i="34"/>
  <c r="F322" i="34"/>
  <c r="G322" i="34"/>
  <c r="F323" i="34"/>
  <c r="G323" i="34"/>
  <c r="F324" i="34"/>
  <c r="G324" i="34"/>
  <c r="F325" i="34"/>
  <c r="G325" i="34"/>
  <c r="F326" i="34"/>
  <c r="G326" i="34"/>
  <c r="F327" i="34"/>
  <c r="G327" i="34"/>
  <c r="F328" i="34"/>
  <c r="G328" i="34"/>
  <c r="F329" i="34"/>
  <c r="G329" i="34"/>
  <c r="F330" i="34"/>
  <c r="G330" i="34"/>
  <c r="F331" i="34"/>
  <c r="G331" i="34"/>
  <c r="F332" i="34"/>
  <c r="G332" i="34"/>
  <c r="F333" i="34"/>
  <c r="G333" i="34"/>
  <c r="F334" i="34"/>
  <c r="G334" i="34"/>
  <c r="F335" i="34"/>
  <c r="G335" i="34"/>
  <c r="F336" i="34"/>
  <c r="G336" i="34"/>
  <c r="F337" i="34"/>
  <c r="G337" i="34"/>
  <c r="F338" i="34"/>
  <c r="G338" i="34"/>
  <c r="F339" i="34"/>
  <c r="G339" i="34"/>
  <c r="F340" i="34"/>
  <c r="G340" i="34"/>
  <c r="F341" i="34"/>
  <c r="G341" i="34"/>
  <c r="F342" i="34"/>
  <c r="G342" i="34"/>
  <c r="F343" i="34"/>
  <c r="G343" i="34"/>
  <c r="F344" i="34"/>
  <c r="G344" i="34"/>
  <c r="F345" i="34"/>
  <c r="G345" i="34"/>
  <c r="F346" i="34"/>
  <c r="G346" i="34"/>
  <c r="F347" i="34"/>
  <c r="G347" i="34"/>
  <c r="F348" i="34"/>
  <c r="G348" i="34"/>
  <c r="F349" i="34"/>
  <c r="G349" i="34"/>
  <c r="F350" i="34"/>
  <c r="G350" i="34"/>
  <c r="F351" i="34"/>
  <c r="G351" i="34"/>
  <c r="F352" i="34"/>
  <c r="G352" i="34"/>
  <c r="F353" i="34"/>
  <c r="G353" i="34"/>
  <c r="F354" i="34"/>
  <c r="G354" i="34"/>
  <c r="F355" i="34"/>
  <c r="G355" i="34"/>
  <c r="F356" i="34"/>
  <c r="G356" i="34"/>
  <c r="F357" i="34"/>
  <c r="G357" i="34"/>
  <c r="F358" i="34"/>
  <c r="G358" i="34"/>
  <c r="F359" i="34"/>
  <c r="G359" i="34"/>
  <c r="F360" i="34"/>
  <c r="G360" i="34"/>
  <c r="F361" i="34"/>
  <c r="G361" i="34"/>
  <c r="F362" i="34"/>
  <c r="G362" i="34"/>
  <c r="F363" i="34"/>
  <c r="G363" i="34"/>
  <c r="F364" i="34"/>
  <c r="G364" i="34"/>
  <c r="F365" i="34"/>
  <c r="G365" i="34"/>
  <c r="F366" i="34"/>
  <c r="G366" i="34"/>
  <c r="F367" i="34"/>
  <c r="G367" i="34"/>
  <c r="F368" i="34"/>
  <c r="G368" i="34"/>
  <c r="F369" i="34"/>
  <c r="G369" i="34"/>
  <c r="F370" i="34"/>
  <c r="G370" i="34"/>
  <c r="F371" i="34"/>
  <c r="G371" i="34"/>
  <c r="F372" i="34"/>
  <c r="G372" i="34"/>
  <c r="F373" i="34"/>
  <c r="G373" i="34"/>
  <c r="F374" i="34"/>
  <c r="G374" i="34"/>
  <c r="F375" i="34"/>
  <c r="G375" i="34"/>
  <c r="F376" i="34"/>
  <c r="G376" i="34"/>
  <c r="F377" i="34"/>
  <c r="G377" i="34"/>
  <c r="F378" i="34"/>
  <c r="G378" i="34"/>
  <c r="F379" i="34"/>
  <c r="G379" i="34"/>
  <c r="F380" i="34"/>
  <c r="G380" i="34"/>
  <c r="F381" i="34"/>
  <c r="G381" i="34"/>
  <c r="F382" i="34"/>
  <c r="G382" i="34"/>
  <c r="F383" i="34"/>
  <c r="G383" i="34"/>
  <c r="F384" i="34"/>
  <c r="G384" i="34"/>
  <c r="F385" i="34"/>
  <c r="G385" i="34"/>
  <c r="F386" i="34"/>
  <c r="G386" i="34"/>
  <c r="F387" i="34"/>
  <c r="G387" i="34"/>
  <c r="F388" i="34"/>
  <c r="G388" i="34"/>
  <c r="F389" i="34"/>
  <c r="G389" i="34"/>
  <c r="F390" i="34"/>
  <c r="G390" i="34"/>
  <c r="F391" i="34"/>
  <c r="G391" i="34"/>
  <c r="F392" i="34"/>
  <c r="G392" i="34"/>
  <c r="F393" i="34"/>
  <c r="G393" i="34"/>
  <c r="F394" i="34"/>
  <c r="G394" i="34"/>
  <c r="F395" i="34"/>
  <c r="G395" i="34"/>
  <c r="F396" i="34"/>
  <c r="G396" i="34"/>
  <c r="F397" i="34"/>
  <c r="G397" i="34"/>
  <c r="F398" i="34"/>
  <c r="G398" i="34"/>
  <c r="F399" i="34"/>
  <c r="G399" i="34"/>
  <c r="F400" i="34"/>
  <c r="G400" i="34"/>
  <c r="G10" i="34"/>
  <c r="F10" i="34"/>
  <c r="E2" i="66"/>
  <c r="D2" i="66"/>
  <c r="E2" i="65"/>
  <c r="D2" i="65"/>
  <c r="E2" i="34"/>
  <c r="D2" i="34"/>
  <c r="E2" i="32"/>
  <c r="D2" i="32"/>
  <c r="E2" i="67"/>
  <c r="D2" i="67"/>
  <c r="F15" i="32"/>
  <c r="E15" i="32"/>
  <c r="D15" i="32"/>
  <c r="B15" i="32"/>
  <c r="F14" i="32"/>
  <c r="E14" i="32"/>
  <c r="D14" i="32"/>
  <c r="B14" i="32"/>
  <c r="H14" i="32" s="1"/>
  <c r="F13" i="32"/>
  <c r="E13" i="32"/>
  <c r="D13" i="32"/>
  <c r="B13" i="32"/>
  <c r="H13" i="32" s="1"/>
  <c r="F12" i="32"/>
  <c r="F17" i="32" s="1"/>
  <c r="E12" i="32"/>
  <c r="E17" i="32" s="1"/>
  <c r="D12" i="32"/>
  <c r="D17" i="32" s="1"/>
  <c r="B12" i="32"/>
  <c r="D6" i="67"/>
  <c r="D5" i="67"/>
  <c r="A5" i="67"/>
  <c r="D4" i="67"/>
  <c r="A4" i="67"/>
  <c r="B8" i="66"/>
  <c r="B7" i="66"/>
  <c r="B6" i="66"/>
  <c r="B5" i="66"/>
  <c r="B4" i="66"/>
  <c r="H3" i="32"/>
  <c r="B8" i="34"/>
  <c r="A7" i="34"/>
  <c r="F8" i="34"/>
  <c r="E8" i="34"/>
  <c r="D8" i="34"/>
  <c r="B8" i="65"/>
  <c r="F5" i="34"/>
  <c r="E7" i="32"/>
  <c r="E6" i="32"/>
  <c r="E5" i="32"/>
  <c r="A6" i="32"/>
  <c r="A5" i="32"/>
  <c r="F4" i="34"/>
  <c r="F3" i="34"/>
  <c r="A4" i="34"/>
  <c r="A3" i="34"/>
  <c r="D7" i="34"/>
  <c r="E7" i="34"/>
  <c r="G7" i="34"/>
  <c r="B7" i="65"/>
  <c r="B6" i="65"/>
  <c r="B5" i="65"/>
  <c r="B4" i="65"/>
  <c r="G13" i="32" l="1"/>
  <c r="G14" i="32"/>
  <c r="H6" i="34"/>
  <c r="H10" i="34" s="1"/>
  <c r="H12" i="32"/>
  <c r="B17" i="32"/>
  <c r="H17" i="32" s="1"/>
  <c r="G12" i="32"/>
  <c r="H15" i="32"/>
  <c r="G15" i="32"/>
  <c r="H308" i="34"/>
  <c r="H216" i="34"/>
  <c r="H388" i="34" l="1"/>
  <c r="H48" i="34"/>
  <c r="H42" i="34"/>
  <c r="H400" i="34"/>
  <c r="H128" i="34"/>
  <c r="H208" i="34"/>
  <c r="H162" i="34"/>
  <c r="H214" i="34"/>
  <c r="H32" i="34"/>
  <c r="H150" i="34"/>
  <c r="H20" i="34"/>
  <c r="H46" i="34"/>
  <c r="H198" i="34"/>
  <c r="H100" i="34"/>
  <c r="H168" i="34"/>
  <c r="H94" i="34"/>
  <c r="H88" i="34"/>
  <c r="H310" i="34"/>
  <c r="H58" i="34"/>
  <c r="H86" i="34"/>
  <c r="H384" i="34"/>
  <c r="H44" i="34"/>
  <c r="H268" i="34"/>
  <c r="H22" i="34"/>
  <c r="H92" i="34"/>
  <c r="H324" i="34"/>
  <c r="H340" i="34"/>
  <c r="H78" i="34"/>
  <c r="H312" i="34"/>
  <c r="H156" i="34"/>
  <c r="H56" i="34"/>
  <c r="H269" i="34"/>
  <c r="H233" i="34"/>
  <c r="H246" i="34"/>
  <c r="H378" i="34"/>
  <c r="H152" i="34"/>
  <c r="H232" i="34"/>
  <c r="H236" i="34"/>
  <c r="H286" i="34"/>
  <c r="H280" i="34"/>
  <c r="H328" i="34"/>
  <c r="H294" i="34"/>
  <c r="H24" i="34"/>
  <c r="H80" i="34"/>
  <c r="H130" i="34"/>
  <c r="H148" i="34"/>
  <c r="H210" i="34"/>
  <c r="H185" i="34"/>
  <c r="H174" i="34"/>
  <c r="H278" i="34"/>
  <c r="H249" i="34"/>
  <c r="H209" i="34"/>
  <c r="H134" i="34"/>
  <c r="H398" i="34"/>
  <c r="H218" i="34"/>
  <c r="H201" i="34"/>
  <c r="H287" i="34"/>
  <c r="H223" i="34"/>
  <c r="H173" i="34"/>
  <c r="H396" i="34"/>
  <c r="H231" i="34"/>
  <c r="H82" i="34"/>
  <c r="H60" i="34"/>
  <c r="H276" i="34"/>
  <c r="H374" i="34"/>
  <c r="H240" i="34"/>
  <c r="H256" i="34"/>
  <c r="H104" i="34"/>
  <c r="H98" i="34"/>
  <c r="H90" i="34"/>
  <c r="H116" i="34"/>
  <c r="H252" i="34"/>
  <c r="H110" i="34"/>
  <c r="H336" i="34"/>
  <c r="H76" i="34"/>
  <c r="H54" i="34"/>
  <c r="H370" i="34"/>
  <c r="H298" i="34"/>
  <c r="H158" i="34"/>
  <c r="H332" i="34"/>
  <c r="H34" i="34"/>
  <c r="H334" i="34"/>
  <c r="H30" i="34"/>
  <c r="H84" i="34"/>
  <c r="H316" i="34"/>
  <c r="H356" i="34"/>
  <c r="H164" i="34"/>
  <c r="H177" i="34"/>
  <c r="H197" i="34"/>
  <c r="H217" i="34"/>
  <c r="H245" i="34"/>
  <c r="H263" i="34"/>
  <c r="H281" i="34"/>
  <c r="H301" i="34"/>
  <c r="H203" i="34"/>
  <c r="H225" i="34"/>
  <c r="H253" i="34"/>
  <c r="H275" i="34"/>
  <c r="H299" i="34"/>
  <c r="H15" i="34"/>
  <c r="H25" i="34"/>
  <c r="H35" i="34"/>
  <c r="H43" i="34"/>
  <c r="H51" i="34"/>
  <c r="H61" i="34"/>
  <c r="H71" i="34"/>
  <c r="H81" i="34"/>
  <c r="H91" i="34"/>
  <c r="H99" i="34"/>
  <c r="H109" i="34"/>
  <c r="H117" i="34"/>
  <c r="H125" i="34"/>
  <c r="H135" i="34"/>
  <c r="H145" i="34"/>
  <c r="H153" i="34"/>
  <c r="H161" i="34"/>
  <c r="H175" i="34"/>
  <c r="H187" i="34"/>
  <c r="H229" i="34"/>
  <c r="H273" i="34"/>
  <c r="H323" i="34"/>
  <c r="H349" i="34"/>
  <c r="H369" i="34"/>
  <c r="H389" i="34"/>
  <c r="H325" i="34"/>
  <c r="H347" i="34"/>
  <c r="H371" i="34"/>
  <c r="H397" i="34"/>
  <c r="H285" i="34"/>
  <c r="H313" i="34"/>
  <c r="H321" i="34"/>
  <c r="H343" i="34"/>
  <c r="H381" i="34"/>
  <c r="H257" i="34"/>
  <c r="H279" i="34"/>
  <c r="H303" i="34"/>
  <c r="H17" i="34"/>
  <c r="H29" i="34"/>
  <c r="H37" i="34"/>
  <c r="H45" i="34"/>
  <c r="H53" i="34"/>
  <c r="H63" i="34"/>
  <c r="H75" i="34"/>
  <c r="H83" i="34"/>
  <c r="H93" i="34"/>
  <c r="H101" i="34"/>
  <c r="H111" i="34"/>
  <c r="H119" i="34"/>
  <c r="H127" i="34"/>
  <c r="H137" i="34"/>
  <c r="H147" i="34"/>
  <c r="H155" i="34"/>
  <c r="H165" i="34"/>
  <c r="H179" i="34"/>
  <c r="H195" i="34"/>
  <c r="H239" i="34"/>
  <c r="H283" i="34"/>
  <c r="H333" i="34"/>
  <c r="H355" i="34"/>
  <c r="H375" i="34"/>
  <c r="H395" i="34"/>
  <c r="H331" i="34"/>
  <c r="H353" i="34"/>
  <c r="H377" i="34"/>
  <c r="H227" i="34"/>
  <c r="H305" i="34"/>
  <c r="H315" i="34"/>
  <c r="H327" i="34"/>
  <c r="H351" i="34"/>
  <c r="H391" i="34"/>
  <c r="H189" i="34"/>
  <c r="H271" i="34"/>
  <c r="H215" i="34"/>
  <c r="H261" i="34"/>
  <c r="H11" i="34"/>
  <c r="H19" i="34"/>
  <c r="H31" i="34"/>
  <c r="H39" i="34"/>
  <c r="H47" i="34"/>
  <c r="H55" i="34"/>
  <c r="H65" i="34"/>
  <c r="H77" i="34"/>
  <c r="H85" i="34"/>
  <c r="H95" i="34"/>
  <c r="H103" i="34"/>
  <c r="H113" i="34"/>
  <c r="H121" i="34"/>
  <c r="H129" i="34"/>
  <c r="H139" i="34"/>
  <c r="H149" i="34"/>
  <c r="H157" i="34"/>
  <c r="H167" i="34"/>
  <c r="H181" i="34"/>
  <c r="H205" i="34"/>
  <c r="H251" i="34"/>
  <c r="H295" i="34"/>
  <c r="H339" i="34"/>
  <c r="H359" i="34"/>
  <c r="H379" i="34"/>
  <c r="H399" i="34"/>
  <c r="H337" i="34"/>
  <c r="H357" i="34"/>
  <c r="H383" i="34"/>
  <c r="H237" i="34"/>
  <c r="H309" i="34"/>
  <c r="H317" i="34"/>
  <c r="H329" i="34"/>
  <c r="H361" i="34"/>
  <c r="H142" i="34"/>
  <c r="H143" i="34"/>
  <c r="H376" i="34"/>
  <c r="H204" i="34"/>
  <c r="H70" i="34"/>
  <c r="H296" i="34"/>
  <c r="H186" i="34"/>
  <c r="H190" i="34"/>
  <c r="H146" i="34"/>
  <c r="H202" i="34"/>
  <c r="H274" i="34"/>
  <c r="H38" i="34"/>
  <c r="H282" i="34"/>
  <c r="H346" i="34"/>
  <c r="H36" i="34"/>
  <c r="H260" i="34"/>
  <c r="H106" i="34"/>
  <c r="H390" i="34"/>
  <c r="H262" i="34"/>
  <c r="H366" i="34"/>
  <c r="H112" i="34"/>
  <c r="H172" i="34"/>
  <c r="H118" i="34"/>
  <c r="H304" i="34"/>
  <c r="H284" i="34"/>
  <c r="H188" i="34"/>
  <c r="H72" i="34"/>
  <c r="H66" i="34"/>
  <c r="H242" i="34"/>
  <c r="H122" i="34"/>
  <c r="H23" i="34"/>
  <c r="H50" i="34"/>
  <c r="H306" i="34"/>
  <c r="H250" i="34"/>
  <c r="H144" i="34"/>
  <c r="H244" i="34"/>
  <c r="H364" i="34"/>
  <c r="H206" i="34"/>
  <c r="H108" i="34"/>
  <c r="H326" i="34"/>
  <c r="H180" i="34"/>
  <c r="H27" i="34"/>
  <c r="H212" i="34"/>
  <c r="H73" i="34"/>
  <c r="H318" i="34"/>
  <c r="H372" i="34"/>
  <c r="H138" i="34"/>
  <c r="H330" i="34"/>
  <c r="H107" i="34"/>
  <c r="H226" i="34"/>
  <c r="H124" i="34"/>
  <c r="H314" i="34"/>
  <c r="H69" i="34"/>
  <c r="H87" i="34"/>
  <c r="H248" i="34"/>
  <c r="H348" i="34"/>
  <c r="H194" i="34"/>
  <c r="H344" i="34"/>
  <c r="H234" i="34"/>
  <c r="H136" i="34"/>
  <c r="H28" i="34"/>
  <c r="H40" i="34"/>
  <c r="H178" i="34"/>
  <c r="H302" i="34"/>
  <c r="H322" i="34"/>
  <c r="H230" i="34"/>
  <c r="H26" i="34"/>
  <c r="H307" i="34"/>
  <c r="H74" i="34"/>
  <c r="H354" i="34"/>
  <c r="H182" i="34"/>
  <c r="H213" i="34"/>
  <c r="H52" i="34"/>
  <c r="H358" i="34"/>
  <c r="H154" i="34"/>
  <c r="H387" i="34"/>
  <c r="H238" i="34"/>
  <c r="H170" i="34"/>
  <c r="H12" i="34"/>
  <c r="H64" i="34"/>
  <c r="H68" i="34"/>
  <c r="H200" i="34"/>
  <c r="H350" i="34"/>
  <c r="H362" i="34"/>
  <c r="H169" i="34"/>
  <c r="H228" i="34"/>
  <c r="H380" i="34"/>
  <c r="H62" i="34"/>
  <c r="H290" i="34"/>
  <c r="H222" i="34"/>
  <c r="H392" i="34"/>
  <c r="H163" i="34"/>
  <c r="H220" i="34"/>
  <c r="H272" i="34"/>
  <c r="H96" i="34"/>
  <c r="H288" i="34"/>
  <c r="H18" i="34"/>
  <c r="H300" i="34"/>
  <c r="H131" i="34"/>
  <c r="H59" i="34"/>
  <c r="H140" i="34"/>
  <c r="H320" i="34"/>
  <c r="H270" i="34"/>
  <c r="H207" i="34"/>
  <c r="H255" i="34"/>
  <c r="H291" i="34"/>
  <c r="H191" i="34"/>
  <c r="H243" i="34"/>
  <c r="H289" i="34"/>
  <c r="H120" i="34"/>
  <c r="H16" i="34"/>
  <c r="H258" i="34"/>
  <c r="H14" i="34"/>
  <c r="H192" i="34"/>
  <c r="H160" i="34"/>
  <c r="H382" i="34"/>
  <c r="H166" i="34"/>
  <c r="H352" i="34"/>
  <c r="H126" i="34"/>
  <c r="H386" i="34"/>
  <c r="H264" i="34"/>
  <c r="H368" i="34"/>
  <c r="H224" i="34"/>
  <c r="H266" i="34"/>
  <c r="H338" i="34"/>
  <c r="H292" i="34"/>
  <c r="H394" i="34"/>
  <c r="H114" i="34"/>
  <c r="H184" i="34"/>
  <c r="H342" i="34"/>
  <c r="H176" i="34"/>
  <c r="H254" i="34"/>
  <c r="H360" i="34"/>
  <c r="H196" i="34"/>
  <c r="H102" i="34"/>
  <c r="H132" i="34"/>
  <c r="H193" i="34"/>
  <c r="H211" i="34"/>
  <c r="H235" i="34"/>
  <c r="H259" i="34"/>
  <c r="H277" i="34"/>
  <c r="H297" i="34"/>
  <c r="H199" i="34"/>
  <c r="H221" i="34"/>
  <c r="H247" i="34"/>
  <c r="H267" i="34"/>
  <c r="H293" i="34"/>
  <c r="H13" i="34"/>
  <c r="H21" i="34"/>
  <c r="H33" i="34"/>
  <c r="H41" i="34"/>
  <c r="H49" i="34"/>
  <c r="H57" i="34"/>
  <c r="H67" i="34"/>
  <c r="H79" i="34"/>
  <c r="H89" i="34"/>
  <c r="H97" i="34"/>
  <c r="H105" i="34"/>
  <c r="H115" i="34"/>
  <c r="H123" i="34"/>
  <c r="H133" i="34"/>
  <c r="H141" i="34"/>
  <c r="H151" i="34"/>
  <c r="H159" i="34"/>
  <c r="H171" i="34"/>
  <c r="H183" i="34"/>
  <c r="H219" i="34"/>
  <c r="H265" i="34"/>
  <c r="H345" i="34"/>
  <c r="H365" i="34"/>
  <c r="H385" i="34"/>
  <c r="H341" i="34"/>
  <c r="H367" i="34"/>
  <c r="H393" i="34"/>
  <c r="H241" i="34"/>
  <c r="H311" i="34"/>
  <c r="H319" i="34"/>
  <c r="H335" i="34"/>
  <c r="H373" i="34"/>
  <c r="H363" i="34"/>
  <c r="G17" i="32"/>
</calcChain>
</file>

<file path=xl/sharedStrings.xml><?xml version="1.0" encoding="utf-8"?>
<sst xmlns="http://schemas.openxmlformats.org/spreadsheetml/2006/main" count="224" uniqueCount="131">
  <si>
    <t xml:space="preserve"> </t>
  </si>
  <si>
    <t>Leltár</t>
  </si>
  <si>
    <t>KM-FI-01</t>
  </si>
  <si>
    <t>KÖNYVVIZSGÁLATI  FŐLAP</t>
  </si>
  <si>
    <t>Dátum:</t>
  </si>
  <si>
    <t>Készítette:</t>
  </si>
  <si>
    <t>Előző év</t>
  </si>
  <si>
    <t>Tárgyév</t>
  </si>
  <si>
    <t>Változás</t>
  </si>
  <si>
    <t>Változás %</t>
  </si>
  <si>
    <t>Ref.</t>
  </si>
  <si>
    <t>Könyv-vizsgálatra átadva</t>
  </si>
  <si>
    <t>Módosítás</t>
  </si>
  <si>
    <t>Végleges</t>
  </si>
  <si>
    <t>-</t>
  </si>
  <si>
    <t>Főlap-főkönyvi kivonat egyeztetés</t>
  </si>
  <si>
    <t>Példák további dokumentumok csatolására:</t>
  </si>
  <si>
    <t xml:space="preserve">Kartonok </t>
  </si>
  <si>
    <t>Kiemelt jelentőségű alapbizonylatok</t>
  </si>
  <si>
    <t>Könyvelés tesztelése / AuditTeszt programmal</t>
  </si>
  <si>
    <t>Jelentős változások magyarázata:</t>
  </si>
  <si>
    <t>Adatok-és ellenőrzés tesztelése / AuditTeszt programmal</t>
  </si>
  <si>
    <t>Feladat</t>
  </si>
  <si>
    <t>Hivatkozás</t>
  </si>
  <si>
    <t>Következtetés:</t>
  </si>
  <si>
    <t>Főlap - főkönyvi kivonat egyeztetés</t>
  </si>
  <si>
    <t xml:space="preserve">Dátum:         </t>
  </si>
  <si>
    <t xml:space="preserve">Készítette:   </t>
  </si>
  <si>
    <t>FI. HÁTRASOROLT KÖTELEZETTSÉGEK</t>
  </si>
  <si>
    <t>Hátrasorolt köt. kapcs.t váll. sz.</t>
  </si>
  <si>
    <t>Hátrasorolt köt.-ek e.r. v. l. váll. sz.</t>
  </si>
  <si>
    <t>Hátrasorolt köt-ek egyéb gazd. sz.</t>
  </si>
  <si>
    <t>Könyvvizsgálati munkaprogram; FI. Hátrasorolt  kötlezettségek</t>
  </si>
  <si>
    <t>KM-FI-02</t>
  </si>
  <si>
    <t>KM-FI</t>
  </si>
  <si>
    <t xml:space="preserve">Eltérés </t>
  </si>
  <si>
    <t>%</t>
  </si>
  <si>
    <t>Ellenőrízte:</t>
  </si>
  <si>
    <t>Munkaprogram</t>
  </si>
  <si>
    <t>Főlap</t>
  </si>
  <si>
    <t>Főkönyvi egyeztetés</t>
  </si>
  <si>
    <t>Fordulónap:</t>
  </si>
  <si>
    <t xml:space="preserve">Ellenőrízte:   </t>
  </si>
  <si>
    <t>R/Né</t>
  </si>
  <si>
    <t>Munkalap</t>
  </si>
  <si>
    <t>Megnevezés</t>
  </si>
  <si>
    <t>MUNKALAP</t>
  </si>
  <si>
    <t>Ügyfél neve:</t>
  </si>
  <si>
    <t>Ellenőrizte:</t>
  </si>
  <si>
    <t>Eredmény:</t>
  </si>
  <si>
    <t>KM-FI-10-M</t>
  </si>
  <si>
    <t>HÁTRASOROLT KÖTELEZETTSÉGEK</t>
  </si>
  <si>
    <t xml:space="preserve">KM-FI-10-M </t>
  </si>
  <si>
    <t>JELENTŐS</t>
  </si>
  <si>
    <t>ELTÉRÉS</t>
  </si>
  <si>
    <t>Végrehajtási lényegesség</t>
  </si>
  <si>
    <t>Jelentős változások magyarázata</t>
  </si>
  <si>
    <t>Feltételes formázás eddig!</t>
  </si>
  <si>
    <t>Elöző évi adatok</t>
  </si>
  <si>
    <t>Igen</t>
  </si>
  <si>
    <t>Nem</t>
  </si>
  <si>
    <t>Könyvvizsgáló:</t>
  </si>
  <si>
    <t>Ellenőrzés</t>
  </si>
  <si>
    <t>Ellenőr:</t>
  </si>
  <si>
    <t>Sorszám</t>
  </si>
  <si>
    <t>Megjegyzés</t>
  </si>
  <si>
    <t>HÁTRASOROLT KÖTELEZETTSÉGEK DOKUMENTÁCIÓ ELLENŐRZÉSE</t>
  </si>
  <si>
    <t>KM-FI-10-E</t>
  </si>
  <si>
    <t>Sorsz.</t>
  </si>
  <si>
    <t>További munkaprogram feladatok felvétele a vizsgált cégre vonatkozóan:</t>
  </si>
  <si>
    <r>
      <t>Kontrollok tesztelése:</t>
    </r>
    <r>
      <rPr>
        <sz val="10"/>
        <rFont val="Arial Narrow"/>
        <family val="2"/>
        <charset val="238"/>
      </rPr>
      <t xml:space="preserve"> kontrollok működési hatékonyságának vizsgálata.</t>
    </r>
  </si>
  <si>
    <r>
      <t xml:space="preserve">Alapvető vizsgálati eljárások: </t>
    </r>
    <r>
      <rPr>
        <sz val="10"/>
        <rFont val="Arial Narrow"/>
        <family val="2"/>
        <charset val="238"/>
      </rPr>
      <t>számadatok, gazdasági események mérlegelése, elemzése, tesztelése, értékelése,</t>
    </r>
  </si>
  <si>
    <t>Ellenőrizve</t>
  </si>
  <si>
    <t>LT</t>
  </si>
  <si>
    <t>Amennyiben nem érkezett válasz az egyenlegközlésre vagy ha a kapott válasz megbízhatóságával kapcsolatban kételyei merültek fel, vizsgálja meg a fordulónap utáni pénzkifizetéseket vagy harmadik féltől érkezett levelezéset és egyéb nyilvántartásokat.</t>
  </si>
  <si>
    <t>Ha szükségesnek látja, az év végi egyenleg megerősítésén túl kérje az éves forgalom egyenlegközlését is!</t>
  </si>
  <si>
    <t>Ellenőrizze, hogy a hiteltőke és hitelkamat tárgyidőszaki törlesztése a szerződéseknek megfelelően megtörtént, amennyiben tárgyidőszakban esedékes kamatot nem fizettek meg azt elhatárolták!</t>
  </si>
  <si>
    <t>Vizsgálja meg a devizában fennálló kötelezettségek év végi értékelését, az év végi árfolyam különbözet elszámolását!</t>
  </si>
  <si>
    <t>Vizsgálja meg, hogy a kiegészítő melléklet tartalmazza-e a szükséges adatokat a kötelezettségekről!</t>
  </si>
  <si>
    <t>Vizsgálja meg, hogy a kimutatott hitelek szerződésekkel megfelelően alátámasztottak!</t>
  </si>
  <si>
    <t>Egyeztesse a hátrasorolt kötelezettségek mérlegben szereplő állományát azok folyószámla kivonataival, analitikus nyilvántartásaival! Vizsgálja meg, hogy a hátrasorolt kötelezettségek szerződésekkel megfelelően alátámasztottak!</t>
  </si>
  <si>
    <t xml:space="preserve"> B</t>
  </si>
  <si>
    <t>Állítsa össze a mérlegtételt a főkönyvi kivonatból!</t>
  </si>
  <si>
    <t>Egyeztesse a tárgyidőszaki nyitó és a bázis-időszaki záró forrásállományt!</t>
  </si>
  <si>
    <t>Végezze el a tárgyidőszakban leírt kötelezettségek minősítését, a leírások dokumentáltságának ellenőrzését!</t>
  </si>
  <si>
    <t>Vizsgálja meg az elszámolt leírások helyességét!</t>
  </si>
  <si>
    <t xml:space="preserve">Vizsgálja meg, a devizában teljesítendő kötelezettségek nyilvántartását, az árfolyam differencia nyilvántartását, elszámolását! </t>
  </si>
  <si>
    <t>Vizsgálja meg a számlacsoport elszámolását a számlarendben!</t>
  </si>
  <si>
    <t>MUNKAPROGRAM  A HÁTRASOROLT KÖTELEZETTSÉGEK VIZSGÁLATÁHOZ</t>
  </si>
  <si>
    <t>Hátrasorolt köt. jelentős tul. rész. váll.</t>
  </si>
  <si>
    <t>◄◄ NEM SZERKESZTHETŐ SOR !!</t>
  </si>
  <si>
    <r>
      <t xml:space="preserve">Beszámoló szintű </t>
    </r>
    <r>
      <rPr>
        <b/>
        <sz val="9"/>
        <color indexed="10"/>
        <rFont val="Arial Narrow"/>
        <family val="2"/>
        <charset val="238"/>
      </rPr>
      <t>tervezett</t>
    </r>
    <r>
      <rPr>
        <b/>
        <sz val="9"/>
        <rFont val="Arial Narrow"/>
        <family val="2"/>
        <charset val="238"/>
      </rPr>
      <t xml:space="preserve"> lényegesség</t>
    </r>
  </si>
  <si>
    <r>
      <t xml:space="preserve">Beszámoló szintű </t>
    </r>
    <r>
      <rPr>
        <b/>
        <sz val="9"/>
        <color indexed="10"/>
        <rFont val="Arial Narrow"/>
        <family val="2"/>
        <charset val="238"/>
      </rPr>
      <t>tényleges</t>
    </r>
    <r>
      <rPr>
        <b/>
        <sz val="9"/>
        <rFont val="Arial Narrow"/>
        <family val="2"/>
        <charset val="238"/>
      </rPr>
      <t xml:space="preserve"> lényegesség</t>
    </r>
  </si>
  <si>
    <r>
      <rPr>
        <b/>
        <sz val="9"/>
        <color indexed="10"/>
        <rFont val="Arial Narrow"/>
        <family val="2"/>
        <charset val="238"/>
      </rPr>
      <t>Tervezett</t>
    </r>
    <r>
      <rPr>
        <b/>
        <sz val="9"/>
        <rFont val="Arial Narrow"/>
        <family val="2"/>
        <charset val="238"/>
      </rPr>
      <t xml:space="preserve"> elhanyagolható hiba</t>
    </r>
  </si>
  <si>
    <r>
      <rPr>
        <b/>
        <sz val="9"/>
        <color indexed="10"/>
        <rFont val="Arial Narrow"/>
        <family val="2"/>
        <charset val="238"/>
      </rPr>
      <t>Tényleges</t>
    </r>
    <r>
      <rPr>
        <b/>
        <sz val="9"/>
        <rFont val="Arial Narrow"/>
        <family val="2"/>
        <charset val="238"/>
      </rPr>
      <t xml:space="preserve"> elhanyagolható hiba</t>
    </r>
  </si>
  <si>
    <t>Hátrasorolt kötelezettségek összesen</t>
  </si>
  <si>
    <r>
      <t xml:space="preserve">FIGYELEM:      </t>
    </r>
    <r>
      <rPr>
        <b/>
        <sz val="10"/>
        <color rgb="FFFF0000"/>
        <rFont val="Arial Narrow"/>
        <family val="2"/>
        <charset val="238"/>
      </rPr>
      <t>EXCEL MUNKAPROGRAM HELYETT HASZNÁLJON MUNKAPROGRAMSZERKESZTŐT! GYORSABB , SZAKSZERŰBB!</t>
    </r>
  </si>
  <si>
    <r>
      <t xml:space="preserve">Specifikus lényegesség </t>
    </r>
    <r>
      <rPr>
        <b/>
        <sz val="9"/>
        <color indexed="10"/>
        <rFont val="Arial Narrow"/>
        <family val="2"/>
        <charset val="238"/>
      </rPr>
      <t>terv</t>
    </r>
    <r>
      <rPr>
        <b/>
        <sz val="9"/>
        <rFont val="Arial Narrow"/>
        <family val="2"/>
        <charset val="238"/>
      </rPr>
      <t xml:space="preserve"> adatok alapján</t>
    </r>
  </si>
  <si>
    <r>
      <t xml:space="preserve">Specifikus lényegesség </t>
    </r>
    <r>
      <rPr>
        <b/>
        <sz val="9"/>
        <color indexed="10"/>
        <rFont val="Arial Narrow"/>
        <family val="2"/>
        <charset val="238"/>
      </rPr>
      <t>tény</t>
    </r>
    <r>
      <rPr>
        <b/>
        <sz val="9"/>
        <rFont val="Arial Narrow"/>
        <family val="2"/>
        <charset val="238"/>
      </rPr>
      <t xml:space="preserve"> adatok alapján</t>
    </r>
  </si>
  <si>
    <t>Csalás kockázata</t>
  </si>
  <si>
    <t>Üzleti kockázatok</t>
  </si>
  <si>
    <t>Lényeges hibás állítás kockázata</t>
  </si>
  <si>
    <t>Kockázat:</t>
  </si>
  <si>
    <t>Kockázat hatása az állításokra*:</t>
  </si>
  <si>
    <t>Könyvvizsgálati módszerek:</t>
  </si>
  <si>
    <t>Kontroll:</t>
  </si>
  <si>
    <t>Elemzés:</t>
  </si>
  <si>
    <t>Adatteszt:</t>
  </si>
  <si>
    <t>analitikus és szintetikus nyilvántartások egyeztetése, konkrét,- és minta tételek tesztelése, alapbizonylatok számadatainak mérlegelése, értékelése.</t>
  </si>
  <si>
    <t>*Kombinált állítások</t>
  </si>
  <si>
    <r>
      <t>Teljesség (T)</t>
    </r>
    <r>
      <rPr>
        <sz val="10"/>
        <rFont val="Arial Narrow"/>
        <family val="2"/>
        <charset val="238"/>
      </rPr>
      <t xml:space="preserve"> -    Mindent tartalmaz, amit rögzíteni kell vagy közzé kell tenni a pénzügyi kimutatásokban.</t>
    </r>
  </si>
  <si>
    <t xml:space="preserve">                                Nincsenek nyilván nem tartott vagy közzé nem tett eszközök, kötelezettségek, ügyletek vagy események; nincsenek hiányzó vagy nem teljes közzétételek a pénzügyi kimutatásokban a vonatkozó pénzügyi beszámolási keretelvek követelményeinek összefüggésében.</t>
  </si>
  <si>
    <r>
      <t>Létezés (L)</t>
    </r>
    <r>
      <rPr>
        <sz val="10"/>
        <rFont val="Arial Narrow"/>
        <family val="2"/>
        <charset val="238"/>
      </rPr>
      <t xml:space="preserve">     -    Minden, ami a pénzügyi kimutatásokban rögzítésre vagy közzétételre került létezik a megfelelő időpontban.</t>
    </r>
  </si>
  <si>
    <t xml:space="preserve">                                A pénzügyi kimutatáshoz fűzött megjegyzésekben szereplő eszközök, kötelezettségek, rögzített ügyletek és egyéb ügyek léteznek, megtörténtek és a vonatkozó pénzügyi </t>
  </si>
  <si>
    <t xml:space="preserve">                                beszámolási keretelvek követelményeinek összefüggésében a gazdálkodó egységhez kapcsolódnak.</t>
  </si>
  <si>
    <r>
      <t xml:space="preserve">Pontosság és értékelés (PÉ) - </t>
    </r>
    <r>
      <rPr>
        <sz val="10"/>
        <rFont val="Arial Narrow"/>
        <family val="2"/>
        <charset val="238"/>
      </rPr>
      <t>Az eszközöket, a kötelezettségeket és a tőkeérdekeltségeket megfelelő összegben belefoglalták a pénzügyi kimutatásokba, és bármely bekövetkező értékelési vagy felosztási helyesbítést megfelelően rögzítettek, valamint a kapcsolódó közzétételeket megfelelően értékelték és ismertették a vonatkozó pénzügyi beszámolási keretelvek követelményeinek összefüggésében.</t>
    </r>
  </si>
  <si>
    <t xml:space="preserve">                                Az ügyleteket és az eseményeket a helyes számviteli időszakban rögzítették.</t>
  </si>
  <si>
    <r>
      <t xml:space="preserve">Bemutatás (B) -  </t>
    </r>
    <r>
      <rPr>
        <sz val="10"/>
        <rFont val="Arial Narrow"/>
        <family val="2"/>
        <charset val="238"/>
      </rPr>
      <t>Az eszközöket, kötelezettségeket, ügyleteket és eseményeket megfelelően összevonják vagy alábontják és egyértelműen ismertetik, és a kapcsolódó közzétételek relevánsak és érthetőek a vonatkozó pénzügyi beszámolási keretelvek követelményeinek összefüggésében.</t>
    </r>
  </si>
  <si>
    <r>
      <t xml:space="preserve">Átfogó (Át) </t>
    </r>
    <r>
      <rPr>
        <sz val="10"/>
        <rFont val="Arial Narrow"/>
        <family val="2"/>
        <charset val="238"/>
      </rPr>
      <t>- Egyszerre több állításra is kihat.</t>
    </r>
  </si>
  <si>
    <t>PÉ</t>
  </si>
  <si>
    <t>TPÉB</t>
  </si>
  <si>
    <t>TPÉ</t>
  </si>
  <si>
    <r>
      <rPr>
        <b/>
        <sz val="9"/>
        <color rgb="FFFF0000"/>
        <rFont val="Arial Narrow"/>
        <family val="2"/>
        <charset val="238"/>
      </rPr>
      <t>Tervezett</t>
    </r>
    <r>
      <rPr>
        <b/>
        <sz val="9"/>
        <rFont val="Arial Narrow"/>
        <family val="2"/>
        <charset val="238"/>
      </rPr>
      <t xml:space="preserve"> végrehajtási lényegesség:</t>
    </r>
  </si>
  <si>
    <r>
      <rPr>
        <b/>
        <sz val="9"/>
        <color rgb="FFFF0000"/>
        <rFont val="Arial Narrow"/>
        <family val="2"/>
        <charset val="238"/>
      </rPr>
      <t>Tényleges</t>
    </r>
    <r>
      <rPr>
        <b/>
        <sz val="9"/>
        <rFont val="Arial Narrow"/>
        <family val="2"/>
        <charset val="238"/>
      </rPr>
      <t xml:space="preserve"> végrehajtási lényegesség:</t>
    </r>
  </si>
  <si>
    <t>Teljesség (T)</t>
  </si>
  <si>
    <t>Létezés (L)</t>
  </si>
  <si>
    <t>Pontosság, értékelés (PÉ)</t>
  </si>
  <si>
    <t>Bemutatás (B)</t>
  </si>
  <si>
    <t>Átfogó (Át)</t>
  </si>
  <si>
    <t>Célok*</t>
  </si>
  <si>
    <t>A KK-09 munkalapon végzett kockázatbecslés alapján: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</si>
</sst>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F_t_-;\-* #,##0.00\ _F_t_-;_-* &quot;-&quot;??\ _F_t_-;_-@_-"/>
    <numFmt numFmtId="165" formatCode="#,###,###,###,##0"/>
    <numFmt numFmtId="166" formatCode="#,##0_ ;[Red]\-#,##0\ "/>
    <numFmt numFmtId="167" formatCode="_-* #,##0.00\ _F_t_._-;\-* #,##0.00\ _F_t_._-;_-* &quot;-&quot;??\ _F_t_._-;_-@_-"/>
    <numFmt numFmtId="168" formatCode="0_ ;[Red]\-0\ "/>
    <numFmt numFmtId="169" formatCode="0.00_ ;[Red]\-0.00\ "/>
  </numFmts>
  <fonts count="58" x14ac:knownFonts="1">
    <font>
      <sz val="11"/>
      <name val="Arial"/>
      <family val="2"/>
    </font>
    <font>
      <sz val="11"/>
      <color indexed="8"/>
      <name val="Arial"/>
      <family val="2"/>
      <charset val="238"/>
    </font>
    <font>
      <sz val="11"/>
      <name val="Arial"/>
      <family val="2"/>
    </font>
    <font>
      <sz val="9"/>
      <name val="Arial"/>
      <family val="2"/>
      <charset val="238"/>
    </font>
    <font>
      <sz val="11"/>
      <color indexed="8"/>
      <name val="Arial"/>
      <family val="2"/>
    </font>
    <font>
      <u/>
      <sz val="10"/>
      <color indexed="12"/>
      <name val="Arial"/>
      <family val="2"/>
      <charset val="238"/>
    </font>
    <font>
      <sz val="12"/>
      <name val="Times New Roman"/>
      <family val="1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12"/>
      <name val="Arial CE"/>
      <charset val="238"/>
    </font>
    <font>
      <b/>
      <sz val="9"/>
      <name val="Arial Narrow"/>
      <family val="2"/>
      <charset val="238"/>
    </font>
    <font>
      <sz val="11"/>
      <name val="Times New Roman CE"/>
      <family val="1"/>
      <charset val="238"/>
    </font>
    <font>
      <b/>
      <sz val="11"/>
      <name val="Arial Narrow"/>
      <family val="2"/>
      <charset val="238"/>
    </font>
    <font>
      <sz val="11"/>
      <name val="Arial Narrow"/>
      <family val="2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sz val="9"/>
      <name val="Arial Narrow"/>
      <family val="2"/>
      <charset val="238"/>
    </font>
    <font>
      <b/>
      <sz val="9"/>
      <color indexed="12"/>
      <name val="Arial Narrow"/>
      <family val="2"/>
      <charset val="238"/>
    </font>
    <font>
      <b/>
      <u/>
      <sz val="9"/>
      <name val="Arial Narrow"/>
      <family val="2"/>
      <charset val="238"/>
    </font>
    <font>
      <u/>
      <sz val="9"/>
      <color indexed="12"/>
      <name val="Arial Narrow"/>
      <family val="2"/>
      <charset val="238"/>
    </font>
    <font>
      <sz val="9"/>
      <color indexed="12"/>
      <name val="Arial Narrow"/>
      <family val="2"/>
      <charset val="238"/>
    </font>
    <font>
      <sz val="10"/>
      <color indexed="12"/>
      <name val="Arial Narrow"/>
      <family val="2"/>
      <charset val="238"/>
    </font>
    <font>
      <b/>
      <sz val="11"/>
      <color indexed="8"/>
      <name val="Arial Narrow"/>
      <family val="2"/>
      <charset val="238"/>
    </font>
    <font>
      <sz val="10"/>
      <color indexed="8"/>
      <name val="Arial Narrow"/>
      <family val="2"/>
      <charset val="238"/>
    </font>
    <font>
      <b/>
      <sz val="10"/>
      <color indexed="8"/>
      <name val="Arial Narrow"/>
      <family val="2"/>
      <charset val="238"/>
    </font>
    <font>
      <sz val="10"/>
      <name val="MS Sans Serif"/>
      <family val="2"/>
      <charset val="238"/>
    </font>
    <font>
      <sz val="11"/>
      <color indexed="56"/>
      <name val="Garamond"/>
      <family val="1"/>
      <charset val="238"/>
    </font>
    <font>
      <b/>
      <sz val="11"/>
      <color indexed="12"/>
      <name val="Arial Narrow"/>
      <family val="2"/>
      <charset val="238"/>
    </font>
    <font>
      <b/>
      <sz val="11"/>
      <color indexed="8"/>
      <name val="Arial Narrow"/>
      <family val="2"/>
      <charset val="238"/>
    </font>
    <font>
      <sz val="11"/>
      <color indexed="8"/>
      <name val="Arial narrow"/>
      <family val="2"/>
      <charset val="238"/>
    </font>
    <font>
      <sz val="11"/>
      <color indexed="8"/>
      <name val="Calibri"/>
      <family val="2"/>
      <charset val="238"/>
    </font>
    <font>
      <sz val="12"/>
      <name val="Arial Narrow"/>
      <family val="2"/>
      <charset val="238"/>
    </font>
    <font>
      <u/>
      <sz val="10"/>
      <color indexed="12"/>
      <name val="Arial Narrow"/>
      <family val="2"/>
    </font>
    <font>
      <sz val="11"/>
      <name val="Arial"/>
      <family val="2"/>
      <charset val="238"/>
    </font>
    <font>
      <b/>
      <sz val="12"/>
      <name val="Arial CE"/>
      <charset val="238"/>
    </font>
    <font>
      <sz val="10"/>
      <name val="Times New Roman CE"/>
      <charset val="238"/>
    </font>
    <font>
      <u/>
      <sz val="10"/>
      <color indexed="12"/>
      <name val="Arial CE"/>
      <charset val="238"/>
    </font>
    <font>
      <u/>
      <sz val="12"/>
      <color indexed="12"/>
      <name val="Arial CE"/>
      <charset val="238"/>
    </font>
    <font>
      <b/>
      <sz val="9"/>
      <color indexed="10"/>
      <name val="Arial Narrow"/>
      <family val="2"/>
      <charset val="238"/>
    </font>
    <font>
      <b/>
      <sz val="12"/>
      <name val="Arial Narrow"/>
      <family val="2"/>
      <charset val="238"/>
    </font>
    <font>
      <sz val="11"/>
      <color theme="1"/>
      <name val="Arial Narrow"/>
      <family val="2"/>
      <charset val="238"/>
    </font>
    <font>
      <u/>
      <sz val="11"/>
      <color theme="10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 Narrow"/>
      <family val="2"/>
      <charset val="238"/>
    </font>
    <font>
      <sz val="11"/>
      <color theme="0"/>
      <name val="Arial Narrow"/>
      <family val="2"/>
      <charset val="238"/>
    </font>
    <font>
      <sz val="11"/>
      <color rgb="FFFFFFFF"/>
      <name val="Arial"/>
      <family val="2"/>
      <charset val="238"/>
    </font>
    <font>
      <b/>
      <sz val="12"/>
      <color rgb="FFFF0000"/>
      <name val="Arial Narrow"/>
      <family val="2"/>
      <charset val="238"/>
    </font>
    <font>
      <sz val="10"/>
      <color theme="0"/>
      <name val="Arial Narrow"/>
      <family val="2"/>
      <charset val="238"/>
    </font>
    <font>
      <b/>
      <sz val="9"/>
      <color theme="1"/>
      <name val="Arial Narrow"/>
      <family val="2"/>
      <charset val="238"/>
    </font>
    <font>
      <sz val="9"/>
      <color theme="1"/>
      <name val="Arial Narrow"/>
      <family val="2"/>
      <charset val="238"/>
    </font>
    <font>
      <b/>
      <sz val="11"/>
      <color rgb="FFFF0000"/>
      <name val="Arial Narrow"/>
      <family val="2"/>
      <charset val="238"/>
    </font>
    <font>
      <b/>
      <sz val="10"/>
      <color rgb="FFFF0000"/>
      <name val="Arial Narrow"/>
      <family val="2"/>
      <charset val="238"/>
    </font>
    <font>
      <b/>
      <sz val="10"/>
      <name val="Arial"/>
      <family val="2"/>
    </font>
    <font>
      <b/>
      <u/>
      <sz val="11"/>
      <name val="Arial Narrow"/>
      <family val="2"/>
      <charset val="238"/>
    </font>
    <font>
      <i/>
      <sz val="9"/>
      <name val="Arial Narrow"/>
      <family val="2"/>
      <charset val="238"/>
    </font>
    <font>
      <b/>
      <sz val="9"/>
      <color rgb="FFFF0000"/>
      <name val="Arial Narrow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FF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64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7" fontId="25" fillId="0" borderId="0" applyFont="0" applyFill="0" applyBorder="0" applyAlignment="0" applyProtection="0"/>
    <xf numFmtId="164" fontId="30" fillId="0" borderId="0" applyFont="0" applyFill="0" applyBorder="0" applyAlignment="0" applyProtection="0"/>
    <xf numFmtId="167" fontId="25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40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2" fillId="0" borderId="0" applyNumberFormat="0" applyFill="0" applyBorder="0" applyAlignment="0" applyProtection="0">
      <alignment vertical="top"/>
      <protection locked="0"/>
    </xf>
    <xf numFmtId="0" fontId="32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0" fontId="15" fillId="0" borderId="0">
      <alignment vertical="top"/>
    </xf>
    <xf numFmtId="0" fontId="2" fillId="0" borderId="0"/>
    <xf numFmtId="0" fontId="42" fillId="0" borderId="0"/>
    <xf numFmtId="0" fontId="9" fillId="0" borderId="0"/>
    <xf numFmtId="0" fontId="43" fillId="0" borderId="0"/>
    <xf numFmtId="0" fontId="44" fillId="0" borderId="0"/>
    <xf numFmtId="0" fontId="9" fillId="0" borderId="0"/>
    <xf numFmtId="0" fontId="2" fillId="0" borderId="0"/>
    <xf numFmtId="0" fontId="2" fillId="0" borderId="0"/>
    <xf numFmtId="0" fontId="6" fillId="0" borderId="0"/>
    <xf numFmtId="0" fontId="44" fillId="0" borderId="0"/>
    <xf numFmtId="0" fontId="45" fillId="0" borderId="0"/>
    <xf numFmtId="0" fontId="45" fillId="0" borderId="0"/>
    <xf numFmtId="0" fontId="45" fillId="0" borderId="0"/>
    <xf numFmtId="0" fontId="44" fillId="0" borderId="0"/>
    <xf numFmtId="0" fontId="4" fillId="0" borderId="0"/>
    <xf numFmtId="0" fontId="7" fillId="0" borderId="0"/>
    <xf numFmtId="0" fontId="6" fillId="0" borderId="0"/>
    <xf numFmtId="0" fontId="30" fillId="0" borderId="0"/>
    <xf numFmtId="0" fontId="15" fillId="0" borderId="0">
      <alignment vertical="top"/>
    </xf>
    <xf numFmtId="0" fontId="1" fillId="0" borderId="0"/>
    <xf numFmtId="0" fontId="26" fillId="0" borderId="0"/>
    <xf numFmtId="0" fontId="7" fillId="0" borderId="0"/>
    <xf numFmtId="0" fontId="26" fillId="0" borderId="0"/>
    <xf numFmtId="0" fontId="42" fillId="0" borderId="0"/>
    <xf numFmtId="0" fontId="1" fillId="0" borderId="0"/>
    <xf numFmtId="0" fontId="8" fillId="0" borderId="0"/>
    <xf numFmtId="0" fontId="15" fillId="0" borderId="0"/>
    <xf numFmtId="0" fontId="15" fillId="0" borderId="0"/>
    <xf numFmtId="0" fontId="7" fillId="0" borderId="0"/>
    <xf numFmtId="0" fontId="8" fillId="0" borderId="0"/>
    <xf numFmtId="0" fontId="15" fillId="0" borderId="0">
      <alignment vertical="top"/>
    </xf>
    <xf numFmtId="0" fontId="15" fillId="0" borderId="0">
      <alignment vertical="top"/>
    </xf>
    <xf numFmtId="0" fontId="8" fillId="0" borderId="0"/>
    <xf numFmtId="0" fontId="8" fillId="0" borderId="0"/>
    <xf numFmtId="0" fontId="35" fillId="0" borderId="0"/>
    <xf numFmtId="0" fontId="7" fillId="0" borderId="0"/>
    <xf numFmtId="0" fontId="9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</cellStyleXfs>
  <cellXfs count="240">
    <xf numFmtId="0" fontId="0" fillId="0" borderId="0" xfId="0"/>
    <xf numFmtId="0" fontId="3" fillId="0" borderId="0" xfId="0" applyFont="1"/>
    <xf numFmtId="0" fontId="11" fillId="0" borderId="0" xfId="0" applyFont="1"/>
    <xf numFmtId="0" fontId="12" fillId="2" borderId="0" xfId="0" applyFont="1" applyFill="1" applyAlignment="1">
      <alignment horizontal="left"/>
    </xf>
    <xf numFmtId="0" fontId="13" fillId="2" borderId="0" xfId="0" applyFont="1" applyFill="1"/>
    <xf numFmtId="0" fontId="13" fillId="3" borderId="0" xfId="0" applyFont="1" applyFill="1"/>
    <xf numFmtId="0" fontId="14" fillId="2" borderId="0" xfId="0" applyFont="1" applyFill="1"/>
    <xf numFmtId="0" fontId="15" fillId="2" borderId="0" xfId="0" applyFont="1" applyFill="1"/>
    <xf numFmtId="0" fontId="12" fillId="2" borderId="0" xfId="61" applyFont="1" applyFill="1" applyAlignment="1">
      <alignment vertical="center"/>
    </xf>
    <xf numFmtId="0" fontId="14" fillId="2" borderId="1" xfId="0" applyFont="1" applyFill="1" applyBorder="1"/>
    <xf numFmtId="0" fontId="14" fillId="2" borderId="2" xfId="0" applyFont="1" applyFill="1" applyBorder="1"/>
    <xf numFmtId="0" fontId="14" fillId="2" borderId="3" xfId="0" applyFont="1" applyFill="1" applyBorder="1" applyAlignment="1"/>
    <xf numFmtId="0" fontId="14" fillId="2" borderId="4" xfId="0" applyFont="1" applyFill="1" applyBorder="1" applyAlignment="1">
      <alignment horizontal="right"/>
    </xf>
    <xf numFmtId="0" fontId="14" fillId="2" borderId="3" xfId="0" applyFont="1" applyFill="1" applyBorder="1"/>
    <xf numFmtId="0" fontId="14" fillId="2" borderId="0" xfId="60" applyFont="1" applyFill="1" applyBorder="1"/>
    <xf numFmtId="0" fontId="14" fillId="2" borderId="0" xfId="0" applyFont="1" applyFill="1" applyBorder="1"/>
    <xf numFmtId="0" fontId="15" fillId="2" borderId="0" xfId="60" applyFont="1" applyFill="1" applyBorder="1"/>
    <xf numFmtId="0" fontId="15" fillId="2" borderId="0" xfId="0" applyFont="1" applyFill="1" applyAlignment="1">
      <alignment vertical="center" wrapText="1"/>
    </xf>
    <xf numFmtId="0" fontId="14" fillId="2" borderId="5" xfId="0" applyFont="1" applyFill="1" applyBorder="1" applyAlignment="1">
      <alignment horizontal="center"/>
    </xf>
    <xf numFmtId="14" fontId="15" fillId="2" borderId="0" xfId="59" applyNumberFormat="1" applyFont="1" applyFill="1"/>
    <xf numFmtId="0" fontId="15" fillId="2" borderId="0" xfId="0" applyFont="1" applyFill="1" applyBorder="1" applyAlignment="1">
      <alignment vertical="center"/>
    </xf>
    <xf numFmtId="0" fontId="15" fillId="3" borderId="0" xfId="0" applyFont="1" applyFill="1" applyAlignment="1">
      <alignment vertical="center" wrapText="1"/>
    </xf>
    <xf numFmtId="0" fontId="15" fillId="3" borderId="0" xfId="0" applyFont="1" applyFill="1"/>
    <xf numFmtId="0" fontId="12" fillId="2" borderId="0" xfId="0" applyFont="1" applyFill="1"/>
    <xf numFmtId="0" fontId="12" fillId="2" borderId="0" xfId="61" applyFont="1" applyFill="1" applyAlignment="1">
      <alignment vertical="center" wrapText="1"/>
    </xf>
    <xf numFmtId="0" fontId="13" fillId="2" borderId="0" xfId="61" applyFont="1" applyFill="1"/>
    <xf numFmtId="0" fontId="14" fillId="2" borderId="6" xfId="0" applyFont="1" applyFill="1" applyBorder="1"/>
    <xf numFmtId="0" fontId="14" fillId="2" borderId="7" xfId="0" applyFont="1" applyFill="1" applyBorder="1" applyAlignment="1">
      <alignment horizontal="right"/>
    </xf>
    <xf numFmtId="0" fontId="15" fillId="2" borderId="4" xfId="60" applyFont="1" applyFill="1" applyBorder="1"/>
    <xf numFmtId="0" fontId="27" fillId="3" borderId="0" xfId="14" applyFont="1" applyFill="1" applyAlignment="1" applyProtection="1"/>
    <xf numFmtId="0" fontId="10" fillId="2" borderId="0" xfId="0" applyFont="1" applyFill="1"/>
    <xf numFmtId="0" fontId="10" fillId="2" borderId="2" xfId="0" applyFont="1" applyFill="1" applyBorder="1"/>
    <xf numFmtId="0" fontId="16" fillId="2" borderId="3" xfId="0" applyFont="1" applyFill="1" applyBorder="1"/>
    <xf numFmtId="0" fontId="10" fillId="2" borderId="3" xfId="0" applyFont="1" applyFill="1" applyBorder="1" applyAlignment="1">
      <alignment horizontal="left"/>
    </xf>
    <xf numFmtId="0" fontId="10" fillId="2" borderId="8" xfId="0" applyFont="1" applyFill="1" applyBorder="1"/>
    <xf numFmtId="0" fontId="16" fillId="2" borderId="9" xfId="0" applyFont="1" applyFill="1" applyBorder="1"/>
    <xf numFmtId="0" fontId="10" fillId="2" borderId="9" xfId="0" applyFont="1" applyFill="1" applyBorder="1"/>
    <xf numFmtId="0" fontId="16" fillId="2" borderId="0" xfId="0" applyFont="1" applyFill="1"/>
    <xf numFmtId="0" fontId="16" fillId="3" borderId="0" xfId="0" applyFont="1" applyFill="1"/>
    <xf numFmtId="0" fontId="16" fillId="3" borderId="0" xfId="0" applyFont="1" applyFill="1" applyBorder="1" applyAlignment="1">
      <alignment horizontal="left"/>
    </xf>
    <xf numFmtId="3" fontId="16" fillId="2" borderId="0" xfId="0" applyNumberFormat="1" applyFont="1" applyFill="1"/>
    <xf numFmtId="0" fontId="16" fillId="2" borderId="4" xfId="0" applyFont="1" applyFill="1" applyBorder="1"/>
    <xf numFmtId="0" fontId="17" fillId="2" borderId="0" xfId="14" applyFont="1" applyFill="1" applyAlignment="1" applyProtection="1"/>
    <xf numFmtId="0" fontId="18" fillId="3" borderId="0" xfId="0" applyFont="1" applyFill="1"/>
    <xf numFmtId="0" fontId="10" fillId="3" borderId="0" xfId="0" applyFont="1" applyFill="1"/>
    <xf numFmtId="0" fontId="16" fillId="2" borderId="0" xfId="0" applyFont="1" applyFill="1" applyAlignment="1">
      <alignment horizontal="right"/>
    </xf>
    <xf numFmtId="0" fontId="19" fillId="2" borderId="0" xfId="14" applyFont="1" applyFill="1" applyAlignment="1" applyProtection="1"/>
    <xf numFmtId="14" fontId="16" fillId="3" borderId="0" xfId="0" applyNumberFormat="1" applyFont="1" applyFill="1"/>
    <xf numFmtId="3" fontId="16" fillId="3" borderId="0" xfId="0" applyNumberFormat="1" applyFont="1" applyFill="1"/>
    <xf numFmtId="49" fontId="10" fillId="2" borderId="3" xfId="0" applyNumberFormat="1" applyFont="1" applyFill="1" applyBorder="1"/>
    <xf numFmtId="0" fontId="10" fillId="2" borderId="9" xfId="0" applyFont="1" applyFill="1" applyBorder="1" applyAlignment="1">
      <alignment horizontal="left"/>
    </xf>
    <xf numFmtId="0" fontId="10" fillId="2" borderId="3" xfId="0" applyFont="1" applyFill="1" applyBorder="1"/>
    <xf numFmtId="0" fontId="16" fillId="2" borderId="6" xfId="0" applyFont="1" applyFill="1" applyBorder="1"/>
    <xf numFmtId="0" fontId="10" fillId="2" borderId="6" xfId="0" applyFont="1" applyFill="1" applyBorder="1" applyAlignment="1">
      <alignment horizontal="center"/>
    </xf>
    <xf numFmtId="0" fontId="10" fillId="2" borderId="9" xfId="0" applyFont="1" applyFill="1" applyBorder="1" applyAlignment="1">
      <alignment horizontal="center"/>
    </xf>
    <xf numFmtId="0" fontId="20" fillId="3" borderId="0" xfId="0" applyFont="1" applyFill="1"/>
    <xf numFmtId="0" fontId="21" fillId="3" borderId="0" xfId="0" applyFont="1" applyFill="1"/>
    <xf numFmtId="0" fontId="14" fillId="3" borderId="0" xfId="0" applyFont="1" applyFill="1" applyAlignment="1">
      <alignment vertical="center"/>
    </xf>
    <xf numFmtId="0" fontId="15" fillId="2" borderId="9" xfId="0" applyFont="1" applyFill="1" applyBorder="1"/>
    <xf numFmtId="0" fontId="10" fillId="2" borderId="10" xfId="0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top" wrapText="1"/>
    </xf>
    <xf numFmtId="0" fontId="16" fillId="2" borderId="0" xfId="0" applyFont="1" applyFill="1" applyBorder="1"/>
    <xf numFmtId="0" fontId="10" fillId="2" borderId="11" xfId="0" applyFont="1" applyFill="1" applyBorder="1" applyAlignment="1">
      <alignment horizontal="left"/>
    </xf>
    <xf numFmtId="0" fontId="14" fillId="2" borderId="3" xfId="0" applyFont="1" applyFill="1" applyBorder="1" applyAlignment="1">
      <alignment horizontal="left"/>
    </xf>
    <xf numFmtId="0" fontId="12" fillId="4" borderId="0" xfId="0" applyFont="1" applyFill="1" applyAlignment="1">
      <alignment horizontal="center"/>
    </xf>
    <xf numFmtId="0" fontId="28" fillId="2" borderId="0" xfId="33" applyFont="1" applyFill="1"/>
    <xf numFmtId="0" fontId="22" fillId="2" borderId="0" xfId="33" applyFont="1" applyFill="1" applyAlignment="1">
      <alignment horizontal="center" vertical="top" wrapText="1"/>
    </xf>
    <xf numFmtId="0" fontId="29" fillId="3" borderId="0" xfId="33" applyFont="1" applyFill="1"/>
    <xf numFmtId="0" fontId="29" fillId="2" borderId="0" xfId="33" applyFont="1" applyFill="1"/>
    <xf numFmtId="0" fontId="22" fillId="2" borderId="0" xfId="33" applyFont="1" applyFill="1" applyAlignment="1">
      <alignment horizontal="right"/>
    </xf>
    <xf numFmtId="0" fontId="22" fillId="2" borderId="0" xfId="33" applyFont="1" applyFill="1"/>
    <xf numFmtId="0" fontId="23" fillId="2" borderId="0" xfId="33" applyFont="1" applyFill="1" applyAlignment="1">
      <alignment vertical="top" wrapText="1"/>
    </xf>
    <xf numFmtId="0" fontId="14" fillId="2" borderId="13" xfId="57" applyFont="1" applyFill="1" applyBorder="1" applyAlignment="1">
      <alignment horizontal="left" vertical="top"/>
    </xf>
    <xf numFmtId="0" fontId="14" fillId="2" borderId="13" xfId="57" applyFont="1" applyFill="1" applyBorder="1" applyAlignment="1">
      <alignment horizontal="left" vertical="top" wrapText="1"/>
    </xf>
    <xf numFmtId="0" fontId="24" fillId="2" borderId="13" xfId="33" applyFont="1" applyFill="1" applyBorder="1" applyAlignment="1">
      <alignment horizontal="left" vertical="top" wrapText="1"/>
    </xf>
    <xf numFmtId="0" fontId="29" fillId="2" borderId="0" xfId="33" applyFont="1" applyFill="1" applyAlignment="1">
      <alignment vertical="top" wrapText="1"/>
    </xf>
    <xf numFmtId="0" fontId="29" fillId="2" borderId="5" xfId="33" applyFont="1" applyFill="1" applyBorder="1"/>
    <xf numFmtId="0" fontId="29" fillId="2" borderId="5" xfId="33" applyFont="1" applyFill="1" applyBorder="1" applyAlignment="1">
      <alignment vertical="top" wrapText="1"/>
    </xf>
    <xf numFmtId="0" fontId="29" fillId="3" borderId="0" xfId="33" applyFont="1" applyFill="1" applyAlignment="1">
      <alignment vertical="top" wrapText="1"/>
    </xf>
    <xf numFmtId="0" fontId="10" fillId="5" borderId="0" xfId="0" applyFont="1" applyFill="1" applyAlignment="1">
      <alignment horizontal="left"/>
    </xf>
    <xf numFmtId="0" fontId="10" fillId="2" borderId="2" xfId="0" applyFont="1" applyFill="1" applyBorder="1" applyAlignment="1">
      <alignment horizontal="left"/>
    </xf>
    <xf numFmtId="0" fontId="31" fillId="2" borderId="3" xfId="0" applyFont="1" applyFill="1" applyBorder="1"/>
    <xf numFmtId="0" fontId="10" fillId="2" borderId="0" xfId="0" applyFont="1" applyFill="1" applyAlignment="1">
      <alignment horizontal="right"/>
    </xf>
    <xf numFmtId="166" fontId="15" fillId="2" borderId="0" xfId="0" applyNumberFormat="1" applyFont="1" applyFill="1"/>
    <xf numFmtId="166" fontId="31" fillId="2" borderId="4" xfId="0" applyNumberFormat="1" applyFont="1" applyFill="1" applyBorder="1"/>
    <xf numFmtId="166" fontId="16" fillId="2" borderId="4" xfId="0" applyNumberFormat="1" applyFont="1" applyFill="1" applyBorder="1"/>
    <xf numFmtId="166" fontId="10" fillId="2" borderId="6" xfId="0" applyNumberFormat="1" applyFont="1" applyFill="1" applyBorder="1" applyAlignment="1">
      <alignment horizontal="center"/>
    </xf>
    <xf numFmtId="166" fontId="10" fillId="2" borderId="9" xfId="0" quotePrefix="1" applyNumberFormat="1" applyFont="1" applyFill="1" applyBorder="1" applyAlignment="1">
      <alignment horizontal="center"/>
    </xf>
    <xf numFmtId="166" fontId="20" fillId="2" borderId="0" xfId="0" applyNumberFormat="1" applyFont="1" applyFill="1"/>
    <xf numFmtId="166" fontId="16" fillId="2" borderId="0" xfId="0" applyNumberFormat="1" applyFont="1" applyFill="1"/>
    <xf numFmtId="166" fontId="31" fillId="2" borderId="3" xfId="0" applyNumberFormat="1" applyFont="1" applyFill="1" applyBorder="1"/>
    <xf numFmtId="166" fontId="16" fillId="2" borderId="3" xfId="0" applyNumberFormat="1" applyFont="1" applyFill="1" applyBorder="1"/>
    <xf numFmtId="168" fontId="16" fillId="0" borderId="0" xfId="0" applyNumberFormat="1" applyFont="1" applyFill="1"/>
    <xf numFmtId="168" fontId="16" fillId="0" borderId="14" xfId="0" applyNumberFormat="1" applyFont="1" applyFill="1" applyBorder="1"/>
    <xf numFmtId="0" fontId="10" fillId="0" borderId="6" xfId="0" applyFont="1" applyFill="1" applyBorder="1" applyAlignment="1">
      <alignment horizontal="center"/>
    </xf>
    <xf numFmtId="0" fontId="10" fillId="0" borderId="9" xfId="0" applyFont="1" applyFill="1" applyBorder="1" applyAlignment="1">
      <alignment horizontal="center"/>
    </xf>
    <xf numFmtId="0" fontId="16" fillId="0" borderId="0" xfId="0" applyFont="1" applyFill="1"/>
    <xf numFmtId="0" fontId="16" fillId="2" borderId="0" xfId="0" applyFont="1" applyFill="1" applyBorder="1" applyAlignment="1">
      <alignment horizontal="left"/>
    </xf>
    <xf numFmtId="165" fontId="16" fillId="2" borderId="0" xfId="0" applyNumberFormat="1" applyFont="1" applyFill="1" applyBorder="1"/>
    <xf numFmtId="165" fontId="16" fillId="0" borderId="0" xfId="0" applyNumberFormat="1" applyFont="1" applyFill="1" applyBorder="1"/>
    <xf numFmtId="0" fontId="20" fillId="2" borderId="0" xfId="0" applyFont="1" applyFill="1" applyBorder="1"/>
    <xf numFmtId="166" fontId="20" fillId="2" borderId="0" xfId="0" applyNumberFormat="1" applyFont="1" applyFill="1" applyBorder="1"/>
    <xf numFmtId="168" fontId="16" fillId="0" borderId="0" xfId="0" applyNumberFormat="1" applyFont="1" applyFill="1" applyBorder="1"/>
    <xf numFmtId="0" fontId="20" fillId="3" borderId="0" xfId="0" applyFont="1" applyFill="1" applyBorder="1"/>
    <xf numFmtId="0" fontId="16" fillId="3" borderId="0" xfId="0" applyFont="1" applyFill="1" applyBorder="1"/>
    <xf numFmtId="0" fontId="15" fillId="2" borderId="6" xfId="0" applyFont="1" applyFill="1" applyBorder="1"/>
    <xf numFmtId="0" fontId="15" fillId="2" borderId="8" xfId="0" applyFont="1" applyFill="1" applyBorder="1"/>
    <xf numFmtId="166" fontId="16" fillId="2" borderId="6" xfId="0" applyNumberFormat="1" applyFont="1" applyFill="1" applyBorder="1"/>
    <xf numFmtId="166" fontId="16" fillId="2" borderId="7" xfId="0" applyNumberFormat="1" applyFont="1" applyFill="1" applyBorder="1"/>
    <xf numFmtId="0" fontId="10" fillId="2" borderId="15" xfId="0" applyFont="1" applyFill="1" applyBorder="1" applyAlignment="1">
      <alignment horizontal="center"/>
    </xf>
    <xf numFmtId="168" fontId="16" fillId="0" borderId="4" xfId="0" applyNumberFormat="1" applyFont="1" applyFill="1" applyBorder="1"/>
    <xf numFmtId="166" fontId="10" fillId="0" borderId="2" xfId="0" applyNumberFormat="1" applyFont="1" applyFill="1" applyBorder="1" applyAlignment="1">
      <alignment horizontal="center"/>
    </xf>
    <xf numFmtId="166" fontId="10" fillId="5" borderId="16" xfId="0" applyNumberFormat="1" applyFont="1" applyFill="1" applyBorder="1" applyAlignment="1">
      <alignment horizontal="center"/>
    </xf>
    <xf numFmtId="166" fontId="10" fillId="5" borderId="12" xfId="0" applyNumberFormat="1" applyFont="1" applyFill="1" applyBorder="1" applyAlignment="1">
      <alignment horizontal="center"/>
    </xf>
    <xf numFmtId="0" fontId="46" fillId="3" borderId="0" xfId="33" applyFont="1" applyFill="1"/>
    <xf numFmtId="0" fontId="14" fillId="2" borderId="2" xfId="57" applyFont="1" applyFill="1" applyBorder="1" applyAlignment="1">
      <alignment horizontal="left" vertical="top" wrapText="1"/>
    </xf>
    <xf numFmtId="0" fontId="14" fillId="2" borderId="3" xfId="57" applyFont="1" applyFill="1" applyBorder="1" applyAlignment="1">
      <alignment horizontal="left" vertical="top" wrapText="1"/>
    </xf>
    <xf numFmtId="0" fontId="14" fillId="2" borderId="4" xfId="57" applyFont="1" applyFill="1" applyBorder="1" applyAlignment="1">
      <alignment horizontal="left" vertical="top" wrapText="1"/>
    </xf>
    <xf numFmtId="0" fontId="14" fillId="4" borderId="0" xfId="0" applyFont="1" applyFill="1" applyAlignment="1">
      <alignment horizontal="center"/>
    </xf>
    <xf numFmtId="0" fontId="22" fillId="2" borderId="5" xfId="33" applyFont="1" applyFill="1" applyBorder="1" applyAlignment="1">
      <alignment horizontal="center"/>
    </xf>
    <xf numFmtId="0" fontId="22" fillId="2" borderId="5" xfId="33" applyFont="1" applyFill="1" applyBorder="1" applyAlignment="1">
      <alignment horizontal="center" vertical="top" wrapText="1"/>
    </xf>
    <xf numFmtId="0" fontId="29" fillId="2" borderId="5" xfId="33" applyFont="1" applyFill="1" applyBorder="1" applyAlignment="1">
      <alignment horizontal="center"/>
    </xf>
    <xf numFmtId="0" fontId="27" fillId="6" borderId="5" xfId="14" applyFont="1" applyFill="1" applyBorder="1" applyAlignment="1" applyProtection="1"/>
    <xf numFmtId="0" fontId="13" fillId="6" borderId="5" xfId="0" applyFont="1" applyFill="1" applyBorder="1"/>
    <xf numFmtId="0" fontId="15" fillId="7" borderId="0" xfId="0" applyFont="1" applyFill="1" applyAlignment="1">
      <alignment vertical="center" wrapText="1"/>
    </xf>
    <xf numFmtId="3" fontId="3" fillId="0" borderId="0" xfId="0" applyNumberFormat="1" applyFont="1"/>
    <xf numFmtId="0" fontId="13" fillId="0" borderId="0" xfId="0" applyFont="1" applyFill="1"/>
    <xf numFmtId="0" fontId="15" fillId="0" borderId="0" xfId="0" applyFont="1" applyFill="1" applyAlignment="1">
      <alignment vertical="center" wrapText="1"/>
    </xf>
    <xf numFmtId="0" fontId="15" fillId="0" borderId="4" xfId="0" applyFont="1" applyFill="1" applyBorder="1" applyAlignment="1">
      <alignment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/>
    <xf numFmtId="0" fontId="15" fillId="7" borderId="5" xfId="0" applyFont="1" applyFill="1" applyBorder="1" applyAlignment="1">
      <alignment vertical="center" wrapText="1"/>
    </xf>
    <xf numFmtId="0" fontId="15" fillId="7" borderId="5" xfId="0" applyFont="1" applyFill="1" applyBorder="1" applyAlignment="1">
      <alignment horizontal="center" vertical="center"/>
    </xf>
    <xf numFmtId="0" fontId="15" fillId="7" borderId="17" xfId="0" applyFont="1" applyFill="1" applyBorder="1" applyAlignment="1">
      <alignment horizontal="center" vertical="center"/>
    </xf>
    <xf numFmtId="0" fontId="15" fillId="2" borderId="0" xfId="0" applyFont="1" applyFill="1" applyAlignment="1">
      <alignment wrapText="1"/>
    </xf>
    <xf numFmtId="0" fontId="15" fillId="3" borderId="0" xfId="0" applyFont="1" applyFill="1" applyBorder="1" applyAlignment="1">
      <alignment vertical="center" wrapText="1"/>
    </xf>
    <xf numFmtId="0" fontId="15" fillId="7" borderId="0" xfId="0" applyFont="1" applyFill="1" applyBorder="1" applyAlignment="1">
      <alignment vertical="center" wrapText="1"/>
    </xf>
    <xf numFmtId="0" fontId="15" fillId="7" borderId="0" xfId="0" applyFont="1" applyFill="1" applyBorder="1"/>
    <xf numFmtId="0" fontId="3" fillId="0" borderId="0" xfId="0" applyFont="1" applyAlignment="1">
      <alignment horizontal="left"/>
    </xf>
    <xf numFmtId="0" fontId="47" fillId="0" borderId="0" xfId="0" applyFont="1"/>
    <xf numFmtId="0" fontId="33" fillId="0" borderId="0" xfId="0" applyFont="1"/>
    <xf numFmtId="0" fontId="33" fillId="0" borderId="0" xfId="0" quotePrefix="1" applyFont="1"/>
    <xf numFmtId="0" fontId="33" fillId="0" borderId="0" xfId="0" applyFont="1" applyBorder="1"/>
    <xf numFmtId="14" fontId="33" fillId="0" borderId="0" xfId="0" applyNumberFormat="1" applyFont="1"/>
    <xf numFmtId="0" fontId="34" fillId="0" borderId="0" xfId="0" applyFont="1" applyAlignment="1">
      <alignment horizontal="center"/>
    </xf>
    <xf numFmtId="2" fontId="15" fillId="7" borderId="5" xfId="0" applyNumberFormat="1" applyFont="1" applyFill="1" applyBorder="1" applyAlignment="1">
      <alignment horizontal="center" vertical="center"/>
    </xf>
    <xf numFmtId="0" fontId="15" fillId="0" borderId="5" xfId="0" applyFont="1" applyBorder="1" applyAlignment="1">
      <alignment horizontal="center" vertical="top"/>
    </xf>
    <xf numFmtId="0" fontId="15" fillId="0" borderId="5" xfId="0" applyFont="1" applyBorder="1" applyAlignment="1">
      <alignment vertical="top" wrapText="1"/>
    </xf>
    <xf numFmtId="0" fontId="14" fillId="7" borderId="5" xfId="0" applyFont="1" applyFill="1" applyBorder="1" applyAlignment="1">
      <alignment horizontal="center"/>
    </xf>
    <xf numFmtId="0" fontId="15" fillId="0" borderId="0" xfId="0" applyFont="1" applyFill="1"/>
    <xf numFmtId="0" fontId="14" fillId="0" borderId="0" xfId="60" applyFont="1" applyFill="1" applyBorder="1" applyAlignment="1">
      <alignment horizontal="left"/>
    </xf>
    <xf numFmtId="0" fontId="14" fillId="2" borderId="5" xfId="0" applyFont="1" applyFill="1" applyBorder="1" applyAlignment="1">
      <alignment horizontal="left" vertical="center" wrapText="1"/>
    </xf>
    <xf numFmtId="0" fontId="15" fillId="2" borderId="5" xfId="0" applyFont="1" applyFill="1" applyBorder="1" applyAlignment="1">
      <alignment horizontal="center" vertical="center" wrapText="1"/>
    </xf>
    <xf numFmtId="0" fontId="15" fillId="8" borderId="5" xfId="0" applyFont="1" applyFill="1" applyBorder="1" applyAlignment="1">
      <alignment vertical="top" wrapText="1"/>
    </xf>
    <xf numFmtId="0" fontId="14" fillId="0" borderId="0" xfId="59" applyFont="1" applyFill="1"/>
    <xf numFmtId="0" fontId="14" fillId="0" borderId="0" xfId="0" applyFont="1" applyFill="1" applyAlignment="1">
      <alignment horizontal="left" vertical="center"/>
    </xf>
    <xf numFmtId="0" fontId="48" fillId="3" borderId="0" xfId="30" applyFont="1" applyFill="1"/>
    <xf numFmtId="0" fontId="48" fillId="3" borderId="0" xfId="30" applyFont="1" applyFill="1"/>
    <xf numFmtId="0" fontId="48" fillId="3" borderId="0" xfId="30" applyFont="1" applyFill="1"/>
    <xf numFmtId="0" fontId="48" fillId="3" borderId="0" xfId="30" applyFont="1" applyFill="1"/>
    <xf numFmtId="0" fontId="15" fillId="7" borderId="0" xfId="0" applyFont="1" applyFill="1"/>
    <xf numFmtId="0" fontId="48" fillId="3" borderId="0" xfId="30" applyFont="1" applyFill="1"/>
    <xf numFmtId="0" fontId="46" fillId="2" borderId="0" xfId="0" applyFont="1" applyFill="1"/>
    <xf numFmtId="0" fontId="49" fillId="2" borderId="0" xfId="0" applyFont="1" applyFill="1"/>
    <xf numFmtId="0" fontId="46" fillId="2" borderId="0" xfId="33" applyFont="1" applyFill="1"/>
    <xf numFmtId="0" fontId="46" fillId="2" borderId="0" xfId="33" applyFont="1" applyFill="1" applyAlignment="1">
      <alignment horizontal="right"/>
    </xf>
    <xf numFmtId="166" fontId="10" fillId="0" borderId="0" xfId="0" applyNumberFormat="1" applyFont="1"/>
    <xf numFmtId="169" fontId="10" fillId="0" borderId="0" xfId="0" applyNumberFormat="1" applyFont="1" applyAlignment="1">
      <alignment horizontal="center"/>
    </xf>
    <xf numFmtId="166" fontId="10" fillId="2" borderId="0" xfId="0" applyNumberFormat="1" applyFont="1" applyFill="1" applyBorder="1"/>
    <xf numFmtId="0" fontId="16" fillId="7" borderId="18" xfId="0" applyFont="1" applyFill="1" applyBorder="1"/>
    <xf numFmtId="0" fontId="16" fillId="7" borderId="18" xfId="0" applyFont="1" applyFill="1" applyBorder="1" applyAlignment="1">
      <alignment horizontal="left"/>
    </xf>
    <xf numFmtId="3" fontId="16" fillId="7" borderId="18" xfId="0" applyNumberFormat="1" applyFont="1" applyFill="1" applyBorder="1"/>
    <xf numFmtId="3" fontId="16" fillId="7" borderId="18" xfId="0" applyNumberFormat="1" applyFont="1" applyFill="1" applyBorder="1" applyAlignment="1">
      <alignment horizontal="right"/>
    </xf>
    <xf numFmtId="0" fontId="29" fillId="7" borderId="5" xfId="33" applyFont="1" applyFill="1" applyBorder="1" applyAlignment="1">
      <alignment vertical="top" wrapText="1"/>
    </xf>
    <xf numFmtId="0" fontId="29" fillId="8" borderId="5" xfId="33" applyFont="1" applyFill="1" applyBorder="1" applyAlignment="1">
      <alignment horizontal="center"/>
    </xf>
    <xf numFmtId="166" fontId="10" fillId="5" borderId="15" xfId="0" applyNumberFormat="1" applyFont="1" applyFill="1" applyBorder="1"/>
    <xf numFmtId="0" fontId="39" fillId="2" borderId="0" xfId="0" applyFont="1" applyFill="1" applyAlignment="1">
      <alignment horizontal="left"/>
    </xf>
    <xf numFmtId="0" fontId="10" fillId="0" borderId="2" xfId="0" applyFont="1" applyFill="1" applyBorder="1" applyAlignment="1">
      <alignment horizontal="left"/>
    </xf>
    <xf numFmtId="0" fontId="10" fillId="0" borderId="3" xfId="0" applyFont="1" applyFill="1" applyBorder="1" applyAlignment="1">
      <alignment horizontal="right"/>
    </xf>
    <xf numFmtId="0" fontId="16" fillId="0" borderId="19" xfId="0" applyFont="1" applyFill="1" applyBorder="1"/>
    <xf numFmtId="166" fontId="16" fillId="2" borderId="20" xfId="0" applyNumberFormat="1" applyFont="1" applyFill="1" applyBorder="1" applyAlignment="1">
      <alignment horizontal="left"/>
    </xf>
    <xf numFmtId="166" fontId="10" fillId="2" borderId="21" xfId="0" applyNumberFormat="1" applyFont="1" applyFill="1" applyBorder="1"/>
    <xf numFmtId="166" fontId="10" fillId="2" borderId="21" xfId="0" applyNumberFormat="1" applyFont="1" applyFill="1" applyBorder="1" applyAlignment="1">
      <alignment horizontal="center"/>
    </xf>
    <xf numFmtId="166" fontId="10" fillId="2" borderId="21" xfId="0" applyNumberFormat="1" applyFont="1" applyFill="1" applyBorder="1" applyAlignment="1">
      <alignment vertical="center"/>
    </xf>
    <xf numFmtId="166" fontId="10" fillId="2" borderId="22" xfId="0" applyNumberFormat="1" applyFont="1" applyFill="1" applyBorder="1"/>
    <xf numFmtId="166" fontId="16" fillId="2" borderId="23" xfId="0" applyNumberFormat="1" applyFont="1" applyFill="1" applyBorder="1" applyAlignment="1">
      <alignment horizontal="left"/>
    </xf>
    <xf numFmtId="166" fontId="10" fillId="2" borderId="5" xfId="0" applyNumberFormat="1" applyFont="1" applyFill="1" applyBorder="1"/>
    <xf numFmtId="166" fontId="10" fillId="2" borderId="5" xfId="0" applyNumberFormat="1" applyFont="1" applyFill="1" applyBorder="1" applyAlignment="1">
      <alignment horizontal="center"/>
    </xf>
    <xf numFmtId="166" fontId="10" fillId="2" borderId="24" xfId="0" applyNumberFormat="1" applyFont="1" applyFill="1" applyBorder="1"/>
    <xf numFmtId="166" fontId="16" fillId="2" borderId="23" xfId="0" applyNumberFormat="1" applyFont="1" applyFill="1" applyBorder="1"/>
    <xf numFmtId="166" fontId="16" fillId="2" borderId="25" xfId="0" applyNumberFormat="1" applyFont="1" applyFill="1" applyBorder="1" applyAlignment="1">
      <alignment horizontal="left"/>
    </xf>
    <xf numFmtId="166" fontId="10" fillId="2" borderId="10" xfId="0" applyNumberFormat="1" applyFont="1" applyFill="1" applyBorder="1"/>
    <xf numFmtId="166" fontId="10" fillId="2" borderId="10" xfId="0" applyNumberFormat="1" applyFont="1" applyFill="1" applyBorder="1" applyAlignment="1">
      <alignment horizontal="center"/>
    </xf>
    <xf numFmtId="166" fontId="10" fillId="2" borderId="26" xfId="0" applyNumberFormat="1" applyFont="1" applyFill="1" applyBorder="1"/>
    <xf numFmtId="166" fontId="10" fillId="2" borderId="0" xfId="0" applyNumberFormat="1" applyFont="1" applyFill="1" applyBorder="1" applyAlignment="1">
      <alignment horizontal="center"/>
    </xf>
    <xf numFmtId="166" fontId="10" fillId="2" borderId="27" xfId="0" applyNumberFormat="1" applyFont="1" applyFill="1" applyBorder="1"/>
    <xf numFmtId="166" fontId="10" fillId="2" borderId="27" xfId="0" applyNumberFormat="1" applyFont="1" applyFill="1" applyBorder="1" applyAlignment="1">
      <alignment horizontal="center"/>
    </xf>
    <xf numFmtId="166" fontId="10" fillId="2" borderId="27" xfId="0" applyNumberFormat="1" applyFont="1" applyFill="1" applyBorder="1" applyAlignment="1">
      <alignment horizontal="right"/>
    </xf>
    <xf numFmtId="166" fontId="10" fillId="2" borderId="28" xfId="0" applyNumberFormat="1" applyFont="1" applyFill="1" applyBorder="1"/>
    <xf numFmtId="166" fontId="16" fillId="0" borderId="0" xfId="0" applyNumberFormat="1" applyFont="1" applyFill="1"/>
    <xf numFmtId="0" fontId="50" fillId="0" borderId="0" xfId="0" applyFont="1" applyFill="1" applyAlignment="1">
      <alignment horizontal="center"/>
    </xf>
    <xf numFmtId="0" fontId="50" fillId="0" borderId="0" xfId="0" applyFont="1" applyFill="1" applyAlignment="1">
      <alignment horizontal="left"/>
    </xf>
    <xf numFmtId="0" fontId="51" fillId="2" borderId="0" xfId="0" applyFont="1" applyFill="1"/>
    <xf numFmtId="0" fontId="51" fillId="0" borderId="0" xfId="0" applyFont="1" applyFill="1"/>
    <xf numFmtId="0" fontId="52" fillId="6" borderId="0" xfId="0" applyFont="1" applyFill="1" applyAlignment="1">
      <alignment vertical="center"/>
    </xf>
    <xf numFmtId="0" fontId="15" fillId="0" borderId="0" xfId="0" applyFont="1" applyFill="1" applyAlignment="1">
      <alignment horizontal="left"/>
    </xf>
    <xf numFmtId="0" fontId="14" fillId="2" borderId="2" xfId="0" applyFont="1" applyFill="1" applyBorder="1" applyAlignment="1">
      <alignment horizontal="left" vertical="center"/>
    </xf>
    <xf numFmtId="0" fontId="13" fillId="0" borderId="3" xfId="0" applyFont="1" applyFill="1" applyBorder="1" applyAlignment="1">
      <alignment vertical="center" wrapText="1"/>
    </xf>
    <xf numFmtId="0" fontId="15" fillId="2" borderId="3" xfId="0" applyFont="1" applyFill="1" applyBorder="1" applyAlignment="1">
      <alignment vertical="center" wrapText="1"/>
    </xf>
    <xf numFmtId="0" fontId="13" fillId="0" borderId="4" xfId="0" applyFont="1" applyFill="1" applyBorder="1" applyAlignment="1">
      <alignment vertical="center" wrapText="1"/>
    </xf>
    <xf numFmtId="0" fontId="54" fillId="0" borderId="6" xfId="0" applyFont="1" applyBorder="1"/>
    <xf numFmtId="0" fontId="55" fillId="2" borderId="3" xfId="0" applyFont="1" applyFill="1" applyBorder="1" applyAlignment="1">
      <alignment horizontal="left" vertical="center"/>
    </xf>
    <xf numFmtId="0" fontId="15" fillId="2" borderId="9" xfId="0" applyFont="1" applyFill="1" applyBorder="1" applyAlignment="1">
      <alignment vertical="center" wrapText="1"/>
    </xf>
    <xf numFmtId="0" fontId="15" fillId="2" borderId="6" xfId="0" applyFont="1" applyFill="1" applyBorder="1" applyAlignment="1">
      <alignment vertical="center" wrapText="1"/>
    </xf>
    <xf numFmtId="0" fontId="15" fillId="2" borderId="31" xfId="0" applyFont="1" applyFill="1" applyBorder="1" applyAlignment="1">
      <alignment vertical="center" wrapText="1"/>
    </xf>
    <xf numFmtId="0" fontId="54" fillId="0" borderId="0" xfId="0" applyFont="1" applyBorder="1"/>
    <xf numFmtId="0" fontId="13" fillId="0" borderId="0" xfId="0" applyFont="1" applyFill="1" applyAlignment="1">
      <alignment vertical="center" wrapText="1"/>
    </xf>
    <xf numFmtId="0" fontId="14" fillId="7" borderId="0" xfId="0" applyFont="1" applyFill="1" applyAlignment="1"/>
    <xf numFmtId="0" fontId="15" fillId="7" borderId="0" xfId="0" applyFont="1" applyFill="1" applyAlignment="1"/>
    <xf numFmtId="0" fontId="56" fillId="0" borderId="0" xfId="0" applyFont="1" applyFill="1"/>
    <xf numFmtId="1" fontId="10" fillId="0" borderId="32" xfId="0" applyNumberFormat="1" applyFont="1" applyFill="1" applyBorder="1" applyAlignment="1"/>
    <xf numFmtId="0" fontId="51" fillId="9" borderId="0" xfId="0" applyFont="1" applyFill="1" applyAlignment="1">
      <alignment horizontal="left"/>
    </xf>
    <xf numFmtId="0" fontId="10" fillId="0" borderId="33" xfId="0" applyFont="1" applyFill="1" applyBorder="1" applyAlignment="1">
      <alignment horizontal="left"/>
    </xf>
    <xf numFmtId="0" fontId="10" fillId="0" borderId="34" xfId="0" applyFont="1" applyFill="1" applyBorder="1" applyAlignment="1">
      <alignment horizontal="right"/>
    </xf>
    <xf numFmtId="0" fontId="16" fillId="0" borderId="35" xfId="0" applyFont="1" applyFill="1" applyBorder="1" applyAlignment="1"/>
    <xf numFmtId="166" fontId="10" fillId="9" borderId="36" xfId="0" applyNumberFormat="1" applyFont="1" applyFill="1" applyBorder="1" applyAlignment="1"/>
    <xf numFmtId="0" fontId="54" fillId="0" borderId="13" xfId="0" applyFont="1" applyBorder="1" applyAlignment="1">
      <alignment horizontal="center"/>
    </xf>
    <xf numFmtId="0" fontId="54" fillId="0" borderId="9" xfId="0" applyFont="1" applyBorder="1" applyAlignment="1">
      <alignment horizontal="center"/>
    </xf>
    <xf numFmtId="0" fontId="55" fillId="2" borderId="0" xfId="60" applyFont="1" applyFill="1" applyBorder="1"/>
    <xf numFmtId="0" fontId="57" fillId="2" borderId="8" xfId="0" applyFont="1" applyFill="1" applyBorder="1" applyAlignment="1">
      <alignment horizontal="left"/>
    </xf>
    <xf numFmtId="0" fontId="10" fillId="2" borderId="20" xfId="0" applyFont="1" applyFill="1" applyBorder="1" applyAlignment="1">
      <alignment horizontal="center" vertical="center"/>
    </xf>
    <xf numFmtId="0" fontId="10" fillId="2" borderId="25" xfId="0" applyFont="1" applyFill="1" applyBorder="1" applyAlignment="1">
      <alignment horizontal="center" vertical="center"/>
    </xf>
    <xf numFmtId="0" fontId="10" fillId="2" borderId="21" xfId="0" applyFont="1" applyFill="1" applyBorder="1" applyAlignment="1">
      <alignment horizontal="center"/>
    </xf>
    <xf numFmtId="0" fontId="10" fillId="2" borderId="21" xfId="0" applyFont="1" applyFill="1" applyBorder="1" applyAlignment="1">
      <alignment horizontal="center" vertical="center"/>
    </xf>
    <xf numFmtId="0" fontId="16" fillId="2" borderId="10" xfId="0" applyFont="1" applyFill="1" applyBorder="1" applyAlignment="1">
      <alignment horizontal="center" vertical="center"/>
    </xf>
    <xf numFmtId="0" fontId="10" fillId="2" borderId="29" xfId="0" applyFont="1" applyFill="1" applyBorder="1" applyAlignment="1">
      <alignment horizontal="center" vertical="center"/>
    </xf>
    <xf numFmtId="0" fontId="10" fillId="2" borderId="30" xfId="0" applyFont="1" applyFill="1" applyBorder="1" applyAlignment="1">
      <alignment horizontal="center" vertical="center"/>
    </xf>
    <xf numFmtId="0" fontId="52" fillId="0" borderId="2" xfId="0" applyFont="1" applyBorder="1" applyAlignment="1">
      <alignment vertical="center"/>
    </xf>
    <xf numFmtId="0" fontId="54" fillId="0" borderId="4" xfId="0" applyFont="1" applyBorder="1" applyAlignment="1">
      <alignment horizontal="center"/>
    </xf>
    <xf numFmtId="0" fontId="52" fillId="2" borderId="0" xfId="0" applyFont="1" applyFill="1"/>
  </cellXfs>
  <cellStyles count="64">
    <cellStyle name="Ezres 2" xfId="1" xr:uid="{00000000-0005-0000-0000-000000000000}"/>
    <cellStyle name="Ezres 2 2" xfId="2" xr:uid="{00000000-0005-0000-0000-000001000000}"/>
    <cellStyle name="Ezres 2 2 2" xfId="3" xr:uid="{00000000-0005-0000-0000-000002000000}"/>
    <cellStyle name="Ezres 3" xfId="4" xr:uid="{00000000-0005-0000-0000-000003000000}"/>
    <cellStyle name="Ezres 3 2" xfId="5" xr:uid="{00000000-0005-0000-0000-000004000000}"/>
    <cellStyle name="Ezres 3 2 2" xfId="6" xr:uid="{00000000-0005-0000-0000-000005000000}"/>
    <cellStyle name="Ezres 3 3" xfId="7" xr:uid="{00000000-0005-0000-0000-000006000000}"/>
    <cellStyle name="Ezres 4" xfId="8" xr:uid="{00000000-0005-0000-0000-000007000000}"/>
    <cellStyle name="Ezres 4 2" xfId="9" xr:uid="{00000000-0005-0000-0000-000008000000}"/>
    <cellStyle name="Ezres 4 3" xfId="10" xr:uid="{00000000-0005-0000-0000-000009000000}"/>
    <cellStyle name="Ezres 5" xfId="11" xr:uid="{00000000-0005-0000-0000-00000A000000}"/>
    <cellStyle name="Ezres 6" xfId="12" xr:uid="{00000000-0005-0000-0000-00000B000000}"/>
    <cellStyle name="Ezres 7" xfId="13" xr:uid="{00000000-0005-0000-0000-00000C000000}"/>
    <cellStyle name="Hivatkozás" xfId="14" builtinId="8"/>
    <cellStyle name="Hivatkozás 2" xfId="15" xr:uid="{00000000-0005-0000-0000-00000E000000}"/>
    <cellStyle name="Hivatkozás 2 2" xfId="16" xr:uid="{00000000-0005-0000-0000-00000F000000}"/>
    <cellStyle name="Hivatkozás 2 3" xfId="17" xr:uid="{00000000-0005-0000-0000-000010000000}"/>
    <cellStyle name="Hivatkozás 3" xfId="18" xr:uid="{00000000-0005-0000-0000-000011000000}"/>
    <cellStyle name="Hivatkozás 4" xfId="19" xr:uid="{00000000-0005-0000-0000-000012000000}"/>
    <cellStyle name="Hivatkozás 4 2" xfId="20" xr:uid="{00000000-0005-0000-0000-000013000000}"/>
    <cellStyle name="Hivatkozás 4 3" xfId="21" xr:uid="{00000000-0005-0000-0000-000014000000}"/>
    <cellStyle name="Hivatkozás 5" xfId="22" xr:uid="{00000000-0005-0000-0000-000015000000}"/>
    <cellStyle name="Normál" xfId="0" builtinId="0"/>
    <cellStyle name="Normál 10" xfId="23" xr:uid="{00000000-0005-0000-0000-000017000000}"/>
    <cellStyle name="Normál 11" xfId="24" xr:uid="{00000000-0005-0000-0000-000018000000}"/>
    <cellStyle name="Normál 12" xfId="25" xr:uid="{00000000-0005-0000-0000-000019000000}"/>
    <cellStyle name="Normál 13" xfId="26" xr:uid="{00000000-0005-0000-0000-00001A000000}"/>
    <cellStyle name="Normal 2" xfId="27" xr:uid="{00000000-0005-0000-0000-00001B000000}"/>
    <cellStyle name="Normál 2" xfId="28" xr:uid="{00000000-0005-0000-0000-00001C000000}"/>
    <cellStyle name="Normál 2 10" xfId="29" xr:uid="{00000000-0005-0000-0000-00001D000000}"/>
    <cellStyle name="Normál 2 2" xfId="30" xr:uid="{00000000-0005-0000-0000-00001E000000}"/>
    <cellStyle name="Normál 2 3" xfId="31" xr:uid="{00000000-0005-0000-0000-00001F000000}"/>
    <cellStyle name="Normál 2 4" xfId="32" xr:uid="{00000000-0005-0000-0000-000020000000}"/>
    <cellStyle name="Normál 2 5" xfId="33" xr:uid="{00000000-0005-0000-0000-000021000000}"/>
    <cellStyle name="Normál 2 6" xfId="34" xr:uid="{00000000-0005-0000-0000-000022000000}"/>
    <cellStyle name="Normál 2 7" xfId="35" xr:uid="{00000000-0005-0000-0000-000023000000}"/>
    <cellStyle name="Normál 2 8" xfId="36" xr:uid="{00000000-0005-0000-0000-000024000000}"/>
    <cellStyle name="Normál 2 9" xfId="37" xr:uid="{00000000-0005-0000-0000-000025000000}"/>
    <cellStyle name="Normál 2_Alapa" xfId="38" xr:uid="{00000000-0005-0000-0000-000026000000}"/>
    <cellStyle name="Normál 3" xfId="39" xr:uid="{00000000-0005-0000-0000-000027000000}"/>
    <cellStyle name="Normál 3 2" xfId="40" xr:uid="{00000000-0005-0000-0000-000028000000}"/>
    <cellStyle name="Normál 3 3" xfId="41" xr:uid="{00000000-0005-0000-0000-000029000000}"/>
    <cellStyle name="Normál 3 4" xfId="42" xr:uid="{00000000-0005-0000-0000-00002A000000}"/>
    <cellStyle name="Normál 3_AuditDok_2010_Feri" xfId="43" xr:uid="{00000000-0005-0000-0000-00002B000000}"/>
    <cellStyle name="Normál 4" xfId="44" xr:uid="{00000000-0005-0000-0000-00002C000000}"/>
    <cellStyle name="Normál 4 2" xfId="45" xr:uid="{00000000-0005-0000-0000-00002D000000}"/>
    <cellStyle name="Normál 4 3" xfId="46" xr:uid="{00000000-0005-0000-0000-00002E000000}"/>
    <cellStyle name="Normál 4 4" xfId="47" xr:uid="{00000000-0005-0000-0000-00002F000000}"/>
    <cellStyle name="Normál 4_AuditDok_2010_Feri" xfId="48" xr:uid="{00000000-0005-0000-0000-000030000000}"/>
    <cellStyle name="Normál 5" xfId="49" xr:uid="{00000000-0005-0000-0000-000031000000}"/>
    <cellStyle name="Normál 6" xfId="50" xr:uid="{00000000-0005-0000-0000-000032000000}"/>
    <cellStyle name="Normál 6 2" xfId="51" xr:uid="{00000000-0005-0000-0000-000033000000}"/>
    <cellStyle name="Normál 6 3" xfId="52" xr:uid="{00000000-0005-0000-0000-000034000000}"/>
    <cellStyle name="Normál 7" xfId="53" xr:uid="{00000000-0005-0000-0000-000035000000}"/>
    <cellStyle name="Normál 8" xfId="54" xr:uid="{00000000-0005-0000-0000-000036000000}"/>
    <cellStyle name="Normál 9" xfId="55" xr:uid="{00000000-0005-0000-0000-000037000000}"/>
    <cellStyle name="Normal_1997os osztalékkorlát" xfId="56" xr:uid="{00000000-0005-0000-0000-000038000000}"/>
    <cellStyle name="Normál_Dunacargo - forgalmi - A 2004-2005-05-25" xfId="57" xr:uid="{00000000-0005-0000-0000-000039000000}"/>
    <cellStyle name="Normal_KÉSZLET" xfId="58" xr:uid="{00000000-0005-0000-0000-00003A000000}"/>
    <cellStyle name="Normál_Munka1" xfId="59" xr:uid="{00000000-0005-0000-0000-00003B000000}"/>
    <cellStyle name="Normál_Munka1_Munka9" xfId="60" xr:uid="{00000000-0005-0000-0000-00003C000000}"/>
    <cellStyle name="Normál_Munka9" xfId="61" xr:uid="{00000000-0005-0000-0000-00003D000000}"/>
    <cellStyle name="Standard_BRPRINT" xfId="62" xr:uid="{00000000-0005-0000-0000-00003E000000}"/>
    <cellStyle name="Százalék 2" xfId="63" xr:uid="{00000000-0005-0000-0000-00003F000000}"/>
  </cellStyles>
  <dxfs count="5"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rgb="FFFFCC99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erleg_2009_kimaradt_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K&#214;NYVVIZSG&#193;LAT/DIGITAUDIT/2011%20AuditDok/Munkalap%202010/Merleg_2007SQ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eri/AppData/Local/Temp/Rar$DI00.028/C&#201;GZ&#193;R&#193;SIDOKUMENT&#193;CI&#211;20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ed_koc"/>
      <sheetName val="Ügyféltől anyagok"/>
      <sheetName val="Kiküld teszt"/>
      <sheetName val="Napló"/>
      <sheetName val="Cash-Flow_régi"/>
      <sheetName val="Lényeg"/>
      <sheetName val="II.C3"/>
      <sheetName val="Kikuld"/>
      <sheetName val="II.B"/>
      <sheetName val="II.B1_A"/>
      <sheetName val="II.B2_A"/>
      <sheetName val="II.B2_B3"/>
      <sheetName val="II.B3_A"/>
      <sheetName val="II.B6"/>
      <sheetName val="II.B7"/>
      <sheetName val="II.F1"/>
      <sheetName val="II.F2"/>
      <sheetName val="Állandó"/>
      <sheetName val="Tartalomj."/>
      <sheetName val="Dokumentumok"/>
      <sheetName val="Tervezés"/>
      <sheetName val="Min_ell szab."/>
      <sheetName val="II.B2_A_régi"/>
      <sheetName val="Munka1"/>
      <sheetName val="Munka2"/>
      <sheetName val="Munka3"/>
      <sheetName val="8. L.A.II.6."/>
      <sheetName val="11. L.A.III.2.,4.,5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rleg_2007SQL"/>
      <sheetName val="#HIV"/>
    </sheetNames>
    <sheetDataSet>
      <sheetData sheetId="0" refreshError="1"/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apadatok"/>
      <sheetName val="Tartalom"/>
      <sheetName val="FEDLAP"/>
      <sheetName val="Mérleg"/>
      <sheetName val="ELLENOR"/>
      <sheetName val="ELLENOR2"/>
      <sheetName val="A.I.1"/>
      <sheetName val="A.I.2"/>
      <sheetName val="A.II.1"/>
      <sheetName val="A.II.2"/>
      <sheetName val="A.II.3"/>
      <sheetName val="A.II.4"/>
      <sheetName val="A.II.5"/>
      <sheetName val="A.II.6"/>
      <sheetName val="A.II.7"/>
      <sheetName val="A.III.1"/>
      <sheetName val="A.III.2"/>
      <sheetName val="A.III.3"/>
      <sheetName val="A.III.4"/>
      <sheetName val="B.I"/>
      <sheetName val="LELTARKERDO"/>
      <sheetName val="LELTARTAB"/>
      <sheetName val="TAROL_KERO"/>
      <sheetName val="B.II.1"/>
      <sheetName val="VEVOEGY"/>
      <sheetName val="VEVO1"/>
      <sheetName val="VEVO2"/>
      <sheetName val="B.II.2"/>
      <sheetName val="B.II.3"/>
      <sheetName val="B.II.4"/>
      <sheetName val="B.III.1"/>
      <sheetName val="B.III.2"/>
      <sheetName val="B.III.3"/>
      <sheetName val="B.IV.1"/>
      <sheetName val="PENZTARJK"/>
      <sheetName val="B.IV.2"/>
      <sheetName val="BANKLEV"/>
      <sheetName val="B.IV.3"/>
      <sheetName val="B.IV.4"/>
      <sheetName val="C."/>
      <sheetName val="D.1"/>
      <sheetName val="D.2"/>
      <sheetName val="E."/>
      <sheetName val="F.I"/>
      <sheetName val="F.II"/>
      <sheetName val="F.III"/>
      <sheetName val="SZALLEGY"/>
      <sheetName val="SZALL1"/>
      <sheetName val="SZALL2"/>
      <sheetName val="F.IV.1"/>
      <sheetName val="F.IV.2"/>
      <sheetName val="F.IV.3"/>
      <sheetName val="F.IV.4"/>
      <sheetName val="F.IV.5"/>
      <sheetName val="F.IV.6"/>
      <sheetName val="F.IV.7"/>
      <sheetName val="F.IV.8"/>
      <sheetName val="F.IV.9a"/>
      <sheetName val="F.IV.9b"/>
      <sheetName val="F.IV.9c"/>
      <sheetName val="F.IV.9d"/>
      <sheetName val="F.IV.9e"/>
      <sheetName val="F.IV.9f"/>
      <sheetName val="F.IV.9g"/>
      <sheetName val="F.IV.9h"/>
      <sheetName val="F.IV.9i"/>
      <sheetName val="F.IV.9j"/>
      <sheetName val="F.IV.10"/>
      <sheetName val="F.V"/>
      <sheetName val="G."/>
      <sheetName val="HIP"/>
      <sheetName val="TAO"/>
      <sheetName val="KULONADO"/>
      <sheetName val="INNOV"/>
      <sheetName val="HIP FELTOLT"/>
      <sheetName val="TAOFELTOLT"/>
      <sheetName val="KULONFELTOLT"/>
      <sheetName val="ADOELL"/>
      <sheetName val="FORDUT"/>
      <sheetName val="KONYVKIV"/>
      <sheetName val="UGYVEDI"/>
      <sheetName val="TELJES"/>
      <sheetName val="ADATBIZTONSÁG"/>
      <sheetName val="KOMFORT"/>
      <sheetName val="SZÁMSZAB"/>
      <sheetName val="PÉNZMOSÁS"/>
      <sheetName val="PROJEKT_AUDIT"/>
      <sheetName val="BESZ_ELFOGAD"/>
      <sheetName val="OSZTALEK_NYILATKOZAT"/>
      <sheetName val="CEGERTEK_NYILATKOZAT"/>
      <sheetName val="HATAROZ"/>
      <sheetName val="SZIGSZAMAD"/>
      <sheetName val="TELJIG"/>
      <sheetName val="KARFELVETEL"/>
      <sheetName val="KIKULD"/>
      <sheetName val="GKELSZAM"/>
      <sheetName val="MELTANYOSSAG"/>
      <sheetName val="ADATLAP1"/>
      <sheetName val="ADATLAP2"/>
      <sheetName val="ADATLAP3"/>
      <sheetName val="ADATLAP4"/>
      <sheetName val="ADATLAP5"/>
      <sheetName val="ADATLAP6"/>
    </sheetNames>
    <sheetDataSet>
      <sheetData sheetId="0">
        <row r="42">
          <cell r="C42" t="str">
            <v>nem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96"/>
  <sheetViews>
    <sheetView showGridLines="0" tabSelected="1" zoomScaleNormal="100" workbookViewId="0"/>
  </sheetViews>
  <sheetFormatPr defaultRowHeight="16.5" x14ac:dyDescent="0.3"/>
  <cols>
    <col min="1" max="1" width="7.875" style="22" customWidth="1"/>
    <col min="2" max="2" width="54.75" style="21" customWidth="1"/>
    <col min="3" max="3" width="10.625" style="21" customWidth="1"/>
    <col min="4" max="5" width="10.625" style="22" customWidth="1"/>
    <col min="6" max="6" width="10.875" style="5" bestFit="1" customWidth="1"/>
    <col min="7" max="7" width="9" style="5"/>
    <col min="8" max="16384" width="9" style="22"/>
  </cols>
  <sheetData>
    <row r="1" spans="1:8" s="5" customFormat="1" ht="16.5" customHeight="1" x14ac:dyDescent="0.3">
      <c r="A1" s="3" t="s">
        <v>34</v>
      </c>
      <c r="B1" s="126"/>
      <c r="C1" s="23"/>
      <c r="D1" s="4"/>
      <c r="E1" s="4"/>
    </row>
    <row r="2" spans="1:8" s="5" customFormat="1" ht="16.5" customHeight="1" x14ac:dyDescent="0.3">
      <c r="A2" s="23"/>
      <c r="B2" s="126"/>
      <c r="C2" s="23"/>
      <c r="D2" s="162">
        <f>A49</f>
        <v>0</v>
      </c>
      <c r="E2" s="162">
        <f>A51</f>
        <v>0</v>
      </c>
      <c r="F2" s="161" t="s">
        <v>90</v>
      </c>
    </row>
    <row r="3" spans="1:8" s="5" customFormat="1" ht="16.5" customHeight="1" x14ac:dyDescent="0.3">
      <c r="A3" s="8" t="s">
        <v>88</v>
      </c>
      <c r="B3" s="126"/>
      <c r="C3" s="24"/>
      <c r="D3" s="25"/>
      <c r="E3" s="25"/>
      <c r="F3" s="29" t="s">
        <v>34</v>
      </c>
      <c r="G3" s="5" t="s">
        <v>38</v>
      </c>
    </row>
    <row r="4" spans="1:8" ht="16.5" customHeight="1" x14ac:dyDescent="0.3">
      <c r="A4" s="10" t="str">
        <f>"Ügyfél:   "&amp;Alapa!$C$17</f>
        <v xml:space="preserve">Ügyfél:   </v>
      </c>
      <c r="B4" s="128"/>
      <c r="C4" s="10" t="s">
        <v>4</v>
      </c>
      <c r="D4" s="11">
        <f>Alapa!$C$15</f>
        <v>0</v>
      </c>
      <c r="E4" s="12"/>
      <c r="F4" s="29" t="s">
        <v>2</v>
      </c>
      <c r="G4" s="5" t="s">
        <v>39</v>
      </c>
    </row>
    <row r="5" spans="1:8" ht="16.5" customHeight="1" x14ac:dyDescent="0.3">
      <c r="A5" s="10" t="str">
        <f>"Fordulónap: "&amp;Alapa!$C$12</f>
        <v xml:space="preserve">Fordulónap: </v>
      </c>
      <c r="B5" s="128"/>
      <c r="C5" s="9" t="s">
        <v>5</v>
      </c>
      <c r="D5" s="26" t="e">
        <f>VLOOKUP(G8,Alapa!$G$2:$H$22,2)</f>
        <v>#N/A</v>
      </c>
      <c r="E5" s="27"/>
      <c r="F5" s="29" t="s">
        <v>33</v>
      </c>
      <c r="G5" s="5" t="s">
        <v>40</v>
      </c>
    </row>
    <row r="6" spans="1:8" ht="16.5" customHeight="1" x14ac:dyDescent="0.3">
      <c r="A6" s="14"/>
      <c r="B6" s="127"/>
      <c r="C6" s="10" t="s">
        <v>37</v>
      </c>
      <c r="D6" s="13" t="str">
        <f>IF(Alapa!$N$2=0," ",Alapa!$N$2)</f>
        <v xml:space="preserve"> </v>
      </c>
      <c r="E6" s="28"/>
      <c r="F6" s="29" t="s">
        <v>52</v>
      </c>
      <c r="G6" s="5" t="s">
        <v>44</v>
      </c>
    </row>
    <row r="7" spans="1:8" ht="16.5" customHeight="1" x14ac:dyDescent="0.3">
      <c r="A7" s="228" t="s">
        <v>130</v>
      </c>
      <c r="B7" s="150"/>
      <c r="C7" s="15"/>
      <c r="D7" s="16"/>
      <c r="E7" s="149"/>
      <c r="F7" s="29" t="s">
        <v>67</v>
      </c>
      <c r="G7" s="5" t="s">
        <v>62</v>
      </c>
    </row>
    <row r="8" spans="1:8" ht="16.5" customHeight="1" x14ac:dyDescent="0.3">
      <c r="A8" s="206" t="s">
        <v>99</v>
      </c>
      <c r="B8" s="207"/>
      <c r="C8" s="208"/>
      <c r="D8" s="226" t="str">
        <f>IF(Alapa!$D$106=0,"",Alapa!$D$106)</f>
        <v/>
      </c>
      <c r="E8" s="149"/>
      <c r="F8" s="5" t="s">
        <v>5</v>
      </c>
      <c r="G8" s="64">
        <v>1</v>
      </c>
    </row>
    <row r="9" spans="1:8" ht="16.5" customHeight="1" x14ac:dyDescent="0.3">
      <c r="A9" s="206" t="s">
        <v>100</v>
      </c>
      <c r="B9" s="207"/>
      <c r="C9" s="208"/>
      <c r="D9" s="226" t="str">
        <f>IF(Alapa!$E$106=0,"",Alapa!$E$106)</f>
        <v/>
      </c>
      <c r="E9" s="149"/>
    </row>
    <row r="10" spans="1:8" ht="15.75" customHeight="1" x14ac:dyDescent="0.3">
      <c r="A10" s="206" t="s">
        <v>101</v>
      </c>
      <c r="B10" s="207"/>
      <c r="C10" s="208"/>
      <c r="D10" s="226" t="str">
        <f>IF(Alapa!$F$106=0,"",Alapa!$F$106)</f>
        <v/>
      </c>
      <c r="E10" s="149"/>
    </row>
    <row r="11" spans="1:8" ht="15.75" customHeight="1" x14ac:dyDescent="0.3">
      <c r="A11" s="206" t="s">
        <v>102</v>
      </c>
      <c r="B11" s="209" t="str">
        <f>IF(Alapa!$L$106=0,"",Alapa!$L$106)</f>
        <v/>
      </c>
      <c r="C11" s="237" t="str">
        <f>IF(Alapa!V106=0,"",Alapa!V106)</f>
        <v/>
      </c>
      <c r="D11" s="238"/>
      <c r="E11" s="149"/>
    </row>
    <row r="12" spans="1:8" x14ac:dyDescent="0.3">
      <c r="A12" s="211" t="s">
        <v>103</v>
      </c>
      <c r="B12" s="207"/>
      <c r="C12" s="212"/>
      <c r="D12" s="227"/>
      <c r="E12" s="149"/>
      <c r="F12" s="217" t="s">
        <v>109</v>
      </c>
    </row>
    <row r="13" spans="1:8" x14ac:dyDescent="0.3">
      <c r="A13" s="206" t="s">
        <v>124</v>
      </c>
      <c r="B13" s="207"/>
      <c r="C13" s="208"/>
      <c r="D13" s="226" t="str">
        <f>IF(Alapa!$G$106=0,"",Alapa!$G$106)</f>
        <v/>
      </c>
      <c r="E13" s="17"/>
      <c r="F13" s="217" t="s">
        <v>110</v>
      </c>
    </row>
    <row r="14" spans="1:8" ht="16.5" customHeight="1" x14ac:dyDescent="0.3">
      <c r="A14" s="206" t="s">
        <v>125</v>
      </c>
      <c r="B14" s="207"/>
      <c r="C14" s="208"/>
      <c r="D14" s="226" t="str">
        <f>IF(Alapa!$H$106=0,"",Alapa!$H$106)</f>
        <v/>
      </c>
      <c r="E14" s="17"/>
      <c r="F14" s="218" t="s">
        <v>111</v>
      </c>
    </row>
    <row r="15" spans="1:8" x14ac:dyDescent="0.3">
      <c r="A15" s="206" t="s">
        <v>126</v>
      </c>
      <c r="B15" s="207"/>
      <c r="C15" s="208"/>
      <c r="D15" s="226" t="str">
        <f>IF(Alapa!$I$106=0,"",Alapa!$I$106)</f>
        <v/>
      </c>
      <c r="E15" s="17"/>
      <c r="F15" s="217" t="s">
        <v>112</v>
      </c>
    </row>
    <row r="16" spans="1:8" x14ac:dyDescent="0.3">
      <c r="A16" s="206" t="s">
        <v>127</v>
      </c>
      <c r="B16" s="207"/>
      <c r="C16" s="208"/>
      <c r="D16" s="226" t="str">
        <f>IF(Alapa!$J$106=0,"",Alapa!$J$106)</f>
        <v/>
      </c>
      <c r="E16" s="17"/>
      <c r="F16" s="218" t="s">
        <v>113</v>
      </c>
      <c r="H16" s="5"/>
    </row>
    <row r="17" spans="1:8" x14ac:dyDescent="0.3">
      <c r="A17" s="206" t="s">
        <v>128</v>
      </c>
      <c r="B17" s="207"/>
      <c r="C17" s="208"/>
      <c r="D17" s="226" t="str">
        <f>IF(Alapa!$K$106=0,"",Alapa!$K$106)</f>
        <v/>
      </c>
      <c r="E17" s="17"/>
      <c r="F17" s="218" t="s">
        <v>114</v>
      </c>
      <c r="H17" s="5"/>
    </row>
    <row r="18" spans="1:8" x14ac:dyDescent="0.3">
      <c r="A18" s="211" t="s">
        <v>104</v>
      </c>
      <c r="B18" s="207"/>
      <c r="C18" s="213"/>
      <c r="D18" s="210"/>
      <c r="E18" s="17"/>
      <c r="F18" s="217" t="s">
        <v>115</v>
      </c>
      <c r="H18" s="5"/>
    </row>
    <row r="19" spans="1:8" x14ac:dyDescent="0.3">
      <c r="A19" s="206" t="s">
        <v>105</v>
      </c>
      <c r="B19" s="209" t="str">
        <f>IF(Alapa!$M$106=0,"",Alapa!$M$106)</f>
        <v/>
      </c>
      <c r="C19" s="214"/>
      <c r="D19" s="215"/>
      <c r="E19" s="17"/>
      <c r="F19" s="218" t="s">
        <v>116</v>
      </c>
      <c r="H19" s="5"/>
    </row>
    <row r="20" spans="1:8" x14ac:dyDescent="0.3">
      <c r="A20" s="206" t="s">
        <v>106</v>
      </c>
      <c r="B20" s="209" t="str">
        <f>IF(Alapa!$N$106=0,"",Alapa!$N$106)</f>
        <v/>
      </c>
      <c r="C20" s="214"/>
      <c r="D20" s="215"/>
      <c r="E20" s="17"/>
      <c r="F20" s="217" t="s">
        <v>117</v>
      </c>
      <c r="H20" s="5"/>
    </row>
    <row r="21" spans="1:8" x14ac:dyDescent="0.3">
      <c r="A21" s="206" t="s">
        <v>107</v>
      </c>
      <c r="B21" s="209" t="str">
        <f>IF(Alapa!$O$106=0,"",Alapa!$O$106)</f>
        <v/>
      </c>
      <c r="C21" s="214"/>
      <c r="D21" s="215"/>
      <c r="E21" s="17"/>
      <c r="F21" s="217" t="s">
        <v>118</v>
      </c>
      <c r="H21" s="5"/>
    </row>
    <row r="22" spans="1:8" x14ac:dyDescent="0.3">
      <c r="A22" s="204" t="s">
        <v>96</v>
      </c>
      <c r="B22" s="205"/>
      <c r="C22" s="17"/>
      <c r="D22" s="7"/>
      <c r="E22" s="149"/>
      <c r="H22" s="5"/>
    </row>
    <row r="23" spans="1:8" s="5" customFormat="1" x14ac:dyDescent="0.3">
      <c r="A23" s="151" t="s">
        <v>68</v>
      </c>
      <c r="B23" s="151" t="s">
        <v>22</v>
      </c>
      <c r="C23" s="18" t="s">
        <v>129</v>
      </c>
      <c r="D23" s="18" t="s">
        <v>43</v>
      </c>
      <c r="E23" s="18" t="s">
        <v>23</v>
      </c>
    </row>
    <row r="24" spans="1:8" s="5" customFormat="1" x14ac:dyDescent="0.3">
      <c r="A24" s="152">
        <v>1</v>
      </c>
      <c r="B24" s="153" t="s">
        <v>87</v>
      </c>
      <c r="C24" s="146" t="s">
        <v>119</v>
      </c>
      <c r="D24" s="148"/>
      <c r="E24" s="148"/>
    </row>
    <row r="25" spans="1:8" s="5" customFormat="1" ht="25.5" x14ac:dyDescent="0.3">
      <c r="A25" s="152">
        <v>2</v>
      </c>
      <c r="B25" s="153" t="s">
        <v>86</v>
      </c>
      <c r="C25" s="146" t="s">
        <v>119</v>
      </c>
      <c r="D25" s="148"/>
      <c r="E25" s="148"/>
    </row>
    <row r="26" spans="1:8" s="5" customFormat="1" x14ac:dyDescent="0.3">
      <c r="A26" s="152">
        <v>3</v>
      </c>
      <c r="B26" s="153" t="s">
        <v>85</v>
      </c>
      <c r="C26" s="146" t="s">
        <v>119</v>
      </c>
      <c r="D26" s="148"/>
      <c r="E26" s="148"/>
    </row>
    <row r="27" spans="1:8" s="5" customFormat="1" ht="25.5" x14ac:dyDescent="0.3">
      <c r="A27" s="152">
        <v>4</v>
      </c>
      <c r="B27" s="153" t="s">
        <v>84</v>
      </c>
      <c r="C27" s="146" t="s">
        <v>119</v>
      </c>
      <c r="D27" s="148"/>
      <c r="E27" s="148"/>
    </row>
    <row r="28" spans="1:8" s="5" customFormat="1" x14ac:dyDescent="0.3">
      <c r="A28" s="152">
        <v>5</v>
      </c>
      <c r="B28" s="147" t="s">
        <v>83</v>
      </c>
      <c r="C28" s="146" t="s">
        <v>119</v>
      </c>
      <c r="D28" s="132"/>
      <c r="E28" s="132"/>
    </row>
    <row r="29" spans="1:8" s="5" customFormat="1" x14ac:dyDescent="0.3">
      <c r="A29" s="152">
        <v>6</v>
      </c>
      <c r="B29" s="147" t="s">
        <v>82</v>
      </c>
      <c r="C29" s="146" t="s">
        <v>81</v>
      </c>
      <c r="D29" s="132"/>
      <c r="E29" s="132"/>
    </row>
    <row r="30" spans="1:8" s="5" customFormat="1" ht="38.25" x14ac:dyDescent="0.3">
      <c r="A30" s="152">
        <v>7</v>
      </c>
      <c r="B30" s="147" t="s">
        <v>80</v>
      </c>
      <c r="C30" s="146" t="s">
        <v>119</v>
      </c>
      <c r="D30" s="132"/>
      <c r="E30" s="132"/>
    </row>
    <row r="31" spans="1:8" s="5" customFormat="1" x14ac:dyDescent="0.3">
      <c r="A31" s="152">
        <v>8</v>
      </c>
      <c r="B31" s="147" t="s">
        <v>79</v>
      </c>
      <c r="C31" s="146" t="s">
        <v>73</v>
      </c>
      <c r="D31" s="132"/>
      <c r="E31" s="132"/>
    </row>
    <row r="32" spans="1:8" s="5" customFormat="1" ht="25.5" x14ac:dyDescent="0.3">
      <c r="A32" s="152">
        <v>9</v>
      </c>
      <c r="B32" s="147" t="s">
        <v>78</v>
      </c>
      <c r="C32" s="146" t="s">
        <v>120</v>
      </c>
      <c r="D32" s="132"/>
      <c r="E32" s="132"/>
    </row>
    <row r="33" spans="1:8" s="5" customFormat="1" ht="25.5" x14ac:dyDescent="0.3">
      <c r="A33" s="152">
        <v>10</v>
      </c>
      <c r="B33" s="147" t="s">
        <v>77</v>
      </c>
      <c r="C33" s="146" t="s">
        <v>119</v>
      </c>
      <c r="D33" s="132"/>
      <c r="E33" s="145"/>
    </row>
    <row r="34" spans="1:8" s="5" customFormat="1" ht="38.25" x14ac:dyDescent="0.3">
      <c r="A34" s="152">
        <v>11</v>
      </c>
      <c r="B34" s="147" t="s">
        <v>76</v>
      </c>
      <c r="C34" s="146" t="s">
        <v>121</v>
      </c>
      <c r="D34" s="132"/>
      <c r="E34" s="145"/>
    </row>
    <row r="35" spans="1:8" s="5" customFormat="1" ht="25.5" x14ac:dyDescent="0.3">
      <c r="A35" s="152">
        <v>12</v>
      </c>
      <c r="B35" s="147" t="s">
        <v>75</v>
      </c>
      <c r="C35" s="146" t="s">
        <v>73</v>
      </c>
      <c r="D35" s="132"/>
      <c r="E35" s="145"/>
    </row>
    <row r="36" spans="1:8" s="5" customFormat="1" ht="38.25" x14ac:dyDescent="0.3">
      <c r="A36" s="152">
        <v>13</v>
      </c>
      <c r="B36" s="147" t="s">
        <v>74</v>
      </c>
      <c r="C36" s="146" t="s">
        <v>73</v>
      </c>
      <c r="D36" s="132"/>
      <c r="E36" s="145"/>
    </row>
    <row r="37" spans="1:8" s="5" customFormat="1" x14ac:dyDescent="0.3">
      <c r="A37" s="130"/>
      <c r="B37" s="130" t="s">
        <v>69</v>
      </c>
      <c r="C37" s="17"/>
      <c r="D37" s="7"/>
      <c r="E37" s="7"/>
    </row>
    <row r="38" spans="1:8" s="5" customFormat="1" x14ac:dyDescent="0.3">
      <c r="A38" s="129"/>
      <c r="B38" s="131"/>
      <c r="C38" s="132"/>
      <c r="D38" s="133"/>
      <c r="E38" s="132"/>
    </row>
    <row r="39" spans="1:8" s="5" customFormat="1" x14ac:dyDescent="0.3">
      <c r="A39" s="129"/>
      <c r="B39" s="131"/>
      <c r="C39" s="132"/>
      <c r="D39" s="133"/>
      <c r="E39" s="132"/>
      <c r="H39" s="22"/>
    </row>
    <row r="40" spans="1:8" s="5" customFormat="1" x14ac:dyDescent="0.3">
      <c r="A40" s="17"/>
      <c r="B40" s="216"/>
      <c r="C40" s="17"/>
      <c r="D40" s="7"/>
      <c r="E40" s="7"/>
      <c r="H40" s="22"/>
    </row>
    <row r="41" spans="1:8" s="5" customFormat="1" x14ac:dyDescent="0.3">
      <c r="A41" s="6"/>
      <c r="B41" s="6" t="s">
        <v>70</v>
      </c>
      <c r="C41" s="7"/>
      <c r="D41" s="7"/>
      <c r="E41" s="7"/>
      <c r="H41" s="22"/>
    </row>
    <row r="42" spans="1:8" s="5" customFormat="1" x14ac:dyDescent="0.3">
      <c r="A42" s="6"/>
      <c r="B42" s="6" t="s">
        <v>71</v>
      </c>
      <c r="C42" s="7"/>
      <c r="D42" s="7"/>
      <c r="E42" s="7"/>
      <c r="H42" s="22"/>
    </row>
    <row r="43" spans="1:8" s="5" customFormat="1" x14ac:dyDescent="0.3">
      <c r="A43" s="7"/>
      <c r="B43" s="7" t="s">
        <v>108</v>
      </c>
      <c r="C43" s="17"/>
      <c r="D43" s="7"/>
      <c r="E43" s="7"/>
      <c r="H43" s="22"/>
    </row>
    <row r="44" spans="1:8" s="5" customFormat="1" x14ac:dyDescent="0.3">
      <c r="A44" s="126"/>
      <c r="B44" s="134"/>
      <c r="C44" s="134"/>
      <c r="D44" s="134"/>
      <c r="E44" s="134"/>
      <c r="H44" s="22"/>
    </row>
    <row r="45" spans="1:8" s="5" customFormat="1" x14ac:dyDescent="0.3">
      <c r="A45" s="154" t="s">
        <v>49</v>
      </c>
      <c r="B45" s="134"/>
      <c r="C45" s="134"/>
      <c r="D45" s="134"/>
      <c r="E45" s="134"/>
      <c r="H45" s="22"/>
    </row>
    <row r="46" spans="1:8" x14ac:dyDescent="0.3">
      <c r="A46" s="5"/>
      <c r="B46" s="135"/>
      <c r="C46" s="136"/>
      <c r="D46" s="137"/>
      <c r="E46" s="137"/>
    </row>
    <row r="47" spans="1:8" x14ac:dyDescent="0.3">
      <c r="A47" s="155" t="s">
        <v>24</v>
      </c>
      <c r="B47" s="17"/>
      <c r="C47" s="17"/>
      <c r="D47" s="7"/>
      <c r="E47" s="7"/>
    </row>
    <row r="48" spans="1:8" x14ac:dyDescent="0.3">
      <c r="A48" s="5"/>
      <c r="B48" s="5"/>
      <c r="C48" s="5"/>
      <c r="D48" s="5"/>
      <c r="E48" s="5"/>
    </row>
    <row r="49" spans="1:5" x14ac:dyDescent="0.3">
      <c r="A49" s="126"/>
      <c r="B49" s="126"/>
      <c r="C49" s="126"/>
      <c r="D49" s="126"/>
      <c r="E49" s="126"/>
    </row>
    <row r="50" spans="1:5" x14ac:dyDescent="0.3">
      <c r="A50" s="5"/>
      <c r="C50" s="5"/>
      <c r="D50" s="5"/>
      <c r="E50" s="5"/>
    </row>
    <row r="51" spans="1:5" x14ac:dyDescent="0.3">
      <c r="A51" s="5"/>
      <c r="C51" s="5"/>
      <c r="D51" s="5"/>
      <c r="E51" s="5"/>
    </row>
    <row r="52" spans="1:5" x14ac:dyDescent="0.3">
      <c r="A52" s="5"/>
      <c r="C52" s="5"/>
      <c r="D52" s="5"/>
      <c r="E52" s="5"/>
    </row>
    <row r="53" spans="1:5" x14ac:dyDescent="0.3">
      <c r="A53" s="5"/>
      <c r="C53" s="5"/>
      <c r="D53" s="5"/>
      <c r="E53" s="5"/>
    </row>
    <row r="54" spans="1:5" x14ac:dyDescent="0.3">
      <c r="A54" s="5"/>
      <c r="C54" s="5"/>
      <c r="D54" s="5"/>
      <c r="E54" s="5"/>
    </row>
    <row r="55" spans="1:5" x14ac:dyDescent="0.3">
      <c r="A55" s="5"/>
      <c r="C55" s="5"/>
      <c r="D55" s="5"/>
      <c r="E55" s="5"/>
    </row>
    <row r="56" spans="1:5" x14ac:dyDescent="0.3">
      <c r="A56" s="5"/>
      <c r="C56" s="5"/>
      <c r="D56" s="5"/>
      <c r="E56" s="5"/>
    </row>
    <row r="57" spans="1:5" x14ac:dyDescent="0.3">
      <c r="A57" s="5"/>
      <c r="C57" s="5"/>
      <c r="D57" s="5"/>
      <c r="E57" s="5"/>
    </row>
    <row r="58" spans="1:5" x14ac:dyDescent="0.3">
      <c r="A58" s="5"/>
      <c r="C58" s="5"/>
      <c r="D58" s="5"/>
      <c r="E58" s="5"/>
    </row>
    <row r="59" spans="1:5" x14ac:dyDescent="0.3">
      <c r="A59" s="5"/>
      <c r="C59" s="5"/>
      <c r="D59" s="5"/>
      <c r="E59" s="5"/>
    </row>
    <row r="81" spans="1:8" x14ac:dyDescent="0.3">
      <c r="H81" s="21"/>
    </row>
    <row r="88" spans="1:8" s="21" customFormat="1" x14ac:dyDescent="0.3">
      <c r="A88" s="22"/>
      <c r="D88" s="22"/>
      <c r="E88" s="22"/>
      <c r="F88" s="5"/>
      <c r="G88" s="5"/>
      <c r="H88" s="22"/>
    </row>
    <row r="96" spans="1:8" x14ac:dyDescent="0.3">
      <c r="B96" s="21" t="s">
        <v>0</v>
      </c>
    </row>
  </sheetData>
  <hyperlinks>
    <hyperlink ref="F4" location="'KM-FI-01'!A1" display="KM-FI-01" xr:uid="{00000000-0004-0000-0000-000000000000}"/>
    <hyperlink ref="F5" location="'KM-FI-02'!A1" display="KM-FI-02" xr:uid="{00000000-0004-0000-0000-000001000000}"/>
    <hyperlink ref="F3" location="'KM-FI'!A1" display="KM-FI" xr:uid="{00000000-0004-0000-0000-000002000000}"/>
    <hyperlink ref="F6" location="'KM-FI-10-M'!A1" display="'KM-FI-10-M " xr:uid="{00000000-0004-0000-0000-000003000000}"/>
    <hyperlink ref="F7" location="'KM-FI-10-E'!A1" display="KM-FI-10-E" xr:uid="{00000000-0004-0000-0000-000004000000}"/>
  </hyperlinks>
  <pageMargins left="0.70866141732283472" right="0.70866141732283472" top="0.70866141732283472" bottom="0.70866141732283472" header="0.51181102362204722" footer="0.51181102362204722"/>
  <pageSetup paperSize="9" orientation="portrait" r:id="rId1"/>
  <headerFooter alignWithMargins="0">
    <oddFooter>&amp;L&amp;"Arial Narrow,Normál"&amp;8&amp;F/&amp;A&amp;C &amp;"Arial Narrow,Normál"&amp;8&amp;P/&amp;N&amp;R&amp;"Arial Narrow,Normál"&amp;8DigitAudit/AuditDok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95"/>
  <sheetViews>
    <sheetView showGridLines="0" zoomScaleNormal="100" workbookViewId="0"/>
  </sheetViews>
  <sheetFormatPr defaultRowHeight="13.5" x14ac:dyDescent="0.25"/>
  <cols>
    <col min="1" max="1" width="25.625" style="38" customWidth="1"/>
    <col min="2" max="8" width="8.625" style="38" customWidth="1"/>
    <col min="9" max="16384" width="9" style="38"/>
  </cols>
  <sheetData>
    <row r="1" spans="1:13" s="22" customFormat="1" ht="16.5" x14ac:dyDescent="0.3">
      <c r="A1" s="3" t="s">
        <v>2</v>
      </c>
      <c r="B1" s="7"/>
      <c r="C1" s="7"/>
      <c r="D1" s="7"/>
      <c r="E1" s="7"/>
      <c r="F1" s="6"/>
      <c r="G1" s="6"/>
      <c r="H1" s="6"/>
    </row>
    <row r="2" spans="1:13" s="22" customFormat="1" ht="15.75" x14ac:dyDescent="0.25">
      <c r="A2" s="6"/>
      <c r="B2" s="7"/>
      <c r="C2" s="7"/>
      <c r="D2" s="163">
        <f>A42</f>
        <v>0</v>
      </c>
      <c r="E2" s="163">
        <f>A44</f>
        <v>0</v>
      </c>
      <c r="F2" s="7"/>
      <c r="G2" s="7"/>
      <c r="H2" s="7"/>
      <c r="I2" s="159" t="s">
        <v>90</v>
      </c>
    </row>
    <row r="3" spans="1:13" s="22" customFormat="1" ht="16.5" x14ac:dyDescent="0.3">
      <c r="A3" s="6"/>
      <c r="B3" s="7"/>
      <c r="C3" s="7"/>
      <c r="D3" s="7"/>
      <c r="E3" s="7"/>
      <c r="F3" s="7"/>
      <c r="G3" s="6"/>
      <c r="H3" s="15" t="str">
        <f>"Adatok "&amp;Alapa!E33&amp;" "&amp;Alapa!D34&amp;"-ban"</f>
        <v>Adatok  -ban</v>
      </c>
      <c r="I3" s="29" t="s">
        <v>34</v>
      </c>
      <c r="J3" s="5" t="s">
        <v>38</v>
      </c>
    </row>
    <row r="4" spans="1:13" s="22" customFormat="1" ht="16.5" x14ac:dyDescent="0.3">
      <c r="A4" s="6" t="s">
        <v>28</v>
      </c>
      <c r="B4" s="7"/>
      <c r="C4" s="6" t="s">
        <v>3</v>
      </c>
      <c r="D4" s="7"/>
      <c r="E4" s="7"/>
      <c r="F4" s="7"/>
      <c r="G4" s="7"/>
      <c r="H4" s="7"/>
      <c r="I4" s="29" t="s">
        <v>2</v>
      </c>
      <c r="J4" s="5" t="s">
        <v>39</v>
      </c>
    </row>
    <row r="5" spans="1:13" ht="16.5" x14ac:dyDescent="0.3">
      <c r="A5" s="31" t="str">
        <f>"Ügyfél:   "&amp;Alapa!$C$17</f>
        <v xml:space="preserve">Ügyfél:   </v>
      </c>
      <c r="B5" s="32"/>
      <c r="C5" s="32"/>
      <c r="D5" s="31" t="s">
        <v>4</v>
      </c>
      <c r="E5" s="33">
        <f>Alapa!$C$15</f>
        <v>0</v>
      </c>
      <c r="F5" s="49"/>
      <c r="G5" s="32"/>
      <c r="H5" s="41"/>
      <c r="I5" s="29" t="s">
        <v>33</v>
      </c>
      <c r="J5" s="5" t="s">
        <v>40</v>
      </c>
    </row>
    <row r="6" spans="1:13" ht="16.5" x14ac:dyDescent="0.3">
      <c r="A6" s="34" t="str">
        <f>"Fordulónap: "&amp;Alapa!$C$12</f>
        <v xml:space="preserve">Fordulónap: </v>
      </c>
      <c r="B6" s="35"/>
      <c r="C6" s="35"/>
      <c r="D6" s="34" t="s">
        <v>5</v>
      </c>
      <c r="E6" s="50" t="e">
        <f>VLOOKUP(J8,Alapa!$G$2:$H$22,2)</f>
        <v>#N/A</v>
      </c>
      <c r="F6" s="35"/>
      <c r="G6" s="35"/>
      <c r="H6" s="12"/>
      <c r="I6" s="29" t="s">
        <v>52</v>
      </c>
      <c r="J6" s="5" t="s">
        <v>44</v>
      </c>
    </row>
    <row r="7" spans="1:13" ht="16.5" x14ac:dyDescent="0.3">
      <c r="A7" s="239" t="str">
        <f>'KM-FI'!C11</f>
        <v/>
      </c>
      <c r="B7" s="37"/>
      <c r="C7" s="37"/>
      <c r="D7" s="34" t="s">
        <v>37</v>
      </c>
      <c r="E7" s="51" t="str">
        <f>IF(Alapa!$N$2=0," ",Alapa!$N$2)</f>
        <v xml:space="preserve"> </v>
      </c>
      <c r="F7" s="35"/>
      <c r="G7" s="35"/>
      <c r="H7" s="12"/>
      <c r="I7" s="29" t="s">
        <v>67</v>
      </c>
      <c r="J7" s="5" t="s">
        <v>62</v>
      </c>
    </row>
    <row r="8" spans="1:13" ht="16.5" x14ac:dyDescent="0.3">
      <c r="A8" s="37"/>
      <c r="B8" s="37"/>
      <c r="C8" s="37"/>
      <c r="D8" s="37"/>
      <c r="E8" s="37"/>
      <c r="F8" s="37"/>
      <c r="G8" s="37"/>
      <c r="H8" s="37"/>
      <c r="I8" s="5" t="s">
        <v>5</v>
      </c>
      <c r="J8" s="64">
        <v>1</v>
      </c>
    </row>
    <row r="9" spans="1:13" x14ac:dyDescent="0.25">
      <c r="A9" s="37"/>
      <c r="B9" s="37"/>
      <c r="C9" s="37"/>
      <c r="D9" s="37"/>
      <c r="E9" s="37"/>
      <c r="F9" s="37"/>
      <c r="G9" s="37"/>
      <c r="H9" s="37"/>
    </row>
    <row r="10" spans="1:13" x14ac:dyDescent="0.25">
      <c r="A10" s="37"/>
      <c r="B10" s="230" t="s">
        <v>6</v>
      </c>
      <c r="C10" s="232" t="s">
        <v>7</v>
      </c>
      <c r="D10" s="232"/>
      <c r="E10" s="232"/>
      <c r="F10" s="232"/>
      <c r="G10" s="233" t="s">
        <v>8</v>
      </c>
      <c r="H10" s="235" t="s">
        <v>9</v>
      </c>
    </row>
    <row r="11" spans="1:13" ht="40.5" x14ac:dyDescent="0.25">
      <c r="A11" s="37"/>
      <c r="B11" s="231"/>
      <c r="C11" s="59" t="s">
        <v>10</v>
      </c>
      <c r="D11" s="60" t="s">
        <v>11</v>
      </c>
      <c r="E11" s="59" t="s">
        <v>12</v>
      </c>
      <c r="F11" s="59" t="s">
        <v>13</v>
      </c>
      <c r="G11" s="234"/>
      <c r="H11" s="236"/>
    </row>
    <row r="12" spans="1:13" x14ac:dyDescent="0.25">
      <c r="A12" s="180" t="s">
        <v>29</v>
      </c>
      <c r="B12" s="181">
        <f>Import_M!D80</f>
        <v>0</v>
      </c>
      <c r="C12" s="182" t="s">
        <v>33</v>
      </c>
      <c r="D12" s="181">
        <f>Import_M!F80-Import_M!G80</f>
        <v>0</v>
      </c>
      <c r="E12" s="181">
        <f>Import_M!G80</f>
        <v>0</v>
      </c>
      <c r="F12" s="181">
        <f>Import_M!F80</f>
        <v>0</v>
      </c>
      <c r="G12" s="183">
        <f>F12-B12</f>
        <v>0</v>
      </c>
      <c r="H12" s="184">
        <f>IF(B12&lt;&gt;0,F12/B12%-100,0)</f>
        <v>0</v>
      </c>
      <c r="J12" s="39"/>
      <c r="K12" s="39"/>
      <c r="L12" s="39"/>
      <c r="M12" s="39"/>
    </row>
    <row r="13" spans="1:13" x14ac:dyDescent="0.25">
      <c r="A13" s="185" t="s">
        <v>89</v>
      </c>
      <c r="B13" s="186">
        <f>Import_M!D81</f>
        <v>0</v>
      </c>
      <c r="C13" s="187" t="s">
        <v>33</v>
      </c>
      <c r="D13" s="186">
        <f>Import_M!F81-Import_M!G81</f>
        <v>0</v>
      </c>
      <c r="E13" s="186">
        <f>Import_M!G81</f>
        <v>0</v>
      </c>
      <c r="F13" s="186">
        <f>Import_M!F81</f>
        <v>0</v>
      </c>
      <c r="G13" s="186">
        <f>F13-B13</f>
        <v>0</v>
      </c>
      <c r="H13" s="188">
        <f>IF(B13&lt;&gt;0,F13/B13%-100,0)</f>
        <v>0</v>
      </c>
      <c r="J13" s="39"/>
      <c r="K13" s="39"/>
      <c r="L13" s="39"/>
      <c r="M13" s="39"/>
    </row>
    <row r="14" spans="1:13" x14ac:dyDescent="0.25">
      <c r="A14" s="189" t="s">
        <v>30</v>
      </c>
      <c r="B14" s="186">
        <f>Import_M!D82</f>
        <v>0</v>
      </c>
      <c r="C14" s="187" t="s">
        <v>33</v>
      </c>
      <c r="D14" s="186">
        <f>Import_M!F82-Import_M!G82</f>
        <v>0</v>
      </c>
      <c r="E14" s="186">
        <f>Import_M!G82</f>
        <v>0</v>
      </c>
      <c r="F14" s="186">
        <f>Import_M!F82</f>
        <v>0</v>
      </c>
      <c r="G14" s="186">
        <f>F14-B14</f>
        <v>0</v>
      </c>
      <c r="H14" s="188">
        <f>IF(B14&lt;&gt;0,F14/B14%-100,0)</f>
        <v>0</v>
      </c>
      <c r="J14" s="39"/>
      <c r="K14" s="39"/>
      <c r="L14" s="39"/>
      <c r="M14" s="39"/>
    </row>
    <row r="15" spans="1:13" x14ac:dyDescent="0.25">
      <c r="A15" s="190" t="s">
        <v>31</v>
      </c>
      <c r="B15" s="191">
        <f>Import_M!D83</f>
        <v>0</v>
      </c>
      <c r="C15" s="192" t="s">
        <v>33</v>
      </c>
      <c r="D15" s="191">
        <f>Import_M!F83-Import_M!G83</f>
        <v>0</v>
      </c>
      <c r="E15" s="191">
        <f>Import_M!G83</f>
        <v>0</v>
      </c>
      <c r="F15" s="191">
        <f>Import_M!F83</f>
        <v>0</v>
      </c>
      <c r="G15" s="191">
        <f>F15-B15</f>
        <v>0</v>
      </c>
      <c r="H15" s="193">
        <f>IF(B15&lt;&gt;0,F15/B15%-100,0)</f>
        <v>0</v>
      </c>
      <c r="J15" s="39"/>
      <c r="K15" s="39"/>
      <c r="L15" s="39"/>
      <c r="M15" s="39"/>
    </row>
    <row r="16" spans="1:13" x14ac:dyDescent="0.25">
      <c r="A16" s="61"/>
      <c r="B16" s="168"/>
      <c r="C16" s="194"/>
      <c r="D16" s="168"/>
      <c r="E16" s="168"/>
      <c r="F16" s="168"/>
      <c r="G16" s="168"/>
      <c r="H16" s="168"/>
    </row>
    <row r="17" spans="1:14" x14ac:dyDescent="0.25">
      <c r="A17" s="62" t="s">
        <v>95</v>
      </c>
      <c r="B17" s="195">
        <f>SUM(B12:B15)</f>
        <v>0</v>
      </c>
      <c r="C17" s="196" t="s">
        <v>14</v>
      </c>
      <c r="D17" s="197">
        <f>SUM(D12:D15)</f>
        <v>0</v>
      </c>
      <c r="E17" s="195">
        <f>SUM(E12:E15)</f>
        <v>0</v>
      </c>
      <c r="F17" s="195">
        <f>SUM(F12:F15)</f>
        <v>0</v>
      </c>
      <c r="G17" s="195">
        <f>F17-B17</f>
        <v>0</v>
      </c>
      <c r="H17" s="198">
        <f>IF(B17&lt;&gt;0,F17/B17%-100,0)</f>
        <v>0</v>
      </c>
    </row>
    <row r="18" spans="1:14" x14ac:dyDescent="0.25">
      <c r="A18" s="37"/>
      <c r="B18" s="37"/>
      <c r="C18" s="37"/>
      <c r="D18" s="37"/>
      <c r="E18" s="37"/>
      <c r="F18" s="37"/>
      <c r="G18" s="37"/>
      <c r="H18" s="37"/>
    </row>
    <row r="19" spans="1:14" x14ac:dyDescent="0.25">
      <c r="A19" s="37"/>
      <c r="B19" s="37"/>
      <c r="C19" s="37"/>
      <c r="D19" s="37"/>
      <c r="E19" s="37"/>
      <c r="F19" s="37"/>
      <c r="G19" s="37"/>
      <c r="H19" s="37"/>
    </row>
    <row r="20" spans="1:14" x14ac:dyDescent="0.25">
      <c r="A20" s="37"/>
      <c r="B20" s="37"/>
      <c r="C20" s="37"/>
      <c r="D20" s="37"/>
      <c r="E20" s="37"/>
      <c r="F20" s="37"/>
      <c r="G20" s="37"/>
      <c r="H20" s="37"/>
    </row>
    <row r="21" spans="1:14" x14ac:dyDescent="0.25">
      <c r="A21" s="37"/>
      <c r="B21" s="37"/>
      <c r="C21" s="37"/>
      <c r="D21" s="37"/>
      <c r="E21" s="37"/>
      <c r="F21" s="37"/>
      <c r="G21" s="37"/>
      <c r="H21" s="37"/>
    </row>
    <row r="22" spans="1:14" x14ac:dyDescent="0.25">
      <c r="A22" s="229" t="str">
        <f>IF(Alapa!$U$95="","",Alapa!$U$95)</f>
        <v/>
      </c>
      <c r="B22" s="200"/>
      <c r="C22" s="201"/>
      <c r="D22" s="202"/>
      <c r="E22" s="203"/>
      <c r="F22" s="201"/>
      <c r="G22" s="202"/>
      <c r="H22" s="202"/>
    </row>
    <row r="23" spans="1:14" x14ac:dyDescent="0.25">
      <c r="A23" s="80" t="s">
        <v>91</v>
      </c>
      <c r="B23" s="198">
        <f>IFERROR(ROUND(Alapa!$P$95,0),0)</f>
        <v>0</v>
      </c>
      <c r="C23" s="220">
        <f>Alapa!$R$95</f>
        <v>0</v>
      </c>
      <c r="D23" s="221" t="s">
        <v>36</v>
      </c>
      <c r="E23" s="222" t="s">
        <v>122</v>
      </c>
      <c r="F23" s="223"/>
      <c r="G23" s="224"/>
      <c r="H23" s="225">
        <f>IF(B26=0,B23*C23%,B26*C23%)</f>
        <v>0</v>
      </c>
    </row>
    <row r="24" spans="1:14" x14ac:dyDescent="0.25">
      <c r="A24" s="80" t="s">
        <v>92</v>
      </c>
      <c r="B24" s="198">
        <f>IFERROR(ROUND(Alapa!$Q$95,0),0)</f>
        <v>0</v>
      </c>
      <c r="C24" s="220">
        <f>Alapa!$R$95</f>
        <v>0</v>
      </c>
      <c r="D24" s="221" t="s">
        <v>36</v>
      </c>
      <c r="E24" s="222" t="s">
        <v>123</v>
      </c>
      <c r="F24" s="223"/>
      <c r="G24" s="224"/>
      <c r="H24" s="225">
        <f>IF(B27=0,B24*C24%,B27*C24%)</f>
        <v>0</v>
      </c>
    </row>
    <row r="25" spans="1:14" x14ac:dyDescent="0.25">
      <c r="A25" s="219"/>
      <c r="B25" s="199"/>
      <c r="C25" s="96"/>
      <c r="D25" s="96"/>
      <c r="E25" s="96"/>
      <c r="F25" s="96"/>
      <c r="G25" s="96"/>
      <c r="H25" s="199"/>
      <c r="I25" s="43" t="s">
        <v>16</v>
      </c>
      <c r="K25" s="44"/>
      <c r="L25" s="44"/>
    </row>
    <row r="26" spans="1:14" x14ac:dyDescent="0.25">
      <c r="A26" s="80" t="s">
        <v>97</v>
      </c>
      <c r="B26" s="198">
        <f>IFERROR(ROUND(Alapa!$P$96,0),0)</f>
        <v>0</v>
      </c>
      <c r="C26" s="96"/>
      <c r="D26" s="96"/>
      <c r="E26" s="177" t="s">
        <v>93</v>
      </c>
      <c r="F26" s="178"/>
      <c r="G26" s="179"/>
      <c r="H26" s="198">
        <f>IFERROR(ROUND(Alapa!S95,0),0)</f>
        <v>0</v>
      </c>
      <c r="I26" s="44" t="s">
        <v>17</v>
      </c>
    </row>
    <row r="27" spans="1:14" x14ac:dyDescent="0.25">
      <c r="A27" s="80" t="s">
        <v>98</v>
      </c>
      <c r="B27" s="198">
        <f>IFERROR(ROUND(Alapa!$Q$96,0),0)</f>
        <v>0</v>
      </c>
      <c r="C27" s="96"/>
      <c r="D27" s="96"/>
      <c r="E27" s="177" t="s">
        <v>94</v>
      </c>
      <c r="F27" s="178"/>
      <c r="G27" s="179"/>
      <c r="H27" s="198">
        <f>IFERROR(ROUND(Alapa!T95,0),0)</f>
        <v>0</v>
      </c>
      <c r="I27" s="44" t="s">
        <v>18</v>
      </c>
    </row>
    <row r="28" spans="1:14" x14ac:dyDescent="0.25">
      <c r="A28" s="37"/>
      <c r="B28" s="37"/>
      <c r="C28" s="37"/>
      <c r="D28" s="37"/>
      <c r="E28" s="37"/>
      <c r="F28" s="37"/>
      <c r="G28" s="45"/>
      <c r="H28" s="37"/>
      <c r="I28" s="44" t="s">
        <v>1</v>
      </c>
    </row>
    <row r="29" spans="1:14" x14ac:dyDescent="0.25">
      <c r="A29" s="30" t="s">
        <v>32</v>
      </c>
      <c r="B29" s="37"/>
      <c r="C29" s="37"/>
      <c r="D29" s="37"/>
      <c r="E29" s="37"/>
      <c r="F29" s="37"/>
      <c r="G29" s="42" t="s">
        <v>34</v>
      </c>
      <c r="H29" s="37"/>
    </row>
    <row r="30" spans="1:14" x14ac:dyDescent="0.25">
      <c r="A30" s="30" t="s">
        <v>15</v>
      </c>
      <c r="B30" s="37"/>
      <c r="C30" s="37"/>
      <c r="D30" s="37"/>
      <c r="E30" s="37"/>
      <c r="F30" s="37"/>
      <c r="G30" s="42" t="s">
        <v>33</v>
      </c>
      <c r="H30" s="37"/>
    </row>
    <row r="31" spans="1:14" x14ac:dyDescent="0.25">
      <c r="A31" s="30"/>
      <c r="B31" s="37"/>
      <c r="C31" s="37"/>
      <c r="D31" s="37"/>
      <c r="E31" s="37"/>
      <c r="F31" s="37"/>
      <c r="G31" s="45"/>
      <c r="H31" s="37"/>
    </row>
    <row r="32" spans="1:14" x14ac:dyDescent="0.25">
      <c r="A32" s="37"/>
      <c r="B32" s="37"/>
      <c r="C32" s="37"/>
      <c r="D32" s="37"/>
      <c r="E32" s="37"/>
      <c r="F32" s="37"/>
      <c r="G32" s="45"/>
      <c r="H32" s="37"/>
      <c r="I32" s="44" t="s">
        <v>19</v>
      </c>
      <c r="J32" s="44"/>
      <c r="K32" s="44"/>
      <c r="L32" s="44"/>
      <c r="M32" s="44"/>
      <c r="N32" s="44"/>
    </row>
    <row r="33" spans="1:14" x14ac:dyDescent="0.25">
      <c r="A33" s="79" t="s">
        <v>20</v>
      </c>
      <c r="B33" s="37"/>
      <c r="C33" s="37"/>
      <c r="D33" s="46"/>
      <c r="E33" s="37"/>
      <c r="F33" s="37"/>
      <c r="G33" s="37"/>
      <c r="H33" s="37"/>
      <c r="I33" s="44" t="s">
        <v>21</v>
      </c>
      <c r="J33" s="44"/>
      <c r="K33" s="44"/>
      <c r="L33" s="44"/>
      <c r="M33" s="44"/>
      <c r="N33" s="44"/>
    </row>
    <row r="34" spans="1:14" ht="24.75" customHeight="1" x14ac:dyDescent="0.25">
      <c r="A34" s="169"/>
      <c r="B34" s="170"/>
      <c r="C34" s="170"/>
      <c r="D34" s="171"/>
      <c r="E34" s="171"/>
      <c r="F34" s="171"/>
      <c r="G34" s="172"/>
      <c r="H34" s="171"/>
    </row>
    <row r="35" spans="1:14" ht="24.75" customHeight="1" x14ac:dyDescent="0.25">
      <c r="A35" s="169"/>
      <c r="B35" s="170"/>
      <c r="C35" s="170"/>
      <c r="D35" s="171"/>
      <c r="E35" s="171"/>
      <c r="F35" s="171"/>
      <c r="G35" s="172"/>
      <c r="H35" s="171"/>
    </row>
    <row r="36" spans="1:14" ht="24.75" customHeight="1" x14ac:dyDescent="0.25">
      <c r="A36" s="169"/>
      <c r="B36" s="170"/>
      <c r="C36" s="170"/>
      <c r="D36" s="171"/>
      <c r="E36" s="171"/>
      <c r="F36" s="171"/>
      <c r="G36" s="172"/>
      <c r="H36" s="171"/>
    </row>
    <row r="37" spans="1:14" ht="24.75" customHeight="1" x14ac:dyDescent="0.25">
      <c r="A37" s="169"/>
      <c r="B37" s="170"/>
      <c r="C37" s="170"/>
      <c r="D37" s="171"/>
      <c r="E37" s="171"/>
      <c r="F37" s="171"/>
      <c r="G37" s="172"/>
      <c r="H37" s="171"/>
    </row>
    <row r="38" spans="1:14" x14ac:dyDescent="0.25">
      <c r="A38" s="37"/>
      <c r="B38" s="37"/>
      <c r="C38" s="37"/>
      <c r="D38" s="40"/>
      <c r="E38" s="40"/>
      <c r="F38" s="40"/>
      <c r="G38" s="40"/>
      <c r="H38" s="40"/>
    </row>
    <row r="39" spans="1:14" x14ac:dyDescent="0.25">
      <c r="A39" s="37"/>
      <c r="B39" s="37"/>
      <c r="C39" s="37"/>
      <c r="D39" s="40"/>
      <c r="E39" s="40"/>
      <c r="F39" s="40"/>
      <c r="G39" s="40"/>
      <c r="H39" s="40"/>
    </row>
    <row r="40" spans="1:14" x14ac:dyDescent="0.25">
      <c r="A40" s="134"/>
      <c r="B40" s="134"/>
      <c r="C40" s="134"/>
      <c r="D40" s="134"/>
      <c r="E40" s="134"/>
      <c r="F40" s="134"/>
      <c r="G40" s="134"/>
      <c r="H40" s="134"/>
    </row>
    <row r="41" spans="1:14" x14ac:dyDescent="0.25">
      <c r="A41" s="154" t="s">
        <v>49</v>
      </c>
      <c r="B41" s="134"/>
      <c r="C41" s="134"/>
      <c r="D41" s="134"/>
      <c r="E41" s="134"/>
      <c r="F41" s="134"/>
      <c r="G41" s="134"/>
      <c r="H41" s="134"/>
    </row>
    <row r="42" spans="1:14" ht="16.5" x14ac:dyDescent="0.3">
      <c r="A42" s="5"/>
      <c r="B42" s="135"/>
      <c r="C42" s="136"/>
      <c r="D42" s="137"/>
      <c r="E42" s="137"/>
      <c r="F42" s="137"/>
      <c r="G42" s="137"/>
      <c r="H42" s="137"/>
    </row>
    <row r="43" spans="1:14" x14ac:dyDescent="0.25">
      <c r="A43" s="155" t="s">
        <v>24</v>
      </c>
      <c r="B43" s="17"/>
      <c r="C43" s="17"/>
      <c r="D43" s="7"/>
      <c r="E43" s="7"/>
      <c r="F43" s="7"/>
      <c r="G43" s="7"/>
      <c r="H43" s="7"/>
    </row>
    <row r="44" spans="1:14" ht="16.5" x14ac:dyDescent="0.3">
      <c r="A44" s="5"/>
      <c r="B44" s="124"/>
      <c r="C44" s="124"/>
      <c r="D44" s="160"/>
      <c r="E44" s="160"/>
      <c r="F44" s="160"/>
      <c r="G44" s="160"/>
      <c r="H44" s="160"/>
    </row>
    <row r="45" spans="1:14" x14ac:dyDescent="0.25">
      <c r="A45" s="20"/>
      <c r="B45" s="20"/>
      <c r="C45" s="17"/>
      <c r="D45" s="7"/>
      <c r="E45" s="7"/>
      <c r="F45" s="7"/>
      <c r="G45" s="7"/>
      <c r="H45" s="7"/>
    </row>
    <row r="46" spans="1:14" x14ac:dyDescent="0.25">
      <c r="A46" s="37"/>
      <c r="B46" s="37"/>
      <c r="C46" s="37"/>
      <c r="D46" s="40"/>
      <c r="E46" s="40"/>
      <c r="F46" s="40"/>
      <c r="G46" s="40"/>
      <c r="H46" s="40"/>
    </row>
    <row r="47" spans="1:14" x14ac:dyDescent="0.25">
      <c r="A47" s="37"/>
      <c r="B47" s="37"/>
      <c r="C47" s="37"/>
      <c r="D47" s="40"/>
      <c r="E47" s="40"/>
      <c r="F47" s="40"/>
      <c r="G47" s="40"/>
      <c r="H47" s="40"/>
    </row>
    <row r="48" spans="1:14" x14ac:dyDescent="0.25">
      <c r="A48" s="57"/>
      <c r="B48" s="47"/>
      <c r="H48" s="48"/>
    </row>
    <row r="49" spans="2:8" x14ac:dyDescent="0.25">
      <c r="B49" s="47"/>
      <c r="H49" s="48"/>
    </row>
    <row r="50" spans="2:8" x14ac:dyDescent="0.25">
      <c r="H50" s="48"/>
    </row>
    <row r="51" spans="2:8" x14ac:dyDescent="0.25">
      <c r="D51" s="48"/>
      <c r="E51" s="48"/>
      <c r="F51" s="48"/>
      <c r="G51" s="48"/>
      <c r="H51" s="48"/>
    </row>
    <row r="52" spans="2:8" x14ac:dyDescent="0.25">
      <c r="D52" s="48"/>
      <c r="E52" s="48"/>
      <c r="F52" s="48"/>
      <c r="G52" s="48"/>
      <c r="H52" s="48"/>
    </row>
    <row r="53" spans="2:8" x14ac:dyDescent="0.25">
      <c r="D53" s="48"/>
      <c r="E53" s="48"/>
      <c r="F53" s="48"/>
      <c r="G53" s="48"/>
      <c r="H53" s="48"/>
    </row>
    <row r="54" spans="2:8" x14ac:dyDescent="0.25">
      <c r="D54" s="48"/>
      <c r="E54" s="48"/>
      <c r="F54" s="48"/>
      <c r="G54" s="48"/>
      <c r="H54" s="48"/>
    </row>
    <row r="55" spans="2:8" x14ac:dyDescent="0.25">
      <c r="D55" s="48"/>
      <c r="E55" s="48"/>
      <c r="F55" s="48"/>
      <c r="G55" s="48"/>
      <c r="H55" s="48"/>
    </row>
    <row r="56" spans="2:8" x14ac:dyDescent="0.25">
      <c r="D56" s="48"/>
      <c r="E56" s="48"/>
      <c r="F56" s="48"/>
      <c r="G56" s="48"/>
      <c r="H56" s="48"/>
    </row>
    <row r="57" spans="2:8" x14ac:dyDescent="0.25">
      <c r="D57" s="48"/>
      <c r="E57" s="48"/>
      <c r="F57" s="48"/>
      <c r="G57" s="48"/>
      <c r="H57" s="48"/>
    </row>
    <row r="58" spans="2:8" x14ac:dyDescent="0.25">
      <c r="D58" s="48"/>
      <c r="E58" s="48"/>
      <c r="F58" s="48"/>
      <c r="G58" s="48"/>
      <c r="H58" s="48"/>
    </row>
    <row r="59" spans="2:8" x14ac:dyDescent="0.25">
      <c r="D59" s="48"/>
      <c r="E59" s="48"/>
      <c r="F59" s="48"/>
      <c r="G59" s="48"/>
      <c r="H59" s="48"/>
    </row>
    <row r="60" spans="2:8" x14ac:dyDescent="0.25">
      <c r="D60" s="48"/>
      <c r="E60" s="48"/>
      <c r="F60" s="48"/>
      <c r="G60" s="48"/>
      <c r="H60" s="48"/>
    </row>
    <row r="61" spans="2:8" x14ac:dyDescent="0.25">
      <c r="D61" s="48"/>
      <c r="E61" s="48"/>
      <c r="F61" s="48"/>
      <c r="G61" s="48"/>
      <c r="H61" s="48"/>
    </row>
    <row r="62" spans="2:8" x14ac:dyDescent="0.25">
      <c r="D62" s="48"/>
      <c r="E62" s="48"/>
      <c r="F62" s="48"/>
      <c r="G62" s="48"/>
      <c r="H62" s="48"/>
    </row>
    <row r="63" spans="2:8" x14ac:dyDescent="0.25">
      <c r="D63" s="48"/>
      <c r="E63" s="48"/>
      <c r="F63" s="48"/>
      <c r="G63" s="48"/>
      <c r="H63" s="48"/>
    </row>
    <row r="64" spans="2:8" x14ac:dyDescent="0.25">
      <c r="D64" s="48"/>
      <c r="E64" s="48"/>
      <c r="F64" s="48"/>
      <c r="G64" s="48"/>
      <c r="H64" s="48"/>
    </row>
    <row r="65" spans="4:8" x14ac:dyDescent="0.25">
      <c r="D65" s="48"/>
      <c r="E65" s="48"/>
      <c r="F65" s="48"/>
      <c r="G65" s="48"/>
      <c r="H65" s="48"/>
    </row>
    <row r="66" spans="4:8" x14ac:dyDescent="0.25">
      <c r="D66" s="48"/>
      <c r="E66" s="48"/>
      <c r="F66" s="48"/>
      <c r="G66" s="48"/>
      <c r="H66" s="48"/>
    </row>
    <row r="67" spans="4:8" x14ac:dyDescent="0.25">
      <c r="D67" s="48"/>
      <c r="E67" s="48"/>
      <c r="F67" s="48"/>
      <c r="G67" s="48"/>
      <c r="H67" s="48"/>
    </row>
    <row r="68" spans="4:8" x14ac:dyDescent="0.25">
      <c r="D68" s="48"/>
      <c r="E68" s="48"/>
      <c r="F68" s="48"/>
      <c r="G68" s="48"/>
      <c r="H68" s="48"/>
    </row>
    <row r="69" spans="4:8" x14ac:dyDescent="0.25">
      <c r="D69" s="48"/>
      <c r="E69" s="48"/>
      <c r="F69" s="48"/>
      <c r="G69" s="48"/>
      <c r="H69" s="48"/>
    </row>
    <row r="70" spans="4:8" x14ac:dyDescent="0.25">
      <c r="D70" s="48"/>
      <c r="E70" s="48"/>
      <c r="F70" s="48"/>
      <c r="G70" s="48"/>
      <c r="H70" s="48"/>
    </row>
    <row r="71" spans="4:8" x14ac:dyDescent="0.25">
      <c r="D71" s="48"/>
      <c r="E71" s="48"/>
      <c r="F71" s="48"/>
      <c r="G71" s="48"/>
      <c r="H71" s="48"/>
    </row>
    <row r="72" spans="4:8" x14ac:dyDescent="0.25">
      <c r="D72" s="48"/>
      <c r="E72" s="48"/>
      <c r="F72" s="48"/>
      <c r="G72" s="48"/>
      <c r="H72" s="48"/>
    </row>
    <row r="73" spans="4:8" x14ac:dyDescent="0.25">
      <c r="D73" s="48"/>
      <c r="E73" s="48"/>
      <c r="F73" s="48"/>
      <c r="G73" s="48"/>
      <c r="H73" s="48"/>
    </row>
    <row r="74" spans="4:8" x14ac:dyDescent="0.25">
      <c r="D74" s="48"/>
      <c r="E74" s="48"/>
      <c r="F74" s="48"/>
      <c r="G74" s="48"/>
      <c r="H74" s="48"/>
    </row>
    <row r="75" spans="4:8" x14ac:dyDescent="0.25">
      <c r="D75" s="48"/>
      <c r="E75" s="48"/>
      <c r="F75" s="48"/>
      <c r="G75" s="48"/>
      <c r="H75" s="48"/>
    </row>
    <row r="76" spans="4:8" x14ac:dyDescent="0.25">
      <c r="D76" s="48"/>
      <c r="E76" s="48"/>
      <c r="F76" s="48"/>
      <c r="G76" s="48"/>
      <c r="H76" s="48"/>
    </row>
    <row r="77" spans="4:8" x14ac:dyDescent="0.25">
      <c r="D77" s="48"/>
      <c r="E77" s="48"/>
      <c r="F77" s="48"/>
      <c r="G77" s="48"/>
      <c r="H77" s="48"/>
    </row>
    <row r="78" spans="4:8" x14ac:dyDescent="0.25">
      <c r="D78" s="48"/>
      <c r="E78" s="48"/>
      <c r="F78" s="48"/>
      <c r="G78" s="48"/>
      <c r="H78" s="48"/>
    </row>
    <row r="79" spans="4:8" x14ac:dyDescent="0.25">
      <c r="D79" s="48"/>
      <c r="E79" s="48"/>
      <c r="F79" s="48"/>
      <c r="G79" s="48"/>
      <c r="H79" s="48"/>
    </row>
    <row r="80" spans="4:8" x14ac:dyDescent="0.25">
      <c r="D80" s="48"/>
      <c r="E80" s="48"/>
      <c r="F80" s="48"/>
      <c r="G80" s="48"/>
      <c r="H80" s="48"/>
    </row>
    <row r="95" spans="1:1" x14ac:dyDescent="0.25">
      <c r="A95" s="38" t="s">
        <v>0</v>
      </c>
    </row>
  </sheetData>
  <mergeCells count="4">
    <mergeCell ref="B10:B11"/>
    <mergeCell ref="C10:F10"/>
    <mergeCell ref="G10:G11"/>
    <mergeCell ref="H10:H11"/>
  </mergeCells>
  <phoneticPr fontId="0" type="noConversion"/>
  <conditionalFormatting sqref="G12:G15">
    <cfRule type="expression" dxfId="4" priority="7" stopIfTrue="1">
      <formula>ABS(G12)&gt;=$H$23</formula>
    </cfRule>
  </conditionalFormatting>
  <conditionalFormatting sqref="G17">
    <cfRule type="expression" dxfId="3" priority="1" stopIfTrue="1">
      <formula>ABS(G17)&gt;=$H$23</formula>
    </cfRule>
  </conditionalFormatting>
  <hyperlinks>
    <hyperlink ref="G29" location="'KM-FI'!A1" display="KM-FI" xr:uid="{00000000-0004-0000-0100-000000000000}"/>
    <hyperlink ref="G30" location="'KM-FI-02'!A1" display="KM-FI-02" xr:uid="{00000000-0004-0000-0100-000001000000}"/>
    <hyperlink ref="I4" location="'KM-FI-01'!A1" display="KM-FI-01" xr:uid="{00000000-0004-0000-0100-000002000000}"/>
    <hyperlink ref="I5" location="'KM-FI-02'!A1" display="KM-FI-02" xr:uid="{00000000-0004-0000-0100-000003000000}"/>
    <hyperlink ref="I3" location="'KM-FI'!A1" display="KM-FI" xr:uid="{00000000-0004-0000-0100-000004000000}"/>
    <hyperlink ref="I6" location="'KM-FI-10-M'!A1" display="'KM-FI-10-M " xr:uid="{00000000-0004-0000-0100-000005000000}"/>
    <hyperlink ref="I7" location="'KM-FI-10-E'!A1" display="KM-FI-10-E" xr:uid="{00000000-0004-0000-0100-000006000000}"/>
  </hyperlinks>
  <pageMargins left="0.70866141732283472" right="0.70866141732283472" top="0.70866141732283472" bottom="0.70866141732283472" header="0.51181102362204722" footer="0.31496062992125984"/>
  <pageSetup paperSize="9" scale="95" orientation="portrait" r:id="rId1"/>
  <headerFooter alignWithMargins="0">
    <oddFooter>&amp;L&amp;"Arial Narrow,Normál"&amp;8&amp;F/KM-FI-03&amp;C&amp;8 &amp;"Arial Narrow,Normál"&amp;P/&amp;N&amp;R&amp;"Arial Narrow,Normál"&amp;8DigitAudit/AuditDok</oddFooter>
  </headerFooter>
  <rowBreaks count="1" manualBreakCount="1">
    <brk id="50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400"/>
  <sheetViews>
    <sheetView showGridLines="0" zoomScaleNormal="100" workbookViewId="0">
      <pane ySplit="9" topLeftCell="A10" activePane="bottomLeft" state="frozen"/>
      <selection activeCell="D1" sqref="D1"/>
      <selection pane="bottomLeft"/>
    </sheetView>
  </sheetViews>
  <sheetFormatPr defaultRowHeight="13.5" x14ac:dyDescent="0.25"/>
  <cols>
    <col min="1" max="1" width="6.75" style="37" customWidth="1"/>
    <col min="2" max="2" width="9.5" style="37" customWidth="1"/>
    <col min="3" max="3" width="26.25" style="37" customWidth="1"/>
    <col min="4" max="4" width="9.75" style="37" customWidth="1"/>
    <col min="5" max="5" width="9.75" style="96" customWidth="1"/>
    <col min="6" max="7" width="9" style="37"/>
    <col min="8" max="8" width="9" style="89"/>
    <col min="9" max="9" width="27.5" style="89" customWidth="1"/>
    <col min="10" max="10" width="11.625" style="92" customWidth="1"/>
    <col min="11" max="16384" width="9" style="38"/>
  </cols>
  <sheetData>
    <row r="1" spans="1:16" s="22" customFormat="1" ht="15.75" x14ac:dyDescent="0.25">
      <c r="A1" s="176" t="s">
        <v>33</v>
      </c>
      <c r="B1" s="7"/>
      <c r="C1" s="7"/>
      <c r="D1" s="7"/>
      <c r="E1" s="7"/>
      <c r="F1" s="7"/>
      <c r="G1" s="7"/>
      <c r="H1" s="83"/>
      <c r="I1" s="83"/>
      <c r="J1" s="92"/>
      <c r="M1" s="56"/>
      <c r="N1" s="56"/>
      <c r="O1" s="56"/>
    </row>
    <row r="2" spans="1:16" s="22" customFormat="1" ht="15.75" x14ac:dyDescent="0.25">
      <c r="A2" s="7"/>
      <c r="B2" s="7"/>
      <c r="C2" s="7"/>
      <c r="D2" s="163">
        <f>L12</f>
        <v>0</v>
      </c>
      <c r="E2" s="163">
        <f>L14</f>
        <v>0</v>
      </c>
      <c r="F2" s="7"/>
      <c r="G2" s="7"/>
      <c r="H2" s="83"/>
      <c r="I2" s="83"/>
      <c r="J2" s="92"/>
      <c r="K2" s="158" t="s">
        <v>90</v>
      </c>
      <c r="M2" s="56"/>
      <c r="N2" s="56"/>
      <c r="O2" s="56"/>
    </row>
    <row r="3" spans="1:16" ht="16.5" x14ac:dyDescent="0.3">
      <c r="A3" s="31" t="str">
        <f>"Ügyfél:   "&amp;Alapa!$C$17</f>
        <v xml:space="preserve">Ügyfél:   </v>
      </c>
      <c r="B3" s="51"/>
      <c r="C3" s="51"/>
      <c r="D3" s="51"/>
      <c r="E3" s="31" t="s">
        <v>26</v>
      </c>
      <c r="F3" s="33">
        <f>Alapa!$C$13</f>
        <v>0</v>
      </c>
      <c r="G3" s="81"/>
      <c r="H3" s="90"/>
      <c r="I3" s="90"/>
      <c r="J3" s="84"/>
      <c r="K3" s="29" t="s">
        <v>34</v>
      </c>
      <c r="L3" s="5" t="s">
        <v>38</v>
      </c>
      <c r="M3" s="55"/>
      <c r="N3" s="55"/>
      <c r="O3" s="55"/>
    </row>
    <row r="4" spans="1:16" ht="16.5" x14ac:dyDescent="0.3">
      <c r="A4" s="31" t="str">
        <f>"Fordulónap: "&amp;Alapa!$C$12</f>
        <v xml:space="preserve">Fordulónap: </v>
      </c>
      <c r="B4" s="36"/>
      <c r="C4" s="36"/>
      <c r="D4" s="36"/>
      <c r="E4" s="31" t="s">
        <v>27</v>
      </c>
      <c r="F4" s="33" t="e">
        <f>VLOOKUP(L8,Alapa!$G$2:$H$22,2)</f>
        <v>#N/A</v>
      </c>
      <c r="G4" s="32"/>
      <c r="H4" s="91"/>
      <c r="I4" s="91"/>
      <c r="J4" s="85"/>
      <c r="K4" s="29" t="s">
        <v>2</v>
      </c>
      <c r="L4" s="5" t="s">
        <v>39</v>
      </c>
      <c r="M4" s="55"/>
      <c r="N4" s="55"/>
      <c r="O4" s="55"/>
    </row>
    <row r="5" spans="1:16" ht="16.5" x14ac:dyDescent="0.3">
      <c r="A5" s="239" t="str">
        <f>'KM-FI'!C11</f>
        <v/>
      </c>
      <c r="E5" s="31" t="s">
        <v>42</v>
      </c>
      <c r="F5" s="33" t="str">
        <f>IF(Alapa!$N$2=0," ",Alapa!$N$2)</f>
        <v xml:space="preserve"> </v>
      </c>
      <c r="G5" s="32"/>
      <c r="H5" s="91"/>
      <c r="I5" s="107"/>
      <c r="J5" s="108"/>
      <c r="K5" s="29" t="s">
        <v>33</v>
      </c>
      <c r="L5" s="5" t="s">
        <v>40</v>
      </c>
      <c r="M5" s="55"/>
      <c r="N5" s="55"/>
      <c r="O5" s="55"/>
    </row>
    <row r="6" spans="1:16" ht="16.5" x14ac:dyDescent="0.3">
      <c r="A6" s="6" t="s">
        <v>25</v>
      </c>
      <c r="E6" s="37"/>
      <c r="G6" s="82" t="s">
        <v>55</v>
      </c>
      <c r="H6" s="175">
        <f>IF('KM-FI-01'!H24&lt;'KM-FI-01'!H23,'KM-FI-01'!H24*Alapa!D33,'KM-FI-01'!H23*Alapa!D33)</f>
        <v>0</v>
      </c>
      <c r="I6" s="111"/>
      <c r="J6" s="110"/>
      <c r="K6" s="29" t="s">
        <v>52</v>
      </c>
      <c r="L6" s="5" t="s">
        <v>44</v>
      </c>
      <c r="M6" s="55"/>
      <c r="N6" s="55"/>
      <c r="O6" s="55"/>
    </row>
    <row r="7" spans="1:16" ht="16.5" x14ac:dyDescent="0.3">
      <c r="A7" s="9" t="str">
        <f>"Mérlegértékek "&amp;Alapa!E33&amp;" "&amp;Alapa!D34&amp;"-ban"</f>
        <v>Mérlegértékek  -ban</v>
      </c>
      <c r="B7" s="105"/>
      <c r="C7" s="52"/>
      <c r="D7" s="53">
        <f>Alapa!C10</f>
        <v>0</v>
      </c>
      <c r="E7" s="94">
        <f>Alapa!C11</f>
        <v>0</v>
      </c>
      <c r="F7" s="53" t="s">
        <v>35</v>
      </c>
      <c r="G7" s="53" t="str">
        <f>Alapa!C11&amp;"/"&amp;Alapa!C10</f>
        <v>/</v>
      </c>
      <c r="H7" s="86" t="s">
        <v>53</v>
      </c>
      <c r="I7" s="112" t="s">
        <v>56</v>
      </c>
      <c r="J7" s="109" t="s">
        <v>58</v>
      </c>
      <c r="K7" s="29" t="s">
        <v>67</v>
      </c>
      <c r="L7" s="5" t="s">
        <v>62</v>
      </c>
      <c r="M7" s="55"/>
      <c r="N7" s="55"/>
      <c r="O7" s="55"/>
    </row>
    <row r="8" spans="1:16" ht="16.5" x14ac:dyDescent="0.3">
      <c r="A8" s="106"/>
      <c r="B8" s="58" t="str">
        <f>"Számlaegyenlegek "&amp;Alapa!D34&amp;"-ban"</f>
        <v>Számlaegyenlegek -ban</v>
      </c>
      <c r="C8" s="35"/>
      <c r="D8" s="54">
        <f>Alapa!D35</f>
        <v>0</v>
      </c>
      <c r="E8" s="95">
        <f>Alapa!D35</f>
        <v>0</v>
      </c>
      <c r="F8" s="54">
        <f>Alapa!D35</f>
        <v>0</v>
      </c>
      <c r="G8" s="54" t="s">
        <v>36</v>
      </c>
      <c r="H8" s="87" t="s">
        <v>54</v>
      </c>
      <c r="I8" s="113"/>
      <c r="J8" s="93"/>
      <c r="K8" s="5" t="s">
        <v>5</v>
      </c>
      <c r="L8" s="64">
        <v>1</v>
      </c>
      <c r="M8" s="55"/>
      <c r="N8" s="55"/>
      <c r="O8" s="55"/>
    </row>
    <row r="9" spans="1:16" s="104" customFormat="1" x14ac:dyDescent="0.25">
      <c r="A9" s="97"/>
      <c r="B9" s="97"/>
      <c r="C9" s="97"/>
      <c r="D9" s="98"/>
      <c r="E9" s="99"/>
      <c r="F9" s="100"/>
      <c r="G9" s="100"/>
      <c r="H9" s="101"/>
      <c r="I9" s="101"/>
      <c r="J9" s="102"/>
      <c r="M9" s="103"/>
      <c r="N9" s="103"/>
      <c r="O9" s="103"/>
    </row>
    <row r="10" spans="1:16" s="104" customFormat="1" x14ac:dyDescent="0.25">
      <c r="A10" s="97"/>
      <c r="B10" s="97"/>
      <c r="C10" s="97"/>
      <c r="D10" s="98"/>
      <c r="E10" s="99"/>
      <c r="F10" s="166" t="str">
        <f>IF(E10-D10=0," ",E10-D10)</f>
        <v xml:space="preserve"> </v>
      </c>
      <c r="G10" s="167" t="str">
        <f>IFERROR(E10/D10%," ")</f>
        <v xml:space="preserve"> </v>
      </c>
      <c r="H10" s="168" t="str">
        <f>IFERROR(IF(A10=0,IF(ABS(F10)&lt;$H$6," ",IF(F10=0," ",F10))," ")," ")</f>
        <v xml:space="preserve"> </v>
      </c>
      <c r="I10" s="101"/>
      <c r="J10" s="102"/>
      <c r="K10" s="103"/>
      <c r="L10" s="134"/>
      <c r="M10" s="134"/>
      <c r="N10" s="134"/>
      <c r="O10" s="134"/>
      <c r="P10" s="134"/>
    </row>
    <row r="11" spans="1:16" x14ac:dyDescent="0.25">
      <c r="F11" s="166" t="str">
        <f t="shared" ref="F11:F74" si="0">IF(E11-D11=0," ",E11-D11)</f>
        <v xml:space="preserve"> </v>
      </c>
      <c r="G11" s="167" t="str">
        <f t="shared" ref="G11:G74" si="1">IFERROR(E11/D11%," ")</f>
        <v xml:space="preserve"> </v>
      </c>
      <c r="H11" s="168" t="str">
        <f t="shared" ref="H11:H74" si="2">IFERROR(IF(A11=0,IF(ABS(F11)&lt;$H$6," ",IF(F11=0," ",F11))," ")," ")</f>
        <v xml:space="preserve"> </v>
      </c>
      <c r="I11" s="88"/>
      <c r="K11" s="55"/>
      <c r="L11" s="154" t="s">
        <v>49</v>
      </c>
      <c r="M11" s="134"/>
      <c r="N11" s="134"/>
      <c r="O11" s="134"/>
      <c r="P11" s="134"/>
    </row>
    <row r="12" spans="1:16" ht="16.5" x14ac:dyDescent="0.3">
      <c r="F12" s="166" t="str">
        <f t="shared" si="0"/>
        <v xml:space="preserve"> </v>
      </c>
      <c r="G12" s="167" t="str">
        <f t="shared" si="1"/>
        <v xml:space="preserve"> </v>
      </c>
      <c r="H12" s="168" t="str">
        <f t="shared" si="2"/>
        <v xml:space="preserve"> </v>
      </c>
      <c r="I12" s="88"/>
      <c r="K12" s="55"/>
      <c r="L12" s="5"/>
      <c r="M12" s="135"/>
      <c r="N12" s="136"/>
      <c r="O12" s="137"/>
      <c r="P12" s="137"/>
    </row>
    <row r="13" spans="1:16" x14ac:dyDescent="0.25">
      <c r="F13" s="166" t="str">
        <f t="shared" si="0"/>
        <v xml:space="preserve"> </v>
      </c>
      <c r="G13" s="167" t="str">
        <f t="shared" si="1"/>
        <v xml:space="preserve"> </v>
      </c>
      <c r="H13" s="168" t="str">
        <f t="shared" si="2"/>
        <v xml:space="preserve"> </v>
      </c>
      <c r="I13" s="88"/>
      <c r="K13" s="55"/>
      <c r="L13" s="155" t="s">
        <v>24</v>
      </c>
      <c r="M13" s="17"/>
      <c r="N13" s="17"/>
      <c r="O13" s="7"/>
      <c r="P13" s="7"/>
    </row>
    <row r="14" spans="1:16" ht="16.5" x14ac:dyDescent="0.3">
      <c r="F14" s="166" t="str">
        <f t="shared" si="0"/>
        <v xml:space="preserve"> </v>
      </c>
      <c r="G14" s="167" t="str">
        <f t="shared" si="1"/>
        <v xml:space="preserve"> </v>
      </c>
      <c r="H14" s="168" t="str">
        <f t="shared" si="2"/>
        <v xml:space="preserve"> </v>
      </c>
      <c r="K14" s="55"/>
      <c r="L14" s="5"/>
      <c r="M14" s="124"/>
      <c r="N14" s="124"/>
      <c r="O14" s="160"/>
      <c r="P14" s="160"/>
    </row>
    <row r="15" spans="1:16" x14ac:dyDescent="0.25">
      <c r="F15" s="166" t="str">
        <f t="shared" si="0"/>
        <v xml:space="preserve"> </v>
      </c>
      <c r="G15" s="167" t="str">
        <f t="shared" si="1"/>
        <v xml:space="preserve"> </v>
      </c>
      <c r="H15" s="168" t="str">
        <f t="shared" si="2"/>
        <v xml:space="preserve"> </v>
      </c>
      <c r="I15" s="88"/>
      <c r="K15" s="55"/>
      <c r="L15" s="20"/>
      <c r="M15" s="20"/>
      <c r="N15" s="17"/>
      <c r="O15" s="7"/>
      <c r="P15" s="7"/>
    </row>
    <row r="16" spans="1:16" x14ac:dyDescent="0.25">
      <c r="F16" s="166" t="str">
        <f t="shared" si="0"/>
        <v xml:space="preserve"> </v>
      </c>
      <c r="G16" s="167" t="str">
        <f t="shared" si="1"/>
        <v xml:space="preserve"> </v>
      </c>
      <c r="H16" s="168" t="str">
        <f t="shared" si="2"/>
        <v xml:space="preserve"> </v>
      </c>
      <c r="I16" s="88"/>
      <c r="K16" s="55"/>
      <c r="L16" s="55"/>
      <c r="M16" s="55"/>
      <c r="N16" s="55"/>
      <c r="O16" s="55"/>
    </row>
    <row r="17" spans="6:15" x14ac:dyDescent="0.25">
      <c r="F17" s="166" t="str">
        <f t="shared" si="0"/>
        <v xml:space="preserve"> </v>
      </c>
      <c r="G17" s="167" t="str">
        <f t="shared" si="1"/>
        <v xml:space="preserve"> </v>
      </c>
      <c r="H17" s="168" t="str">
        <f t="shared" si="2"/>
        <v xml:space="preserve"> </v>
      </c>
      <c r="I17" s="88"/>
      <c r="K17" s="55"/>
      <c r="L17" s="55"/>
      <c r="M17" s="55"/>
      <c r="N17" s="55"/>
      <c r="O17" s="55"/>
    </row>
    <row r="18" spans="6:15" x14ac:dyDescent="0.25">
      <c r="F18" s="166" t="str">
        <f t="shared" si="0"/>
        <v xml:space="preserve"> </v>
      </c>
      <c r="G18" s="167" t="str">
        <f t="shared" si="1"/>
        <v xml:space="preserve"> </v>
      </c>
      <c r="H18" s="168" t="str">
        <f t="shared" si="2"/>
        <v xml:space="preserve"> </v>
      </c>
      <c r="I18" s="88"/>
      <c r="K18" s="55"/>
      <c r="L18" s="55"/>
      <c r="M18" s="55"/>
      <c r="N18" s="55"/>
      <c r="O18" s="55"/>
    </row>
    <row r="19" spans="6:15" x14ac:dyDescent="0.25">
      <c r="F19" s="166" t="str">
        <f t="shared" si="0"/>
        <v xml:space="preserve"> </v>
      </c>
      <c r="G19" s="167" t="str">
        <f t="shared" si="1"/>
        <v xml:space="preserve"> </v>
      </c>
      <c r="H19" s="168" t="str">
        <f t="shared" si="2"/>
        <v xml:space="preserve"> </v>
      </c>
      <c r="I19" s="88"/>
      <c r="K19" s="55"/>
      <c r="L19" s="55"/>
      <c r="M19" s="55"/>
      <c r="N19" s="55"/>
      <c r="O19" s="55"/>
    </row>
    <row r="20" spans="6:15" x14ac:dyDescent="0.25">
      <c r="F20" s="166" t="str">
        <f t="shared" si="0"/>
        <v xml:space="preserve"> </v>
      </c>
      <c r="G20" s="167" t="str">
        <f t="shared" si="1"/>
        <v xml:space="preserve"> </v>
      </c>
      <c r="H20" s="168" t="str">
        <f t="shared" si="2"/>
        <v xml:space="preserve"> </v>
      </c>
      <c r="I20" s="88"/>
      <c r="K20" s="55"/>
      <c r="L20" s="55"/>
      <c r="M20" s="55"/>
      <c r="N20" s="55"/>
      <c r="O20" s="55"/>
    </row>
    <row r="21" spans="6:15" x14ac:dyDescent="0.25">
      <c r="F21" s="166" t="str">
        <f t="shared" si="0"/>
        <v xml:space="preserve"> </v>
      </c>
      <c r="G21" s="167" t="str">
        <f t="shared" si="1"/>
        <v xml:space="preserve"> </v>
      </c>
      <c r="H21" s="168" t="str">
        <f t="shared" si="2"/>
        <v xml:space="preserve"> </v>
      </c>
      <c r="I21" s="88"/>
      <c r="K21" s="55"/>
      <c r="L21" s="55"/>
      <c r="M21" s="55"/>
      <c r="N21" s="55"/>
      <c r="O21" s="55"/>
    </row>
    <row r="22" spans="6:15" x14ac:dyDescent="0.25">
      <c r="F22" s="166" t="str">
        <f t="shared" si="0"/>
        <v xml:space="preserve"> </v>
      </c>
      <c r="G22" s="167" t="str">
        <f t="shared" si="1"/>
        <v xml:space="preserve"> </v>
      </c>
      <c r="H22" s="168" t="str">
        <f t="shared" si="2"/>
        <v xml:space="preserve"> </v>
      </c>
      <c r="I22" s="88"/>
      <c r="K22" s="55"/>
      <c r="L22" s="55"/>
      <c r="M22" s="55"/>
      <c r="N22" s="55"/>
      <c r="O22" s="55"/>
    </row>
    <row r="23" spans="6:15" x14ac:dyDescent="0.25">
      <c r="F23" s="166" t="str">
        <f t="shared" si="0"/>
        <v xml:space="preserve"> </v>
      </c>
      <c r="G23" s="167" t="str">
        <f t="shared" si="1"/>
        <v xml:space="preserve"> </v>
      </c>
      <c r="H23" s="168" t="str">
        <f t="shared" si="2"/>
        <v xml:space="preserve"> </v>
      </c>
      <c r="I23" s="88"/>
      <c r="K23" s="55"/>
      <c r="L23" s="55"/>
      <c r="M23" s="55"/>
      <c r="N23" s="55"/>
      <c r="O23" s="55"/>
    </row>
    <row r="24" spans="6:15" x14ac:dyDescent="0.25">
      <c r="F24" s="166" t="str">
        <f t="shared" si="0"/>
        <v xml:space="preserve"> </v>
      </c>
      <c r="G24" s="167" t="str">
        <f t="shared" si="1"/>
        <v xml:space="preserve"> </v>
      </c>
      <c r="H24" s="168" t="str">
        <f t="shared" si="2"/>
        <v xml:space="preserve"> </v>
      </c>
      <c r="I24" s="88"/>
      <c r="K24" s="55"/>
      <c r="L24" s="55"/>
      <c r="M24" s="55"/>
      <c r="N24" s="55"/>
      <c r="O24" s="55"/>
    </row>
    <row r="25" spans="6:15" x14ac:dyDescent="0.25">
      <c r="F25" s="166" t="str">
        <f t="shared" si="0"/>
        <v xml:space="preserve"> </v>
      </c>
      <c r="G25" s="167" t="str">
        <f t="shared" si="1"/>
        <v xml:space="preserve"> </v>
      </c>
      <c r="H25" s="168" t="str">
        <f t="shared" si="2"/>
        <v xml:space="preserve"> </v>
      </c>
      <c r="I25" s="88"/>
      <c r="K25" s="55"/>
      <c r="L25" s="55"/>
      <c r="M25" s="55"/>
      <c r="N25" s="55"/>
      <c r="O25" s="55"/>
    </row>
    <row r="26" spans="6:15" x14ac:dyDescent="0.25">
      <c r="F26" s="166" t="str">
        <f t="shared" si="0"/>
        <v xml:space="preserve"> </v>
      </c>
      <c r="G26" s="167" t="str">
        <f t="shared" si="1"/>
        <v xml:space="preserve"> </v>
      </c>
      <c r="H26" s="168" t="str">
        <f t="shared" si="2"/>
        <v xml:space="preserve"> </v>
      </c>
      <c r="I26" s="88"/>
      <c r="K26" s="55"/>
      <c r="L26" s="55"/>
      <c r="M26" s="55"/>
      <c r="N26" s="55"/>
      <c r="O26" s="55"/>
    </row>
    <row r="27" spans="6:15" x14ac:dyDescent="0.25">
      <c r="F27" s="166" t="str">
        <f t="shared" si="0"/>
        <v xml:space="preserve"> </v>
      </c>
      <c r="G27" s="167" t="str">
        <f t="shared" si="1"/>
        <v xml:space="preserve"> </v>
      </c>
      <c r="H27" s="168" t="str">
        <f t="shared" si="2"/>
        <v xml:space="preserve"> </v>
      </c>
      <c r="I27" s="88"/>
      <c r="K27" s="55"/>
      <c r="L27" s="55"/>
      <c r="M27" s="55"/>
      <c r="N27" s="55"/>
      <c r="O27" s="55"/>
    </row>
    <row r="28" spans="6:15" x14ac:dyDescent="0.25">
      <c r="F28" s="166" t="str">
        <f t="shared" si="0"/>
        <v xml:space="preserve"> </v>
      </c>
      <c r="G28" s="167" t="str">
        <f t="shared" si="1"/>
        <v xml:space="preserve"> </v>
      </c>
      <c r="H28" s="168" t="str">
        <f t="shared" si="2"/>
        <v xml:space="preserve"> </v>
      </c>
      <c r="I28" s="88"/>
      <c r="K28" s="55"/>
      <c r="L28" s="55"/>
      <c r="M28" s="55"/>
      <c r="N28" s="55"/>
      <c r="O28" s="55"/>
    </row>
    <row r="29" spans="6:15" x14ac:dyDescent="0.25">
      <c r="F29" s="166" t="str">
        <f t="shared" si="0"/>
        <v xml:space="preserve"> </v>
      </c>
      <c r="G29" s="167" t="str">
        <f t="shared" si="1"/>
        <v xml:space="preserve"> </v>
      </c>
      <c r="H29" s="168" t="str">
        <f t="shared" si="2"/>
        <v xml:space="preserve"> </v>
      </c>
      <c r="I29" s="88"/>
      <c r="K29" s="55"/>
      <c r="L29" s="55"/>
      <c r="M29" s="55"/>
      <c r="N29" s="55"/>
      <c r="O29" s="55"/>
    </row>
    <row r="30" spans="6:15" x14ac:dyDescent="0.25">
      <c r="F30" s="166" t="str">
        <f t="shared" si="0"/>
        <v xml:space="preserve"> </v>
      </c>
      <c r="G30" s="167" t="str">
        <f t="shared" si="1"/>
        <v xml:space="preserve"> </v>
      </c>
      <c r="H30" s="168" t="str">
        <f t="shared" si="2"/>
        <v xml:space="preserve"> </v>
      </c>
      <c r="I30" s="88"/>
      <c r="K30" s="55"/>
      <c r="L30" s="55"/>
      <c r="M30" s="55"/>
      <c r="N30" s="55"/>
      <c r="O30" s="55"/>
    </row>
    <row r="31" spans="6:15" x14ac:dyDescent="0.25">
      <c r="F31" s="166" t="str">
        <f t="shared" si="0"/>
        <v xml:space="preserve"> </v>
      </c>
      <c r="G31" s="167" t="str">
        <f t="shared" si="1"/>
        <v xml:space="preserve"> </v>
      </c>
      <c r="H31" s="168" t="str">
        <f t="shared" si="2"/>
        <v xml:space="preserve"> </v>
      </c>
      <c r="I31" s="88"/>
      <c r="K31" s="55"/>
      <c r="L31" s="55"/>
      <c r="M31" s="55"/>
      <c r="N31" s="55"/>
      <c r="O31" s="55"/>
    </row>
    <row r="32" spans="6:15" x14ac:dyDescent="0.25">
      <c r="F32" s="166" t="str">
        <f t="shared" si="0"/>
        <v xml:space="preserve"> </v>
      </c>
      <c r="G32" s="167" t="str">
        <f t="shared" si="1"/>
        <v xml:space="preserve"> </v>
      </c>
      <c r="H32" s="168" t="str">
        <f t="shared" si="2"/>
        <v xml:space="preserve"> </v>
      </c>
      <c r="I32" s="88"/>
      <c r="K32" s="55"/>
      <c r="L32" s="55"/>
      <c r="M32" s="55"/>
      <c r="N32" s="55"/>
      <c r="O32" s="55"/>
    </row>
    <row r="33" spans="6:15" x14ac:dyDescent="0.25">
      <c r="F33" s="166" t="str">
        <f t="shared" si="0"/>
        <v xml:space="preserve"> </v>
      </c>
      <c r="G33" s="167" t="str">
        <f t="shared" si="1"/>
        <v xml:space="preserve"> </v>
      </c>
      <c r="H33" s="168" t="str">
        <f t="shared" si="2"/>
        <v xml:space="preserve"> </v>
      </c>
      <c r="I33" s="88"/>
      <c r="K33" s="55"/>
      <c r="L33" s="55"/>
      <c r="M33" s="55"/>
      <c r="N33" s="55"/>
      <c r="O33" s="55"/>
    </row>
    <row r="34" spans="6:15" x14ac:dyDescent="0.25">
      <c r="F34" s="166" t="str">
        <f t="shared" si="0"/>
        <v xml:space="preserve"> </v>
      </c>
      <c r="G34" s="167" t="str">
        <f t="shared" si="1"/>
        <v xml:space="preserve"> </v>
      </c>
      <c r="H34" s="168" t="str">
        <f t="shared" si="2"/>
        <v xml:space="preserve"> </v>
      </c>
      <c r="I34" s="88"/>
      <c r="K34" s="55"/>
      <c r="L34" s="55"/>
      <c r="M34" s="55"/>
      <c r="N34" s="55"/>
      <c r="O34" s="55"/>
    </row>
    <row r="35" spans="6:15" x14ac:dyDescent="0.25">
      <c r="F35" s="166" t="str">
        <f t="shared" si="0"/>
        <v xml:space="preserve"> </v>
      </c>
      <c r="G35" s="167" t="str">
        <f t="shared" si="1"/>
        <v xml:space="preserve"> </v>
      </c>
      <c r="H35" s="168" t="str">
        <f t="shared" si="2"/>
        <v xml:space="preserve"> </v>
      </c>
      <c r="I35" s="88"/>
      <c r="K35" s="55"/>
      <c r="L35" s="55"/>
      <c r="M35" s="55"/>
      <c r="N35" s="55"/>
      <c r="O35" s="55"/>
    </row>
    <row r="36" spans="6:15" x14ac:dyDescent="0.25">
      <c r="F36" s="166" t="str">
        <f t="shared" si="0"/>
        <v xml:space="preserve"> </v>
      </c>
      <c r="G36" s="167" t="str">
        <f t="shared" si="1"/>
        <v xml:space="preserve"> </v>
      </c>
      <c r="H36" s="168" t="str">
        <f t="shared" si="2"/>
        <v xml:space="preserve"> </v>
      </c>
      <c r="I36" s="88"/>
      <c r="K36" s="55"/>
      <c r="L36" s="55"/>
      <c r="M36" s="55"/>
      <c r="N36" s="55"/>
      <c r="O36" s="55"/>
    </row>
    <row r="37" spans="6:15" x14ac:dyDescent="0.25">
      <c r="F37" s="166" t="str">
        <f t="shared" si="0"/>
        <v xml:space="preserve"> </v>
      </c>
      <c r="G37" s="167" t="str">
        <f t="shared" si="1"/>
        <v xml:space="preserve"> </v>
      </c>
      <c r="H37" s="168" t="str">
        <f t="shared" si="2"/>
        <v xml:space="preserve"> </v>
      </c>
      <c r="I37" s="88"/>
      <c r="K37" s="55"/>
      <c r="L37" s="55"/>
      <c r="M37" s="55"/>
      <c r="N37" s="55"/>
      <c r="O37" s="55"/>
    </row>
    <row r="38" spans="6:15" x14ac:dyDescent="0.25">
      <c r="F38" s="166" t="str">
        <f t="shared" si="0"/>
        <v xml:space="preserve"> </v>
      </c>
      <c r="G38" s="167" t="str">
        <f t="shared" si="1"/>
        <v xml:space="preserve"> </v>
      </c>
      <c r="H38" s="168" t="str">
        <f t="shared" si="2"/>
        <v xml:space="preserve"> </v>
      </c>
      <c r="I38" s="88"/>
      <c r="K38" s="55"/>
      <c r="L38" s="55"/>
      <c r="M38" s="55"/>
      <c r="N38" s="55"/>
      <c r="O38" s="55"/>
    </row>
    <row r="39" spans="6:15" x14ac:dyDescent="0.25">
      <c r="F39" s="166" t="str">
        <f t="shared" si="0"/>
        <v xml:space="preserve"> </v>
      </c>
      <c r="G39" s="167" t="str">
        <f t="shared" si="1"/>
        <v xml:space="preserve"> </v>
      </c>
      <c r="H39" s="168" t="str">
        <f t="shared" si="2"/>
        <v xml:space="preserve"> </v>
      </c>
      <c r="I39" s="88"/>
      <c r="K39" s="55"/>
      <c r="L39" s="55"/>
      <c r="M39" s="55"/>
      <c r="N39" s="55"/>
      <c r="O39" s="55"/>
    </row>
    <row r="40" spans="6:15" x14ac:dyDescent="0.25">
      <c r="F40" s="166" t="str">
        <f t="shared" si="0"/>
        <v xml:space="preserve"> </v>
      </c>
      <c r="G40" s="167" t="str">
        <f t="shared" si="1"/>
        <v xml:space="preserve"> </v>
      </c>
      <c r="H40" s="168" t="str">
        <f t="shared" si="2"/>
        <v xml:space="preserve"> </v>
      </c>
      <c r="I40" s="88"/>
      <c r="K40" s="55"/>
      <c r="L40" s="55"/>
      <c r="M40" s="55"/>
      <c r="N40" s="55"/>
      <c r="O40" s="55"/>
    </row>
    <row r="41" spans="6:15" x14ac:dyDescent="0.25">
      <c r="F41" s="166" t="str">
        <f t="shared" si="0"/>
        <v xml:space="preserve"> </v>
      </c>
      <c r="G41" s="167" t="str">
        <f t="shared" si="1"/>
        <v xml:space="preserve"> </v>
      </c>
      <c r="H41" s="168" t="str">
        <f t="shared" si="2"/>
        <v xml:space="preserve"> </v>
      </c>
      <c r="I41" s="88"/>
      <c r="K41" s="55"/>
      <c r="L41" s="55"/>
      <c r="M41" s="55"/>
      <c r="N41" s="55"/>
      <c r="O41" s="55"/>
    </row>
    <row r="42" spans="6:15" x14ac:dyDescent="0.25">
      <c r="F42" s="166" t="str">
        <f t="shared" si="0"/>
        <v xml:space="preserve"> </v>
      </c>
      <c r="G42" s="167" t="str">
        <f t="shared" si="1"/>
        <v xml:space="preserve"> </v>
      </c>
      <c r="H42" s="168" t="str">
        <f t="shared" si="2"/>
        <v xml:space="preserve"> </v>
      </c>
      <c r="I42" s="88"/>
      <c r="K42" s="55"/>
      <c r="L42" s="55"/>
      <c r="M42" s="55"/>
      <c r="N42" s="55"/>
      <c r="O42" s="55"/>
    </row>
    <row r="43" spans="6:15" x14ac:dyDescent="0.25">
      <c r="F43" s="166" t="str">
        <f t="shared" si="0"/>
        <v xml:space="preserve"> </v>
      </c>
      <c r="G43" s="167" t="str">
        <f t="shared" si="1"/>
        <v xml:space="preserve"> </v>
      </c>
      <c r="H43" s="168" t="str">
        <f t="shared" si="2"/>
        <v xml:space="preserve"> </v>
      </c>
      <c r="I43" s="88"/>
      <c r="K43" s="55"/>
      <c r="L43" s="55"/>
      <c r="M43" s="55"/>
      <c r="N43" s="55"/>
      <c r="O43" s="55"/>
    </row>
    <row r="44" spans="6:15" x14ac:dyDescent="0.25">
      <c r="F44" s="166" t="str">
        <f t="shared" si="0"/>
        <v xml:space="preserve"> </v>
      </c>
      <c r="G44" s="167" t="str">
        <f t="shared" si="1"/>
        <v xml:space="preserve"> </v>
      </c>
      <c r="H44" s="168" t="str">
        <f t="shared" si="2"/>
        <v xml:space="preserve"> </v>
      </c>
      <c r="I44" s="88"/>
      <c r="K44" s="55"/>
      <c r="L44" s="55"/>
      <c r="M44" s="55"/>
      <c r="N44" s="55"/>
      <c r="O44" s="55"/>
    </row>
    <row r="45" spans="6:15" x14ac:dyDescent="0.25">
      <c r="F45" s="166" t="str">
        <f t="shared" si="0"/>
        <v xml:space="preserve"> </v>
      </c>
      <c r="G45" s="167" t="str">
        <f t="shared" si="1"/>
        <v xml:space="preserve"> </v>
      </c>
      <c r="H45" s="168" t="str">
        <f t="shared" si="2"/>
        <v xml:space="preserve"> </v>
      </c>
      <c r="I45" s="88"/>
      <c r="K45" s="55"/>
      <c r="L45" s="55"/>
      <c r="M45" s="55"/>
      <c r="N45" s="55"/>
      <c r="O45" s="55"/>
    </row>
    <row r="46" spans="6:15" x14ac:dyDescent="0.25">
      <c r="F46" s="166" t="str">
        <f t="shared" si="0"/>
        <v xml:space="preserve"> </v>
      </c>
      <c r="G46" s="167" t="str">
        <f t="shared" si="1"/>
        <v xml:space="preserve"> </v>
      </c>
      <c r="H46" s="168" t="str">
        <f t="shared" si="2"/>
        <v xml:space="preserve"> </v>
      </c>
      <c r="I46" s="88"/>
      <c r="K46" s="55"/>
      <c r="L46" s="55"/>
      <c r="M46" s="55"/>
      <c r="N46" s="55"/>
      <c r="O46" s="55"/>
    </row>
    <row r="47" spans="6:15" x14ac:dyDescent="0.25">
      <c r="F47" s="166" t="str">
        <f t="shared" si="0"/>
        <v xml:space="preserve"> </v>
      </c>
      <c r="G47" s="167" t="str">
        <f t="shared" si="1"/>
        <v xml:space="preserve"> </v>
      </c>
      <c r="H47" s="168" t="str">
        <f t="shared" si="2"/>
        <v xml:space="preserve"> </v>
      </c>
      <c r="I47" s="88"/>
      <c r="K47" s="55"/>
      <c r="L47" s="55"/>
      <c r="M47" s="55"/>
      <c r="N47" s="55"/>
      <c r="O47" s="55"/>
    </row>
    <row r="48" spans="6:15" x14ac:dyDescent="0.25">
      <c r="F48" s="166" t="str">
        <f t="shared" si="0"/>
        <v xml:space="preserve"> </v>
      </c>
      <c r="G48" s="167" t="str">
        <f t="shared" si="1"/>
        <v xml:space="preserve"> </v>
      </c>
      <c r="H48" s="168" t="str">
        <f t="shared" si="2"/>
        <v xml:space="preserve"> </v>
      </c>
      <c r="I48" s="88"/>
      <c r="K48" s="55"/>
      <c r="L48" s="55"/>
      <c r="M48" s="55"/>
      <c r="N48" s="55"/>
      <c r="O48" s="55"/>
    </row>
    <row r="49" spans="6:15" x14ac:dyDescent="0.25">
      <c r="F49" s="166" t="str">
        <f t="shared" si="0"/>
        <v xml:space="preserve"> </v>
      </c>
      <c r="G49" s="167" t="str">
        <f t="shared" si="1"/>
        <v xml:space="preserve"> </v>
      </c>
      <c r="H49" s="168" t="str">
        <f t="shared" si="2"/>
        <v xml:space="preserve"> </v>
      </c>
      <c r="I49" s="88"/>
      <c r="K49" s="55"/>
      <c r="L49" s="55"/>
      <c r="M49" s="55"/>
      <c r="N49" s="55"/>
      <c r="O49" s="55"/>
    </row>
    <row r="50" spans="6:15" x14ac:dyDescent="0.25">
      <c r="F50" s="166" t="str">
        <f t="shared" si="0"/>
        <v xml:space="preserve"> </v>
      </c>
      <c r="G50" s="167" t="str">
        <f t="shared" si="1"/>
        <v xml:space="preserve"> </v>
      </c>
      <c r="H50" s="168" t="str">
        <f t="shared" si="2"/>
        <v xml:space="preserve"> </v>
      </c>
      <c r="I50" s="88"/>
      <c r="K50" s="55"/>
      <c r="L50" s="55"/>
      <c r="M50" s="55"/>
      <c r="N50" s="55"/>
      <c r="O50" s="55"/>
    </row>
    <row r="51" spans="6:15" x14ac:dyDescent="0.25">
      <c r="F51" s="166" t="str">
        <f t="shared" si="0"/>
        <v xml:space="preserve"> </v>
      </c>
      <c r="G51" s="167" t="str">
        <f t="shared" si="1"/>
        <v xml:space="preserve"> </v>
      </c>
      <c r="H51" s="168" t="str">
        <f t="shared" si="2"/>
        <v xml:space="preserve"> </v>
      </c>
      <c r="I51" s="88"/>
    </row>
    <row r="52" spans="6:15" x14ac:dyDescent="0.25">
      <c r="F52" s="166" t="str">
        <f t="shared" si="0"/>
        <v xml:space="preserve"> </v>
      </c>
      <c r="G52" s="167" t="str">
        <f t="shared" si="1"/>
        <v xml:space="preserve"> </v>
      </c>
      <c r="H52" s="168" t="str">
        <f t="shared" si="2"/>
        <v xml:space="preserve"> </v>
      </c>
      <c r="I52" s="88"/>
    </row>
    <row r="53" spans="6:15" x14ac:dyDescent="0.25">
      <c r="F53" s="166" t="str">
        <f t="shared" si="0"/>
        <v xml:space="preserve"> </v>
      </c>
      <c r="G53" s="167" t="str">
        <f t="shared" si="1"/>
        <v xml:space="preserve"> </v>
      </c>
      <c r="H53" s="168" t="str">
        <f t="shared" si="2"/>
        <v xml:space="preserve"> </v>
      </c>
      <c r="I53" s="88"/>
    </row>
    <row r="54" spans="6:15" x14ac:dyDescent="0.25">
      <c r="F54" s="166" t="str">
        <f t="shared" si="0"/>
        <v xml:space="preserve"> </v>
      </c>
      <c r="G54" s="167" t="str">
        <f t="shared" si="1"/>
        <v xml:space="preserve"> </v>
      </c>
      <c r="H54" s="168" t="str">
        <f t="shared" si="2"/>
        <v xml:space="preserve"> </v>
      </c>
      <c r="I54" s="88"/>
    </row>
    <row r="55" spans="6:15" x14ac:dyDescent="0.25">
      <c r="F55" s="166" t="str">
        <f t="shared" si="0"/>
        <v xml:space="preserve"> </v>
      </c>
      <c r="G55" s="167" t="str">
        <f t="shared" si="1"/>
        <v xml:space="preserve"> </v>
      </c>
      <c r="H55" s="168" t="str">
        <f t="shared" si="2"/>
        <v xml:space="preserve"> </v>
      </c>
      <c r="I55" s="88"/>
    </row>
    <row r="56" spans="6:15" x14ac:dyDescent="0.25">
      <c r="F56" s="166" t="str">
        <f t="shared" si="0"/>
        <v xml:space="preserve"> </v>
      </c>
      <c r="G56" s="167" t="str">
        <f t="shared" si="1"/>
        <v xml:space="preserve"> </v>
      </c>
      <c r="H56" s="168" t="str">
        <f t="shared" si="2"/>
        <v xml:space="preserve"> </v>
      </c>
      <c r="I56" s="88"/>
    </row>
    <row r="57" spans="6:15" x14ac:dyDescent="0.25">
      <c r="F57" s="166" t="str">
        <f t="shared" si="0"/>
        <v xml:space="preserve"> </v>
      </c>
      <c r="G57" s="167" t="str">
        <f t="shared" si="1"/>
        <v xml:space="preserve"> </v>
      </c>
      <c r="H57" s="168" t="str">
        <f t="shared" si="2"/>
        <v xml:space="preserve"> </v>
      </c>
      <c r="I57" s="88"/>
    </row>
    <row r="58" spans="6:15" x14ac:dyDescent="0.25">
      <c r="F58" s="166" t="str">
        <f t="shared" si="0"/>
        <v xml:space="preserve"> </v>
      </c>
      <c r="G58" s="167" t="str">
        <f t="shared" si="1"/>
        <v xml:space="preserve"> </v>
      </c>
      <c r="H58" s="168" t="str">
        <f t="shared" si="2"/>
        <v xml:space="preserve"> </v>
      </c>
      <c r="I58" s="88"/>
    </row>
    <row r="59" spans="6:15" x14ac:dyDescent="0.25">
      <c r="F59" s="166" t="str">
        <f t="shared" si="0"/>
        <v xml:space="preserve"> </v>
      </c>
      <c r="G59" s="167" t="str">
        <f t="shared" si="1"/>
        <v xml:space="preserve"> </v>
      </c>
      <c r="H59" s="168" t="str">
        <f t="shared" si="2"/>
        <v xml:space="preserve"> </v>
      </c>
      <c r="I59" s="88"/>
    </row>
    <row r="60" spans="6:15" x14ac:dyDescent="0.25">
      <c r="F60" s="166" t="str">
        <f t="shared" si="0"/>
        <v xml:space="preserve"> </v>
      </c>
      <c r="G60" s="167" t="str">
        <f t="shared" si="1"/>
        <v xml:space="preserve"> </v>
      </c>
      <c r="H60" s="168" t="str">
        <f t="shared" si="2"/>
        <v xml:space="preserve"> </v>
      </c>
      <c r="I60" s="88"/>
    </row>
    <row r="61" spans="6:15" x14ac:dyDescent="0.25">
      <c r="F61" s="166" t="str">
        <f t="shared" si="0"/>
        <v xml:space="preserve"> </v>
      </c>
      <c r="G61" s="167" t="str">
        <f t="shared" si="1"/>
        <v xml:space="preserve"> </v>
      </c>
      <c r="H61" s="168" t="str">
        <f t="shared" si="2"/>
        <v xml:space="preserve"> </v>
      </c>
      <c r="I61" s="88"/>
    </row>
    <row r="62" spans="6:15" x14ac:dyDescent="0.25">
      <c r="F62" s="166" t="str">
        <f t="shared" si="0"/>
        <v xml:space="preserve"> </v>
      </c>
      <c r="G62" s="167" t="str">
        <f t="shared" si="1"/>
        <v xml:space="preserve"> </v>
      </c>
      <c r="H62" s="168" t="str">
        <f t="shared" si="2"/>
        <v xml:space="preserve"> </v>
      </c>
      <c r="I62" s="88"/>
    </row>
    <row r="63" spans="6:15" x14ac:dyDescent="0.25">
      <c r="F63" s="166" t="str">
        <f t="shared" si="0"/>
        <v xml:space="preserve"> </v>
      </c>
      <c r="G63" s="167" t="str">
        <f t="shared" si="1"/>
        <v xml:space="preserve"> </v>
      </c>
      <c r="H63" s="168" t="str">
        <f t="shared" si="2"/>
        <v xml:space="preserve"> </v>
      </c>
      <c r="I63" s="88"/>
    </row>
    <row r="64" spans="6:15" x14ac:dyDescent="0.25">
      <c r="F64" s="166" t="str">
        <f t="shared" si="0"/>
        <v xml:space="preserve"> </v>
      </c>
      <c r="G64" s="167" t="str">
        <f t="shared" si="1"/>
        <v xml:space="preserve"> </v>
      </c>
      <c r="H64" s="168" t="str">
        <f t="shared" si="2"/>
        <v xml:space="preserve"> </v>
      </c>
      <c r="I64" s="88"/>
    </row>
    <row r="65" spans="6:9" x14ac:dyDescent="0.25">
      <c r="F65" s="166" t="str">
        <f t="shared" si="0"/>
        <v xml:space="preserve"> </v>
      </c>
      <c r="G65" s="167" t="str">
        <f t="shared" si="1"/>
        <v xml:space="preserve"> </v>
      </c>
      <c r="H65" s="168" t="str">
        <f t="shared" si="2"/>
        <v xml:space="preserve"> </v>
      </c>
      <c r="I65" s="88"/>
    </row>
    <row r="66" spans="6:9" x14ac:dyDescent="0.25">
      <c r="F66" s="166" t="str">
        <f t="shared" si="0"/>
        <v xml:space="preserve"> </v>
      </c>
      <c r="G66" s="167" t="str">
        <f t="shared" si="1"/>
        <v xml:space="preserve"> </v>
      </c>
      <c r="H66" s="168" t="str">
        <f t="shared" si="2"/>
        <v xml:space="preserve"> </v>
      </c>
      <c r="I66" s="88"/>
    </row>
    <row r="67" spans="6:9" x14ac:dyDescent="0.25">
      <c r="F67" s="166" t="str">
        <f t="shared" si="0"/>
        <v xml:space="preserve"> </v>
      </c>
      <c r="G67" s="167" t="str">
        <f t="shared" si="1"/>
        <v xml:space="preserve"> </v>
      </c>
      <c r="H67" s="168" t="str">
        <f t="shared" si="2"/>
        <v xml:space="preserve"> </v>
      </c>
      <c r="I67" s="88"/>
    </row>
    <row r="68" spans="6:9" x14ac:dyDescent="0.25">
      <c r="F68" s="166" t="str">
        <f t="shared" si="0"/>
        <v xml:space="preserve"> </v>
      </c>
      <c r="G68" s="167" t="str">
        <f t="shared" si="1"/>
        <v xml:space="preserve"> </v>
      </c>
      <c r="H68" s="168" t="str">
        <f t="shared" si="2"/>
        <v xml:space="preserve"> </v>
      </c>
      <c r="I68" s="88"/>
    </row>
    <row r="69" spans="6:9" x14ac:dyDescent="0.25">
      <c r="F69" s="166" t="str">
        <f t="shared" si="0"/>
        <v xml:space="preserve"> </v>
      </c>
      <c r="G69" s="167" t="str">
        <f t="shared" si="1"/>
        <v xml:space="preserve"> </v>
      </c>
      <c r="H69" s="168" t="str">
        <f t="shared" si="2"/>
        <v xml:space="preserve"> </v>
      </c>
      <c r="I69" s="88"/>
    </row>
    <row r="70" spans="6:9" x14ac:dyDescent="0.25">
      <c r="F70" s="166" t="str">
        <f t="shared" si="0"/>
        <v xml:space="preserve"> </v>
      </c>
      <c r="G70" s="167" t="str">
        <f t="shared" si="1"/>
        <v xml:space="preserve"> </v>
      </c>
      <c r="H70" s="168" t="str">
        <f t="shared" si="2"/>
        <v xml:space="preserve"> </v>
      </c>
      <c r="I70" s="88"/>
    </row>
    <row r="71" spans="6:9" x14ac:dyDescent="0.25">
      <c r="F71" s="166" t="str">
        <f t="shared" si="0"/>
        <v xml:space="preserve"> </v>
      </c>
      <c r="G71" s="167" t="str">
        <f t="shared" si="1"/>
        <v xml:space="preserve"> </v>
      </c>
      <c r="H71" s="168" t="str">
        <f t="shared" si="2"/>
        <v xml:space="preserve"> </v>
      </c>
      <c r="I71" s="88"/>
    </row>
    <row r="72" spans="6:9" x14ac:dyDescent="0.25">
      <c r="F72" s="166" t="str">
        <f t="shared" si="0"/>
        <v xml:space="preserve"> </v>
      </c>
      <c r="G72" s="167" t="str">
        <f t="shared" si="1"/>
        <v xml:space="preserve"> </v>
      </c>
      <c r="H72" s="168" t="str">
        <f t="shared" si="2"/>
        <v xml:space="preserve"> </v>
      </c>
      <c r="I72" s="88"/>
    </row>
    <row r="73" spans="6:9" x14ac:dyDescent="0.25">
      <c r="F73" s="166" t="str">
        <f t="shared" si="0"/>
        <v xml:space="preserve"> </v>
      </c>
      <c r="G73" s="167" t="str">
        <f t="shared" si="1"/>
        <v xml:space="preserve"> </v>
      </c>
      <c r="H73" s="168" t="str">
        <f t="shared" si="2"/>
        <v xml:space="preserve"> </v>
      </c>
      <c r="I73" s="88"/>
    </row>
    <row r="74" spans="6:9" x14ac:dyDescent="0.25">
      <c r="F74" s="166" t="str">
        <f t="shared" si="0"/>
        <v xml:space="preserve"> </v>
      </c>
      <c r="G74" s="167" t="str">
        <f t="shared" si="1"/>
        <v xml:space="preserve"> </v>
      </c>
      <c r="H74" s="168" t="str">
        <f t="shared" si="2"/>
        <v xml:space="preserve"> </v>
      </c>
      <c r="I74" s="88"/>
    </row>
    <row r="75" spans="6:9" x14ac:dyDescent="0.25">
      <c r="F75" s="166" t="str">
        <f t="shared" ref="F75:F138" si="3">IF(E75-D75=0," ",E75-D75)</f>
        <v xml:space="preserve"> </v>
      </c>
      <c r="G75" s="167" t="str">
        <f t="shared" ref="G75:G138" si="4">IFERROR(E75/D75%," ")</f>
        <v xml:space="preserve"> </v>
      </c>
      <c r="H75" s="168" t="str">
        <f t="shared" ref="H75:H138" si="5">IFERROR(IF(A75=0,IF(ABS(F75)&lt;$H$6," ",IF(F75=0," ",F75))," ")," ")</f>
        <v xml:space="preserve"> </v>
      </c>
      <c r="I75" s="88"/>
    </row>
    <row r="76" spans="6:9" x14ac:dyDescent="0.25">
      <c r="F76" s="166" t="str">
        <f t="shared" si="3"/>
        <v xml:space="preserve"> </v>
      </c>
      <c r="G76" s="167" t="str">
        <f t="shared" si="4"/>
        <v xml:space="preserve"> </v>
      </c>
      <c r="H76" s="168" t="str">
        <f t="shared" si="5"/>
        <v xml:space="preserve"> </v>
      </c>
      <c r="I76" s="88"/>
    </row>
    <row r="77" spans="6:9" x14ac:dyDescent="0.25">
      <c r="F77" s="166" t="str">
        <f t="shared" si="3"/>
        <v xml:space="preserve"> </v>
      </c>
      <c r="G77" s="167" t="str">
        <f t="shared" si="4"/>
        <v xml:space="preserve"> </v>
      </c>
      <c r="H77" s="168" t="str">
        <f t="shared" si="5"/>
        <v xml:space="preserve"> </v>
      </c>
      <c r="I77" s="88"/>
    </row>
    <row r="78" spans="6:9" x14ac:dyDescent="0.25">
      <c r="F78" s="166" t="str">
        <f t="shared" si="3"/>
        <v xml:space="preserve"> </v>
      </c>
      <c r="G78" s="167" t="str">
        <f t="shared" si="4"/>
        <v xml:space="preserve"> </v>
      </c>
      <c r="H78" s="168" t="str">
        <f t="shared" si="5"/>
        <v xml:space="preserve"> </v>
      </c>
      <c r="I78" s="88"/>
    </row>
    <row r="79" spans="6:9" x14ac:dyDescent="0.25">
      <c r="F79" s="166" t="str">
        <f t="shared" si="3"/>
        <v xml:space="preserve"> </v>
      </c>
      <c r="G79" s="167" t="str">
        <f t="shared" si="4"/>
        <v xml:space="preserve"> </v>
      </c>
      <c r="H79" s="168" t="str">
        <f t="shared" si="5"/>
        <v xml:space="preserve"> </v>
      </c>
      <c r="I79" s="88"/>
    </row>
    <row r="80" spans="6:9" x14ac:dyDescent="0.25">
      <c r="F80" s="166" t="str">
        <f t="shared" si="3"/>
        <v xml:space="preserve"> </v>
      </c>
      <c r="G80" s="167" t="str">
        <f t="shared" si="4"/>
        <v xml:space="preserve"> </v>
      </c>
      <c r="H80" s="168" t="str">
        <f t="shared" si="5"/>
        <v xml:space="preserve"> </v>
      </c>
      <c r="I80" s="88"/>
    </row>
    <row r="81" spans="6:9" x14ac:dyDescent="0.25">
      <c r="F81" s="166" t="str">
        <f t="shared" si="3"/>
        <v xml:space="preserve"> </v>
      </c>
      <c r="G81" s="167" t="str">
        <f t="shared" si="4"/>
        <v xml:space="preserve"> </v>
      </c>
      <c r="H81" s="168" t="str">
        <f t="shared" si="5"/>
        <v xml:space="preserve"> </v>
      </c>
      <c r="I81" s="88"/>
    </row>
    <row r="82" spans="6:9" x14ac:dyDescent="0.25">
      <c r="F82" s="166" t="str">
        <f t="shared" si="3"/>
        <v xml:space="preserve"> </v>
      </c>
      <c r="G82" s="167" t="str">
        <f t="shared" si="4"/>
        <v xml:space="preserve"> </v>
      </c>
      <c r="H82" s="168" t="str">
        <f t="shared" si="5"/>
        <v xml:space="preserve"> </v>
      </c>
      <c r="I82" s="88"/>
    </row>
    <row r="83" spans="6:9" x14ac:dyDescent="0.25">
      <c r="F83" s="166" t="str">
        <f t="shared" si="3"/>
        <v xml:space="preserve"> </v>
      </c>
      <c r="G83" s="167" t="str">
        <f t="shared" si="4"/>
        <v xml:space="preserve"> </v>
      </c>
      <c r="H83" s="168" t="str">
        <f t="shared" si="5"/>
        <v xml:space="preserve"> </v>
      </c>
      <c r="I83" s="88"/>
    </row>
    <row r="84" spans="6:9" x14ac:dyDescent="0.25">
      <c r="F84" s="166" t="str">
        <f t="shared" si="3"/>
        <v xml:space="preserve"> </v>
      </c>
      <c r="G84" s="167" t="str">
        <f t="shared" si="4"/>
        <v xml:space="preserve"> </v>
      </c>
      <c r="H84" s="168" t="str">
        <f t="shared" si="5"/>
        <v xml:space="preserve"> </v>
      </c>
      <c r="I84" s="88"/>
    </row>
    <row r="85" spans="6:9" x14ac:dyDescent="0.25">
      <c r="F85" s="166" t="str">
        <f t="shared" si="3"/>
        <v xml:space="preserve"> </v>
      </c>
      <c r="G85" s="167" t="str">
        <f t="shared" si="4"/>
        <v xml:space="preserve"> </v>
      </c>
      <c r="H85" s="168" t="str">
        <f t="shared" si="5"/>
        <v xml:space="preserve"> </v>
      </c>
      <c r="I85" s="88"/>
    </row>
    <row r="86" spans="6:9" x14ac:dyDescent="0.25">
      <c r="F86" s="166" t="str">
        <f t="shared" si="3"/>
        <v xml:space="preserve"> </v>
      </c>
      <c r="G86" s="167" t="str">
        <f t="shared" si="4"/>
        <v xml:space="preserve"> </v>
      </c>
      <c r="H86" s="168" t="str">
        <f t="shared" si="5"/>
        <v xml:space="preserve"> </v>
      </c>
      <c r="I86" s="88"/>
    </row>
    <row r="87" spans="6:9" x14ac:dyDescent="0.25">
      <c r="F87" s="166" t="str">
        <f t="shared" si="3"/>
        <v xml:space="preserve"> </v>
      </c>
      <c r="G87" s="167" t="str">
        <f t="shared" si="4"/>
        <v xml:space="preserve"> </v>
      </c>
      <c r="H87" s="168" t="str">
        <f t="shared" si="5"/>
        <v xml:space="preserve"> </v>
      </c>
      <c r="I87" s="88"/>
    </row>
    <row r="88" spans="6:9" x14ac:dyDescent="0.25">
      <c r="F88" s="166" t="str">
        <f t="shared" si="3"/>
        <v xml:space="preserve"> </v>
      </c>
      <c r="G88" s="167" t="str">
        <f t="shared" si="4"/>
        <v xml:space="preserve"> </v>
      </c>
      <c r="H88" s="168" t="str">
        <f t="shared" si="5"/>
        <v xml:space="preserve"> </v>
      </c>
      <c r="I88" s="88"/>
    </row>
    <row r="89" spans="6:9" x14ac:dyDescent="0.25">
      <c r="F89" s="166" t="str">
        <f t="shared" si="3"/>
        <v xml:space="preserve"> </v>
      </c>
      <c r="G89" s="167" t="str">
        <f t="shared" si="4"/>
        <v xml:space="preserve"> </v>
      </c>
      <c r="H89" s="168" t="str">
        <f t="shared" si="5"/>
        <v xml:space="preserve"> </v>
      </c>
      <c r="I89" s="88"/>
    </row>
    <row r="90" spans="6:9" x14ac:dyDescent="0.25">
      <c r="F90" s="166" t="str">
        <f t="shared" si="3"/>
        <v xml:space="preserve"> </v>
      </c>
      <c r="G90" s="167" t="str">
        <f t="shared" si="4"/>
        <v xml:space="preserve"> </v>
      </c>
      <c r="H90" s="168" t="str">
        <f t="shared" si="5"/>
        <v xml:space="preserve"> </v>
      </c>
      <c r="I90" s="88"/>
    </row>
    <row r="91" spans="6:9" x14ac:dyDescent="0.25">
      <c r="F91" s="166" t="str">
        <f t="shared" si="3"/>
        <v xml:space="preserve"> </v>
      </c>
      <c r="G91" s="167" t="str">
        <f t="shared" si="4"/>
        <v xml:space="preserve"> </v>
      </c>
      <c r="H91" s="168" t="str">
        <f t="shared" si="5"/>
        <v xml:space="preserve"> </v>
      </c>
      <c r="I91" s="88"/>
    </row>
    <row r="92" spans="6:9" x14ac:dyDescent="0.25">
      <c r="F92" s="166" t="str">
        <f t="shared" si="3"/>
        <v xml:space="preserve"> </v>
      </c>
      <c r="G92" s="167" t="str">
        <f t="shared" si="4"/>
        <v xml:space="preserve"> </v>
      </c>
      <c r="H92" s="168" t="str">
        <f t="shared" si="5"/>
        <v xml:space="preserve"> </v>
      </c>
      <c r="I92" s="88"/>
    </row>
    <row r="93" spans="6:9" x14ac:dyDescent="0.25">
      <c r="F93" s="166" t="str">
        <f t="shared" si="3"/>
        <v xml:space="preserve"> </v>
      </c>
      <c r="G93" s="167" t="str">
        <f t="shared" si="4"/>
        <v xml:space="preserve"> </v>
      </c>
      <c r="H93" s="168" t="str">
        <f t="shared" si="5"/>
        <v xml:space="preserve"> </v>
      </c>
      <c r="I93" s="88"/>
    </row>
    <row r="94" spans="6:9" x14ac:dyDescent="0.25">
      <c r="F94" s="166" t="str">
        <f t="shared" si="3"/>
        <v xml:space="preserve"> </v>
      </c>
      <c r="G94" s="167" t="str">
        <f t="shared" si="4"/>
        <v xml:space="preserve"> </v>
      </c>
      <c r="H94" s="168" t="str">
        <f t="shared" si="5"/>
        <v xml:space="preserve"> </v>
      </c>
      <c r="I94" s="88"/>
    </row>
    <row r="95" spans="6:9" x14ac:dyDescent="0.25">
      <c r="F95" s="166" t="str">
        <f t="shared" si="3"/>
        <v xml:space="preserve"> </v>
      </c>
      <c r="G95" s="167" t="str">
        <f t="shared" si="4"/>
        <v xml:space="preserve"> </v>
      </c>
      <c r="H95" s="168" t="str">
        <f t="shared" si="5"/>
        <v xml:space="preserve"> </v>
      </c>
      <c r="I95" s="88"/>
    </row>
    <row r="96" spans="6:9" x14ac:dyDescent="0.25">
      <c r="F96" s="166" t="str">
        <f t="shared" si="3"/>
        <v xml:space="preserve"> </v>
      </c>
      <c r="G96" s="167" t="str">
        <f t="shared" si="4"/>
        <v xml:space="preserve"> </v>
      </c>
      <c r="H96" s="168" t="str">
        <f t="shared" si="5"/>
        <v xml:space="preserve"> </v>
      </c>
      <c r="I96" s="88"/>
    </row>
    <row r="97" spans="6:9" x14ac:dyDescent="0.25">
      <c r="F97" s="166" t="str">
        <f t="shared" si="3"/>
        <v xml:space="preserve"> </v>
      </c>
      <c r="G97" s="167" t="str">
        <f t="shared" si="4"/>
        <v xml:space="preserve"> </v>
      </c>
      <c r="H97" s="168" t="str">
        <f t="shared" si="5"/>
        <v xml:space="preserve"> </v>
      </c>
      <c r="I97" s="88"/>
    </row>
    <row r="98" spans="6:9" x14ac:dyDescent="0.25">
      <c r="F98" s="166" t="str">
        <f t="shared" si="3"/>
        <v xml:space="preserve"> </v>
      </c>
      <c r="G98" s="167" t="str">
        <f t="shared" si="4"/>
        <v xml:space="preserve"> </v>
      </c>
      <c r="H98" s="168" t="str">
        <f t="shared" si="5"/>
        <v xml:space="preserve"> </v>
      </c>
      <c r="I98" s="88"/>
    </row>
    <row r="99" spans="6:9" x14ac:dyDescent="0.25">
      <c r="F99" s="166" t="str">
        <f t="shared" si="3"/>
        <v xml:space="preserve"> </v>
      </c>
      <c r="G99" s="167" t="str">
        <f t="shared" si="4"/>
        <v xml:space="preserve"> </v>
      </c>
      <c r="H99" s="168" t="str">
        <f t="shared" si="5"/>
        <v xml:space="preserve"> </v>
      </c>
      <c r="I99" s="88"/>
    </row>
    <row r="100" spans="6:9" x14ac:dyDescent="0.25">
      <c r="F100" s="166" t="str">
        <f t="shared" si="3"/>
        <v xml:space="preserve"> </v>
      </c>
      <c r="G100" s="167" t="str">
        <f t="shared" si="4"/>
        <v xml:space="preserve"> </v>
      </c>
      <c r="H100" s="168" t="str">
        <f t="shared" si="5"/>
        <v xml:space="preserve"> </v>
      </c>
      <c r="I100" s="88"/>
    </row>
    <row r="101" spans="6:9" x14ac:dyDescent="0.25">
      <c r="F101" s="166" t="str">
        <f t="shared" si="3"/>
        <v xml:space="preserve"> </v>
      </c>
      <c r="G101" s="167" t="str">
        <f t="shared" si="4"/>
        <v xml:space="preserve"> </v>
      </c>
      <c r="H101" s="168" t="str">
        <f t="shared" si="5"/>
        <v xml:space="preserve"> </v>
      </c>
      <c r="I101" s="88"/>
    </row>
    <row r="102" spans="6:9" x14ac:dyDescent="0.25">
      <c r="F102" s="166" t="str">
        <f t="shared" si="3"/>
        <v xml:space="preserve"> </v>
      </c>
      <c r="G102" s="167" t="str">
        <f t="shared" si="4"/>
        <v xml:space="preserve"> </v>
      </c>
      <c r="H102" s="168" t="str">
        <f t="shared" si="5"/>
        <v xml:space="preserve"> </v>
      </c>
      <c r="I102" s="88"/>
    </row>
    <row r="103" spans="6:9" x14ac:dyDescent="0.25">
      <c r="F103" s="166" t="str">
        <f t="shared" si="3"/>
        <v xml:space="preserve"> </v>
      </c>
      <c r="G103" s="167" t="str">
        <f t="shared" si="4"/>
        <v xml:space="preserve"> </v>
      </c>
      <c r="H103" s="168" t="str">
        <f t="shared" si="5"/>
        <v xml:space="preserve"> </v>
      </c>
      <c r="I103" s="88"/>
    </row>
    <row r="104" spans="6:9" x14ac:dyDescent="0.25">
      <c r="F104" s="166" t="str">
        <f t="shared" si="3"/>
        <v xml:space="preserve"> </v>
      </c>
      <c r="G104" s="167" t="str">
        <f t="shared" si="4"/>
        <v xml:space="preserve"> </v>
      </c>
      <c r="H104" s="168" t="str">
        <f t="shared" si="5"/>
        <v xml:space="preserve"> </v>
      </c>
      <c r="I104" s="88"/>
    </row>
    <row r="105" spans="6:9" x14ac:dyDescent="0.25">
      <c r="F105" s="166" t="str">
        <f t="shared" si="3"/>
        <v xml:space="preserve"> </v>
      </c>
      <c r="G105" s="167" t="str">
        <f t="shared" si="4"/>
        <v xml:space="preserve"> </v>
      </c>
      <c r="H105" s="168" t="str">
        <f t="shared" si="5"/>
        <v xml:space="preserve"> </v>
      </c>
      <c r="I105" s="88"/>
    </row>
    <row r="106" spans="6:9" x14ac:dyDescent="0.25">
      <c r="F106" s="166" t="str">
        <f t="shared" si="3"/>
        <v xml:space="preserve"> </v>
      </c>
      <c r="G106" s="167" t="str">
        <f t="shared" si="4"/>
        <v xml:space="preserve"> </v>
      </c>
      <c r="H106" s="168" t="str">
        <f t="shared" si="5"/>
        <v xml:space="preserve"> </v>
      </c>
      <c r="I106" s="88"/>
    </row>
    <row r="107" spans="6:9" x14ac:dyDescent="0.25">
      <c r="F107" s="166" t="str">
        <f t="shared" si="3"/>
        <v xml:space="preserve"> </v>
      </c>
      <c r="G107" s="167" t="str">
        <f t="shared" si="4"/>
        <v xml:space="preserve"> </v>
      </c>
      <c r="H107" s="168" t="str">
        <f t="shared" si="5"/>
        <v xml:space="preserve"> </v>
      </c>
      <c r="I107" s="88"/>
    </row>
    <row r="108" spans="6:9" x14ac:dyDescent="0.25">
      <c r="F108" s="166" t="str">
        <f t="shared" si="3"/>
        <v xml:space="preserve"> </v>
      </c>
      <c r="G108" s="167" t="str">
        <f t="shared" si="4"/>
        <v xml:space="preserve"> </v>
      </c>
      <c r="H108" s="168" t="str">
        <f t="shared" si="5"/>
        <v xml:space="preserve"> </v>
      </c>
      <c r="I108" s="88"/>
    </row>
    <row r="109" spans="6:9" x14ac:dyDescent="0.25">
      <c r="F109" s="166" t="str">
        <f t="shared" si="3"/>
        <v xml:space="preserve"> </v>
      </c>
      <c r="G109" s="167" t="str">
        <f t="shared" si="4"/>
        <v xml:space="preserve"> </v>
      </c>
      <c r="H109" s="168" t="str">
        <f t="shared" si="5"/>
        <v xml:space="preserve"> </v>
      </c>
      <c r="I109" s="88"/>
    </row>
    <row r="110" spans="6:9" x14ac:dyDescent="0.25">
      <c r="F110" s="166" t="str">
        <f t="shared" si="3"/>
        <v xml:space="preserve"> </v>
      </c>
      <c r="G110" s="167" t="str">
        <f t="shared" si="4"/>
        <v xml:space="preserve"> </v>
      </c>
      <c r="H110" s="168" t="str">
        <f t="shared" si="5"/>
        <v xml:space="preserve"> </v>
      </c>
      <c r="I110" s="88"/>
    </row>
    <row r="111" spans="6:9" x14ac:dyDescent="0.25">
      <c r="F111" s="166" t="str">
        <f t="shared" si="3"/>
        <v xml:space="preserve"> </v>
      </c>
      <c r="G111" s="167" t="str">
        <f t="shared" si="4"/>
        <v xml:space="preserve"> </v>
      </c>
      <c r="H111" s="168" t="str">
        <f t="shared" si="5"/>
        <v xml:space="preserve"> </v>
      </c>
      <c r="I111" s="88"/>
    </row>
    <row r="112" spans="6:9" x14ac:dyDescent="0.25">
      <c r="F112" s="166" t="str">
        <f t="shared" si="3"/>
        <v xml:space="preserve"> </v>
      </c>
      <c r="G112" s="167" t="str">
        <f t="shared" si="4"/>
        <v xml:space="preserve"> </v>
      </c>
      <c r="H112" s="168" t="str">
        <f t="shared" si="5"/>
        <v xml:space="preserve"> </v>
      </c>
      <c r="I112" s="88"/>
    </row>
    <row r="113" spans="6:9" x14ac:dyDescent="0.25">
      <c r="F113" s="166" t="str">
        <f t="shared" si="3"/>
        <v xml:space="preserve"> </v>
      </c>
      <c r="G113" s="167" t="str">
        <f t="shared" si="4"/>
        <v xml:space="preserve"> </v>
      </c>
      <c r="H113" s="168" t="str">
        <f t="shared" si="5"/>
        <v xml:space="preserve"> </v>
      </c>
      <c r="I113" s="88"/>
    </row>
    <row r="114" spans="6:9" x14ac:dyDescent="0.25">
      <c r="F114" s="166" t="str">
        <f t="shared" si="3"/>
        <v xml:space="preserve"> </v>
      </c>
      <c r="G114" s="167" t="str">
        <f t="shared" si="4"/>
        <v xml:space="preserve"> </v>
      </c>
      <c r="H114" s="168" t="str">
        <f t="shared" si="5"/>
        <v xml:space="preserve"> </v>
      </c>
      <c r="I114" s="88"/>
    </row>
    <row r="115" spans="6:9" x14ac:dyDescent="0.25">
      <c r="F115" s="166" t="str">
        <f t="shared" si="3"/>
        <v xml:space="preserve"> </v>
      </c>
      <c r="G115" s="167" t="str">
        <f t="shared" si="4"/>
        <v xml:space="preserve"> </v>
      </c>
      <c r="H115" s="168" t="str">
        <f t="shared" si="5"/>
        <v xml:space="preserve"> </v>
      </c>
      <c r="I115" s="88"/>
    </row>
    <row r="116" spans="6:9" x14ac:dyDescent="0.25">
      <c r="F116" s="166" t="str">
        <f t="shared" si="3"/>
        <v xml:space="preserve"> </v>
      </c>
      <c r="G116" s="167" t="str">
        <f t="shared" si="4"/>
        <v xml:space="preserve"> </v>
      </c>
      <c r="H116" s="168" t="str">
        <f t="shared" si="5"/>
        <v xml:space="preserve"> </v>
      </c>
      <c r="I116" s="88"/>
    </row>
    <row r="117" spans="6:9" x14ac:dyDescent="0.25">
      <c r="F117" s="166" t="str">
        <f t="shared" si="3"/>
        <v xml:space="preserve"> </v>
      </c>
      <c r="G117" s="167" t="str">
        <f t="shared" si="4"/>
        <v xml:space="preserve"> </v>
      </c>
      <c r="H117" s="168" t="str">
        <f t="shared" si="5"/>
        <v xml:space="preserve"> </v>
      </c>
      <c r="I117" s="88"/>
    </row>
    <row r="118" spans="6:9" x14ac:dyDescent="0.25">
      <c r="F118" s="166" t="str">
        <f t="shared" si="3"/>
        <v xml:space="preserve"> </v>
      </c>
      <c r="G118" s="167" t="str">
        <f t="shared" si="4"/>
        <v xml:space="preserve"> </v>
      </c>
      <c r="H118" s="168" t="str">
        <f t="shared" si="5"/>
        <v xml:space="preserve"> </v>
      </c>
      <c r="I118" s="88"/>
    </row>
    <row r="119" spans="6:9" x14ac:dyDescent="0.25">
      <c r="F119" s="166" t="str">
        <f t="shared" si="3"/>
        <v xml:space="preserve"> </v>
      </c>
      <c r="G119" s="167" t="str">
        <f t="shared" si="4"/>
        <v xml:space="preserve"> </v>
      </c>
      <c r="H119" s="168" t="str">
        <f t="shared" si="5"/>
        <v xml:space="preserve"> </v>
      </c>
      <c r="I119" s="88"/>
    </row>
    <row r="120" spans="6:9" x14ac:dyDescent="0.25">
      <c r="F120" s="166" t="str">
        <f t="shared" si="3"/>
        <v xml:space="preserve"> </v>
      </c>
      <c r="G120" s="167" t="str">
        <f t="shared" si="4"/>
        <v xml:space="preserve"> </v>
      </c>
      <c r="H120" s="168" t="str">
        <f t="shared" si="5"/>
        <v xml:space="preserve"> </v>
      </c>
      <c r="I120" s="88"/>
    </row>
    <row r="121" spans="6:9" x14ac:dyDescent="0.25">
      <c r="F121" s="166" t="str">
        <f t="shared" si="3"/>
        <v xml:space="preserve"> </v>
      </c>
      <c r="G121" s="167" t="str">
        <f t="shared" si="4"/>
        <v xml:space="preserve"> </v>
      </c>
      <c r="H121" s="168" t="str">
        <f t="shared" si="5"/>
        <v xml:space="preserve"> </v>
      </c>
      <c r="I121" s="88"/>
    </row>
    <row r="122" spans="6:9" x14ac:dyDescent="0.25">
      <c r="F122" s="166" t="str">
        <f t="shared" si="3"/>
        <v xml:space="preserve"> </v>
      </c>
      <c r="G122" s="167" t="str">
        <f t="shared" si="4"/>
        <v xml:space="preserve"> </v>
      </c>
      <c r="H122" s="168" t="str">
        <f t="shared" si="5"/>
        <v xml:space="preserve"> </v>
      </c>
      <c r="I122" s="88"/>
    </row>
    <row r="123" spans="6:9" x14ac:dyDescent="0.25">
      <c r="F123" s="166" t="str">
        <f t="shared" si="3"/>
        <v xml:space="preserve"> </v>
      </c>
      <c r="G123" s="167" t="str">
        <f t="shared" si="4"/>
        <v xml:space="preserve"> </v>
      </c>
      <c r="H123" s="168" t="str">
        <f t="shared" si="5"/>
        <v xml:space="preserve"> </v>
      </c>
      <c r="I123" s="88"/>
    </row>
    <row r="124" spans="6:9" x14ac:dyDescent="0.25">
      <c r="F124" s="166" t="str">
        <f t="shared" si="3"/>
        <v xml:space="preserve"> </v>
      </c>
      <c r="G124" s="167" t="str">
        <f t="shared" si="4"/>
        <v xml:space="preserve"> </v>
      </c>
      <c r="H124" s="168" t="str">
        <f t="shared" si="5"/>
        <v xml:space="preserve"> </v>
      </c>
      <c r="I124" s="88"/>
    </row>
    <row r="125" spans="6:9" x14ac:dyDescent="0.25">
      <c r="F125" s="166" t="str">
        <f t="shared" si="3"/>
        <v xml:space="preserve"> </v>
      </c>
      <c r="G125" s="167" t="str">
        <f t="shared" si="4"/>
        <v xml:space="preserve"> </v>
      </c>
      <c r="H125" s="168" t="str">
        <f t="shared" si="5"/>
        <v xml:space="preserve"> </v>
      </c>
      <c r="I125" s="88"/>
    </row>
    <row r="126" spans="6:9" x14ac:dyDescent="0.25">
      <c r="F126" s="166" t="str">
        <f t="shared" si="3"/>
        <v xml:space="preserve"> </v>
      </c>
      <c r="G126" s="167" t="str">
        <f t="shared" si="4"/>
        <v xml:space="preserve"> </v>
      </c>
      <c r="H126" s="168" t="str">
        <f t="shared" si="5"/>
        <v xml:space="preserve"> </v>
      </c>
      <c r="I126" s="88"/>
    </row>
    <row r="127" spans="6:9" x14ac:dyDescent="0.25">
      <c r="F127" s="166" t="str">
        <f t="shared" si="3"/>
        <v xml:space="preserve"> </v>
      </c>
      <c r="G127" s="167" t="str">
        <f t="shared" si="4"/>
        <v xml:space="preserve"> </v>
      </c>
      <c r="H127" s="168" t="str">
        <f t="shared" si="5"/>
        <v xml:space="preserve"> </v>
      </c>
      <c r="I127" s="88"/>
    </row>
    <row r="128" spans="6:9" x14ac:dyDescent="0.25">
      <c r="F128" s="166" t="str">
        <f t="shared" si="3"/>
        <v xml:space="preserve"> </v>
      </c>
      <c r="G128" s="167" t="str">
        <f t="shared" si="4"/>
        <v xml:space="preserve"> </v>
      </c>
      <c r="H128" s="168" t="str">
        <f t="shared" si="5"/>
        <v xml:space="preserve"> </v>
      </c>
      <c r="I128" s="88"/>
    </row>
    <row r="129" spans="6:9" x14ac:dyDescent="0.25">
      <c r="F129" s="166" t="str">
        <f t="shared" si="3"/>
        <v xml:space="preserve"> </v>
      </c>
      <c r="G129" s="167" t="str">
        <f t="shared" si="4"/>
        <v xml:space="preserve"> </v>
      </c>
      <c r="H129" s="168" t="str">
        <f t="shared" si="5"/>
        <v xml:space="preserve"> </v>
      </c>
      <c r="I129" s="88"/>
    </row>
    <row r="130" spans="6:9" x14ac:dyDescent="0.25">
      <c r="F130" s="166" t="str">
        <f t="shared" si="3"/>
        <v xml:space="preserve"> </v>
      </c>
      <c r="G130" s="167" t="str">
        <f t="shared" si="4"/>
        <v xml:space="preserve"> </v>
      </c>
      <c r="H130" s="168" t="str">
        <f t="shared" si="5"/>
        <v xml:space="preserve"> </v>
      </c>
      <c r="I130" s="88"/>
    </row>
    <row r="131" spans="6:9" x14ac:dyDescent="0.25">
      <c r="F131" s="166" t="str">
        <f t="shared" si="3"/>
        <v xml:space="preserve"> </v>
      </c>
      <c r="G131" s="167" t="str">
        <f t="shared" si="4"/>
        <v xml:space="preserve"> </v>
      </c>
      <c r="H131" s="168" t="str">
        <f t="shared" si="5"/>
        <v xml:space="preserve"> </v>
      </c>
      <c r="I131" s="88"/>
    </row>
    <row r="132" spans="6:9" x14ac:dyDescent="0.25">
      <c r="F132" s="166" t="str">
        <f t="shared" si="3"/>
        <v xml:space="preserve"> </v>
      </c>
      <c r="G132" s="167" t="str">
        <f t="shared" si="4"/>
        <v xml:space="preserve"> </v>
      </c>
      <c r="H132" s="168" t="str">
        <f t="shared" si="5"/>
        <v xml:space="preserve"> </v>
      </c>
      <c r="I132" s="88"/>
    </row>
    <row r="133" spans="6:9" x14ac:dyDescent="0.25">
      <c r="F133" s="166" t="str">
        <f t="shared" si="3"/>
        <v xml:space="preserve"> </v>
      </c>
      <c r="G133" s="167" t="str">
        <f t="shared" si="4"/>
        <v xml:space="preserve"> </v>
      </c>
      <c r="H133" s="168" t="str">
        <f t="shared" si="5"/>
        <v xml:space="preserve"> </v>
      </c>
      <c r="I133" s="88"/>
    </row>
    <row r="134" spans="6:9" x14ac:dyDescent="0.25">
      <c r="F134" s="166" t="str">
        <f t="shared" si="3"/>
        <v xml:space="preserve"> </v>
      </c>
      <c r="G134" s="167" t="str">
        <f t="shared" si="4"/>
        <v xml:space="preserve"> </v>
      </c>
      <c r="H134" s="168" t="str">
        <f t="shared" si="5"/>
        <v xml:space="preserve"> </v>
      </c>
      <c r="I134" s="88"/>
    </row>
    <row r="135" spans="6:9" x14ac:dyDescent="0.25">
      <c r="F135" s="166" t="str">
        <f t="shared" si="3"/>
        <v xml:space="preserve"> </v>
      </c>
      <c r="G135" s="167" t="str">
        <f t="shared" si="4"/>
        <v xml:space="preserve"> </v>
      </c>
      <c r="H135" s="168" t="str">
        <f t="shared" si="5"/>
        <v xml:space="preserve"> </v>
      </c>
      <c r="I135" s="88"/>
    </row>
    <row r="136" spans="6:9" x14ac:dyDescent="0.25">
      <c r="F136" s="166" t="str">
        <f t="shared" si="3"/>
        <v xml:space="preserve"> </v>
      </c>
      <c r="G136" s="167" t="str">
        <f t="shared" si="4"/>
        <v xml:space="preserve"> </v>
      </c>
      <c r="H136" s="168" t="str">
        <f t="shared" si="5"/>
        <v xml:space="preserve"> </v>
      </c>
      <c r="I136" s="88"/>
    </row>
    <row r="137" spans="6:9" x14ac:dyDescent="0.25">
      <c r="F137" s="166" t="str">
        <f t="shared" si="3"/>
        <v xml:space="preserve"> </v>
      </c>
      <c r="G137" s="167" t="str">
        <f t="shared" si="4"/>
        <v xml:space="preserve"> </v>
      </c>
      <c r="H137" s="168" t="str">
        <f t="shared" si="5"/>
        <v xml:space="preserve"> </v>
      </c>
      <c r="I137" s="88"/>
    </row>
    <row r="138" spans="6:9" x14ac:dyDescent="0.25">
      <c r="F138" s="166" t="str">
        <f t="shared" si="3"/>
        <v xml:space="preserve"> </v>
      </c>
      <c r="G138" s="167" t="str">
        <f t="shared" si="4"/>
        <v xml:space="preserve"> </v>
      </c>
      <c r="H138" s="168" t="str">
        <f t="shared" si="5"/>
        <v xml:space="preserve"> </v>
      </c>
      <c r="I138" s="88"/>
    </row>
    <row r="139" spans="6:9" x14ac:dyDescent="0.25">
      <c r="F139" s="166" t="str">
        <f t="shared" ref="F139:F202" si="6">IF(E139-D139=0," ",E139-D139)</f>
        <v xml:space="preserve"> </v>
      </c>
      <c r="G139" s="167" t="str">
        <f t="shared" ref="G139:G202" si="7">IFERROR(E139/D139%," ")</f>
        <v xml:space="preserve"> </v>
      </c>
      <c r="H139" s="168" t="str">
        <f t="shared" ref="H139:H202" si="8">IFERROR(IF(A139=0,IF(ABS(F139)&lt;$H$6," ",IF(F139=0," ",F139))," ")," ")</f>
        <v xml:space="preserve"> </v>
      </c>
      <c r="I139" s="88"/>
    </row>
    <row r="140" spans="6:9" x14ac:dyDescent="0.25">
      <c r="F140" s="166" t="str">
        <f t="shared" si="6"/>
        <v xml:space="preserve"> </v>
      </c>
      <c r="G140" s="167" t="str">
        <f t="shared" si="7"/>
        <v xml:space="preserve"> </v>
      </c>
      <c r="H140" s="168" t="str">
        <f t="shared" si="8"/>
        <v xml:space="preserve"> </v>
      </c>
      <c r="I140" s="88"/>
    </row>
    <row r="141" spans="6:9" x14ac:dyDescent="0.25">
      <c r="F141" s="166" t="str">
        <f t="shared" si="6"/>
        <v xml:space="preserve"> </v>
      </c>
      <c r="G141" s="167" t="str">
        <f t="shared" si="7"/>
        <v xml:space="preserve"> </v>
      </c>
      <c r="H141" s="168" t="str">
        <f t="shared" si="8"/>
        <v xml:space="preserve"> </v>
      </c>
      <c r="I141" s="88"/>
    </row>
    <row r="142" spans="6:9" x14ac:dyDescent="0.25">
      <c r="F142" s="166" t="str">
        <f t="shared" si="6"/>
        <v xml:space="preserve"> </v>
      </c>
      <c r="G142" s="167" t="str">
        <f t="shared" si="7"/>
        <v xml:space="preserve"> </v>
      </c>
      <c r="H142" s="168" t="str">
        <f t="shared" si="8"/>
        <v xml:space="preserve"> </v>
      </c>
      <c r="I142" s="88"/>
    </row>
    <row r="143" spans="6:9" x14ac:dyDescent="0.25">
      <c r="F143" s="166" t="str">
        <f t="shared" si="6"/>
        <v xml:space="preserve"> </v>
      </c>
      <c r="G143" s="167" t="str">
        <f t="shared" si="7"/>
        <v xml:space="preserve"> </v>
      </c>
      <c r="H143" s="168" t="str">
        <f t="shared" si="8"/>
        <v xml:space="preserve"> </v>
      </c>
      <c r="I143" s="88"/>
    </row>
    <row r="144" spans="6:9" x14ac:dyDescent="0.25">
      <c r="F144" s="166" t="str">
        <f t="shared" si="6"/>
        <v xml:space="preserve"> </v>
      </c>
      <c r="G144" s="167" t="str">
        <f t="shared" si="7"/>
        <v xml:space="preserve"> </v>
      </c>
      <c r="H144" s="168" t="str">
        <f t="shared" si="8"/>
        <v xml:space="preserve"> </v>
      </c>
      <c r="I144" s="88"/>
    </row>
    <row r="145" spans="6:9" x14ac:dyDescent="0.25">
      <c r="F145" s="166" t="str">
        <f t="shared" si="6"/>
        <v xml:space="preserve"> </v>
      </c>
      <c r="G145" s="167" t="str">
        <f t="shared" si="7"/>
        <v xml:space="preserve"> </v>
      </c>
      <c r="H145" s="168" t="str">
        <f t="shared" si="8"/>
        <v xml:space="preserve"> </v>
      </c>
      <c r="I145" s="88"/>
    </row>
    <row r="146" spans="6:9" x14ac:dyDescent="0.25">
      <c r="F146" s="166" t="str">
        <f t="shared" si="6"/>
        <v xml:space="preserve"> </v>
      </c>
      <c r="G146" s="167" t="str">
        <f t="shared" si="7"/>
        <v xml:space="preserve"> </v>
      </c>
      <c r="H146" s="168" t="str">
        <f t="shared" si="8"/>
        <v xml:space="preserve"> </v>
      </c>
      <c r="I146" s="88"/>
    </row>
    <row r="147" spans="6:9" x14ac:dyDescent="0.25">
      <c r="F147" s="166" t="str">
        <f t="shared" si="6"/>
        <v xml:space="preserve"> </v>
      </c>
      <c r="G147" s="167" t="str">
        <f t="shared" si="7"/>
        <v xml:space="preserve"> </v>
      </c>
      <c r="H147" s="168" t="str">
        <f t="shared" si="8"/>
        <v xml:space="preserve"> </v>
      </c>
      <c r="I147" s="88"/>
    </row>
    <row r="148" spans="6:9" x14ac:dyDescent="0.25">
      <c r="F148" s="166" t="str">
        <f t="shared" si="6"/>
        <v xml:space="preserve"> </v>
      </c>
      <c r="G148" s="167" t="str">
        <f t="shared" si="7"/>
        <v xml:space="preserve"> </v>
      </c>
      <c r="H148" s="168" t="str">
        <f t="shared" si="8"/>
        <v xml:space="preserve"> </v>
      </c>
      <c r="I148" s="88"/>
    </row>
    <row r="149" spans="6:9" x14ac:dyDescent="0.25">
      <c r="F149" s="166" t="str">
        <f t="shared" si="6"/>
        <v xml:space="preserve"> </v>
      </c>
      <c r="G149" s="167" t="str">
        <f t="shared" si="7"/>
        <v xml:space="preserve"> </v>
      </c>
      <c r="H149" s="168" t="str">
        <f t="shared" si="8"/>
        <v xml:space="preserve"> </v>
      </c>
      <c r="I149" s="88"/>
    </row>
    <row r="150" spans="6:9" x14ac:dyDescent="0.25">
      <c r="F150" s="166" t="str">
        <f t="shared" si="6"/>
        <v xml:space="preserve"> </v>
      </c>
      <c r="G150" s="167" t="str">
        <f t="shared" si="7"/>
        <v xml:space="preserve"> </v>
      </c>
      <c r="H150" s="168" t="str">
        <f t="shared" si="8"/>
        <v xml:space="preserve"> </v>
      </c>
      <c r="I150" s="88"/>
    </row>
    <row r="151" spans="6:9" x14ac:dyDescent="0.25">
      <c r="F151" s="166" t="str">
        <f t="shared" si="6"/>
        <v xml:space="preserve"> </v>
      </c>
      <c r="G151" s="167" t="str">
        <f t="shared" si="7"/>
        <v xml:space="preserve"> </v>
      </c>
      <c r="H151" s="168" t="str">
        <f t="shared" si="8"/>
        <v xml:space="preserve"> </v>
      </c>
      <c r="I151" s="88"/>
    </row>
    <row r="152" spans="6:9" x14ac:dyDescent="0.25">
      <c r="F152" s="166" t="str">
        <f t="shared" si="6"/>
        <v xml:space="preserve"> </v>
      </c>
      <c r="G152" s="167" t="str">
        <f t="shared" si="7"/>
        <v xml:space="preserve"> </v>
      </c>
      <c r="H152" s="168" t="str">
        <f t="shared" si="8"/>
        <v xml:space="preserve"> </v>
      </c>
      <c r="I152" s="88"/>
    </row>
    <row r="153" spans="6:9" x14ac:dyDescent="0.25">
      <c r="F153" s="166" t="str">
        <f t="shared" si="6"/>
        <v xml:space="preserve"> </v>
      </c>
      <c r="G153" s="167" t="str">
        <f t="shared" si="7"/>
        <v xml:space="preserve"> </v>
      </c>
      <c r="H153" s="168" t="str">
        <f t="shared" si="8"/>
        <v xml:space="preserve"> </v>
      </c>
      <c r="I153" s="88"/>
    </row>
    <row r="154" spans="6:9" x14ac:dyDescent="0.25">
      <c r="F154" s="166" t="str">
        <f t="shared" si="6"/>
        <v xml:space="preserve"> </v>
      </c>
      <c r="G154" s="167" t="str">
        <f t="shared" si="7"/>
        <v xml:space="preserve"> </v>
      </c>
      <c r="H154" s="168" t="str">
        <f t="shared" si="8"/>
        <v xml:space="preserve"> </v>
      </c>
      <c r="I154" s="88"/>
    </row>
    <row r="155" spans="6:9" x14ac:dyDescent="0.25">
      <c r="F155" s="166" t="str">
        <f t="shared" si="6"/>
        <v xml:space="preserve"> </v>
      </c>
      <c r="G155" s="167" t="str">
        <f t="shared" si="7"/>
        <v xml:space="preserve"> </v>
      </c>
      <c r="H155" s="168" t="str">
        <f t="shared" si="8"/>
        <v xml:space="preserve"> </v>
      </c>
      <c r="I155" s="88"/>
    </row>
    <row r="156" spans="6:9" x14ac:dyDescent="0.25">
      <c r="F156" s="166" t="str">
        <f t="shared" si="6"/>
        <v xml:space="preserve"> </v>
      </c>
      <c r="G156" s="167" t="str">
        <f t="shared" si="7"/>
        <v xml:space="preserve"> </v>
      </c>
      <c r="H156" s="168" t="str">
        <f t="shared" si="8"/>
        <v xml:space="preserve"> </v>
      </c>
      <c r="I156" s="88"/>
    </row>
    <row r="157" spans="6:9" x14ac:dyDescent="0.25">
      <c r="F157" s="166" t="str">
        <f t="shared" si="6"/>
        <v xml:space="preserve"> </v>
      </c>
      <c r="G157" s="167" t="str">
        <f t="shared" si="7"/>
        <v xml:space="preserve"> </v>
      </c>
      <c r="H157" s="168" t="str">
        <f t="shared" si="8"/>
        <v xml:space="preserve"> </v>
      </c>
      <c r="I157" s="88"/>
    </row>
    <row r="158" spans="6:9" x14ac:dyDescent="0.25">
      <c r="F158" s="166" t="str">
        <f t="shared" si="6"/>
        <v xml:space="preserve"> </v>
      </c>
      <c r="G158" s="167" t="str">
        <f t="shared" si="7"/>
        <v xml:space="preserve"> </v>
      </c>
      <c r="H158" s="168" t="str">
        <f t="shared" si="8"/>
        <v xml:space="preserve"> </v>
      </c>
      <c r="I158" s="88"/>
    </row>
    <row r="159" spans="6:9" x14ac:dyDescent="0.25">
      <c r="F159" s="166" t="str">
        <f t="shared" si="6"/>
        <v xml:space="preserve"> </v>
      </c>
      <c r="G159" s="167" t="str">
        <f t="shared" si="7"/>
        <v xml:space="preserve"> </v>
      </c>
      <c r="H159" s="168" t="str">
        <f t="shared" si="8"/>
        <v xml:space="preserve"> </v>
      </c>
      <c r="I159" s="88"/>
    </row>
    <row r="160" spans="6:9" x14ac:dyDescent="0.25">
      <c r="F160" s="166" t="str">
        <f t="shared" si="6"/>
        <v xml:space="preserve"> </v>
      </c>
      <c r="G160" s="167" t="str">
        <f t="shared" si="7"/>
        <v xml:space="preserve"> </v>
      </c>
      <c r="H160" s="168" t="str">
        <f t="shared" si="8"/>
        <v xml:space="preserve"> </v>
      </c>
      <c r="I160" s="88"/>
    </row>
    <row r="161" spans="6:9" x14ac:dyDescent="0.25">
      <c r="F161" s="166" t="str">
        <f t="shared" si="6"/>
        <v xml:space="preserve"> </v>
      </c>
      <c r="G161" s="167" t="str">
        <f t="shared" si="7"/>
        <v xml:space="preserve"> </v>
      </c>
      <c r="H161" s="168" t="str">
        <f t="shared" si="8"/>
        <v xml:space="preserve"> </v>
      </c>
      <c r="I161" s="88"/>
    </row>
    <row r="162" spans="6:9" x14ac:dyDescent="0.25">
      <c r="F162" s="166" t="str">
        <f t="shared" si="6"/>
        <v xml:space="preserve"> </v>
      </c>
      <c r="G162" s="167" t="str">
        <f t="shared" si="7"/>
        <v xml:space="preserve"> </v>
      </c>
      <c r="H162" s="168" t="str">
        <f t="shared" si="8"/>
        <v xml:space="preserve"> </v>
      </c>
      <c r="I162" s="88"/>
    </row>
    <row r="163" spans="6:9" x14ac:dyDescent="0.25">
      <c r="F163" s="166" t="str">
        <f t="shared" si="6"/>
        <v xml:space="preserve"> </v>
      </c>
      <c r="G163" s="167" t="str">
        <f t="shared" si="7"/>
        <v xml:space="preserve"> </v>
      </c>
      <c r="H163" s="168" t="str">
        <f t="shared" si="8"/>
        <v xml:space="preserve"> </v>
      </c>
      <c r="I163" s="88"/>
    </row>
    <row r="164" spans="6:9" x14ac:dyDescent="0.25">
      <c r="F164" s="166" t="str">
        <f t="shared" si="6"/>
        <v xml:space="preserve"> </v>
      </c>
      <c r="G164" s="167" t="str">
        <f t="shared" si="7"/>
        <v xml:space="preserve"> </v>
      </c>
      <c r="H164" s="168" t="str">
        <f t="shared" si="8"/>
        <v xml:space="preserve"> </v>
      </c>
      <c r="I164" s="88"/>
    </row>
    <row r="165" spans="6:9" x14ac:dyDescent="0.25">
      <c r="F165" s="166" t="str">
        <f t="shared" si="6"/>
        <v xml:space="preserve"> </v>
      </c>
      <c r="G165" s="167" t="str">
        <f t="shared" si="7"/>
        <v xml:space="preserve"> </v>
      </c>
      <c r="H165" s="168" t="str">
        <f t="shared" si="8"/>
        <v xml:space="preserve"> </v>
      </c>
      <c r="I165" s="88"/>
    </row>
    <row r="166" spans="6:9" x14ac:dyDescent="0.25">
      <c r="F166" s="166" t="str">
        <f t="shared" si="6"/>
        <v xml:space="preserve"> </v>
      </c>
      <c r="G166" s="167" t="str">
        <f t="shared" si="7"/>
        <v xml:space="preserve"> </v>
      </c>
      <c r="H166" s="168" t="str">
        <f t="shared" si="8"/>
        <v xml:space="preserve"> </v>
      </c>
      <c r="I166" s="88"/>
    </row>
    <row r="167" spans="6:9" x14ac:dyDescent="0.25">
      <c r="F167" s="166" t="str">
        <f t="shared" si="6"/>
        <v xml:space="preserve"> </v>
      </c>
      <c r="G167" s="167" t="str">
        <f t="shared" si="7"/>
        <v xml:space="preserve"> </v>
      </c>
      <c r="H167" s="168" t="str">
        <f t="shared" si="8"/>
        <v xml:space="preserve"> </v>
      </c>
      <c r="I167" s="88"/>
    </row>
    <row r="168" spans="6:9" x14ac:dyDescent="0.25">
      <c r="F168" s="166" t="str">
        <f t="shared" si="6"/>
        <v xml:space="preserve"> </v>
      </c>
      <c r="G168" s="167" t="str">
        <f t="shared" si="7"/>
        <v xml:space="preserve"> </v>
      </c>
      <c r="H168" s="168" t="str">
        <f t="shared" si="8"/>
        <v xml:space="preserve"> </v>
      </c>
      <c r="I168" s="88"/>
    </row>
    <row r="169" spans="6:9" x14ac:dyDescent="0.25">
      <c r="F169" s="166" t="str">
        <f t="shared" si="6"/>
        <v xml:space="preserve"> </v>
      </c>
      <c r="G169" s="167" t="str">
        <f t="shared" si="7"/>
        <v xml:space="preserve"> </v>
      </c>
      <c r="H169" s="168" t="str">
        <f t="shared" si="8"/>
        <v xml:space="preserve"> </v>
      </c>
      <c r="I169" s="88"/>
    </row>
    <row r="170" spans="6:9" x14ac:dyDescent="0.25">
      <c r="F170" s="166" t="str">
        <f t="shared" si="6"/>
        <v xml:space="preserve"> </v>
      </c>
      <c r="G170" s="167" t="str">
        <f t="shared" si="7"/>
        <v xml:space="preserve"> </v>
      </c>
      <c r="H170" s="168" t="str">
        <f t="shared" si="8"/>
        <v xml:space="preserve"> </v>
      </c>
      <c r="I170" s="88"/>
    </row>
    <row r="171" spans="6:9" x14ac:dyDescent="0.25">
      <c r="F171" s="166" t="str">
        <f t="shared" si="6"/>
        <v xml:space="preserve"> </v>
      </c>
      <c r="G171" s="167" t="str">
        <f t="shared" si="7"/>
        <v xml:space="preserve"> </v>
      </c>
      <c r="H171" s="168" t="str">
        <f t="shared" si="8"/>
        <v xml:space="preserve"> </v>
      </c>
      <c r="I171" s="88"/>
    </row>
    <row r="172" spans="6:9" x14ac:dyDescent="0.25">
      <c r="F172" s="166" t="str">
        <f t="shared" si="6"/>
        <v xml:space="preserve"> </v>
      </c>
      <c r="G172" s="167" t="str">
        <f t="shared" si="7"/>
        <v xml:space="preserve"> </v>
      </c>
      <c r="H172" s="168" t="str">
        <f t="shared" si="8"/>
        <v xml:space="preserve"> </v>
      </c>
      <c r="I172" s="88"/>
    </row>
    <row r="173" spans="6:9" x14ac:dyDescent="0.25">
      <c r="F173" s="166" t="str">
        <f t="shared" si="6"/>
        <v xml:space="preserve"> </v>
      </c>
      <c r="G173" s="167" t="str">
        <f t="shared" si="7"/>
        <v xml:space="preserve"> </v>
      </c>
      <c r="H173" s="168" t="str">
        <f t="shared" si="8"/>
        <v xml:space="preserve"> </v>
      </c>
      <c r="I173" s="88"/>
    </row>
    <row r="174" spans="6:9" x14ac:dyDescent="0.25">
      <c r="F174" s="166" t="str">
        <f t="shared" si="6"/>
        <v xml:space="preserve"> </v>
      </c>
      <c r="G174" s="167" t="str">
        <f t="shared" si="7"/>
        <v xml:space="preserve"> </v>
      </c>
      <c r="H174" s="168" t="str">
        <f t="shared" si="8"/>
        <v xml:space="preserve"> </v>
      </c>
      <c r="I174" s="88"/>
    </row>
    <row r="175" spans="6:9" x14ac:dyDescent="0.25">
      <c r="F175" s="166" t="str">
        <f t="shared" si="6"/>
        <v xml:space="preserve"> </v>
      </c>
      <c r="G175" s="167" t="str">
        <f t="shared" si="7"/>
        <v xml:space="preserve"> </v>
      </c>
      <c r="H175" s="168" t="str">
        <f t="shared" si="8"/>
        <v xml:space="preserve"> </v>
      </c>
      <c r="I175" s="88"/>
    </row>
    <row r="176" spans="6:9" x14ac:dyDescent="0.25">
      <c r="F176" s="166" t="str">
        <f t="shared" si="6"/>
        <v xml:space="preserve"> </v>
      </c>
      <c r="G176" s="167" t="str">
        <f t="shared" si="7"/>
        <v xml:space="preserve"> </v>
      </c>
      <c r="H176" s="168" t="str">
        <f t="shared" si="8"/>
        <v xml:space="preserve"> </v>
      </c>
      <c r="I176" s="88"/>
    </row>
    <row r="177" spans="6:9" x14ac:dyDescent="0.25">
      <c r="F177" s="166" t="str">
        <f t="shared" si="6"/>
        <v xml:space="preserve"> </v>
      </c>
      <c r="G177" s="167" t="str">
        <f t="shared" si="7"/>
        <v xml:space="preserve"> </v>
      </c>
      <c r="H177" s="168" t="str">
        <f t="shared" si="8"/>
        <v xml:space="preserve"> </v>
      </c>
      <c r="I177" s="88"/>
    </row>
    <row r="178" spans="6:9" x14ac:dyDescent="0.25">
      <c r="F178" s="166" t="str">
        <f t="shared" si="6"/>
        <v xml:space="preserve"> </v>
      </c>
      <c r="G178" s="167" t="str">
        <f t="shared" si="7"/>
        <v xml:space="preserve"> </v>
      </c>
      <c r="H178" s="168" t="str">
        <f t="shared" si="8"/>
        <v xml:space="preserve"> </v>
      </c>
      <c r="I178" s="88"/>
    </row>
    <row r="179" spans="6:9" x14ac:dyDescent="0.25">
      <c r="F179" s="166" t="str">
        <f t="shared" si="6"/>
        <v xml:space="preserve"> </v>
      </c>
      <c r="G179" s="167" t="str">
        <f t="shared" si="7"/>
        <v xml:space="preserve"> </v>
      </c>
      <c r="H179" s="168" t="str">
        <f t="shared" si="8"/>
        <v xml:space="preserve"> </v>
      </c>
      <c r="I179" s="88"/>
    </row>
    <row r="180" spans="6:9" x14ac:dyDescent="0.25">
      <c r="F180" s="166" t="str">
        <f t="shared" si="6"/>
        <v xml:space="preserve"> </v>
      </c>
      <c r="G180" s="167" t="str">
        <f t="shared" si="7"/>
        <v xml:space="preserve"> </v>
      </c>
      <c r="H180" s="168" t="str">
        <f t="shared" si="8"/>
        <v xml:space="preserve"> </v>
      </c>
      <c r="I180" s="88"/>
    </row>
    <row r="181" spans="6:9" x14ac:dyDescent="0.25">
      <c r="F181" s="166" t="str">
        <f t="shared" si="6"/>
        <v xml:space="preserve"> </v>
      </c>
      <c r="G181" s="167" t="str">
        <f t="shared" si="7"/>
        <v xml:space="preserve"> </v>
      </c>
      <c r="H181" s="168" t="str">
        <f t="shared" si="8"/>
        <v xml:space="preserve"> </v>
      </c>
      <c r="I181" s="88"/>
    </row>
    <row r="182" spans="6:9" x14ac:dyDescent="0.25">
      <c r="F182" s="166" t="str">
        <f t="shared" si="6"/>
        <v xml:space="preserve"> </v>
      </c>
      <c r="G182" s="167" t="str">
        <f t="shared" si="7"/>
        <v xml:space="preserve"> </v>
      </c>
      <c r="H182" s="168" t="str">
        <f t="shared" si="8"/>
        <v xml:space="preserve"> </v>
      </c>
      <c r="I182" s="88"/>
    </row>
    <row r="183" spans="6:9" x14ac:dyDescent="0.25">
      <c r="F183" s="166" t="str">
        <f t="shared" si="6"/>
        <v xml:space="preserve"> </v>
      </c>
      <c r="G183" s="167" t="str">
        <f t="shared" si="7"/>
        <v xml:space="preserve"> </v>
      </c>
      <c r="H183" s="168" t="str">
        <f t="shared" si="8"/>
        <v xml:space="preserve"> </v>
      </c>
      <c r="I183" s="88"/>
    </row>
    <row r="184" spans="6:9" x14ac:dyDescent="0.25">
      <c r="F184" s="166" t="str">
        <f t="shared" si="6"/>
        <v xml:space="preserve"> </v>
      </c>
      <c r="G184" s="167" t="str">
        <f t="shared" si="7"/>
        <v xml:space="preserve"> </v>
      </c>
      <c r="H184" s="168" t="str">
        <f t="shared" si="8"/>
        <v xml:space="preserve"> </v>
      </c>
      <c r="I184" s="88"/>
    </row>
    <row r="185" spans="6:9" x14ac:dyDescent="0.25">
      <c r="F185" s="166" t="str">
        <f t="shared" si="6"/>
        <v xml:space="preserve"> </v>
      </c>
      <c r="G185" s="167" t="str">
        <f t="shared" si="7"/>
        <v xml:space="preserve"> </v>
      </c>
      <c r="H185" s="168" t="str">
        <f t="shared" si="8"/>
        <v xml:space="preserve"> </v>
      </c>
      <c r="I185" s="88"/>
    </row>
    <row r="186" spans="6:9" x14ac:dyDescent="0.25">
      <c r="F186" s="166" t="str">
        <f t="shared" si="6"/>
        <v xml:space="preserve"> </v>
      </c>
      <c r="G186" s="167" t="str">
        <f t="shared" si="7"/>
        <v xml:space="preserve"> </v>
      </c>
      <c r="H186" s="168" t="str">
        <f t="shared" si="8"/>
        <v xml:space="preserve"> </v>
      </c>
      <c r="I186" s="88"/>
    </row>
    <row r="187" spans="6:9" x14ac:dyDescent="0.25">
      <c r="F187" s="166" t="str">
        <f t="shared" si="6"/>
        <v xml:space="preserve"> </v>
      </c>
      <c r="G187" s="167" t="str">
        <f t="shared" si="7"/>
        <v xml:space="preserve"> </v>
      </c>
      <c r="H187" s="168" t="str">
        <f t="shared" si="8"/>
        <v xml:space="preserve"> </v>
      </c>
      <c r="I187" s="88"/>
    </row>
    <row r="188" spans="6:9" x14ac:dyDescent="0.25">
      <c r="F188" s="166" t="str">
        <f t="shared" si="6"/>
        <v xml:space="preserve"> </v>
      </c>
      <c r="G188" s="167" t="str">
        <f t="shared" si="7"/>
        <v xml:space="preserve"> </v>
      </c>
      <c r="H188" s="168" t="str">
        <f t="shared" si="8"/>
        <v xml:space="preserve"> </v>
      </c>
      <c r="I188" s="88"/>
    </row>
    <row r="189" spans="6:9" x14ac:dyDescent="0.25">
      <c r="F189" s="166" t="str">
        <f t="shared" si="6"/>
        <v xml:space="preserve"> </v>
      </c>
      <c r="G189" s="167" t="str">
        <f t="shared" si="7"/>
        <v xml:space="preserve"> </v>
      </c>
      <c r="H189" s="168" t="str">
        <f t="shared" si="8"/>
        <v xml:space="preserve"> </v>
      </c>
      <c r="I189" s="88"/>
    </row>
    <row r="190" spans="6:9" x14ac:dyDescent="0.25">
      <c r="F190" s="166" t="str">
        <f t="shared" si="6"/>
        <v xml:space="preserve"> </v>
      </c>
      <c r="G190" s="167" t="str">
        <f t="shared" si="7"/>
        <v xml:space="preserve"> </v>
      </c>
      <c r="H190" s="168" t="str">
        <f t="shared" si="8"/>
        <v xml:space="preserve"> </v>
      </c>
      <c r="I190" s="88"/>
    </row>
    <row r="191" spans="6:9" x14ac:dyDescent="0.25">
      <c r="F191" s="166" t="str">
        <f t="shared" si="6"/>
        <v xml:space="preserve"> </v>
      </c>
      <c r="G191" s="167" t="str">
        <f t="shared" si="7"/>
        <v xml:space="preserve"> </v>
      </c>
      <c r="H191" s="168" t="str">
        <f t="shared" si="8"/>
        <v xml:space="preserve"> </v>
      </c>
      <c r="I191" s="88"/>
    </row>
    <row r="192" spans="6:9" x14ac:dyDescent="0.25">
      <c r="F192" s="166" t="str">
        <f t="shared" si="6"/>
        <v xml:space="preserve"> </v>
      </c>
      <c r="G192" s="167" t="str">
        <f t="shared" si="7"/>
        <v xml:space="preserve"> </v>
      </c>
      <c r="H192" s="168" t="str">
        <f t="shared" si="8"/>
        <v xml:space="preserve"> </v>
      </c>
      <c r="I192" s="88"/>
    </row>
    <row r="193" spans="6:9" x14ac:dyDescent="0.25">
      <c r="F193" s="166" t="str">
        <f t="shared" si="6"/>
        <v xml:space="preserve"> </v>
      </c>
      <c r="G193" s="167" t="str">
        <f t="shared" si="7"/>
        <v xml:space="preserve"> </v>
      </c>
      <c r="H193" s="168" t="str">
        <f t="shared" si="8"/>
        <v xml:space="preserve"> </v>
      </c>
      <c r="I193" s="88"/>
    </row>
    <row r="194" spans="6:9" x14ac:dyDescent="0.25">
      <c r="F194" s="166" t="str">
        <f t="shared" si="6"/>
        <v xml:space="preserve"> </v>
      </c>
      <c r="G194" s="167" t="str">
        <f t="shared" si="7"/>
        <v xml:space="preserve"> </v>
      </c>
      <c r="H194" s="168" t="str">
        <f t="shared" si="8"/>
        <v xml:space="preserve"> </v>
      </c>
      <c r="I194" s="88"/>
    </row>
    <row r="195" spans="6:9" x14ac:dyDescent="0.25">
      <c r="F195" s="166" t="str">
        <f t="shared" si="6"/>
        <v xml:space="preserve"> </v>
      </c>
      <c r="G195" s="167" t="str">
        <f t="shared" si="7"/>
        <v xml:space="preserve"> </v>
      </c>
      <c r="H195" s="168" t="str">
        <f t="shared" si="8"/>
        <v xml:space="preserve"> </v>
      </c>
      <c r="I195" s="88"/>
    </row>
    <row r="196" spans="6:9" x14ac:dyDescent="0.25">
      <c r="F196" s="166" t="str">
        <f t="shared" si="6"/>
        <v xml:space="preserve"> </v>
      </c>
      <c r="G196" s="167" t="str">
        <f t="shared" si="7"/>
        <v xml:space="preserve"> </v>
      </c>
      <c r="H196" s="168" t="str">
        <f t="shared" si="8"/>
        <v xml:space="preserve"> </v>
      </c>
      <c r="I196" s="88"/>
    </row>
    <row r="197" spans="6:9" x14ac:dyDescent="0.25">
      <c r="F197" s="166" t="str">
        <f t="shared" si="6"/>
        <v xml:space="preserve"> </v>
      </c>
      <c r="G197" s="167" t="str">
        <f t="shared" si="7"/>
        <v xml:space="preserve"> </v>
      </c>
      <c r="H197" s="168" t="str">
        <f t="shared" si="8"/>
        <v xml:space="preserve"> </v>
      </c>
      <c r="I197" s="88"/>
    </row>
    <row r="198" spans="6:9" x14ac:dyDescent="0.25">
      <c r="F198" s="166" t="str">
        <f t="shared" si="6"/>
        <v xml:space="preserve"> </v>
      </c>
      <c r="G198" s="167" t="str">
        <f t="shared" si="7"/>
        <v xml:space="preserve"> </v>
      </c>
      <c r="H198" s="168" t="str">
        <f t="shared" si="8"/>
        <v xml:space="preserve"> </v>
      </c>
      <c r="I198" s="88"/>
    </row>
    <row r="199" spans="6:9" x14ac:dyDescent="0.25">
      <c r="F199" s="166" t="str">
        <f t="shared" si="6"/>
        <v xml:space="preserve"> </v>
      </c>
      <c r="G199" s="167" t="str">
        <f t="shared" si="7"/>
        <v xml:space="preserve"> </v>
      </c>
      <c r="H199" s="168" t="str">
        <f t="shared" si="8"/>
        <v xml:space="preserve"> </v>
      </c>
      <c r="I199" s="88"/>
    </row>
    <row r="200" spans="6:9" x14ac:dyDescent="0.25">
      <c r="F200" s="166" t="str">
        <f t="shared" si="6"/>
        <v xml:space="preserve"> </v>
      </c>
      <c r="G200" s="167" t="str">
        <f t="shared" si="7"/>
        <v xml:space="preserve"> </v>
      </c>
      <c r="H200" s="168" t="str">
        <f t="shared" si="8"/>
        <v xml:space="preserve"> </v>
      </c>
      <c r="I200" s="88"/>
    </row>
    <row r="201" spans="6:9" x14ac:dyDescent="0.25">
      <c r="F201" s="166" t="str">
        <f t="shared" si="6"/>
        <v xml:space="preserve"> </v>
      </c>
      <c r="G201" s="167" t="str">
        <f t="shared" si="7"/>
        <v xml:space="preserve"> </v>
      </c>
      <c r="H201" s="168" t="str">
        <f t="shared" si="8"/>
        <v xml:space="preserve"> </v>
      </c>
      <c r="I201" s="88"/>
    </row>
    <row r="202" spans="6:9" x14ac:dyDescent="0.25">
      <c r="F202" s="166" t="str">
        <f t="shared" si="6"/>
        <v xml:space="preserve"> </v>
      </c>
      <c r="G202" s="167" t="str">
        <f t="shared" si="7"/>
        <v xml:space="preserve"> </v>
      </c>
      <c r="H202" s="168" t="str">
        <f t="shared" si="8"/>
        <v xml:space="preserve"> </v>
      </c>
      <c r="I202" s="88"/>
    </row>
    <row r="203" spans="6:9" x14ac:dyDescent="0.25">
      <c r="F203" s="166" t="str">
        <f t="shared" ref="F203:F266" si="9">IF(E203-D203=0," ",E203-D203)</f>
        <v xml:space="preserve"> </v>
      </c>
      <c r="G203" s="167" t="str">
        <f t="shared" ref="G203:G266" si="10">IFERROR(E203/D203%," ")</f>
        <v xml:space="preserve"> </v>
      </c>
      <c r="H203" s="168" t="str">
        <f t="shared" ref="H203:H266" si="11">IFERROR(IF(A203=0,IF(ABS(F203)&lt;$H$6," ",IF(F203=0," ",F203))," ")," ")</f>
        <v xml:space="preserve"> </v>
      </c>
      <c r="I203" s="88"/>
    </row>
    <row r="204" spans="6:9" x14ac:dyDescent="0.25">
      <c r="F204" s="166" t="str">
        <f t="shared" si="9"/>
        <v xml:space="preserve"> </v>
      </c>
      <c r="G204" s="167" t="str">
        <f t="shared" si="10"/>
        <v xml:space="preserve"> </v>
      </c>
      <c r="H204" s="168" t="str">
        <f t="shared" si="11"/>
        <v xml:space="preserve"> </v>
      </c>
      <c r="I204" s="88"/>
    </row>
    <row r="205" spans="6:9" x14ac:dyDescent="0.25">
      <c r="F205" s="166" t="str">
        <f t="shared" si="9"/>
        <v xml:space="preserve"> </v>
      </c>
      <c r="G205" s="167" t="str">
        <f t="shared" si="10"/>
        <v xml:space="preserve"> </v>
      </c>
      <c r="H205" s="168" t="str">
        <f t="shared" si="11"/>
        <v xml:space="preserve"> </v>
      </c>
      <c r="I205" s="88"/>
    </row>
    <row r="206" spans="6:9" x14ac:dyDescent="0.25">
      <c r="F206" s="166" t="str">
        <f t="shared" si="9"/>
        <v xml:space="preserve"> </v>
      </c>
      <c r="G206" s="167" t="str">
        <f t="shared" si="10"/>
        <v xml:space="preserve"> </v>
      </c>
      <c r="H206" s="168" t="str">
        <f t="shared" si="11"/>
        <v xml:space="preserve"> </v>
      </c>
      <c r="I206" s="88"/>
    </row>
    <row r="207" spans="6:9" x14ac:dyDescent="0.25">
      <c r="F207" s="166" t="str">
        <f t="shared" si="9"/>
        <v xml:space="preserve"> </v>
      </c>
      <c r="G207" s="167" t="str">
        <f t="shared" si="10"/>
        <v xml:space="preserve"> </v>
      </c>
      <c r="H207" s="168" t="str">
        <f t="shared" si="11"/>
        <v xml:space="preserve"> </v>
      </c>
      <c r="I207" s="88"/>
    </row>
    <row r="208" spans="6:9" x14ac:dyDescent="0.25">
      <c r="F208" s="166" t="str">
        <f t="shared" si="9"/>
        <v xml:space="preserve"> </v>
      </c>
      <c r="G208" s="167" t="str">
        <f t="shared" si="10"/>
        <v xml:space="preserve"> </v>
      </c>
      <c r="H208" s="168" t="str">
        <f t="shared" si="11"/>
        <v xml:space="preserve"> </v>
      </c>
      <c r="I208" s="88"/>
    </row>
    <row r="209" spans="6:9" x14ac:dyDescent="0.25">
      <c r="F209" s="166" t="str">
        <f t="shared" si="9"/>
        <v xml:space="preserve"> </v>
      </c>
      <c r="G209" s="167" t="str">
        <f t="shared" si="10"/>
        <v xml:space="preserve"> </v>
      </c>
      <c r="H209" s="168" t="str">
        <f t="shared" si="11"/>
        <v xml:space="preserve"> </v>
      </c>
      <c r="I209" s="88"/>
    </row>
    <row r="210" spans="6:9" x14ac:dyDescent="0.25">
      <c r="F210" s="166" t="str">
        <f t="shared" si="9"/>
        <v xml:space="preserve"> </v>
      </c>
      <c r="G210" s="167" t="str">
        <f t="shared" si="10"/>
        <v xml:space="preserve"> </v>
      </c>
      <c r="H210" s="168" t="str">
        <f t="shared" si="11"/>
        <v xml:space="preserve"> </v>
      </c>
      <c r="I210" s="88"/>
    </row>
    <row r="211" spans="6:9" x14ac:dyDescent="0.25">
      <c r="F211" s="166" t="str">
        <f t="shared" si="9"/>
        <v xml:space="preserve"> </v>
      </c>
      <c r="G211" s="167" t="str">
        <f t="shared" si="10"/>
        <v xml:space="preserve"> </v>
      </c>
      <c r="H211" s="168" t="str">
        <f t="shared" si="11"/>
        <v xml:space="preserve"> </v>
      </c>
      <c r="I211" s="88"/>
    </row>
    <row r="212" spans="6:9" x14ac:dyDescent="0.25">
      <c r="F212" s="166" t="str">
        <f t="shared" si="9"/>
        <v xml:space="preserve"> </v>
      </c>
      <c r="G212" s="167" t="str">
        <f t="shared" si="10"/>
        <v xml:space="preserve"> </v>
      </c>
      <c r="H212" s="168" t="str">
        <f t="shared" si="11"/>
        <v xml:space="preserve"> </v>
      </c>
      <c r="I212" s="88"/>
    </row>
    <row r="213" spans="6:9" x14ac:dyDescent="0.25">
      <c r="F213" s="166" t="str">
        <f t="shared" si="9"/>
        <v xml:space="preserve"> </v>
      </c>
      <c r="G213" s="167" t="str">
        <f t="shared" si="10"/>
        <v xml:space="preserve"> </v>
      </c>
      <c r="H213" s="168" t="str">
        <f t="shared" si="11"/>
        <v xml:space="preserve"> </v>
      </c>
      <c r="I213" s="88"/>
    </row>
    <row r="214" spans="6:9" x14ac:dyDescent="0.25">
      <c r="F214" s="166" t="str">
        <f t="shared" si="9"/>
        <v xml:space="preserve"> </v>
      </c>
      <c r="G214" s="167" t="str">
        <f t="shared" si="10"/>
        <v xml:space="preserve"> </v>
      </c>
      <c r="H214" s="168" t="str">
        <f t="shared" si="11"/>
        <v xml:space="preserve"> </v>
      </c>
      <c r="I214" s="88"/>
    </row>
    <row r="215" spans="6:9" x14ac:dyDescent="0.25">
      <c r="F215" s="166" t="str">
        <f t="shared" si="9"/>
        <v xml:space="preserve"> </v>
      </c>
      <c r="G215" s="167" t="str">
        <f t="shared" si="10"/>
        <v xml:space="preserve"> </v>
      </c>
      <c r="H215" s="168" t="str">
        <f t="shared" si="11"/>
        <v xml:space="preserve"> </v>
      </c>
      <c r="I215" s="88"/>
    </row>
    <row r="216" spans="6:9" x14ac:dyDescent="0.25">
      <c r="F216" s="166" t="str">
        <f t="shared" si="9"/>
        <v xml:space="preserve"> </v>
      </c>
      <c r="G216" s="167" t="str">
        <f t="shared" si="10"/>
        <v xml:space="preserve"> </v>
      </c>
      <c r="H216" s="168" t="str">
        <f t="shared" si="11"/>
        <v xml:space="preserve"> </v>
      </c>
      <c r="I216" s="88"/>
    </row>
    <row r="217" spans="6:9" x14ac:dyDescent="0.25">
      <c r="F217" s="166" t="str">
        <f t="shared" si="9"/>
        <v xml:space="preserve"> </v>
      </c>
      <c r="G217" s="167" t="str">
        <f t="shared" si="10"/>
        <v xml:space="preserve"> </v>
      </c>
      <c r="H217" s="168" t="str">
        <f t="shared" si="11"/>
        <v xml:space="preserve"> </v>
      </c>
      <c r="I217" s="88"/>
    </row>
    <row r="218" spans="6:9" x14ac:dyDescent="0.25">
      <c r="F218" s="166" t="str">
        <f t="shared" si="9"/>
        <v xml:space="preserve"> </v>
      </c>
      <c r="G218" s="167" t="str">
        <f t="shared" si="10"/>
        <v xml:space="preserve"> </v>
      </c>
      <c r="H218" s="168" t="str">
        <f t="shared" si="11"/>
        <v xml:space="preserve"> </v>
      </c>
      <c r="I218" s="88"/>
    </row>
    <row r="219" spans="6:9" x14ac:dyDescent="0.25">
      <c r="F219" s="166" t="str">
        <f t="shared" si="9"/>
        <v xml:space="preserve"> </v>
      </c>
      <c r="G219" s="167" t="str">
        <f t="shared" si="10"/>
        <v xml:space="preserve"> </v>
      </c>
      <c r="H219" s="168" t="str">
        <f t="shared" si="11"/>
        <v xml:space="preserve"> </v>
      </c>
      <c r="I219" s="88"/>
    </row>
    <row r="220" spans="6:9" x14ac:dyDescent="0.25">
      <c r="F220" s="166" t="str">
        <f t="shared" si="9"/>
        <v xml:space="preserve"> </v>
      </c>
      <c r="G220" s="167" t="str">
        <f t="shared" si="10"/>
        <v xml:space="preserve"> </v>
      </c>
      <c r="H220" s="168" t="str">
        <f t="shared" si="11"/>
        <v xml:space="preserve"> </v>
      </c>
      <c r="I220" s="88"/>
    </row>
    <row r="221" spans="6:9" x14ac:dyDescent="0.25">
      <c r="F221" s="166" t="str">
        <f t="shared" si="9"/>
        <v xml:space="preserve"> </v>
      </c>
      <c r="G221" s="167" t="str">
        <f t="shared" si="10"/>
        <v xml:space="preserve"> </v>
      </c>
      <c r="H221" s="168" t="str">
        <f t="shared" si="11"/>
        <v xml:space="preserve"> </v>
      </c>
      <c r="I221" s="88"/>
    </row>
    <row r="222" spans="6:9" x14ac:dyDescent="0.25">
      <c r="F222" s="166" t="str">
        <f t="shared" si="9"/>
        <v xml:space="preserve"> </v>
      </c>
      <c r="G222" s="167" t="str">
        <f t="shared" si="10"/>
        <v xml:space="preserve"> </v>
      </c>
      <c r="H222" s="168" t="str">
        <f t="shared" si="11"/>
        <v xml:space="preserve"> </v>
      </c>
      <c r="I222" s="88"/>
    </row>
    <row r="223" spans="6:9" x14ac:dyDescent="0.25">
      <c r="F223" s="166" t="str">
        <f t="shared" si="9"/>
        <v xml:space="preserve"> </v>
      </c>
      <c r="G223" s="167" t="str">
        <f t="shared" si="10"/>
        <v xml:space="preserve"> </v>
      </c>
      <c r="H223" s="168" t="str">
        <f t="shared" si="11"/>
        <v xml:space="preserve"> </v>
      </c>
      <c r="I223" s="88"/>
    </row>
    <row r="224" spans="6:9" x14ac:dyDescent="0.25">
      <c r="F224" s="166" t="str">
        <f t="shared" si="9"/>
        <v xml:space="preserve"> </v>
      </c>
      <c r="G224" s="167" t="str">
        <f t="shared" si="10"/>
        <v xml:space="preserve"> </v>
      </c>
      <c r="H224" s="168" t="str">
        <f t="shared" si="11"/>
        <v xml:space="preserve"> </v>
      </c>
      <c r="I224" s="88"/>
    </row>
    <row r="225" spans="6:9" x14ac:dyDescent="0.25">
      <c r="F225" s="166" t="str">
        <f t="shared" si="9"/>
        <v xml:space="preserve"> </v>
      </c>
      <c r="G225" s="167" t="str">
        <f t="shared" si="10"/>
        <v xml:space="preserve"> </v>
      </c>
      <c r="H225" s="168" t="str">
        <f t="shared" si="11"/>
        <v xml:space="preserve"> </v>
      </c>
      <c r="I225" s="88"/>
    </row>
    <row r="226" spans="6:9" x14ac:dyDescent="0.25">
      <c r="F226" s="166" t="str">
        <f t="shared" si="9"/>
        <v xml:space="preserve"> </v>
      </c>
      <c r="G226" s="167" t="str">
        <f t="shared" si="10"/>
        <v xml:space="preserve"> </v>
      </c>
      <c r="H226" s="168" t="str">
        <f t="shared" si="11"/>
        <v xml:space="preserve"> </v>
      </c>
      <c r="I226" s="88"/>
    </row>
    <row r="227" spans="6:9" x14ac:dyDescent="0.25">
      <c r="F227" s="166" t="str">
        <f t="shared" si="9"/>
        <v xml:space="preserve"> </v>
      </c>
      <c r="G227" s="167" t="str">
        <f t="shared" si="10"/>
        <v xml:space="preserve"> </v>
      </c>
      <c r="H227" s="168" t="str">
        <f t="shared" si="11"/>
        <v xml:space="preserve"> </v>
      </c>
      <c r="I227" s="88"/>
    </row>
    <row r="228" spans="6:9" x14ac:dyDescent="0.25">
      <c r="F228" s="166" t="str">
        <f t="shared" si="9"/>
        <v xml:space="preserve"> </v>
      </c>
      <c r="G228" s="167" t="str">
        <f t="shared" si="10"/>
        <v xml:space="preserve"> </v>
      </c>
      <c r="H228" s="168" t="str">
        <f t="shared" si="11"/>
        <v xml:space="preserve"> </v>
      </c>
      <c r="I228" s="88"/>
    </row>
    <row r="229" spans="6:9" x14ac:dyDescent="0.25">
      <c r="F229" s="166" t="str">
        <f t="shared" si="9"/>
        <v xml:space="preserve"> </v>
      </c>
      <c r="G229" s="167" t="str">
        <f t="shared" si="10"/>
        <v xml:space="preserve"> </v>
      </c>
      <c r="H229" s="168" t="str">
        <f t="shared" si="11"/>
        <v xml:space="preserve"> </v>
      </c>
      <c r="I229" s="88"/>
    </row>
    <row r="230" spans="6:9" x14ac:dyDescent="0.25">
      <c r="F230" s="166" t="str">
        <f t="shared" si="9"/>
        <v xml:space="preserve"> </v>
      </c>
      <c r="G230" s="167" t="str">
        <f t="shared" si="10"/>
        <v xml:space="preserve"> </v>
      </c>
      <c r="H230" s="168" t="str">
        <f t="shared" si="11"/>
        <v xml:space="preserve"> </v>
      </c>
      <c r="I230" s="88"/>
    </row>
    <row r="231" spans="6:9" x14ac:dyDescent="0.25">
      <c r="F231" s="166" t="str">
        <f t="shared" si="9"/>
        <v xml:space="preserve"> </v>
      </c>
      <c r="G231" s="167" t="str">
        <f t="shared" si="10"/>
        <v xml:space="preserve"> </v>
      </c>
      <c r="H231" s="168" t="str">
        <f t="shared" si="11"/>
        <v xml:space="preserve"> </v>
      </c>
      <c r="I231" s="88"/>
    </row>
    <row r="232" spans="6:9" x14ac:dyDescent="0.25">
      <c r="F232" s="166" t="str">
        <f t="shared" si="9"/>
        <v xml:space="preserve"> </v>
      </c>
      <c r="G232" s="167" t="str">
        <f t="shared" si="10"/>
        <v xml:space="preserve"> </v>
      </c>
      <c r="H232" s="168" t="str">
        <f t="shared" si="11"/>
        <v xml:space="preserve"> </v>
      </c>
      <c r="I232" s="88"/>
    </row>
    <row r="233" spans="6:9" x14ac:dyDescent="0.25">
      <c r="F233" s="166" t="str">
        <f t="shared" si="9"/>
        <v xml:space="preserve"> </v>
      </c>
      <c r="G233" s="167" t="str">
        <f t="shared" si="10"/>
        <v xml:space="preserve"> </v>
      </c>
      <c r="H233" s="168" t="str">
        <f t="shared" si="11"/>
        <v xml:space="preserve"> </v>
      </c>
      <c r="I233" s="88"/>
    </row>
    <row r="234" spans="6:9" x14ac:dyDescent="0.25">
      <c r="F234" s="166" t="str">
        <f t="shared" si="9"/>
        <v xml:space="preserve"> </v>
      </c>
      <c r="G234" s="167" t="str">
        <f t="shared" si="10"/>
        <v xml:space="preserve"> </v>
      </c>
      <c r="H234" s="168" t="str">
        <f t="shared" si="11"/>
        <v xml:space="preserve"> </v>
      </c>
      <c r="I234" s="88"/>
    </row>
    <row r="235" spans="6:9" x14ac:dyDescent="0.25">
      <c r="F235" s="166" t="str">
        <f t="shared" si="9"/>
        <v xml:space="preserve"> </v>
      </c>
      <c r="G235" s="167" t="str">
        <f t="shared" si="10"/>
        <v xml:space="preserve"> </v>
      </c>
      <c r="H235" s="168" t="str">
        <f t="shared" si="11"/>
        <v xml:space="preserve"> </v>
      </c>
      <c r="I235" s="88"/>
    </row>
    <row r="236" spans="6:9" x14ac:dyDescent="0.25">
      <c r="F236" s="166" t="str">
        <f t="shared" si="9"/>
        <v xml:space="preserve"> </v>
      </c>
      <c r="G236" s="167" t="str">
        <f t="shared" si="10"/>
        <v xml:space="preserve"> </v>
      </c>
      <c r="H236" s="168" t="str">
        <f t="shared" si="11"/>
        <v xml:space="preserve"> </v>
      </c>
      <c r="I236" s="88"/>
    </row>
    <row r="237" spans="6:9" x14ac:dyDescent="0.25">
      <c r="F237" s="166" t="str">
        <f t="shared" si="9"/>
        <v xml:space="preserve"> </v>
      </c>
      <c r="G237" s="167" t="str">
        <f t="shared" si="10"/>
        <v xml:space="preserve"> </v>
      </c>
      <c r="H237" s="168" t="str">
        <f t="shared" si="11"/>
        <v xml:space="preserve"> </v>
      </c>
      <c r="I237" s="88"/>
    </row>
    <row r="238" spans="6:9" x14ac:dyDescent="0.25">
      <c r="F238" s="166" t="str">
        <f t="shared" si="9"/>
        <v xml:space="preserve"> </v>
      </c>
      <c r="G238" s="167" t="str">
        <f t="shared" si="10"/>
        <v xml:space="preserve"> </v>
      </c>
      <c r="H238" s="168" t="str">
        <f t="shared" si="11"/>
        <v xml:space="preserve"> </v>
      </c>
      <c r="I238" s="88"/>
    </row>
    <row r="239" spans="6:9" x14ac:dyDescent="0.25">
      <c r="F239" s="166" t="str">
        <f t="shared" si="9"/>
        <v xml:space="preserve"> </v>
      </c>
      <c r="G239" s="167" t="str">
        <f t="shared" si="10"/>
        <v xml:space="preserve"> </v>
      </c>
      <c r="H239" s="168" t="str">
        <f t="shared" si="11"/>
        <v xml:space="preserve"> </v>
      </c>
      <c r="I239" s="88"/>
    </row>
    <row r="240" spans="6:9" x14ac:dyDescent="0.25">
      <c r="F240" s="166" t="str">
        <f t="shared" si="9"/>
        <v xml:space="preserve"> </v>
      </c>
      <c r="G240" s="167" t="str">
        <f t="shared" si="10"/>
        <v xml:space="preserve"> </v>
      </c>
      <c r="H240" s="168" t="str">
        <f t="shared" si="11"/>
        <v xml:space="preserve"> </v>
      </c>
      <c r="I240" s="88"/>
    </row>
    <row r="241" spans="6:9" x14ac:dyDescent="0.25">
      <c r="F241" s="166" t="str">
        <f t="shared" si="9"/>
        <v xml:space="preserve"> </v>
      </c>
      <c r="G241" s="167" t="str">
        <f t="shared" si="10"/>
        <v xml:space="preserve"> </v>
      </c>
      <c r="H241" s="168" t="str">
        <f t="shared" si="11"/>
        <v xml:space="preserve"> </v>
      </c>
      <c r="I241" s="88"/>
    </row>
    <row r="242" spans="6:9" x14ac:dyDescent="0.25">
      <c r="F242" s="166" t="str">
        <f t="shared" si="9"/>
        <v xml:space="preserve"> </v>
      </c>
      <c r="G242" s="167" t="str">
        <f t="shared" si="10"/>
        <v xml:space="preserve"> </v>
      </c>
      <c r="H242" s="168" t="str">
        <f t="shared" si="11"/>
        <v xml:space="preserve"> </v>
      </c>
      <c r="I242" s="88"/>
    </row>
    <row r="243" spans="6:9" x14ac:dyDescent="0.25">
      <c r="F243" s="166" t="str">
        <f t="shared" si="9"/>
        <v xml:space="preserve"> </v>
      </c>
      <c r="G243" s="167" t="str">
        <f t="shared" si="10"/>
        <v xml:space="preserve"> </v>
      </c>
      <c r="H243" s="168" t="str">
        <f t="shared" si="11"/>
        <v xml:space="preserve"> </v>
      </c>
      <c r="I243" s="88"/>
    </row>
    <row r="244" spans="6:9" x14ac:dyDescent="0.25">
      <c r="F244" s="166" t="str">
        <f t="shared" si="9"/>
        <v xml:space="preserve"> </v>
      </c>
      <c r="G244" s="167" t="str">
        <f t="shared" si="10"/>
        <v xml:space="preserve"> </v>
      </c>
      <c r="H244" s="168" t="str">
        <f t="shared" si="11"/>
        <v xml:space="preserve"> </v>
      </c>
      <c r="I244" s="88"/>
    </row>
    <row r="245" spans="6:9" x14ac:dyDescent="0.25">
      <c r="F245" s="166" t="str">
        <f t="shared" si="9"/>
        <v xml:space="preserve"> </v>
      </c>
      <c r="G245" s="167" t="str">
        <f t="shared" si="10"/>
        <v xml:space="preserve"> </v>
      </c>
      <c r="H245" s="168" t="str">
        <f t="shared" si="11"/>
        <v xml:space="preserve"> </v>
      </c>
      <c r="I245" s="88"/>
    </row>
    <row r="246" spans="6:9" x14ac:dyDescent="0.25">
      <c r="F246" s="166" t="str">
        <f t="shared" si="9"/>
        <v xml:space="preserve"> </v>
      </c>
      <c r="G246" s="167" t="str">
        <f t="shared" si="10"/>
        <v xml:space="preserve"> </v>
      </c>
      <c r="H246" s="168" t="str">
        <f t="shared" si="11"/>
        <v xml:space="preserve"> </v>
      </c>
      <c r="I246" s="88"/>
    </row>
    <row r="247" spans="6:9" x14ac:dyDescent="0.25">
      <c r="F247" s="166" t="str">
        <f t="shared" si="9"/>
        <v xml:space="preserve"> </v>
      </c>
      <c r="G247" s="167" t="str">
        <f t="shared" si="10"/>
        <v xml:space="preserve"> </v>
      </c>
      <c r="H247" s="168" t="str">
        <f t="shared" si="11"/>
        <v xml:space="preserve"> </v>
      </c>
      <c r="I247" s="88"/>
    </row>
    <row r="248" spans="6:9" x14ac:dyDescent="0.25">
      <c r="F248" s="166" t="str">
        <f t="shared" si="9"/>
        <v xml:space="preserve"> </v>
      </c>
      <c r="G248" s="167" t="str">
        <f t="shared" si="10"/>
        <v xml:space="preserve"> </v>
      </c>
      <c r="H248" s="168" t="str">
        <f t="shared" si="11"/>
        <v xml:space="preserve"> </v>
      </c>
      <c r="I248" s="88"/>
    </row>
    <row r="249" spans="6:9" x14ac:dyDescent="0.25">
      <c r="F249" s="166" t="str">
        <f t="shared" si="9"/>
        <v xml:space="preserve"> </v>
      </c>
      <c r="G249" s="167" t="str">
        <f t="shared" si="10"/>
        <v xml:space="preserve"> </v>
      </c>
      <c r="H249" s="168" t="str">
        <f t="shared" si="11"/>
        <v xml:space="preserve"> </v>
      </c>
      <c r="I249" s="88"/>
    </row>
    <row r="250" spans="6:9" x14ac:dyDescent="0.25">
      <c r="F250" s="166" t="str">
        <f t="shared" si="9"/>
        <v xml:space="preserve"> </v>
      </c>
      <c r="G250" s="167" t="str">
        <f t="shared" si="10"/>
        <v xml:space="preserve"> </v>
      </c>
      <c r="H250" s="168" t="str">
        <f t="shared" si="11"/>
        <v xml:space="preserve"> </v>
      </c>
      <c r="I250" s="88"/>
    </row>
    <row r="251" spans="6:9" x14ac:dyDescent="0.25">
      <c r="F251" s="166" t="str">
        <f t="shared" si="9"/>
        <v xml:space="preserve"> </v>
      </c>
      <c r="G251" s="167" t="str">
        <f t="shared" si="10"/>
        <v xml:space="preserve"> </v>
      </c>
      <c r="H251" s="168" t="str">
        <f t="shared" si="11"/>
        <v xml:space="preserve"> </v>
      </c>
      <c r="I251" s="88"/>
    </row>
    <row r="252" spans="6:9" x14ac:dyDescent="0.25">
      <c r="F252" s="166" t="str">
        <f t="shared" si="9"/>
        <v xml:space="preserve"> </v>
      </c>
      <c r="G252" s="167" t="str">
        <f t="shared" si="10"/>
        <v xml:space="preserve"> </v>
      </c>
      <c r="H252" s="168" t="str">
        <f t="shared" si="11"/>
        <v xml:space="preserve"> </v>
      </c>
      <c r="I252" s="88"/>
    </row>
    <row r="253" spans="6:9" x14ac:dyDescent="0.25">
      <c r="F253" s="166" t="str">
        <f t="shared" si="9"/>
        <v xml:space="preserve"> </v>
      </c>
      <c r="G253" s="167" t="str">
        <f t="shared" si="10"/>
        <v xml:space="preserve"> </v>
      </c>
      <c r="H253" s="168" t="str">
        <f t="shared" si="11"/>
        <v xml:space="preserve"> </v>
      </c>
      <c r="I253" s="88"/>
    </row>
    <row r="254" spans="6:9" x14ac:dyDescent="0.25">
      <c r="F254" s="166" t="str">
        <f t="shared" si="9"/>
        <v xml:space="preserve"> </v>
      </c>
      <c r="G254" s="167" t="str">
        <f t="shared" si="10"/>
        <v xml:space="preserve"> </v>
      </c>
      <c r="H254" s="168" t="str">
        <f t="shared" si="11"/>
        <v xml:space="preserve"> </v>
      </c>
      <c r="I254" s="88"/>
    </row>
    <row r="255" spans="6:9" x14ac:dyDescent="0.25">
      <c r="F255" s="166" t="str">
        <f t="shared" si="9"/>
        <v xml:space="preserve"> </v>
      </c>
      <c r="G255" s="167" t="str">
        <f t="shared" si="10"/>
        <v xml:space="preserve"> </v>
      </c>
      <c r="H255" s="168" t="str">
        <f t="shared" si="11"/>
        <v xml:space="preserve"> </v>
      </c>
      <c r="I255" s="88"/>
    </row>
    <row r="256" spans="6:9" x14ac:dyDescent="0.25">
      <c r="F256" s="166" t="str">
        <f t="shared" si="9"/>
        <v xml:space="preserve"> </v>
      </c>
      <c r="G256" s="167" t="str">
        <f t="shared" si="10"/>
        <v xml:space="preserve"> </v>
      </c>
      <c r="H256" s="168" t="str">
        <f t="shared" si="11"/>
        <v xml:space="preserve"> </v>
      </c>
      <c r="I256" s="88"/>
    </row>
    <row r="257" spans="6:9" x14ac:dyDescent="0.25">
      <c r="F257" s="166" t="str">
        <f t="shared" si="9"/>
        <v xml:space="preserve"> </v>
      </c>
      <c r="G257" s="167" t="str">
        <f t="shared" si="10"/>
        <v xml:space="preserve"> </v>
      </c>
      <c r="H257" s="168" t="str">
        <f t="shared" si="11"/>
        <v xml:space="preserve"> </v>
      </c>
      <c r="I257" s="88"/>
    </row>
    <row r="258" spans="6:9" x14ac:dyDescent="0.25">
      <c r="F258" s="166" t="str">
        <f t="shared" si="9"/>
        <v xml:space="preserve"> </v>
      </c>
      <c r="G258" s="167" t="str">
        <f t="shared" si="10"/>
        <v xml:space="preserve"> </v>
      </c>
      <c r="H258" s="168" t="str">
        <f t="shared" si="11"/>
        <v xml:space="preserve"> </v>
      </c>
      <c r="I258" s="88"/>
    </row>
    <row r="259" spans="6:9" x14ac:dyDescent="0.25">
      <c r="F259" s="166" t="str">
        <f t="shared" si="9"/>
        <v xml:space="preserve"> </v>
      </c>
      <c r="G259" s="167" t="str">
        <f t="shared" si="10"/>
        <v xml:space="preserve"> </v>
      </c>
      <c r="H259" s="168" t="str">
        <f t="shared" si="11"/>
        <v xml:space="preserve"> </v>
      </c>
      <c r="I259" s="88"/>
    </row>
    <row r="260" spans="6:9" x14ac:dyDescent="0.25">
      <c r="F260" s="166" t="str">
        <f t="shared" si="9"/>
        <v xml:space="preserve"> </v>
      </c>
      <c r="G260" s="167" t="str">
        <f t="shared" si="10"/>
        <v xml:space="preserve"> </v>
      </c>
      <c r="H260" s="168" t="str">
        <f t="shared" si="11"/>
        <v xml:space="preserve"> </v>
      </c>
      <c r="I260" s="88"/>
    </row>
    <row r="261" spans="6:9" x14ac:dyDescent="0.25">
      <c r="F261" s="166" t="str">
        <f t="shared" si="9"/>
        <v xml:space="preserve"> </v>
      </c>
      <c r="G261" s="167" t="str">
        <f t="shared" si="10"/>
        <v xml:space="preserve"> </v>
      </c>
      <c r="H261" s="168" t="str">
        <f t="shared" si="11"/>
        <v xml:space="preserve"> </v>
      </c>
      <c r="I261" s="88"/>
    </row>
    <row r="262" spans="6:9" x14ac:dyDescent="0.25">
      <c r="F262" s="166" t="str">
        <f t="shared" si="9"/>
        <v xml:space="preserve"> </v>
      </c>
      <c r="G262" s="167" t="str">
        <f t="shared" si="10"/>
        <v xml:space="preserve"> </v>
      </c>
      <c r="H262" s="168" t="str">
        <f t="shared" si="11"/>
        <v xml:space="preserve"> </v>
      </c>
      <c r="I262" s="88"/>
    </row>
    <row r="263" spans="6:9" x14ac:dyDescent="0.25">
      <c r="F263" s="166" t="str">
        <f t="shared" si="9"/>
        <v xml:space="preserve"> </v>
      </c>
      <c r="G263" s="167" t="str">
        <f t="shared" si="10"/>
        <v xml:space="preserve"> </v>
      </c>
      <c r="H263" s="168" t="str">
        <f t="shared" si="11"/>
        <v xml:space="preserve"> </v>
      </c>
      <c r="I263" s="88"/>
    </row>
    <row r="264" spans="6:9" x14ac:dyDescent="0.25">
      <c r="F264" s="166" t="str">
        <f t="shared" si="9"/>
        <v xml:space="preserve"> </v>
      </c>
      <c r="G264" s="167" t="str">
        <f t="shared" si="10"/>
        <v xml:space="preserve"> </v>
      </c>
      <c r="H264" s="168" t="str">
        <f t="shared" si="11"/>
        <v xml:space="preserve"> </v>
      </c>
      <c r="I264" s="88"/>
    </row>
    <row r="265" spans="6:9" x14ac:dyDescent="0.25">
      <c r="F265" s="166" t="str">
        <f t="shared" si="9"/>
        <v xml:space="preserve"> </v>
      </c>
      <c r="G265" s="167" t="str">
        <f t="shared" si="10"/>
        <v xml:space="preserve"> </v>
      </c>
      <c r="H265" s="168" t="str">
        <f t="shared" si="11"/>
        <v xml:space="preserve"> </v>
      </c>
      <c r="I265" s="88"/>
    </row>
    <row r="266" spans="6:9" x14ac:dyDescent="0.25">
      <c r="F266" s="166" t="str">
        <f t="shared" si="9"/>
        <v xml:space="preserve"> </v>
      </c>
      <c r="G266" s="167" t="str">
        <f t="shared" si="10"/>
        <v xml:space="preserve"> </v>
      </c>
      <c r="H266" s="168" t="str">
        <f t="shared" si="11"/>
        <v xml:space="preserve"> </v>
      </c>
      <c r="I266" s="88"/>
    </row>
    <row r="267" spans="6:9" x14ac:dyDescent="0.25">
      <c r="F267" s="166" t="str">
        <f t="shared" ref="F267:F330" si="12">IF(E267-D267=0," ",E267-D267)</f>
        <v xml:space="preserve"> </v>
      </c>
      <c r="G267" s="167" t="str">
        <f t="shared" ref="G267:G330" si="13">IFERROR(E267/D267%," ")</f>
        <v xml:space="preserve"> </v>
      </c>
      <c r="H267" s="168" t="str">
        <f t="shared" ref="H267:H330" si="14">IFERROR(IF(A267=0,IF(ABS(F267)&lt;$H$6," ",IF(F267=0," ",F267))," ")," ")</f>
        <v xml:space="preserve"> </v>
      </c>
      <c r="I267" s="88"/>
    </row>
    <row r="268" spans="6:9" x14ac:dyDescent="0.25">
      <c r="F268" s="166" t="str">
        <f t="shared" si="12"/>
        <v xml:space="preserve"> </v>
      </c>
      <c r="G268" s="167" t="str">
        <f t="shared" si="13"/>
        <v xml:space="preserve"> </v>
      </c>
      <c r="H268" s="168" t="str">
        <f t="shared" si="14"/>
        <v xml:space="preserve"> </v>
      </c>
      <c r="I268" s="88"/>
    </row>
    <row r="269" spans="6:9" x14ac:dyDescent="0.25">
      <c r="F269" s="166" t="str">
        <f t="shared" si="12"/>
        <v xml:space="preserve"> </v>
      </c>
      <c r="G269" s="167" t="str">
        <f t="shared" si="13"/>
        <v xml:space="preserve"> </v>
      </c>
      <c r="H269" s="168" t="str">
        <f t="shared" si="14"/>
        <v xml:space="preserve"> </v>
      </c>
      <c r="I269" s="88"/>
    </row>
    <row r="270" spans="6:9" x14ac:dyDescent="0.25">
      <c r="F270" s="166" t="str">
        <f t="shared" si="12"/>
        <v xml:space="preserve"> </v>
      </c>
      <c r="G270" s="167" t="str">
        <f t="shared" si="13"/>
        <v xml:space="preserve"> </v>
      </c>
      <c r="H270" s="168" t="str">
        <f t="shared" si="14"/>
        <v xml:space="preserve"> </v>
      </c>
      <c r="I270" s="88"/>
    </row>
    <row r="271" spans="6:9" x14ac:dyDescent="0.25">
      <c r="F271" s="166" t="str">
        <f t="shared" si="12"/>
        <v xml:space="preserve"> </v>
      </c>
      <c r="G271" s="167" t="str">
        <f t="shared" si="13"/>
        <v xml:space="preserve"> </v>
      </c>
      <c r="H271" s="168" t="str">
        <f t="shared" si="14"/>
        <v xml:space="preserve"> </v>
      </c>
      <c r="I271" s="88"/>
    </row>
    <row r="272" spans="6:9" x14ac:dyDescent="0.25">
      <c r="F272" s="166" t="str">
        <f t="shared" si="12"/>
        <v xml:space="preserve"> </v>
      </c>
      <c r="G272" s="167" t="str">
        <f t="shared" si="13"/>
        <v xml:space="preserve"> </v>
      </c>
      <c r="H272" s="168" t="str">
        <f t="shared" si="14"/>
        <v xml:space="preserve"> </v>
      </c>
      <c r="I272" s="88"/>
    </row>
    <row r="273" spans="6:9" x14ac:dyDescent="0.25">
      <c r="F273" s="166" t="str">
        <f t="shared" si="12"/>
        <v xml:space="preserve"> </v>
      </c>
      <c r="G273" s="167" t="str">
        <f t="shared" si="13"/>
        <v xml:space="preserve"> </v>
      </c>
      <c r="H273" s="168" t="str">
        <f t="shared" si="14"/>
        <v xml:space="preserve"> </v>
      </c>
      <c r="I273" s="88"/>
    </row>
    <row r="274" spans="6:9" x14ac:dyDescent="0.25">
      <c r="F274" s="166" t="str">
        <f t="shared" si="12"/>
        <v xml:space="preserve"> </v>
      </c>
      <c r="G274" s="167" t="str">
        <f t="shared" si="13"/>
        <v xml:space="preserve"> </v>
      </c>
      <c r="H274" s="168" t="str">
        <f t="shared" si="14"/>
        <v xml:space="preserve"> </v>
      </c>
      <c r="I274" s="88"/>
    </row>
    <row r="275" spans="6:9" x14ac:dyDescent="0.25">
      <c r="F275" s="166" t="str">
        <f t="shared" si="12"/>
        <v xml:space="preserve"> </v>
      </c>
      <c r="G275" s="167" t="str">
        <f t="shared" si="13"/>
        <v xml:space="preserve"> </v>
      </c>
      <c r="H275" s="168" t="str">
        <f t="shared" si="14"/>
        <v xml:space="preserve"> </v>
      </c>
      <c r="I275" s="88"/>
    </row>
    <row r="276" spans="6:9" x14ac:dyDescent="0.25">
      <c r="F276" s="166" t="str">
        <f t="shared" si="12"/>
        <v xml:space="preserve"> </v>
      </c>
      <c r="G276" s="167" t="str">
        <f t="shared" si="13"/>
        <v xml:space="preserve"> </v>
      </c>
      <c r="H276" s="168" t="str">
        <f t="shared" si="14"/>
        <v xml:space="preserve"> </v>
      </c>
      <c r="I276" s="88"/>
    </row>
    <row r="277" spans="6:9" x14ac:dyDescent="0.25">
      <c r="F277" s="166" t="str">
        <f t="shared" si="12"/>
        <v xml:space="preserve"> </v>
      </c>
      <c r="G277" s="167" t="str">
        <f t="shared" si="13"/>
        <v xml:space="preserve"> </v>
      </c>
      <c r="H277" s="168" t="str">
        <f t="shared" si="14"/>
        <v xml:space="preserve"> </v>
      </c>
      <c r="I277" s="88"/>
    </row>
    <row r="278" spans="6:9" x14ac:dyDescent="0.25">
      <c r="F278" s="166" t="str">
        <f t="shared" si="12"/>
        <v xml:space="preserve"> </v>
      </c>
      <c r="G278" s="167" t="str">
        <f t="shared" si="13"/>
        <v xml:space="preserve"> </v>
      </c>
      <c r="H278" s="168" t="str">
        <f t="shared" si="14"/>
        <v xml:space="preserve"> </v>
      </c>
      <c r="I278" s="88"/>
    </row>
    <row r="279" spans="6:9" x14ac:dyDescent="0.25">
      <c r="F279" s="166" t="str">
        <f t="shared" si="12"/>
        <v xml:space="preserve"> </v>
      </c>
      <c r="G279" s="167" t="str">
        <f t="shared" si="13"/>
        <v xml:space="preserve"> </v>
      </c>
      <c r="H279" s="168" t="str">
        <f t="shared" si="14"/>
        <v xml:space="preserve"> </v>
      </c>
      <c r="I279" s="88"/>
    </row>
    <row r="280" spans="6:9" x14ac:dyDescent="0.25">
      <c r="F280" s="166" t="str">
        <f t="shared" si="12"/>
        <v xml:space="preserve"> </v>
      </c>
      <c r="G280" s="167" t="str">
        <f t="shared" si="13"/>
        <v xml:space="preserve"> </v>
      </c>
      <c r="H280" s="168" t="str">
        <f t="shared" si="14"/>
        <v xml:space="preserve"> </v>
      </c>
      <c r="I280" s="88"/>
    </row>
    <row r="281" spans="6:9" x14ac:dyDescent="0.25">
      <c r="F281" s="166" t="str">
        <f t="shared" si="12"/>
        <v xml:space="preserve"> </v>
      </c>
      <c r="G281" s="167" t="str">
        <f t="shared" si="13"/>
        <v xml:space="preserve"> </v>
      </c>
      <c r="H281" s="168" t="str">
        <f t="shared" si="14"/>
        <v xml:space="preserve"> </v>
      </c>
      <c r="I281" s="88"/>
    </row>
    <row r="282" spans="6:9" x14ac:dyDescent="0.25">
      <c r="F282" s="166" t="str">
        <f t="shared" si="12"/>
        <v xml:space="preserve"> </v>
      </c>
      <c r="G282" s="167" t="str">
        <f t="shared" si="13"/>
        <v xml:space="preserve"> </v>
      </c>
      <c r="H282" s="168" t="str">
        <f t="shared" si="14"/>
        <v xml:space="preserve"> </v>
      </c>
      <c r="I282" s="88"/>
    </row>
    <row r="283" spans="6:9" x14ac:dyDescent="0.25">
      <c r="F283" s="166" t="str">
        <f t="shared" si="12"/>
        <v xml:space="preserve"> </v>
      </c>
      <c r="G283" s="167" t="str">
        <f t="shared" si="13"/>
        <v xml:space="preserve"> </v>
      </c>
      <c r="H283" s="168" t="str">
        <f t="shared" si="14"/>
        <v xml:space="preserve"> </v>
      </c>
      <c r="I283" s="88"/>
    </row>
    <row r="284" spans="6:9" x14ac:dyDescent="0.25">
      <c r="F284" s="166" t="str">
        <f t="shared" si="12"/>
        <v xml:space="preserve"> </v>
      </c>
      <c r="G284" s="167" t="str">
        <f t="shared" si="13"/>
        <v xml:space="preserve"> </v>
      </c>
      <c r="H284" s="168" t="str">
        <f t="shared" si="14"/>
        <v xml:space="preserve"> </v>
      </c>
      <c r="I284" s="88"/>
    </row>
    <row r="285" spans="6:9" x14ac:dyDescent="0.25">
      <c r="F285" s="166" t="str">
        <f t="shared" si="12"/>
        <v xml:space="preserve"> </v>
      </c>
      <c r="G285" s="167" t="str">
        <f t="shared" si="13"/>
        <v xml:space="preserve"> </v>
      </c>
      <c r="H285" s="168" t="str">
        <f t="shared" si="14"/>
        <v xml:space="preserve"> </v>
      </c>
      <c r="I285" s="88"/>
    </row>
    <row r="286" spans="6:9" x14ac:dyDescent="0.25">
      <c r="F286" s="166" t="str">
        <f t="shared" si="12"/>
        <v xml:space="preserve"> </v>
      </c>
      <c r="G286" s="167" t="str">
        <f t="shared" si="13"/>
        <v xml:space="preserve"> </v>
      </c>
      <c r="H286" s="168" t="str">
        <f t="shared" si="14"/>
        <v xml:space="preserve"> </v>
      </c>
      <c r="I286" s="88"/>
    </row>
    <row r="287" spans="6:9" x14ac:dyDescent="0.25">
      <c r="F287" s="166" t="str">
        <f t="shared" si="12"/>
        <v xml:space="preserve"> </v>
      </c>
      <c r="G287" s="167" t="str">
        <f t="shared" si="13"/>
        <v xml:space="preserve"> </v>
      </c>
      <c r="H287" s="168" t="str">
        <f t="shared" si="14"/>
        <v xml:space="preserve"> </v>
      </c>
      <c r="I287" s="88"/>
    </row>
    <row r="288" spans="6:9" x14ac:dyDescent="0.25">
      <c r="F288" s="166" t="str">
        <f t="shared" si="12"/>
        <v xml:space="preserve"> </v>
      </c>
      <c r="G288" s="167" t="str">
        <f t="shared" si="13"/>
        <v xml:space="preserve"> </v>
      </c>
      <c r="H288" s="168" t="str">
        <f t="shared" si="14"/>
        <v xml:space="preserve"> </v>
      </c>
      <c r="I288" s="88"/>
    </row>
    <row r="289" spans="6:9" x14ac:dyDescent="0.25">
      <c r="F289" s="166" t="str">
        <f t="shared" si="12"/>
        <v xml:space="preserve"> </v>
      </c>
      <c r="G289" s="167" t="str">
        <f t="shared" si="13"/>
        <v xml:space="preserve"> </v>
      </c>
      <c r="H289" s="168" t="str">
        <f t="shared" si="14"/>
        <v xml:space="preserve"> </v>
      </c>
      <c r="I289" s="88"/>
    </row>
    <row r="290" spans="6:9" x14ac:dyDescent="0.25">
      <c r="F290" s="166" t="str">
        <f t="shared" si="12"/>
        <v xml:space="preserve"> </v>
      </c>
      <c r="G290" s="167" t="str">
        <f t="shared" si="13"/>
        <v xml:space="preserve"> </v>
      </c>
      <c r="H290" s="168" t="str">
        <f t="shared" si="14"/>
        <v xml:space="preserve"> </v>
      </c>
      <c r="I290" s="88"/>
    </row>
    <row r="291" spans="6:9" x14ac:dyDescent="0.25">
      <c r="F291" s="166" t="str">
        <f t="shared" si="12"/>
        <v xml:space="preserve"> </v>
      </c>
      <c r="G291" s="167" t="str">
        <f t="shared" si="13"/>
        <v xml:space="preserve"> </v>
      </c>
      <c r="H291" s="168" t="str">
        <f t="shared" si="14"/>
        <v xml:space="preserve"> </v>
      </c>
      <c r="I291" s="88"/>
    </row>
    <row r="292" spans="6:9" x14ac:dyDescent="0.25">
      <c r="F292" s="166" t="str">
        <f t="shared" si="12"/>
        <v xml:space="preserve"> </v>
      </c>
      <c r="G292" s="167" t="str">
        <f t="shared" si="13"/>
        <v xml:space="preserve"> </v>
      </c>
      <c r="H292" s="168" t="str">
        <f t="shared" si="14"/>
        <v xml:space="preserve"> </v>
      </c>
      <c r="I292" s="88"/>
    </row>
    <row r="293" spans="6:9" x14ac:dyDescent="0.25">
      <c r="F293" s="166" t="str">
        <f t="shared" si="12"/>
        <v xml:space="preserve"> </v>
      </c>
      <c r="G293" s="167" t="str">
        <f t="shared" si="13"/>
        <v xml:space="preserve"> </v>
      </c>
      <c r="H293" s="168" t="str">
        <f t="shared" si="14"/>
        <v xml:space="preserve"> </v>
      </c>
      <c r="I293" s="88"/>
    </row>
    <row r="294" spans="6:9" x14ac:dyDescent="0.25">
      <c r="F294" s="166" t="str">
        <f t="shared" si="12"/>
        <v xml:space="preserve"> </v>
      </c>
      <c r="G294" s="167" t="str">
        <f t="shared" si="13"/>
        <v xml:space="preserve"> </v>
      </c>
      <c r="H294" s="168" t="str">
        <f t="shared" si="14"/>
        <v xml:space="preserve"> </v>
      </c>
      <c r="I294" s="88"/>
    </row>
    <row r="295" spans="6:9" x14ac:dyDescent="0.25">
      <c r="F295" s="166" t="str">
        <f t="shared" si="12"/>
        <v xml:space="preserve"> </v>
      </c>
      <c r="G295" s="167" t="str">
        <f t="shared" si="13"/>
        <v xml:space="preserve"> </v>
      </c>
      <c r="H295" s="168" t="str">
        <f t="shared" si="14"/>
        <v xml:space="preserve"> </v>
      </c>
      <c r="I295" s="88"/>
    </row>
    <row r="296" spans="6:9" x14ac:dyDescent="0.25">
      <c r="F296" s="166" t="str">
        <f t="shared" si="12"/>
        <v xml:space="preserve"> </v>
      </c>
      <c r="G296" s="167" t="str">
        <f t="shared" si="13"/>
        <v xml:space="preserve"> </v>
      </c>
      <c r="H296" s="168" t="str">
        <f t="shared" si="14"/>
        <v xml:space="preserve"> </v>
      </c>
      <c r="I296" s="88"/>
    </row>
    <row r="297" spans="6:9" x14ac:dyDescent="0.25">
      <c r="F297" s="166" t="str">
        <f t="shared" si="12"/>
        <v xml:space="preserve"> </v>
      </c>
      <c r="G297" s="167" t="str">
        <f t="shared" si="13"/>
        <v xml:space="preserve"> </v>
      </c>
      <c r="H297" s="168" t="str">
        <f t="shared" si="14"/>
        <v xml:space="preserve"> </v>
      </c>
      <c r="I297" s="88"/>
    </row>
    <row r="298" spans="6:9" x14ac:dyDescent="0.25">
      <c r="F298" s="166" t="str">
        <f t="shared" si="12"/>
        <v xml:space="preserve"> </v>
      </c>
      <c r="G298" s="167" t="str">
        <f t="shared" si="13"/>
        <v xml:space="preserve"> </v>
      </c>
      <c r="H298" s="168" t="str">
        <f t="shared" si="14"/>
        <v xml:space="preserve"> </v>
      </c>
      <c r="I298" s="88"/>
    </row>
    <row r="299" spans="6:9" x14ac:dyDescent="0.25">
      <c r="F299" s="166" t="str">
        <f t="shared" si="12"/>
        <v xml:space="preserve"> </v>
      </c>
      <c r="G299" s="167" t="str">
        <f t="shared" si="13"/>
        <v xml:space="preserve"> </v>
      </c>
      <c r="H299" s="168" t="str">
        <f t="shared" si="14"/>
        <v xml:space="preserve"> </v>
      </c>
      <c r="I299" s="88"/>
    </row>
    <row r="300" spans="6:9" x14ac:dyDescent="0.25">
      <c r="F300" s="166" t="str">
        <f t="shared" si="12"/>
        <v xml:space="preserve"> </v>
      </c>
      <c r="G300" s="167" t="str">
        <f t="shared" si="13"/>
        <v xml:space="preserve"> </v>
      </c>
      <c r="H300" s="168" t="str">
        <f t="shared" si="14"/>
        <v xml:space="preserve"> </v>
      </c>
      <c r="I300" s="88"/>
    </row>
    <row r="301" spans="6:9" x14ac:dyDescent="0.25">
      <c r="F301" s="166" t="str">
        <f t="shared" si="12"/>
        <v xml:space="preserve"> </v>
      </c>
      <c r="G301" s="167" t="str">
        <f t="shared" si="13"/>
        <v xml:space="preserve"> </v>
      </c>
      <c r="H301" s="168" t="str">
        <f t="shared" si="14"/>
        <v xml:space="preserve"> </v>
      </c>
      <c r="I301" s="88"/>
    </row>
    <row r="302" spans="6:9" x14ac:dyDescent="0.25">
      <c r="F302" s="166" t="str">
        <f t="shared" si="12"/>
        <v xml:space="preserve"> </v>
      </c>
      <c r="G302" s="167" t="str">
        <f t="shared" si="13"/>
        <v xml:space="preserve"> </v>
      </c>
      <c r="H302" s="168" t="str">
        <f t="shared" si="14"/>
        <v xml:space="preserve"> </v>
      </c>
      <c r="I302" s="88"/>
    </row>
    <row r="303" spans="6:9" x14ac:dyDescent="0.25">
      <c r="F303" s="166" t="str">
        <f t="shared" si="12"/>
        <v xml:space="preserve"> </v>
      </c>
      <c r="G303" s="167" t="str">
        <f t="shared" si="13"/>
        <v xml:space="preserve"> </v>
      </c>
      <c r="H303" s="168" t="str">
        <f t="shared" si="14"/>
        <v xml:space="preserve"> </v>
      </c>
      <c r="I303" s="88"/>
    </row>
    <row r="304" spans="6:9" x14ac:dyDescent="0.25">
      <c r="F304" s="166" t="str">
        <f t="shared" si="12"/>
        <v xml:space="preserve"> </v>
      </c>
      <c r="G304" s="167" t="str">
        <f t="shared" si="13"/>
        <v xml:space="preserve"> </v>
      </c>
      <c r="H304" s="168" t="str">
        <f t="shared" si="14"/>
        <v xml:space="preserve"> </v>
      </c>
      <c r="I304" s="88"/>
    </row>
    <row r="305" spans="6:9" x14ac:dyDescent="0.25">
      <c r="F305" s="166" t="str">
        <f t="shared" si="12"/>
        <v xml:space="preserve"> </v>
      </c>
      <c r="G305" s="167" t="str">
        <f t="shared" si="13"/>
        <v xml:space="preserve"> </v>
      </c>
      <c r="H305" s="168" t="str">
        <f t="shared" si="14"/>
        <v xml:space="preserve"> </v>
      </c>
      <c r="I305" s="88"/>
    </row>
    <row r="306" spans="6:9" x14ac:dyDescent="0.25">
      <c r="F306" s="166" t="str">
        <f t="shared" si="12"/>
        <v xml:space="preserve"> </v>
      </c>
      <c r="G306" s="167" t="str">
        <f t="shared" si="13"/>
        <v xml:space="preserve"> </v>
      </c>
      <c r="H306" s="168" t="str">
        <f t="shared" si="14"/>
        <v xml:space="preserve"> </v>
      </c>
      <c r="I306" s="88"/>
    </row>
    <row r="307" spans="6:9" x14ac:dyDescent="0.25">
      <c r="F307" s="166" t="str">
        <f t="shared" si="12"/>
        <v xml:space="preserve"> </v>
      </c>
      <c r="G307" s="167" t="str">
        <f t="shared" si="13"/>
        <v xml:space="preserve"> </v>
      </c>
      <c r="H307" s="168" t="str">
        <f t="shared" si="14"/>
        <v xml:space="preserve"> </v>
      </c>
      <c r="I307" s="88"/>
    </row>
    <row r="308" spans="6:9" x14ac:dyDescent="0.25">
      <c r="F308" s="166" t="str">
        <f t="shared" si="12"/>
        <v xml:space="preserve"> </v>
      </c>
      <c r="G308" s="167" t="str">
        <f t="shared" si="13"/>
        <v xml:space="preserve"> </v>
      </c>
      <c r="H308" s="168" t="str">
        <f t="shared" si="14"/>
        <v xml:space="preserve"> </v>
      </c>
      <c r="I308" s="88"/>
    </row>
    <row r="309" spans="6:9" x14ac:dyDescent="0.25">
      <c r="F309" s="166" t="str">
        <f t="shared" si="12"/>
        <v xml:space="preserve"> </v>
      </c>
      <c r="G309" s="167" t="str">
        <f t="shared" si="13"/>
        <v xml:space="preserve"> </v>
      </c>
      <c r="H309" s="168" t="str">
        <f t="shared" si="14"/>
        <v xml:space="preserve"> </v>
      </c>
      <c r="I309" s="88"/>
    </row>
    <row r="310" spans="6:9" x14ac:dyDescent="0.25">
      <c r="F310" s="166" t="str">
        <f t="shared" si="12"/>
        <v xml:space="preserve"> </v>
      </c>
      <c r="G310" s="167" t="str">
        <f t="shared" si="13"/>
        <v xml:space="preserve"> </v>
      </c>
      <c r="H310" s="168" t="str">
        <f t="shared" si="14"/>
        <v xml:space="preserve"> </v>
      </c>
      <c r="I310" s="88"/>
    </row>
    <row r="311" spans="6:9" x14ac:dyDescent="0.25">
      <c r="F311" s="166" t="str">
        <f t="shared" si="12"/>
        <v xml:space="preserve"> </v>
      </c>
      <c r="G311" s="167" t="str">
        <f t="shared" si="13"/>
        <v xml:space="preserve"> </v>
      </c>
      <c r="H311" s="168" t="str">
        <f t="shared" si="14"/>
        <v xml:space="preserve"> </v>
      </c>
      <c r="I311" s="88"/>
    </row>
    <row r="312" spans="6:9" x14ac:dyDescent="0.25">
      <c r="F312" s="166" t="str">
        <f t="shared" si="12"/>
        <v xml:space="preserve"> </v>
      </c>
      <c r="G312" s="167" t="str">
        <f t="shared" si="13"/>
        <v xml:space="preserve"> </v>
      </c>
      <c r="H312" s="168" t="str">
        <f t="shared" si="14"/>
        <v xml:space="preserve"> </v>
      </c>
      <c r="I312" s="88"/>
    </row>
    <row r="313" spans="6:9" x14ac:dyDescent="0.25">
      <c r="F313" s="166" t="str">
        <f t="shared" si="12"/>
        <v xml:space="preserve"> </v>
      </c>
      <c r="G313" s="167" t="str">
        <f t="shared" si="13"/>
        <v xml:space="preserve"> </v>
      </c>
      <c r="H313" s="168" t="str">
        <f t="shared" si="14"/>
        <v xml:space="preserve"> </v>
      </c>
      <c r="I313" s="88"/>
    </row>
    <row r="314" spans="6:9" x14ac:dyDescent="0.25">
      <c r="F314" s="166" t="str">
        <f t="shared" si="12"/>
        <v xml:space="preserve"> </v>
      </c>
      <c r="G314" s="167" t="str">
        <f t="shared" si="13"/>
        <v xml:space="preserve"> </v>
      </c>
      <c r="H314" s="168" t="str">
        <f t="shared" si="14"/>
        <v xml:space="preserve"> </v>
      </c>
      <c r="I314" s="88"/>
    </row>
    <row r="315" spans="6:9" x14ac:dyDescent="0.25">
      <c r="F315" s="166" t="str">
        <f t="shared" si="12"/>
        <v xml:space="preserve"> </v>
      </c>
      <c r="G315" s="167" t="str">
        <f t="shared" si="13"/>
        <v xml:space="preserve"> </v>
      </c>
      <c r="H315" s="168" t="str">
        <f t="shared" si="14"/>
        <v xml:space="preserve"> </v>
      </c>
      <c r="I315" s="88"/>
    </row>
    <row r="316" spans="6:9" x14ac:dyDescent="0.25">
      <c r="F316" s="166" t="str">
        <f t="shared" si="12"/>
        <v xml:space="preserve"> </v>
      </c>
      <c r="G316" s="167" t="str">
        <f t="shared" si="13"/>
        <v xml:space="preserve"> </v>
      </c>
      <c r="H316" s="168" t="str">
        <f t="shared" si="14"/>
        <v xml:space="preserve"> </v>
      </c>
      <c r="I316" s="88"/>
    </row>
    <row r="317" spans="6:9" x14ac:dyDescent="0.25">
      <c r="F317" s="166" t="str">
        <f t="shared" si="12"/>
        <v xml:space="preserve"> </v>
      </c>
      <c r="G317" s="167" t="str">
        <f t="shared" si="13"/>
        <v xml:space="preserve"> </v>
      </c>
      <c r="H317" s="168" t="str">
        <f t="shared" si="14"/>
        <v xml:space="preserve"> </v>
      </c>
      <c r="I317" s="88"/>
    </row>
    <row r="318" spans="6:9" x14ac:dyDescent="0.25">
      <c r="F318" s="166" t="str">
        <f t="shared" si="12"/>
        <v xml:space="preserve"> </v>
      </c>
      <c r="G318" s="167" t="str">
        <f t="shared" si="13"/>
        <v xml:space="preserve"> </v>
      </c>
      <c r="H318" s="168" t="str">
        <f t="shared" si="14"/>
        <v xml:space="preserve"> </v>
      </c>
      <c r="I318" s="88"/>
    </row>
    <row r="319" spans="6:9" x14ac:dyDescent="0.25">
      <c r="F319" s="166" t="str">
        <f t="shared" si="12"/>
        <v xml:space="preserve"> </v>
      </c>
      <c r="G319" s="167" t="str">
        <f t="shared" si="13"/>
        <v xml:space="preserve"> </v>
      </c>
      <c r="H319" s="168" t="str">
        <f t="shared" si="14"/>
        <v xml:space="preserve"> </v>
      </c>
      <c r="I319" s="88"/>
    </row>
    <row r="320" spans="6:9" x14ac:dyDescent="0.25">
      <c r="F320" s="166" t="str">
        <f t="shared" si="12"/>
        <v xml:space="preserve"> </v>
      </c>
      <c r="G320" s="167" t="str">
        <f t="shared" si="13"/>
        <v xml:space="preserve"> </v>
      </c>
      <c r="H320" s="168" t="str">
        <f t="shared" si="14"/>
        <v xml:space="preserve"> </v>
      </c>
      <c r="I320" s="88"/>
    </row>
    <row r="321" spans="6:9" x14ac:dyDescent="0.25">
      <c r="F321" s="166" t="str">
        <f t="shared" si="12"/>
        <v xml:space="preserve"> </v>
      </c>
      <c r="G321" s="167" t="str">
        <f t="shared" si="13"/>
        <v xml:space="preserve"> </v>
      </c>
      <c r="H321" s="168" t="str">
        <f t="shared" si="14"/>
        <v xml:space="preserve"> </v>
      </c>
      <c r="I321" s="88"/>
    </row>
    <row r="322" spans="6:9" x14ac:dyDescent="0.25">
      <c r="F322" s="166" t="str">
        <f t="shared" si="12"/>
        <v xml:space="preserve"> </v>
      </c>
      <c r="G322" s="167" t="str">
        <f t="shared" si="13"/>
        <v xml:space="preserve"> </v>
      </c>
      <c r="H322" s="168" t="str">
        <f t="shared" si="14"/>
        <v xml:space="preserve"> </v>
      </c>
      <c r="I322" s="88"/>
    </row>
    <row r="323" spans="6:9" x14ac:dyDescent="0.25">
      <c r="F323" s="166" t="str">
        <f t="shared" si="12"/>
        <v xml:space="preserve"> </v>
      </c>
      <c r="G323" s="167" t="str">
        <f t="shared" si="13"/>
        <v xml:space="preserve"> </v>
      </c>
      <c r="H323" s="168" t="str">
        <f t="shared" si="14"/>
        <v xml:space="preserve"> </v>
      </c>
      <c r="I323" s="88"/>
    </row>
    <row r="324" spans="6:9" x14ac:dyDescent="0.25">
      <c r="F324" s="166" t="str">
        <f t="shared" si="12"/>
        <v xml:space="preserve"> </v>
      </c>
      <c r="G324" s="167" t="str">
        <f t="shared" si="13"/>
        <v xml:space="preserve"> </v>
      </c>
      <c r="H324" s="168" t="str">
        <f t="shared" si="14"/>
        <v xml:space="preserve"> </v>
      </c>
      <c r="I324" s="88"/>
    </row>
    <row r="325" spans="6:9" x14ac:dyDescent="0.25">
      <c r="F325" s="166" t="str">
        <f t="shared" si="12"/>
        <v xml:space="preserve"> </v>
      </c>
      <c r="G325" s="167" t="str">
        <f t="shared" si="13"/>
        <v xml:space="preserve"> </v>
      </c>
      <c r="H325" s="168" t="str">
        <f t="shared" si="14"/>
        <v xml:space="preserve"> </v>
      </c>
      <c r="I325" s="88"/>
    </row>
    <row r="326" spans="6:9" x14ac:dyDescent="0.25">
      <c r="F326" s="166" t="str">
        <f t="shared" si="12"/>
        <v xml:space="preserve"> </v>
      </c>
      <c r="G326" s="167" t="str">
        <f t="shared" si="13"/>
        <v xml:space="preserve"> </v>
      </c>
      <c r="H326" s="168" t="str">
        <f t="shared" si="14"/>
        <v xml:space="preserve"> </v>
      </c>
      <c r="I326" s="88"/>
    </row>
    <row r="327" spans="6:9" x14ac:dyDescent="0.25">
      <c r="F327" s="166" t="str">
        <f t="shared" si="12"/>
        <v xml:space="preserve"> </v>
      </c>
      <c r="G327" s="167" t="str">
        <f t="shared" si="13"/>
        <v xml:space="preserve"> </v>
      </c>
      <c r="H327" s="168" t="str">
        <f t="shared" si="14"/>
        <v xml:space="preserve"> </v>
      </c>
      <c r="I327" s="88"/>
    </row>
    <row r="328" spans="6:9" x14ac:dyDescent="0.25">
      <c r="F328" s="166" t="str">
        <f t="shared" si="12"/>
        <v xml:space="preserve"> </v>
      </c>
      <c r="G328" s="167" t="str">
        <f t="shared" si="13"/>
        <v xml:space="preserve"> </v>
      </c>
      <c r="H328" s="168" t="str">
        <f t="shared" si="14"/>
        <v xml:space="preserve"> </v>
      </c>
      <c r="I328" s="88"/>
    </row>
    <row r="329" spans="6:9" x14ac:dyDescent="0.25">
      <c r="F329" s="166" t="str">
        <f t="shared" si="12"/>
        <v xml:space="preserve"> </v>
      </c>
      <c r="G329" s="167" t="str">
        <f t="shared" si="13"/>
        <v xml:space="preserve"> </v>
      </c>
      <c r="H329" s="168" t="str">
        <f t="shared" si="14"/>
        <v xml:space="preserve"> </v>
      </c>
      <c r="I329" s="88"/>
    </row>
    <row r="330" spans="6:9" x14ac:dyDescent="0.25">
      <c r="F330" s="166" t="str">
        <f t="shared" si="12"/>
        <v xml:space="preserve"> </v>
      </c>
      <c r="G330" s="167" t="str">
        <f t="shared" si="13"/>
        <v xml:space="preserve"> </v>
      </c>
      <c r="H330" s="168" t="str">
        <f t="shared" si="14"/>
        <v xml:space="preserve"> </v>
      </c>
      <c r="I330" s="88"/>
    </row>
    <row r="331" spans="6:9" x14ac:dyDescent="0.25">
      <c r="F331" s="166" t="str">
        <f t="shared" ref="F331:F394" si="15">IF(E331-D331=0," ",E331-D331)</f>
        <v xml:space="preserve"> </v>
      </c>
      <c r="G331" s="167" t="str">
        <f t="shared" ref="G331:G394" si="16">IFERROR(E331/D331%," ")</f>
        <v xml:space="preserve"> </v>
      </c>
      <c r="H331" s="168" t="str">
        <f t="shared" ref="H331:H394" si="17">IFERROR(IF(A331=0,IF(ABS(F331)&lt;$H$6," ",IF(F331=0," ",F331))," ")," ")</f>
        <v xml:space="preserve"> </v>
      </c>
      <c r="I331" s="88"/>
    </row>
    <row r="332" spans="6:9" x14ac:dyDescent="0.25">
      <c r="F332" s="166" t="str">
        <f t="shared" si="15"/>
        <v xml:space="preserve"> </v>
      </c>
      <c r="G332" s="167" t="str">
        <f t="shared" si="16"/>
        <v xml:space="preserve"> </v>
      </c>
      <c r="H332" s="168" t="str">
        <f t="shared" si="17"/>
        <v xml:space="preserve"> </v>
      </c>
      <c r="I332" s="88"/>
    </row>
    <row r="333" spans="6:9" x14ac:dyDescent="0.25">
      <c r="F333" s="166" t="str">
        <f t="shared" si="15"/>
        <v xml:space="preserve"> </v>
      </c>
      <c r="G333" s="167" t="str">
        <f t="shared" si="16"/>
        <v xml:space="preserve"> </v>
      </c>
      <c r="H333" s="168" t="str">
        <f t="shared" si="17"/>
        <v xml:space="preserve"> </v>
      </c>
      <c r="I333" s="88"/>
    </row>
    <row r="334" spans="6:9" x14ac:dyDescent="0.25">
      <c r="F334" s="166" t="str">
        <f t="shared" si="15"/>
        <v xml:space="preserve"> </v>
      </c>
      <c r="G334" s="167" t="str">
        <f t="shared" si="16"/>
        <v xml:space="preserve"> </v>
      </c>
      <c r="H334" s="168" t="str">
        <f t="shared" si="17"/>
        <v xml:space="preserve"> </v>
      </c>
      <c r="I334" s="88"/>
    </row>
    <row r="335" spans="6:9" x14ac:dyDescent="0.25">
      <c r="F335" s="166" t="str">
        <f t="shared" si="15"/>
        <v xml:space="preserve"> </v>
      </c>
      <c r="G335" s="167" t="str">
        <f t="shared" si="16"/>
        <v xml:space="preserve"> </v>
      </c>
      <c r="H335" s="168" t="str">
        <f t="shared" si="17"/>
        <v xml:space="preserve"> </v>
      </c>
      <c r="I335" s="88"/>
    </row>
    <row r="336" spans="6:9" x14ac:dyDescent="0.25">
      <c r="F336" s="166" t="str">
        <f t="shared" si="15"/>
        <v xml:space="preserve"> </v>
      </c>
      <c r="G336" s="167" t="str">
        <f t="shared" si="16"/>
        <v xml:space="preserve"> </v>
      </c>
      <c r="H336" s="168" t="str">
        <f t="shared" si="17"/>
        <v xml:space="preserve"> </v>
      </c>
      <c r="I336" s="88"/>
    </row>
    <row r="337" spans="6:9" x14ac:dyDescent="0.25">
      <c r="F337" s="166" t="str">
        <f t="shared" si="15"/>
        <v xml:space="preserve"> </v>
      </c>
      <c r="G337" s="167" t="str">
        <f t="shared" si="16"/>
        <v xml:space="preserve"> </v>
      </c>
      <c r="H337" s="168" t="str">
        <f t="shared" si="17"/>
        <v xml:space="preserve"> </v>
      </c>
      <c r="I337" s="88"/>
    </row>
    <row r="338" spans="6:9" x14ac:dyDescent="0.25">
      <c r="F338" s="166" t="str">
        <f t="shared" si="15"/>
        <v xml:space="preserve"> </v>
      </c>
      <c r="G338" s="167" t="str">
        <f t="shared" si="16"/>
        <v xml:space="preserve"> </v>
      </c>
      <c r="H338" s="168" t="str">
        <f t="shared" si="17"/>
        <v xml:space="preserve"> </v>
      </c>
      <c r="I338" s="88"/>
    </row>
    <row r="339" spans="6:9" x14ac:dyDescent="0.25">
      <c r="F339" s="166" t="str">
        <f t="shared" si="15"/>
        <v xml:space="preserve"> </v>
      </c>
      <c r="G339" s="167" t="str">
        <f t="shared" si="16"/>
        <v xml:space="preserve"> </v>
      </c>
      <c r="H339" s="168" t="str">
        <f t="shared" si="17"/>
        <v xml:space="preserve"> </v>
      </c>
      <c r="I339" s="88"/>
    </row>
    <row r="340" spans="6:9" x14ac:dyDescent="0.25">
      <c r="F340" s="166" t="str">
        <f t="shared" si="15"/>
        <v xml:space="preserve"> </v>
      </c>
      <c r="G340" s="167" t="str">
        <f t="shared" si="16"/>
        <v xml:space="preserve"> </v>
      </c>
      <c r="H340" s="168" t="str">
        <f t="shared" si="17"/>
        <v xml:space="preserve"> </v>
      </c>
      <c r="I340" s="88"/>
    </row>
    <row r="341" spans="6:9" x14ac:dyDescent="0.25">
      <c r="F341" s="166" t="str">
        <f t="shared" si="15"/>
        <v xml:space="preserve"> </v>
      </c>
      <c r="G341" s="167" t="str">
        <f t="shared" si="16"/>
        <v xml:space="preserve"> </v>
      </c>
      <c r="H341" s="168" t="str">
        <f t="shared" si="17"/>
        <v xml:space="preserve"> </v>
      </c>
      <c r="I341" s="88"/>
    </row>
    <row r="342" spans="6:9" x14ac:dyDescent="0.25">
      <c r="F342" s="166" t="str">
        <f t="shared" si="15"/>
        <v xml:space="preserve"> </v>
      </c>
      <c r="G342" s="167" t="str">
        <f t="shared" si="16"/>
        <v xml:space="preserve"> </v>
      </c>
      <c r="H342" s="168" t="str">
        <f t="shared" si="17"/>
        <v xml:space="preserve"> </v>
      </c>
      <c r="I342" s="88"/>
    </row>
    <row r="343" spans="6:9" x14ac:dyDescent="0.25">
      <c r="F343" s="166" t="str">
        <f t="shared" si="15"/>
        <v xml:space="preserve"> </v>
      </c>
      <c r="G343" s="167" t="str">
        <f t="shared" si="16"/>
        <v xml:space="preserve"> </v>
      </c>
      <c r="H343" s="168" t="str">
        <f t="shared" si="17"/>
        <v xml:space="preserve"> </v>
      </c>
      <c r="I343" s="88"/>
    </row>
    <row r="344" spans="6:9" x14ac:dyDescent="0.25">
      <c r="F344" s="166" t="str">
        <f t="shared" si="15"/>
        <v xml:space="preserve"> </v>
      </c>
      <c r="G344" s="167" t="str">
        <f t="shared" si="16"/>
        <v xml:space="preserve"> </v>
      </c>
      <c r="H344" s="168" t="str">
        <f t="shared" si="17"/>
        <v xml:space="preserve"> </v>
      </c>
      <c r="I344" s="88"/>
    </row>
    <row r="345" spans="6:9" x14ac:dyDescent="0.25">
      <c r="F345" s="166" t="str">
        <f t="shared" si="15"/>
        <v xml:space="preserve"> </v>
      </c>
      <c r="G345" s="167" t="str">
        <f t="shared" si="16"/>
        <v xml:space="preserve"> </v>
      </c>
      <c r="H345" s="168" t="str">
        <f t="shared" si="17"/>
        <v xml:space="preserve"> </v>
      </c>
      <c r="I345" s="88"/>
    </row>
    <row r="346" spans="6:9" x14ac:dyDescent="0.25">
      <c r="F346" s="166" t="str">
        <f t="shared" si="15"/>
        <v xml:space="preserve"> </v>
      </c>
      <c r="G346" s="167" t="str">
        <f t="shared" si="16"/>
        <v xml:space="preserve"> </v>
      </c>
      <c r="H346" s="168" t="str">
        <f t="shared" si="17"/>
        <v xml:space="preserve"> </v>
      </c>
      <c r="I346" s="88"/>
    </row>
    <row r="347" spans="6:9" x14ac:dyDescent="0.25">
      <c r="F347" s="166" t="str">
        <f t="shared" si="15"/>
        <v xml:space="preserve"> </v>
      </c>
      <c r="G347" s="167" t="str">
        <f t="shared" si="16"/>
        <v xml:space="preserve"> </v>
      </c>
      <c r="H347" s="168" t="str">
        <f t="shared" si="17"/>
        <v xml:space="preserve"> </v>
      </c>
      <c r="I347" s="88"/>
    </row>
    <row r="348" spans="6:9" x14ac:dyDescent="0.25">
      <c r="F348" s="166" t="str">
        <f t="shared" si="15"/>
        <v xml:space="preserve"> </v>
      </c>
      <c r="G348" s="167" t="str">
        <f t="shared" si="16"/>
        <v xml:space="preserve"> </v>
      </c>
      <c r="H348" s="168" t="str">
        <f t="shared" si="17"/>
        <v xml:space="preserve"> </v>
      </c>
      <c r="I348" s="88"/>
    </row>
    <row r="349" spans="6:9" x14ac:dyDescent="0.25">
      <c r="F349" s="166" t="str">
        <f t="shared" si="15"/>
        <v xml:space="preserve"> </v>
      </c>
      <c r="G349" s="167" t="str">
        <f t="shared" si="16"/>
        <v xml:space="preserve"> </v>
      </c>
      <c r="H349" s="168" t="str">
        <f t="shared" si="17"/>
        <v xml:space="preserve"> </v>
      </c>
      <c r="I349" s="88"/>
    </row>
    <row r="350" spans="6:9" x14ac:dyDescent="0.25">
      <c r="F350" s="166" t="str">
        <f t="shared" si="15"/>
        <v xml:space="preserve"> </v>
      </c>
      <c r="G350" s="167" t="str">
        <f t="shared" si="16"/>
        <v xml:space="preserve"> </v>
      </c>
      <c r="H350" s="168" t="str">
        <f t="shared" si="17"/>
        <v xml:space="preserve"> </v>
      </c>
      <c r="I350" s="88"/>
    </row>
    <row r="351" spans="6:9" x14ac:dyDescent="0.25">
      <c r="F351" s="166" t="str">
        <f t="shared" si="15"/>
        <v xml:space="preserve"> </v>
      </c>
      <c r="G351" s="167" t="str">
        <f t="shared" si="16"/>
        <v xml:space="preserve"> </v>
      </c>
      <c r="H351" s="168" t="str">
        <f t="shared" si="17"/>
        <v xml:space="preserve"> </v>
      </c>
      <c r="I351" s="88"/>
    </row>
    <row r="352" spans="6:9" x14ac:dyDescent="0.25">
      <c r="F352" s="166" t="str">
        <f t="shared" si="15"/>
        <v xml:space="preserve"> </v>
      </c>
      <c r="G352" s="167" t="str">
        <f t="shared" si="16"/>
        <v xml:space="preserve"> </v>
      </c>
      <c r="H352" s="168" t="str">
        <f t="shared" si="17"/>
        <v xml:space="preserve"> </v>
      </c>
      <c r="I352" s="88"/>
    </row>
    <row r="353" spans="6:9" x14ac:dyDescent="0.25">
      <c r="F353" s="166" t="str">
        <f t="shared" si="15"/>
        <v xml:space="preserve"> </v>
      </c>
      <c r="G353" s="167" t="str">
        <f t="shared" si="16"/>
        <v xml:space="preserve"> </v>
      </c>
      <c r="H353" s="168" t="str">
        <f t="shared" si="17"/>
        <v xml:space="preserve"> </v>
      </c>
      <c r="I353" s="88"/>
    </row>
    <row r="354" spans="6:9" x14ac:dyDescent="0.25">
      <c r="F354" s="166" t="str">
        <f t="shared" si="15"/>
        <v xml:space="preserve"> </v>
      </c>
      <c r="G354" s="167" t="str">
        <f t="shared" si="16"/>
        <v xml:space="preserve"> </v>
      </c>
      <c r="H354" s="168" t="str">
        <f t="shared" si="17"/>
        <v xml:space="preserve"> </v>
      </c>
      <c r="I354" s="88"/>
    </row>
    <row r="355" spans="6:9" x14ac:dyDescent="0.25">
      <c r="F355" s="166" t="str">
        <f t="shared" si="15"/>
        <v xml:space="preserve"> </v>
      </c>
      <c r="G355" s="167" t="str">
        <f t="shared" si="16"/>
        <v xml:space="preserve"> </v>
      </c>
      <c r="H355" s="168" t="str">
        <f t="shared" si="17"/>
        <v xml:space="preserve"> </v>
      </c>
      <c r="I355" s="88"/>
    </row>
    <row r="356" spans="6:9" x14ac:dyDescent="0.25">
      <c r="F356" s="166" t="str">
        <f t="shared" si="15"/>
        <v xml:space="preserve"> </v>
      </c>
      <c r="G356" s="167" t="str">
        <f t="shared" si="16"/>
        <v xml:space="preserve"> </v>
      </c>
      <c r="H356" s="168" t="str">
        <f t="shared" si="17"/>
        <v xml:space="preserve"> </v>
      </c>
      <c r="I356" s="88"/>
    </row>
    <row r="357" spans="6:9" x14ac:dyDescent="0.25">
      <c r="F357" s="166" t="str">
        <f t="shared" si="15"/>
        <v xml:space="preserve"> </v>
      </c>
      <c r="G357" s="167" t="str">
        <f t="shared" si="16"/>
        <v xml:space="preserve"> </v>
      </c>
      <c r="H357" s="168" t="str">
        <f t="shared" si="17"/>
        <v xml:space="preserve"> </v>
      </c>
      <c r="I357" s="88"/>
    </row>
    <row r="358" spans="6:9" x14ac:dyDescent="0.25">
      <c r="F358" s="166" t="str">
        <f t="shared" si="15"/>
        <v xml:space="preserve"> </v>
      </c>
      <c r="G358" s="167" t="str">
        <f t="shared" si="16"/>
        <v xml:space="preserve"> </v>
      </c>
      <c r="H358" s="168" t="str">
        <f t="shared" si="17"/>
        <v xml:space="preserve"> </v>
      </c>
      <c r="I358" s="88"/>
    </row>
    <row r="359" spans="6:9" x14ac:dyDescent="0.25">
      <c r="F359" s="166" t="str">
        <f t="shared" si="15"/>
        <v xml:space="preserve"> </v>
      </c>
      <c r="G359" s="167" t="str">
        <f t="shared" si="16"/>
        <v xml:space="preserve"> </v>
      </c>
      <c r="H359" s="168" t="str">
        <f t="shared" si="17"/>
        <v xml:space="preserve"> </v>
      </c>
      <c r="I359" s="88"/>
    </row>
    <row r="360" spans="6:9" x14ac:dyDescent="0.25">
      <c r="F360" s="166" t="str">
        <f t="shared" si="15"/>
        <v xml:space="preserve"> </v>
      </c>
      <c r="G360" s="167" t="str">
        <f t="shared" si="16"/>
        <v xml:space="preserve"> </v>
      </c>
      <c r="H360" s="168" t="str">
        <f t="shared" si="17"/>
        <v xml:space="preserve"> </v>
      </c>
      <c r="I360" s="88"/>
    </row>
    <row r="361" spans="6:9" x14ac:dyDescent="0.25">
      <c r="F361" s="166" t="str">
        <f t="shared" si="15"/>
        <v xml:space="preserve"> </v>
      </c>
      <c r="G361" s="167" t="str">
        <f t="shared" si="16"/>
        <v xml:space="preserve"> </v>
      </c>
      <c r="H361" s="168" t="str">
        <f t="shared" si="17"/>
        <v xml:space="preserve"> </v>
      </c>
      <c r="I361" s="88"/>
    </row>
    <row r="362" spans="6:9" x14ac:dyDescent="0.25">
      <c r="F362" s="166" t="str">
        <f t="shared" si="15"/>
        <v xml:space="preserve"> </v>
      </c>
      <c r="G362" s="167" t="str">
        <f t="shared" si="16"/>
        <v xml:space="preserve"> </v>
      </c>
      <c r="H362" s="168" t="str">
        <f t="shared" si="17"/>
        <v xml:space="preserve"> </v>
      </c>
      <c r="I362" s="88"/>
    </row>
    <row r="363" spans="6:9" x14ac:dyDescent="0.25">
      <c r="F363" s="166" t="str">
        <f t="shared" si="15"/>
        <v xml:space="preserve"> </v>
      </c>
      <c r="G363" s="167" t="str">
        <f t="shared" si="16"/>
        <v xml:space="preserve"> </v>
      </c>
      <c r="H363" s="168" t="str">
        <f t="shared" si="17"/>
        <v xml:space="preserve"> </v>
      </c>
      <c r="I363" s="88"/>
    </row>
    <row r="364" spans="6:9" x14ac:dyDescent="0.25">
      <c r="F364" s="166" t="str">
        <f t="shared" si="15"/>
        <v xml:space="preserve"> </v>
      </c>
      <c r="G364" s="167" t="str">
        <f t="shared" si="16"/>
        <v xml:space="preserve"> </v>
      </c>
      <c r="H364" s="168" t="str">
        <f t="shared" si="17"/>
        <v xml:space="preserve"> </v>
      </c>
      <c r="I364" s="88"/>
    </row>
    <row r="365" spans="6:9" x14ac:dyDescent="0.25">
      <c r="F365" s="166" t="str">
        <f t="shared" si="15"/>
        <v xml:space="preserve"> </v>
      </c>
      <c r="G365" s="167" t="str">
        <f t="shared" si="16"/>
        <v xml:space="preserve"> </v>
      </c>
      <c r="H365" s="168" t="str">
        <f t="shared" si="17"/>
        <v xml:space="preserve"> </v>
      </c>
      <c r="I365" s="88"/>
    </row>
    <row r="366" spans="6:9" x14ac:dyDescent="0.25">
      <c r="F366" s="166" t="str">
        <f t="shared" si="15"/>
        <v xml:space="preserve"> </v>
      </c>
      <c r="G366" s="167" t="str">
        <f t="shared" si="16"/>
        <v xml:space="preserve"> </v>
      </c>
      <c r="H366" s="168" t="str">
        <f t="shared" si="17"/>
        <v xml:space="preserve"> </v>
      </c>
      <c r="I366" s="88"/>
    </row>
    <row r="367" spans="6:9" x14ac:dyDescent="0.25">
      <c r="F367" s="166" t="str">
        <f t="shared" si="15"/>
        <v xml:space="preserve"> </v>
      </c>
      <c r="G367" s="167" t="str">
        <f t="shared" si="16"/>
        <v xml:space="preserve"> </v>
      </c>
      <c r="H367" s="168" t="str">
        <f t="shared" si="17"/>
        <v xml:space="preserve"> </v>
      </c>
      <c r="I367" s="88"/>
    </row>
    <row r="368" spans="6:9" x14ac:dyDescent="0.25">
      <c r="F368" s="166" t="str">
        <f t="shared" si="15"/>
        <v xml:space="preserve"> </v>
      </c>
      <c r="G368" s="167" t="str">
        <f t="shared" si="16"/>
        <v xml:space="preserve"> </v>
      </c>
      <c r="H368" s="168" t="str">
        <f t="shared" si="17"/>
        <v xml:space="preserve"> </v>
      </c>
      <c r="I368" s="88"/>
    </row>
    <row r="369" spans="6:9" x14ac:dyDescent="0.25">
      <c r="F369" s="166" t="str">
        <f t="shared" si="15"/>
        <v xml:space="preserve"> </v>
      </c>
      <c r="G369" s="167" t="str">
        <f t="shared" si="16"/>
        <v xml:space="preserve"> </v>
      </c>
      <c r="H369" s="168" t="str">
        <f t="shared" si="17"/>
        <v xml:space="preserve"> </v>
      </c>
      <c r="I369" s="88"/>
    </row>
    <row r="370" spans="6:9" x14ac:dyDescent="0.25">
      <c r="F370" s="166" t="str">
        <f t="shared" si="15"/>
        <v xml:space="preserve"> </v>
      </c>
      <c r="G370" s="167" t="str">
        <f t="shared" si="16"/>
        <v xml:space="preserve"> </v>
      </c>
      <c r="H370" s="168" t="str">
        <f t="shared" si="17"/>
        <v xml:space="preserve"> </v>
      </c>
      <c r="I370" s="88"/>
    </row>
    <row r="371" spans="6:9" x14ac:dyDescent="0.25">
      <c r="F371" s="166" t="str">
        <f t="shared" si="15"/>
        <v xml:space="preserve"> </v>
      </c>
      <c r="G371" s="167" t="str">
        <f t="shared" si="16"/>
        <v xml:space="preserve"> </v>
      </c>
      <c r="H371" s="168" t="str">
        <f t="shared" si="17"/>
        <v xml:space="preserve"> </v>
      </c>
      <c r="I371" s="88"/>
    </row>
    <row r="372" spans="6:9" x14ac:dyDescent="0.25">
      <c r="F372" s="166" t="str">
        <f t="shared" si="15"/>
        <v xml:space="preserve"> </v>
      </c>
      <c r="G372" s="167" t="str">
        <f t="shared" si="16"/>
        <v xml:space="preserve"> </v>
      </c>
      <c r="H372" s="168" t="str">
        <f t="shared" si="17"/>
        <v xml:space="preserve"> </v>
      </c>
      <c r="I372" s="88"/>
    </row>
    <row r="373" spans="6:9" x14ac:dyDescent="0.25">
      <c r="F373" s="166" t="str">
        <f t="shared" si="15"/>
        <v xml:space="preserve"> </v>
      </c>
      <c r="G373" s="167" t="str">
        <f t="shared" si="16"/>
        <v xml:space="preserve"> </v>
      </c>
      <c r="H373" s="168" t="str">
        <f t="shared" si="17"/>
        <v xml:space="preserve"> </v>
      </c>
      <c r="I373" s="88"/>
    </row>
    <row r="374" spans="6:9" x14ac:dyDescent="0.25">
      <c r="F374" s="166" t="str">
        <f t="shared" si="15"/>
        <v xml:space="preserve"> </v>
      </c>
      <c r="G374" s="167" t="str">
        <f t="shared" si="16"/>
        <v xml:space="preserve"> </v>
      </c>
      <c r="H374" s="168" t="str">
        <f t="shared" si="17"/>
        <v xml:space="preserve"> </v>
      </c>
      <c r="I374" s="88"/>
    </row>
    <row r="375" spans="6:9" x14ac:dyDescent="0.25">
      <c r="F375" s="166" t="str">
        <f t="shared" si="15"/>
        <v xml:space="preserve"> </v>
      </c>
      <c r="G375" s="167" t="str">
        <f t="shared" si="16"/>
        <v xml:space="preserve"> </v>
      </c>
      <c r="H375" s="168" t="str">
        <f t="shared" si="17"/>
        <v xml:space="preserve"> </v>
      </c>
      <c r="I375" s="88"/>
    </row>
    <row r="376" spans="6:9" x14ac:dyDescent="0.25">
      <c r="F376" s="166" t="str">
        <f t="shared" si="15"/>
        <v xml:space="preserve"> </v>
      </c>
      <c r="G376" s="167" t="str">
        <f t="shared" si="16"/>
        <v xml:space="preserve"> </v>
      </c>
      <c r="H376" s="168" t="str">
        <f t="shared" si="17"/>
        <v xml:space="preserve"> </v>
      </c>
      <c r="I376" s="88"/>
    </row>
    <row r="377" spans="6:9" x14ac:dyDescent="0.25">
      <c r="F377" s="166" t="str">
        <f t="shared" si="15"/>
        <v xml:space="preserve"> </v>
      </c>
      <c r="G377" s="167" t="str">
        <f t="shared" si="16"/>
        <v xml:space="preserve"> </v>
      </c>
      <c r="H377" s="168" t="str">
        <f t="shared" si="17"/>
        <v xml:space="preserve"> </v>
      </c>
      <c r="I377" s="88"/>
    </row>
    <row r="378" spans="6:9" x14ac:dyDescent="0.25">
      <c r="F378" s="166" t="str">
        <f t="shared" si="15"/>
        <v xml:space="preserve"> </v>
      </c>
      <c r="G378" s="167" t="str">
        <f t="shared" si="16"/>
        <v xml:space="preserve"> </v>
      </c>
      <c r="H378" s="168" t="str">
        <f t="shared" si="17"/>
        <v xml:space="preserve"> </v>
      </c>
      <c r="I378" s="88"/>
    </row>
    <row r="379" spans="6:9" x14ac:dyDescent="0.25">
      <c r="F379" s="166" t="str">
        <f t="shared" si="15"/>
        <v xml:space="preserve"> </v>
      </c>
      <c r="G379" s="167" t="str">
        <f t="shared" si="16"/>
        <v xml:space="preserve"> </v>
      </c>
      <c r="H379" s="168" t="str">
        <f t="shared" si="17"/>
        <v xml:space="preserve"> </v>
      </c>
      <c r="I379" s="88"/>
    </row>
    <row r="380" spans="6:9" x14ac:dyDescent="0.25">
      <c r="F380" s="166" t="str">
        <f t="shared" si="15"/>
        <v xml:space="preserve"> </v>
      </c>
      <c r="G380" s="167" t="str">
        <f t="shared" si="16"/>
        <v xml:space="preserve"> </v>
      </c>
      <c r="H380" s="168" t="str">
        <f t="shared" si="17"/>
        <v xml:space="preserve"> </v>
      </c>
      <c r="I380" s="88"/>
    </row>
    <row r="381" spans="6:9" x14ac:dyDescent="0.25">
      <c r="F381" s="166" t="str">
        <f t="shared" si="15"/>
        <v xml:space="preserve"> </v>
      </c>
      <c r="G381" s="167" t="str">
        <f t="shared" si="16"/>
        <v xml:space="preserve"> </v>
      </c>
      <c r="H381" s="168" t="str">
        <f t="shared" si="17"/>
        <v xml:space="preserve"> </v>
      </c>
      <c r="I381" s="88"/>
    </row>
    <row r="382" spans="6:9" x14ac:dyDescent="0.25">
      <c r="F382" s="166" t="str">
        <f t="shared" si="15"/>
        <v xml:space="preserve"> </v>
      </c>
      <c r="G382" s="167" t="str">
        <f t="shared" si="16"/>
        <v xml:space="preserve"> </v>
      </c>
      <c r="H382" s="168" t="str">
        <f t="shared" si="17"/>
        <v xml:space="preserve"> </v>
      </c>
      <c r="I382" s="88"/>
    </row>
    <row r="383" spans="6:9" x14ac:dyDescent="0.25">
      <c r="F383" s="166" t="str">
        <f t="shared" si="15"/>
        <v xml:space="preserve"> </v>
      </c>
      <c r="G383" s="167" t="str">
        <f t="shared" si="16"/>
        <v xml:space="preserve"> </v>
      </c>
      <c r="H383" s="168" t="str">
        <f t="shared" si="17"/>
        <v xml:space="preserve"> </v>
      </c>
      <c r="I383" s="88"/>
    </row>
    <row r="384" spans="6:9" x14ac:dyDescent="0.25">
      <c r="F384" s="166" t="str">
        <f t="shared" si="15"/>
        <v xml:space="preserve"> </v>
      </c>
      <c r="G384" s="167" t="str">
        <f t="shared" si="16"/>
        <v xml:space="preserve"> </v>
      </c>
      <c r="H384" s="168" t="str">
        <f t="shared" si="17"/>
        <v xml:space="preserve"> </v>
      </c>
      <c r="I384" s="88"/>
    </row>
    <row r="385" spans="6:10" x14ac:dyDescent="0.25">
      <c r="F385" s="166" t="str">
        <f t="shared" si="15"/>
        <v xml:space="preserve"> </v>
      </c>
      <c r="G385" s="167" t="str">
        <f t="shared" si="16"/>
        <v xml:space="preserve"> </v>
      </c>
      <c r="H385" s="168" t="str">
        <f t="shared" si="17"/>
        <v xml:space="preserve"> </v>
      </c>
      <c r="I385" s="88"/>
    </row>
    <row r="386" spans="6:10" x14ac:dyDescent="0.25">
      <c r="F386" s="166" t="str">
        <f t="shared" si="15"/>
        <v xml:space="preserve"> </v>
      </c>
      <c r="G386" s="167" t="str">
        <f t="shared" si="16"/>
        <v xml:space="preserve"> </v>
      </c>
      <c r="H386" s="168" t="str">
        <f t="shared" si="17"/>
        <v xml:space="preserve"> </v>
      </c>
      <c r="I386" s="88"/>
    </row>
    <row r="387" spans="6:10" x14ac:dyDescent="0.25">
      <c r="F387" s="166" t="str">
        <f t="shared" si="15"/>
        <v xml:space="preserve"> </v>
      </c>
      <c r="G387" s="167" t="str">
        <f t="shared" si="16"/>
        <v xml:space="preserve"> </v>
      </c>
      <c r="H387" s="168" t="str">
        <f t="shared" si="17"/>
        <v xml:space="preserve"> </v>
      </c>
      <c r="I387" s="88"/>
    </row>
    <row r="388" spans="6:10" x14ac:dyDescent="0.25">
      <c r="F388" s="166" t="str">
        <f t="shared" si="15"/>
        <v xml:space="preserve"> </v>
      </c>
      <c r="G388" s="167" t="str">
        <f t="shared" si="16"/>
        <v xml:space="preserve"> </v>
      </c>
      <c r="H388" s="168" t="str">
        <f t="shared" si="17"/>
        <v xml:space="preserve"> </v>
      </c>
      <c r="I388" s="88"/>
    </row>
    <row r="389" spans="6:10" x14ac:dyDescent="0.25">
      <c r="F389" s="166" t="str">
        <f t="shared" si="15"/>
        <v xml:space="preserve"> </v>
      </c>
      <c r="G389" s="167" t="str">
        <f t="shared" si="16"/>
        <v xml:space="preserve"> </v>
      </c>
      <c r="H389" s="168" t="str">
        <f t="shared" si="17"/>
        <v xml:space="preserve"> </v>
      </c>
      <c r="I389" s="88"/>
    </row>
    <row r="390" spans="6:10" x14ac:dyDescent="0.25">
      <c r="F390" s="166" t="str">
        <f t="shared" si="15"/>
        <v xml:space="preserve"> </v>
      </c>
      <c r="G390" s="167" t="str">
        <f t="shared" si="16"/>
        <v xml:space="preserve"> </v>
      </c>
      <c r="H390" s="168" t="str">
        <f t="shared" si="17"/>
        <v xml:space="preserve"> </v>
      </c>
      <c r="I390" s="88"/>
    </row>
    <row r="391" spans="6:10" x14ac:dyDescent="0.25">
      <c r="F391" s="166" t="str">
        <f t="shared" si="15"/>
        <v xml:space="preserve"> </v>
      </c>
      <c r="G391" s="167" t="str">
        <f t="shared" si="16"/>
        <v xml:space="preserve"> </v>
      </c>
      <c r="H391" s="168" t="str">
        <f t="shared" si="17"/>
        <v xml:space="preserve"> </v>
      </c>
      <c r="I391" s="88"/>
    </row>
    <row r="392" spans="6:10" x14ac:dyDescent="0.25">
      <c r="F392" s="166" t="str">
        <f t="shared" si="15"/>
        <v xml:space="preserve"> </v>
      </c>
      <c r="G392" s="167" t="str">
        <f t="shared" si="16"/>
        <v xml:space="preserve"> </v>
      </c>
      <c r="H392" s="168" t="str">
        <f t="shared" si="17"/>
        <v xml:space="preserve"> </v>
      </c>
      <c r="I392" s="88"/>
    </row>
    <row r="393" spans="6:10" x14ac:dyDescent="0.25">
      <c r="F393" s="166" t="str">
        <f t="shared" si="15"/>
        <v xml:space="preserve"> </v>
      </c>
      <c r="G393" s="167" t="str">
        <f t="shared" si="16"/>
        <v xml:space="preserve"> </v>
      </c>
      <c r="H393" s="168" t="str">
        <f t="shared" si="17"/>
        <v xml:space="preserve"> </v>
      </c>
      <c r="I393" s="88"/>
    </row>
    <row r="394" spans="6:10" x14ac:dyDescent="0.25">
      <c r="F394" s="166" t="str">
        <f t="shared" si="15"/>
        <v xml:space="preserve"> </v>
      </c>
      <c r="G394" s="167" t="str">
        <f t="shared" si="16"/>
        <v xml:space="preserve"> </v>
      </c>
      <c r="H394" s="168" t="str">
        <f t="shared" si="17"/>
        <v xml:space="preserve"> </v>
      </c>
      <c r="I394" s="88"/>
    </row>
    <row r="395" spans="6:10" x14ac:dyDescent="0.25">
      <c r="F395" s="166" t="str">
        <f t="shared" ref="F395:F400" si="18">IF(E395-D395=0," ",E395-D395)</f>
        <v xml:space="preserve"> </v>
      </c>
      <c r="G395" s="167" t="str">
        <f t="shared" ref="G395:G400" si="19">IFERROR(E395/D395%," ")</f>
        <v xml:space="preserve"> </v>
      </c>
      <c r="H395" s="168" t="str">
        <f t="shared" ref="H395:H400" si="20">IFERROR(IF(A395=0,IF(ABS(F395)&lt;$H$6," ",IF(F395=0," ",F395))," ")," ")</f>
        <v xml:space="preserve"> </v>
      </c>
      <c r="I395" s="88"/>
    </row>
    <row r="396" spans="6:10" x14ac:dyDescent="0.25">
      <c r="F396" s="166" t="str">
        <f t="shared" si="18"/>
        <v xml:space="preserve"> </v>
      </c>
      <c r="G396" s="167" t="str">
        <f t="shared" si="19"/>
        <v xml:space="preserve"> </v>
      </c>
      <c r="H396" s="168" t="str">
        <f t="shared" si="20"/>
        <v xml:space="preserve"> </v>
      </c>
      <c r="I396" s="88"/>
    </row>
    <row r="397" spans="6:10" x14ac:dyDescent="0.25">
      <c r="F397" s="166" t="str">
        <f t="shared" si="18"/>
        <v xml:space="preserve"> </v>
      </c>
      <c r="G397" s="167" t="str">
        <f t="shared" si="19"/>
        <v xml:space="preserve"> </v>
      </c>
      <c r="H397" s="168" t="str">
        <f t="shared" si="20"/>
        <v xml:space="preserve"> </v>
      </c>
      <c r="I397" s="88"/>
    </row>
    <row r="398" spans="6:10" x14ac:dyDescent="0.25">
      <c r="F398" s="166" t="str">
        <f t="shared" si="18"/>
        <v xml:space="preserve"> </v>
      </c>
      <c r="G398" s="167" t="str">
        <f t="shared" si="19"/>
        <v xml:space="preserve"> </v>
      </c>
      <c r="H398" s="168" t="str">
        <f t="shared" si="20"/>
        <v xml:space="preserve"> </v>
      </c>
      <c r="I398" s="88"/>
    </row>
    <row r="399" spans="6:10" x14ac:dyDescent="0.25">
      <c r="F399" s="166" t="str">
        <f t="shared" si="18"/>
        <v xml:space="preserve"> </v>
      </c>
      <c r="G399" s="167" t="str">
        <f t="shared" si="19"/>
        <v xml:space="preserve"> </v>
      </c>
      <c r="H399" s="168" t="str">
        <f t="shared" si="20"/>
        <v xml:space="preserve"> </v>
      </c>
      <c r="I399" s="88"/>
    </row>
    <row r="400" spans="6:10" x14ac:dyDescent="0.25">
      <c r="F400" s="166" t="str">
        <f t="shared" si="18"/>
        <v xml:space="preserve"> </v>
      </c>
      <c r="G400" s="167" t="str">
        <f t="shared" si="19"/>
        <v xml:space="preserve"> </v>
      </c>
      <c r="H400" s="168" t="str">
        <f t="shared" si="20"/>
        <v xml:space="preserve"> </v>
      </c>
      <c r="I400" s="88"/>
      <c r="J400" s="92" t="s">
        <v>57</v>
      </c>
    </row>
  </sheetData>
  <phoneticPr fontId="0" type="noConversion"/>
  <conditionalFormatting sqref="I16:I400 I10:I13">
    <cfRule type="expression" dxfId="2" priority="2" stopIfTrue="1">
      <formula>ABS(H10)&gt;=$H$6</formula>
    </cfRule>
  </conditionalFormatting>
  <conditionalFormatting sqref="I15">
    <cfRule type="expression" dxfId="1" priority="5" stopIfTrue="1">
      <formula>ABS(H14)&gt;=$H$6</formula>
    </cfRule>
  </conditionalFormatting>
  <conditionalFormatting sqref="H10:H400">
    <cfRule type="expression" dxfId="0" priority="1" stopIfTrue="1">
      <formula>ABS(H10)&gt;=$H$6</formula>
    </cfRule>
  </conditionalFormatting>
  <hyperlinks>
    <hyperlink ref="K4" location="'KM-FI-01'!A1" display="KM-FI-01" xr:uid="{00000000-0004-0000-0200-000000000000}"/>
    <hyperlink ref="K5" location="'KM-FI-02'!A1" display="KM-FI-02" xr:uid="{00000000-0004-0000-0200-000001000000}"/>
    <hyperlink ref="K3" location="'KM-FI'!A1" display="KM-FI" xr:uid="{00000000-0004-0000-0200-000002000000}"/>
    <hyperlink ref="K6" location="'KM-FI-10-M'!A1" display="'KM-FI-10-M " xr:uid="{00000000-0004-0000-0200-000003000000}"/>
    <hyperlink ref="K7" location="'KM-FI-10-E'!A1" display="KM-FI-10-E" xr:uid="{00000000-0004-0000-0200-000004000000}"/>
  </hyperlinks>
  <pageMargins left="0.70866141732283472" right="0.70866141732283472" top="0.70866141732283472" bottom="0.70866141732283472" header="0.51181102362204722" footer="0.31496062992125984"/>
  <pageSetup paperSize="9" scale="92" orientation="landscape" r:id="rId1"/>
  <headerFooter alignWithMargins="0">
    <oddFooter>&amp;L&amp;8&amp;F/KM-FI-03&amp;C&amp;8 &amp;P/&amp;N&amp;R&amp;8DigitAudit/AuditDok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4"/>
  <sheetViews>
    <sheetView showGridLines="0" zoomScaleNormal="100" workbookViewId="0"/>
  </sheetViews>
  <sheetFormatPr defaultRowHeight="16.5" x14ac:dyDescent="0.3"/>
  <cols>
    <col min="1" max="1" width="11" style="67" customWidth="1"/>
    <col min="2" max="2" width="69.25" style="78" customWidth="1"/>
    <col min="3" max="3" width="10.875" style="67" bestFit="1" customWidth="1"/>
    <col min="4" max="16384" width="9" style="67"/>
  </cols>
  <sheetData>
    <row r="1" spans="1:6" x14ac:dyDescent="0.3">
      <c r="A1" s="65" t="s">
        <v>50</v>
      </c>
      <c r="B1" s="66" t="s">
        <v>46</v>
      </c>
    </row>
    <row r="2" spans="1:6" x14ac:dyDescent="0.3">
      <c r="A2" s="68"/>
      <c r="B2" s="69"/>
      <c r="D2" s="114">
        <f>A41</f>
        <v>0</v>
      </c>
      <c r="E2" s="114">
        <f>A43</f>
        <v>0</v>
      </c>
      <c r="F2" s="157" t="s">
        <v>90</v>
      </c>
    </row>
    <row r="3" spans="1:6" x14ac:dyDescent="0.3">
      <c r="A3" s="70" t="s">
        <v>51</v>
      </c>
      <c r="B3" s="71"/>
      <c r="C3" s="29" t="s">
        <v>34</v>
      </c>
      <c r="D3" s="5" t="s">
        <v>38</v>
      </c>
    </row>
    <row r="4" spans="1:6" x14ac:dyDescent="0.3">
      <c r="A4" s="72" t="s">
        <v>47</v>
      </c>
      <c r="B4" s="73">
        <f xml:space="preserve"> Alapa!$C$17</f>
        <v>0</v>
      </c>
      <c r="C4" s="29" t="s">
        <v>2</v>
      </c>
      <c r="D4" s="5" t="s">
        <v>39</v>
      </c>
    </row>
    <row r="5" spans="1:6" x14ac:dyDescent="0.3">
      <c r="A5" s="72" t="s">
        <v>41</v>
      </c>
      <c r="B5" s="74">
        <f xml:space="preserve"> Alapa!$C$12</f>
        <v>0</v>
      </c>
      <c r="C5" s="29" t="s">
        <v>33</v>
      </c>
      <c r="D5" s="5" t="s">
        <v>40</v>
      </c>
    </row>
    <row r="6" spans="1:6" x14ac:dyDescent="0.3">
      <c r="A6" s="72" t="s">
        <v>4</v>
      </c>
      <c r="B6" s="63">
        <f>Alapa!$C$15</f>
        <v>0</v>
      </c>
      <c r="C6" s="29" t="s">
        <v>52</v>
      </c>
      <c r="D6" s="5" t="s">
        <v>44</v>
      </c>
    </row>
    <row r="7" spans="1:6" x14ac:dyDescent="0.3">
      <c r="A7" s="72" t="s">
        <v>5</v>
      </c>
      <c r="B7" s="73" t="e">
        <f>VLOOKUP(D8,Alapa!$G$2:$H$22,2)</f>
        <v>#N/A</v>
      </c>
      <c r="C7" s="29" t="s">
        <v>67</v>
      </c>
      <c r="D7" s="5" t="s">
        <v>62</v>
      </c>
    </row>
    <row r="8" spans="1:6" x14ac:dyDescent="0.3">
      <c r="A8" s="72" t="s">
        <v>48</v>
      </c>
      <c r="B8" s="73" t="str">
        <f>IF(Alapa!$N$2=0," ",Alapa!$N$2)</f>
        <v xml:space="preserve"> </v>
      </c>
      <c r="C8" s="5" t="s">
        <v>5</v>
      </c>
      <c r="D8" s="64">
        <v>1</v>
      </c>
    </row>
    <row r="9" spans="1:6" x14ac:dyDescent="0.3">
      <c r="A9" s="68"/>
      <c r="B9" s="75"/>
    </row>
    <row r="10" spans="1:6" x14ac:dyDescent="0.3">
      <c r="A10" s="76"/>
      <c r="B10" s="77"/>
    </row>
    <row r="11" spans="1:6" x14ac:dyDescent="0.3">
      <c r="A11" s="76"/>
      <c r="B11" s="77"/>
    </row>
    <row r="12" spans="1:6" x14ac:dyDescent="0.3">
      <c r="A12" s="76"/>
      <c r="B12" s="77"/>
    </row>
    <row r="13" spans="1:6" x14ac:dyDescent="0.3">
      <c r="A13" s="76"/>
      <c r="B13" s="77"/>
    </row>
    <row r="14" spans="1:6" x14ac:dyDescent="0.3">
      <c r="A14" s="76"/>
      <c r="B14" s="77"/>
    </row>
    <row r="15" spans="1:6" x14ac:dyDescent="0.3">
      <c r="A15" s="76"/>
      <c r="B15" s="77"/>
    </row>
    <row r="16" spans="1:6" x14ac:dyDescent="0.3">
      <c r="A16" s="76"/>
      <c r="B16" s="77"/>
    </row>
    <row r="17" spans="1:2" x14ac:dyDescent="0.3">
      <c r="A17" s="76"/>
      <c r="B17" s="77"/>
    </row>
    <row r="18" spans="1:2" x14ac:dyDescent="0.3">
      <c r="A18" s="76"/>
      <c r="B18" s="77"/>
    </row>
    <row r="19" spans="1:2" x14ac:dyDescent="0.3">
      <c r="A19" s="76"/>
      <c r="B19" s="77"/>
    </row>
    <row r="20" spans="1:2" x14ac:dyDescent="0.3">
      <c r="A20" s="76"/>
      <c r="B20" s="77"/>
    </row>
    <row r="21" spans="1:2" x14ac:dyDescent="0.3">
      <c r="A21" s="76"/>
      <c r="B21" s="77"/>
    </row>
    <row r="22" spans="1:2" x14ac:dyDescent="0.3">
      <c r="A22" s="76"/>
      <c r="B22" s="77"/>
    </row>
    <row r="23" spans="1:2" x14ac:dyDescent="0.3">
      <c r="A23" s="76"/>
      <c r="B23" s="77"/>
    </row>
    <row r="24" spans="1:2" x14ac:dyDescent="0.3">
      <c r="A24" s="76"/>
      <c r="B24" s="77"/>
    </row>
    <row r="25" spans="1:2" x14ac:dyDescent="0.3">
      <c r="A25" s="76"/>
      <c r="B25" s="77"/>
    </row>
    <row r="26" spans="1:2" x14ac:dyDescent="0.3">
      <c r="A26" s="76"/>
      <c r="B26" s="77"/>
    </row>
    <row r="27" spans="1:2" x14ac:dyDescent="0.3">
      <c r="A27" s="76"/>
      <c r="B27" s="77"/>
    </row>
    <row r="28" spans="1:2" x14ac:dyDescent="0.3">
      <c r="A28" s="76"/>
      <c r="B28" s="77"/>
    </row>
    <row r="29" spans="1:2" x14ac:dyDescent="0.3">
      <c r="A29" s="76"/>
      <c r="B29" s="77"/>
    </row>
    <row r="30" spans="1:2" x14ac:dyDescent="0.3">
      <c r="A30" s="76"/>
      <c r="B30" s="77"/>
    </row>
    <row r="31" spans="1:2" x14ac:dyDescent="0.3">
      <c r="A31" s="76"/>
      <c r="B31" s="77"/>
    </row>
    <row r="32" spans="1:2" x14ac:dyDescent="0.3">
      <c r="A32" s="76"/>
      <c r="B32" s="77"/>
    </row>
    <row r="33" spans="1:2" x14ac:dyDescent="0.3">
      <c r="A33" s="76"/>
      <c r="B33" s="77"/>
    </row>
    <row r="34" spans="1:2" x14ac:dyDescent="0.3">
      <c r="A34" s="76"/>
      <c r="B34" s="77"/>
    </row>
    <row r="35" spans="1:2" x14ac:dyDescent="0.3">
      <c r="A35" s="76"/>
      <c r="B35" s="77"/>
    </row>
    <row r="36" spans="1:2" x14ac:dyDescent="0.3">
      <c r="A36" s="76"/>
      <c r="B36" s="77"/>
    </row>
    <row r="37" spans="1:2" x14ac:dyDescent="0.3">
      <c r="A37" s="76"/>
      <c r="B37" s="77"/>
    </row>
    <row r="38" spans="1:2" x14ac:dyDescent="0.3">
      <c r="A38" s="76"/>
      <c r="B38" s="77"/>
    </row>
    <row r="39" spans="1:2" x14ac:dyDescent="0.3">
      <c r="A39" s="134"/>
      <c r="B39" s="134"/>
    </row>
    <row r="40" spans="1:2" x14ac:dyDescent="0.3">
      <c r="A40" s="154" t="s">
        <v>49</v>
      </c>
      <c r="B40" s="134"/>
    </row>
    <row r="41" spans="1:2" x14ac:dyDescent="0.3">
      <c r="A41" s="5"/>
      <c r="B41" s="135"/>
    </row>
    <row r="42" spans="1:2" x14ac:dyDescent="0.3">
      <c r="A42" s="155" t="s">
        <v>24</v>
      </c>
      <c r="B42" s="17"/>
    </row>
    <row r="43" spans="1:2" x14ac:dyDescent="0.3">
      <c r="A43" s="5"/>
      <c r="B43" s="124"/>
    </row>
    <row r="44" spans="1:2" x14ac:dyDescent="0.3">
      <c r="A44" s="20"/>
      <c r="B44" s="20"/>
    </row>
  </sheetData>
  <phoneticPr fontId="0" type="noConversion"/>
  <hyperlinks>
    <hyperlink ref="C4" location="'KM-FI-01'!A1" display="KM-FI-01" xr:uid="{00000000-0004-0000-0300-000000000000}"/>
    <hyperlink ref="C5" location="'KM-FI-02'!A1" display="KM-FI-02" xr:uid="{00000000-0004-0000-0300-000001000000}"/>
    <hyperlink ref="C3" location="'KM-FI'!A1" display="KM-FI" xr:uid="{00000000-0004-0000-0300-000002000000}"/>
    <hyperlink ref="C6" location="'KM-FI-10-M'!A1" display="'KM-FI-10-M " xr:uid="{00000000-0004-0000-0300-000003000000}"/>
    <hyperlink ref="C7" location="'KM-FI-10-E'!A1" display="KM-FI-10-E" xr:uid="{00000000-0004-0000-0300-000004000000}"/>
  </hyperlinks>
  <pageMargins left="0.70866141732283472" right="0.70866141732283472" top="0.74803149606299213" bottom="0.74803149606299213" header="0.31496062992125984" footer="0.31496062992125984"/>
  <pageSetup paperSize="9" orientation="portrait" verticalDpi="0" r:id="rId1"/>
  <headerFooter>
    <oddHeader>&amp;R&amp;P/&amp;N</oddHeader>
    <oddFooter>&amp;L&amp;F/&amp;A&amp;RDigitAudit/AuditDok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J27"/>
  <sheetViews>
    <sheetView showGridLines="0" zoomScaleNormal="100" workbookViewId="0"/>
  </sheetViews>
  <sheetFormatPr defaultRowHeight="16.5" x14ac:dyDescent="0.3"/>
  <cols>
    <col min="1" max="1" width="11" style="67" customWidth="1"/>
    <col min="2" max="2" width="15.625" style="67" customWidth="1"/>
    <col min="3" max="3" width="23.75" style="67" bestFit="1" customWidth="1"/>
    <col min="4" max="4" width="11" style="67" customWidth="1"/>
    <col min="5" max="5" width="30.625" style="78" customWidth="1"/>
    <col min="6" max="6" width="10.875" style="67" bestFit="1" customWidth="1"/>
    <col min="7" max="16384" width="9" style="67"/>
  </cols>
  <sheetData>
    <row r="1" spans="1:10" x14ac:dyDescent="0.3">
      <c r="A1" s="70" t="s">
        <v>67</v>
      </c>
      <c r="B1" s="70"/>
      <c r="C1" s="70"/>
      <c r="D1" s="70"/>
      <c r="E1" s="66"/>
      <c r="I1" s="114" t="s">
        <v>59</v>
      </c>
      <c r="J1" s="114" t="s">
        <v>60</v>
      </c>
    </row>
    <row r="2" spans="1:10" x14ac:dyDescent="0.3">
      <c r="A2" s="68"/>
      <c r="B2" s="68"/>
      <c r="C2" s="68"/>
      <c r="D2" s="164">
        <f>A24</f>
        <v>0</v>
      </c>
      <c r="E2" s="165">
        <f>A26</f>
        <v>0</v>
      </c>
      <c r="F2" s="156" t="s">
        <v>90</v>
      </c>
    </row>
    <row r="3" spans="1:10" x14ac:dyDescent="0.3">
      <c r="A3" s="70" t="s">
        <v>66</v>
      </c>
      <c r="B3" s="70"/>
      <c r="C3" s="70"/>
      <c r="D3" s="70"/>
      <c r="E3" s="71"/>
      <c r="F3" s="29" t="s">
        <v>34</v>
      </c>
      <c r="G3" s="5" t="s">
        <v>38</v>
      </c>
    </row>
    <row r="4" spans="1:10" x14ac:dyDescent="0.3">
      <c r="A4" s="72" t="s">
        <v>47</v>
      </c>
      <c r="B4" s="115">
        <f xml:space="preserve"> Alapa!$C$17</f>
        <v>0</v>
      </c>
      <c r="C4" s="116"/>
      <c r="D4" s="116"/>
      <c r="E4" s="117"/>
      <c r="F4" s="29" t="s">
        <v>2</v>
      </c>
      <c r="G4" s="5" t="s">
        <v>39</v>
      </c>
    </row>
    <row r="5" spans="1:10" x14ac:dyDescent="0.3">
      <c r="A5" s="72" t="s">
        <v>41</v>
      </c>
      <c r="B5" s="115">
        <f xml:space="preserve"> Alapa!$C$12</f>
        <v>0</v>
      </c>
      <c r="C5" s="116"/>
      <c r="D5" s="116"/>
      <c r="E5" s="117"/>
      <c r="F5" s="29" t="s">
        <v>33</v>
      </c>
      <c r="G5" s="5" t="s">
        <v>40</v>
      </c>
    </row>
    <row r="6" spans="1:10" x14ac:dyDescent="0.3">
      <c r="A6" s="72" t="s">
        <v>4</v>
      </c>
      <c r="B6" s="115">
        <f>Alapa!$C$15</f>
        <v>0</v>
      </c>
      <c r="C6" s="116"/>
      <c r="D6" s="116"/>
      <c r="E6" s="117"/>
      <c r="F6" s="29" t="s">
        <v>52</v>
      </c>
      <c r="G6" s="5" t="s">
        <v>44</v>
      </c>
    </row>
    <row r="7" spans="1:10" x14ac:dyDescent="0.3">
      <c r="A7" s="72" t="s">
        <v>61</v>
      </c>
      <c r="B7" s="115" t="e">
        <f>VLOOKUP(G8,Alapa!$G$2:$H$22,2)</f>
        <v>#N/A</v>
      </c>
      <c r="C7" s="116"/>
      <c r="D7" s="116"/>
      <c r="E7" s="117"/>
      <c r="F7" s="29" t="s">
        <v>67</v>
      </c>
      <c r="G7" s="5" t="s">
        <v>62</v>
      </c>
    </row>
    <row r="8" spans="1:10" x14ac:dyDescent="0.3">
      <c r="A8" s="72" t="s">
        <v>63</v>
      </c>
      <c r="B8" s="115" t="str">
        <f>IF(Alapa!$N$2=0," ",Alapa!$N$2)</f>
        <v xml:space="preserve"> </v>
      </c>
      <c r="C8" s="116"/>
      <c r="D8" s="116"/>
      <c r="E8" s="117"/>
      <c r="F8" s="22" t="s">
        <v>61</v>
      </c>
      <c r="G8" s="118">
        <v>1</v>
      </c>
    </row>
    <row r="9" spans="1:10" x14ac:dyDescent="0.3">
      <c r="A9" s="68"/>
      <c r="B9" s="68"/>
      <c r="C9" s="68"/>
      <c r="D9" s="68"/>
      <c r="E9" s="75"/>
    </row>
    <row r="10" spans="1:10" x14ac:dyDescent="0.3">
      <c r="A10" s="119" t="s">
        <v>64</v>
      </c>
      <c r="B10" s="119" t="s">
        <v>23</v>
      </c>
      <c r="C10" s="119" t="s">
        <v>45</v>
      </c>
      <c r="D10" s="119" t="s">
        <v>72</v>
      </c>
      <c r="E10" s="120" t="s">
        <v>65</v>
      </c>
    </row>
    <row r="11" spans="1:10" x14ac:dyDescent="0.3">
      <c r="A11" s="121">
        <v>1</v>
      </c>
      <c r="B11" s="123" t="s">
        <v>34</v>
      </c>
      <c r="C11" s="123" t="s">
        <v>38</v>
      </c>
      <c r="D11" s="174"/>
      <c r="E11" s="173"/>
    </row>
    <row r="12" spans="1:10" x14ac:dyDescent="0.3">
      <c r="A12" s="121">
        <v>2</v>
      </c>
      <c r="B12" s="123" t="s">
        <v>2</v>
      </c>
      <c r="C12" s="123" t="s">
        <v>39</v>
      </c>
      <c r="D12" s="174"/>
      <c r="E12" s="173"/>
    </row>
    <row r="13" spans="1:10" x14ac:dyDescent="0.3">
      <c r="A13" s="121">
        <v>3</v>
      </c>
      <c r="B13" s="123" t="s">
        <v>33</v>
      </c>
      <c r="C13" s="123" t="s">
        <v>40</v>
      </c>
      <c r="D13" s="174"/>
      <c r="E13" s="173"/>
    </row>
    <row r="14" spans="1:10" x14ac:dyDescent="0.3">
      <c r="A14" s="121">
        <v>4</v>
      </c>
      <c r="B14" s="123"/>
      <c r="C14" s="123"/>
      <c r="D14" s="174"/>
      <c r="E14" s="173"/>
    </row>
    <row r="15" spans="1:10" x14ac:dyDescent="0.3">
      <c r="A15" s="121">
        <v>5</v>
      </c>
      <c r="B15" s="123"/>
      <c r="C15" s="123"/>
      <c r="D15" s="174"/>
      <c r="E15" s="173"/>
    </row>
    <row r="16" spans="1:10" x14ac:dyDescent="0.3">
      <c r="A16" s="121"/>
      <c r="B16" s="122"/>
      <c r="C16" s="123"/>
      <c r="D16" s="121"/>
      <c r="E16" s="77"/>
    </row>
    <row r="17" spans="1:5" x14ac:dyDescent="0.3">
      <c r="A17" s="121"/>
      <c r="B17" s="122"/>
      <c r="C17" s="123"/>
      <c r="D17" s="121"/>
      <c r="E17" s="77"/>
    </row>
    <row r="18" spans="1:5" x14ac:dyDescent="0.3">
      <c r="A18" s="121"/>
      <c r="B18" s="122"/>
      <c r="C18" s="123"/>
      <c r="D18" s="121"/>
      <c r="E18" s="77"/>
    </row>
    <row r="19" spans="1:5" x14ac:dyDescent="0.3">
      <c r="A19" s="121"/>
      <c r="B19" s="122"/>
      <c r="C19" s="123"/>
      <c r="D19" s="121"/>
      <c r="E19" s="77"/>
    </row>
    <row r="20" spans="1:5" x14ac:dyDescent="0.3">
      <c r="A20" s="19"/>
      <c r="B20" s="17"/>
      <c r="C20" s="7"/>
      <c r="D20" s="7"/>
      <c r="E20" s="7"/>
    </row>
    <row r="21" spans="1:5" x14ac:dyDescent="0.3">
      <c r="A21" s="19"/>
      <c r="B21" s="17"/>
      <c r="C21" s="7"/>
      <c r="D21" s="7"/>
      <c r="E21" s="7"/>
    </row>
    <row r="22" spans="1:5" x14ac:dyDescent="0.3">
      <c r="A22" s="134"/>
      <c r="B22" s="134"/>
      <c r="C22" s="134"/>
      <c r="D22" s="134"/>
      <c r="E22" s="134"/>
    </row>
    <row r="23" spans="1:5" x14ac:dyDescent="0.3">
      <c r="A23" s="154" t="s">
        <v>49</v>
      </c>
      <c r="B23" s="134"/>
      <c r="C23" s="134"/>
      <c r="D23" s="134"/>
      <c r="E23" s="134"/>
    </row>
    <row r="24" spans="1:5" x14ac:dyDescent="0.3">
      <c r="A24" s="5"/>
      <c r="B24" s="135"/>
      <c r="C24" s="136"/>
      <c r="D24" s="137"/>
      <c r="E24" s="137"/>
    </row>
    <row r="25" spans="1:5" x14ac:dyDescent="0.3">
      <c r="A25" s="155" t="s">
        <v>24</v>
      </c>
      <c r="B25" s="17"/>
      <c r="C25" s="17"/>
      <c r="D25" s="7"/>
      <c r="E25" s="7"/>
    </row>
    <row r="26" spans="1:5" x14ac:dyDescent="0.3">
      <c r="A26" s="5"/>
      <c r="B26" s="124"/>
      <c r="C26" s="124"/>
      <c r="D26" s="160"/>
      <c r="E26" s="160"/>
    </row>
    <row r="27" spans="1:5" x14ac:dyDescent="0.3">
      <c r="A27" s="20"/>
      <c r="B27" s="20"/>
      <c r="C27" s="17"/>
      <c r="D27" s="7"/>
      <c r="E27" s="7"/>
    </row>
  </sheetData>
  <dataValidations count="1">
    <dataValidation type="list" allowBlank="1" showInputMessage="1" showErrorMessage="1" sqref="D11:D19" xr:uid="{00000000-0002-0000-0400-000000000000}">
      <formula1>$I$1:$J$1</formula1>
    </dataValidation>
  </dataValidations>
  <hyperlinks>
    <hyperlink ref="F4" location="'KM-FI-01'!A1" display="KM-FI-01" xr:uid="{00000000-0004-0000-0400-000000000000}"/>
    <hyperlink ref="F5" location="'KM-FI-02'!A1" display="KM-FI-02" xr:uid="{00000000-0004-0000-0400-000001000000}"/>
    <hyperlink ref="F3" location="'KM-FI'!A1" display="KM-FI" xr:uid="{00000000-0004-0000-0400-000002000000}"/>
    <hyperlink ref="F6" location="'KM-FI-10-M'!A1" display="'KM-FI-10-M " xr:uid="{00000000-0004-0000-0400-000003000000}"/>
    <hyperlink ref="F7" location="'KM-FI-10-E'!A1" display="KM-FI-10-E" xr:uid="{00000000-0004-0000-0400-000004000000}"/>
  </hyperlinks>
  <pageMargins left="0.70866141732283472" right="0.70866141732283472" top="0.74803149606299213" bottom="0.74803149606299213" header="0.31496062992125984" footer="0.31496062992125984"/>
  <pageSetup paperSize="9" scale="87" orientation="portrait" verticalDpi="300" r:id="rId1"/>
  <headerFooter>
    <oddHeader xml:space="preserve">&amp;R </oddHeader>
    <oddFooter>&amp;L&amp;"Arial Narrow,Normál"&amp;8&amp;F/&amp;A&amp;C&amp;"Arial Narrow,Normál"&amp;8&amp;P/&amp;N&amp;R&amp;"Arial Narrow,Normál"&amp;8DigitAudit/AuditDok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125"/>
  <sheetViews>
    <sheetView workbookViewId="0"/>
  </sheetViews>
  <sheetFormatPr defaultRowHeight="12" x14ac:dyDescent="0.2"/>
  <cols>
    <col min="1" max="1" width="5.625" style="1" customWidth="1"/>
    <col min="2" max="2" width="36.625" style="1" customWidth="1"/>
    <col min="3" max="4" width="20.625" style="1" customWidth="1"/>
    <col min="5" max="5" width="11.5" style="1" customWidth="1"/>
    <col min="6" max="6" width="20.625" style="1" customWidth="1"/>
    <col min="7" max="7" width="9.375" style="1" customWidth="1"/>
    <col min="8" max="8" width="18" style="1" customWidth="1"/>
    <col min="9" max="16384" width="9" style="1"/>
  </cols>
  <sheetData>
    <row r="1" spans="1:14" ht="32.1" customHeight="1" x14ac:dyDescent="0.2">
      <c r="A1" s="138"/>
      <c r="B1" s="139"/>
      <c r="C1"/>
      <c r="D1"/>
      <c r="E1"/>
      <c r="F1"/>
      <c r="G1"/>
      <c r="H1"/>
      <c r="I1"/>
      <c r="J1"/>
      <c r="K1"/>
      <c r="L1"/>
      <c r="M1"/>
      <c r="N1"/>
    </row>
    <row r="2" spans="1:14" ht="15" customHeight="1" x14ac:dyDescent="0.2">
      <c r="A2" s="138"/>
      <c r="B2" s="140"/>
      <c r="C2" s="140"/>
      <c r="D2"/>
      <c r="E2"/>
      <c r="F2" s="140"/>
      <c r="G2" s="140"/>
      <c r="H2" s="140"/>
      <c r="I2"/>
      <c r="J2" s="140"/>
      <c r="K2" s="140"/>
      <c r="L2" s="140"/>
      <c r="M2" s="140"/>
      <c r="N2" s="140"/>
    </row>
    <row r="3" spans="1:14" ht="15" customHeight="1" x14ac:dyDescent="0.2">
      <c r="A3" s="138"/>
      <c r="B3" s="140"/>
      <c r="C3" s="140"/>
      <c r="D3" s="141"/>
      <c r="E3"/>
      <c r="F3" s="140"/>
      <c r="G3" s="140"/>
      <c r="H3" s="140"/>
      <c r="I3"/>
      <c r="J3" s="140"/>
      <c r="K3" s="140"/>
      <c r="L3" s="140"/>
      <c r="M3"/>
      <c r="N3"/>
    </row>
    <row r="4" spans="1:14" ht="15" customHeight="1" x14ac:dyDescent="0.2">
      <c r="A4" s="138"/>
      <c r="B4" s="140"/>
      <c r="C4" s="140"/>
      <c r="D4"/>
      <c r="E4"/>
      <c r="F4"/>
      <c r="G4"/>
      <c r="H4"/>
      <c r="I4"/>
      <c r="J4" s="140"/>
      <c r="K4" s="140"/>
      <c r="L4" s="140"/>
      <c r="M4"/>
      <c r="N4"/>
    </row>
    <row r="5" spans="1:14" ht="15" customHeight="1" x14ac:dyDescent="0.2">
      <c r="A5" s="138"/>
      <c r="B5" s="140"/>
      <c r="C5" s="140"/>
      <c r="D5" s="141"/>
      <c r="E5"/>
      <c r="F5"/>
      <c r="G5"/>
      <c r="H5"/>
      <c r="I5"/>
      <c r="J5"/>
      <c r="K5"/>
      <c r="L5"/>
      <c r="M5"/>
      <c r="N5"/>
    </row>
    <row r="6" spans="1:14" ht="15" customHeight="1" x14ac:dyDescent="0.2">
      <c r="A6" s="138"/>
      <c r="B6" s="140"/>
      <c r="C6" s="140"/>
      <c r="D6" s="140"/>
      <c r="E6"/>
      <c r="F6"/>
      <c r="G6"/>
      <c r="H6"/>
      <c r="I6"/>
      <c r="J6"/>
      <c r="K6"/>
      <c r="L6"/>
      <c r="M6"/>
      <c r="N6"/>
    </row>
    <row r="7" spans="1:14" ht="15" customHeight="1" x14ac:dyDescent="0.2">
      <c r="A7" s="138"/>
      <c r="B7"/>
      <c r="C7"/>
      <c r="D7"/>
      <c r="E7"/>
      <c r="F7"/>
      <c r="G7"/>
      <c r="H7"/>
      <c r="I7"/>
      <c r="J7"/>
      <c r="K7"/>
      <c r="L7"/>
      <c r="M7"/>
      <c r="N7"/>
    </row>
    <row r="8" spans="1:14" ht="14.25" x14ac:dyDescent="0.2">
      <c r="A8" s="138"/>
      <c r="B8" s="142"/>
      <c r="C8" s="142"/>
      <c r="D8" s="142"/>
      <c r="E8" s="142"/>
      <c r="F8" s="142"/>
      <c r="G8" s="142"/>
      <c r="H8" s="142"/>
      <c r="I8" s="142"/>
    </row>
    <row r="9" spans="1:14" ht="14.25" x14ac:dyDescent="0.2">
      <c r="A9" s="138"/>
      <c r="B9" s="142"/>
      <c r="C9" s="142"/>
      <c r="D9" s="142"/>
      <c r="E9" s="142"/>
      <c r="F9" s="142"/>
      <c r="G9" s="142"/>
      <c r="H9" s="142"/>
      <c r="I9" s="142"/>
    </row>
    <row r="10" spans="1:14" ht="14.25" x14ac:dyDescent="0.2">
      <c r="A10" s="138"/>
      <c r="B10" s="140"/>
      <c r="C10" s="140"/>
      <c r="D10"/>
      <c r="E10"/>
      <c r="F10"/>
      <c r="G10"/>
      <c r="H10"/>
      <c r="I10"/>
      <c r="J10"/>
      <c r="K10"/>
      <c r="L10"/>
      <c r="M10"/>
      <c r="N10"/>
    </row>
    <row r="11" spans="1:14" ht="14.25" x14ac:dyDescent="0.2">
      <c r="A11" s="138"/>
      <c r="B11" s="140"/>
      <c r="C11" s="140"/>
      <c r="D11"/>
      <c r="E11"/>
      <c r="F11"/>
      <c r="G11"/>
      <c r="H11"/>
      <c r="I11"/>
      <c r="J11"/>
      <c r="K11"/>
      <c r="L11"/>
      <c r="M11"/>
      <c r="N11"/>
    </row>
    <row r="12" spans="1:14" ht="14.25" x14ac:dyDescent="0.2">
      <c r="A12" s="138"/>
      <c r="B12" s="140"/>
      <c r="C12" s="140"/>
      <c r="D12"/>
      <c r="E12"/>
      <c r="F12" s="143"/>
      <c r="G12"/>
      <c r="H12"/>
      <c r="I12"/>
      <c r="J12"/>
      <c r="K12"/>
      <c r="L12"/>
      <c r="M12"/>
      <c r="N12"/>
    </row>
    <row r="13" spans="1:14" ht="14.25" x14ac:dyDescent="0.2">
      <c r="A13" s="138"/>
      <c r="B13" s="140"/>
      <c r="C13" s="140"/>
      <c r="D13" s="140"/>
      <c r="E13"/>
      <c r="F13" s="143"/>
      <c r="G13"/>
      <c r="H13"/>
      <c r="I13"/>
      <c r="J13"/>
      <c r="K13"/>
      <c r="L13"/>
      <c r="M13"/>
      <c r="N13"/>
    </row>
    <row r="14" spans="1:14" ht="14.25" x14ac:dyDescent="0.2">
      <c r="A14" s="138"/>
      <c r="B14" s="140"/>
      <c r="C14" s="140"/>
      <c r="D14"/>
      <c r="E14"/>
      <c r="F14"/>
      <c r="G14"/>
      <c r="H14"/>
      <c r="I14"/>
      <c r="J14"/>
      <c r="K14"/>
      <c r="L14"/>
      <c r="M14"/>
      <c r="N14"/>
    </row>
    <row r="15" spans="1:14" ht="14.25" x14ac:dyDescent="0.2">
      <c r="A15" s="138"/>
      <c r="B15" s="140"/>
      <c r="C15" s="140"/>
      <c r="D15"/>
      <c r="E15"/>
      <c r="F15" s="143"/>
      <c r="G15"/>
      <c r="H15"/>
      <c r="I15"/>
      <c r="J15"/>
      <c r="K15"/>
      <c r="L15"/>
      <c r="M15"/>
      <c r="N15"/>
    </row>
    <row r="16" spans="1:14" ht="14.25" x14ac:dyDescent="0.2">
      <c r="A16" s="138"/>
      <c r="B16" s="142"/>
      <c r="C16" s="142"/>
      <c r="D16" s="142"/>
      <c r="E16" s="142"/>
      <c r="F16" s="142"/>
      <c r="G16" s="142"/>
      <c r="H16" s="142"/>
      <c r="I16" s="142"/>
    </row>
    <row r="17" spans="1:9" ht="14.25" x14ac:dyDescent="0.2">
      <c r="A17" s="138"/>
      <c r="B17" s="140"/>
      <c r="C17" s="140"/>
      <c r="D17" s="142"/>
      <c r="E17" s="142"/>
      <c r="F17" s="142"/>
      <c r="G17" s="142"/>
      <c r="H17" s="142"/>
      <c r="I17" s="142"/>
    </row>
    <row r="18" spans="1:9" ht="14.25" x14ac:dyDescent="0.2">
      <c r="A18" s="138"/>
      <c r="B18" s="140"/>
      <c r="C18" s="140"/>
      <c r="D18" s="142"/>
      <c r="E18" s="142"/>
      <c r="F18" s="142"/>
      <c r="G18" s="142"/>
      <c r="H18" s="142"/>
      <c r="I18" s="142"/>
    </row>
    <row r="19" spans="1:9" ht="14.25" x14ac:dyDescent="0.2">
      <c r="A19" s="138"/>
      <c r="B19" s="140"/>
      <c r="C19" s="140"/>
      <c r="D19" s="142"/>
      <c r="E19" s="142"/>
      <c r="F19" s="142"/>
      <c r="G19" s="142"/>
      <c r="H19" s="142"/>
      <c r="I19" s="142"/>
    </row>
    <row r="20" spans="1:9" ht="14.25" x14ac:dyDescent="0.2">
      <c r="A20" s="138"/>
      <c r="B20" s="140"/>
      <c r="C20" s="140"/>
      <c r="D20" s="142"/>
      <c r="E20" s="142"/>
      <c r="F20" s="142"/>
      <c r="G20" s="142"/>
      <c r="H20" s="142"/>
      <c r="I20" s="142"/>
    </row>
    <row r="21" spans="1:9" ht="14.25" x14ac:dyDescent="0.2">
      <c r="A21" s="138"/>
      <c r="B21" s="140"/>
      <c r="C21" s="140"/>
      <c r="D21" s="142"/>
      <c r="E21" s="142"/>
      <c r="F21" s="142"/>
      <c r="G21" s="142"/>
      <c r="H21" s="142"/>
      <c r="I21" s="142"/>
    </row>
    <row r="22" spans="1:9" ht="14.25" x14ac:dyDescent="0.2">
      <c r="A22" s="138"/>
      <c r="B22" s="142"/>
      <c r="C22" s="142"/>
      <c r="D22" s="142"/>
      <c r="E22" s="142"/>
      <c r="F22" s="142"/>
      <c r="G22" s="142"/>
      <c r="H22" s="142"/>
      <c r="I22" s="142"/>
    </row>
    <row r="23" spans="1:9" ht="14.25" x14ac:dyDescent="0.2">
      <c r="A23" s="138"/>
      <c r="B23" s="140"/>
      <c r="C23" s="140"/>
      <c r="D23" s="142"/>
      <c r="E23" s="142"/>
      <c r="F23" s="142"/>
      <c r="G23" s="142"/>
      <c r="H23" s="142"/>
      <c r="I23" s="142"/>
    </row>
    <row r="24" spans="1:9" ht="14.25" x14ac:dyDescent="0.2">
      <c r="A24" s="138"/>
      <c r="B24" s="140"/>
      <c r="C24" s="140"/>
      <c r="D24" s="142"/>
      <c r="E24" s="142"/>
      <c r="F24" s="142"/>
      <c r="G24" s="142"/>
      <c r="H24" s="142"/>
      <c r="I24" s="142"/>
    </row>
    <row r="25" spans="1:9" ht="14.25" x14ac:dyDescent="0.2">
      <c r="A25" s="138"/>
      <c r="B25" s="140"/>
      <c r="C25" s="140"/>
      <c r="D25" s="142"/>
      <c r="E25" s="142"/>
      <c r="F25" s="142"/>
      <c r="G25" s="142"/>
      <c r="H25" s="142"/>
      <c r="I25" s="142"/>
    </row>
    <row r="26" spans="1:9" ht="14.25" x14ac:dyDescent="0.2">
      <c r="A26" s="138"/>
      <c r="B26" s="142"/>
      <c r="C26" s="142"/>
      <c r="D26" s="142"/>
      <c r="E26" s="142"/>
      <c r="F26" s="142"/>
      <c r="G26" s="142"/>
      <c r="H26" s="142"/>
      <c r="I26" s="142"/>
    </row>
    <row r="27" spans="1:9" ht="14.25" x14ac:dyDescent="0.2">
      <c r="A27" s="138"/>
      <c r="B27" s="140"/>
      <c r="C27" s="140"/>
      <c r="D27" s="142"/>
      <c r="E27" s="142"/>
      <c r="F27" s="142"/>
      <c r="G27" s="142"/>
      <c r="H27" s="142"/>
      <c r="I27" s="142"/>
    </row>
    <row r="28" spans="1:9" ht="14.25" x14ac:dyDescent="0.2">
      <c r="A28" s="138"/>
      <c r="B28" s="142"/>
      <c r="C28" s="142"/>
      <c r="D28" s="142"/>
      <c r="E28" s="142"/>
      <c r="F28" s="142"/>
      <c r="G28" s="142"/>
      <c r="H28" s="142"/>
      <c r="I28" s="142"/>
    </row>
    <row r="29" spans="1:9" ht="14.25" x14ac:dyDescent="0.2">
      <c r="A29" s="138"/>
      <c r="B29" s="140"/>
      <c r="C29" s="140"/>
      <c r="D29" s="142"/>
      <c r="E29" s="142"/>
      <c r="F29" s="142"/>
      <c r="G29" s="142"/>
      <c r="H29" s="142"/>
      <c r="I29" s="142"/>
    </row>
    <row r="30" spans="1:9" ht="14.25" x14ac:dyDescent="0.2">
      <c r="A30" s="138"/>
      <c r="B30" s="140"/>
      <c r="C30" s="140"/>
      <c r="D30" s="142"/>
      <c r="E30" s="142"/>
      <c r="F30" s="142"/>
      <c r="G30" s="142"/>
      <c r="H30" s="142"/>
      <c r="I30" s="142"/>
    </row>
    <row r="31" spans="1:9" ht="14.25" x14ac:dyDescent="0.2">
      <c r="A31" s="138"/>
      <c r="B31" s="140"/>
      <c r="C31" s="140"/>
      <c r="D31" s="142"/>
      <c r="E31" s="142"/>
      <c r="F31" s="142"/>
      <c r="G31" s="142"/>
      <c r="H31" s="142"/>
      <c r="I31" s="142"/>
    </row>
    <row r="32" spans="1:9" ht="14.25" x14ac:dyDescent="0.2">
      <c r="A32" s="138"/>
      <c r="B32" s="140"/>
      <c r="C32" s="140"/>
      <c r="D32" s="142"/>
      <c r="E32" s="142"/>
      <c r="F32" s="142"/>
      <c r="G32" s="142"/>
      <c r="H32" s="142"/>
      <c r="I32" s="142"/>
    </row>
    <row r="33" spans="1:9" ht="14.25" x14ac:dyDescent="0.2">
      <c r="A33" s="138"/>
      <c r="B33" s="140"/>
      <c r="C33" s="140"/>
      <c r="D33" s="140"/>
      <c r="E33" s="140"/>
      <c r="F33" s="142"/>
      <c r="G33" s="142"/>
      <c r="H33" s="142"/>
      <c r="I33" s="142"/>
    </row>
    <row r="34" spans="1:9" ht="14.25" x14ac:dyDescent="0.2">
      <c r="A34" s="138"/>
      <c r="B34" s="140"/>
      <c r="C34" s="140"/>
      <c r="D34" s="140"/>
      <c r="E34"/>
      <c r="F34" s="142"/>
      <c r="G34" s="142"/>
      <c r="H34" s="142"/>
      <c r="I34" s="142"/>
    </row>
    <row r="35" spans="1:9" ht="14.25" x14ac:dyDescent="0.2">
      <c r="A35" s="138"/>
      <c r="B35" s="140"/>
      <c r="C35" s="140"/>
      <c r="D35" s="140"/>
      <c r="E35"/>
      <c r="F35" s="142"/>
      <c r="G35" s="142"/>
      <c r="H35" s="142"/>
      <c r="I35" s="142"/>
    </row>
    <row r="36" spans="1:9" ht="14.25" x14ac:dyDescent="0.2">
      <c r="A36" s="138"/>
      <c r="B36" s="142"/>
      <c r="C36" s="142"/>
      <c r="D36" s="142"/>
      <c r="E36" s="142"/>
      <c r="F36" s="142"/>
      <c r="G36" s="142"/>
      <c r="H36" s="142"/>
      <c r="I36" s="142"/>
    </row>
    <row r="37" spans="1:9" x14ac:dyDescent="0.2">
      <c r="A37" s="138"/>
      <c r="B37" s="138"/>
      <c r="C37" s="138"/>
      <c r="D37" s="138"/>
      <c r="E37" s="138"/>
      <c r="F37" s="138"/>
    </row>
    <row r="38" spans="1:9" x14ac:dyDescent="0.2">
      <c r="A38" s="138"/>
      <c r="B38" s="138"/>
      <c r="C38" s="138"/>
      <c r="D38" s="138"/>
      <c r="E38" s="138"/>
      <c r="F38" s="138"/>
    </row>
    <row r="39" spans="1:9" x14ac:dyDescent="0.2">
      <c r="A39" s="138"/>
      <c r="B39" s="138"/>
      <c r="C39" s="138"/>
      <c r="D39" s="138"/>
      <c r="E39" s="138"/>
      <c r="F39" s="138"/>
    </row>
    <row r="40" spans="1:9" x14ac:dyDescent="0.2">
      <c r="A40" s="138"/>
      <c r="B40" s="138"/>
      <c r="C40" s="138"/>
      <c r="D40" s="138"/>
      <c r="E40" s="138"/>
      <c r="F40" s="138"/>
    </row>
    <row r="41" spans="1:9" x14ac:dyDescent="0.2">
      <c r="A41" s="138"/>
      <c r="B41" s="138"/>
      <c r="C41" s="138"/>
      <c r="D41" s="138"/>
      <c r="E41" s="138"/>
      <c r="F41" s="138"/>
    </row>
    <row r="42" spans="1:9" x14ac:dyDescent="0.2">
      <c r="A42" s="138"/>
      <c r="B42" s="138"/>
      <c r="C42" s="138"/>
      <c r="D42" s="138"/>
      <c r="E42" s="138"/>
      <c r="F42" s="138"/>
    </row>
    <row r="43" spans="1:9" x14ac:dyDescent="0.2">
      <c r="A43" s="138"/>
      <c r="B43" s="138"/>
      <c r="C43" s="138"/>
      <c r="D43" s="138"/>
      <c r="E43" s="138"/>
      <c r="F43" s="138"/>
    </row>
    <row r="44" spans="1:9" x14ac:dyDescent="0.2">
      <c r="A44" s="138"/>
      <c r="B44" s="138"/>
      <c r="C44" s="138"/>
      <c r="D44" s="138"/>
      <c r="E44" s="138"/>
      <c r="F44" s="138"/>
    </row>
    <row r="45" spans="1:9" x14ac:dyDescent="0.2">
      <c r="A45" s="138"/>
      <c r="B45" s="138"/>
      <c r="C45" s="138"/>
      <c r="D45" s="138"/>
      <c r="E45" s="138"/>
      <c r="F45" s="138"/>
    </row>
    <row r="46" spans="1:9" x14ac:dyDescent="0.2">
      <c r="A46" s="138"/>
      <c r="B46" s="138"/>
      <c r="C46" s="138"/>
      <c r="D46" s="138"/>
      <c r="E46" s="138"/>
      <c r="F46" s="138"/>
    </row>
    <row r="47" spans="1:9" x14ac:dyDescent="0.2">
      <c r="A47" s="138"/>
      <c r="B47" s="138"/>
      <c r="C47" s="138"/>
      <c r="D47" s="138"/>
      <c r="E47" s="138"/>
      <c r="F47" s="138"/>
    </row>
    <row r="48" spans="1:9" x14ac:dyDescent="0.2">
      <c r="A48" s="138"/>
      <c r="B48" s="138"/>
      <c r="C48" s="138"/>
      <c r="D48" s="138"/>
      <c r="E48" s="138"/>
      <c r="F48" s="138"/>
    </row>
    <row r="49" spans="1:8" x14ac:dyDescent="0.2">
      <c r="A49" s="138"/>
      <c r="B49" s="138"/>
      <c r="C49" s="138"/>
      <c r="D49" s="138"/>
      <c r="E49" s="138"/>
      <c r="F49" s="138"/>
    </row>
    <row r="50" spans="1:8" s="2" customFormat="1" ht="15.75" x14ac:dyDescent="0.25">
      <c r="A50" s="144"/>
      <c r="B50" s="140"/>
      <c r="C50" s="140"/>
      <c r="D50"/>
      <c r="E50"/>
      <c r="F50"/>
      <c r="G50"/>
      <c r="H50"/>
    </row>
    <row r="51" spans="1:8" s="2" customFormat="1" ht="15.75" x14ac:dyDescent="0.25">
      <c r="A51" s="144"/>
      <c r="B51"/>
      <c r="C51"/>
      <c r="D51"/>
      <c r="E51"/>
      <c r="F51"/>
      <c r="G51"/>
      <c r="H51"/>
    </row>
    <row r="52" spans="1:8" s="2" customFormat="1" ht="15.75" x14ac:dyDescent="0.25">
      <c r="A52" s="144"/>
      <c r="B52"/>
      <c r="C52"/>
      <c r="D52"/>
      <c r="E52"/>
      <c r="F52"/>
      <c r="G52"/>
      <c r="H52"/>
    </row>
    <row r="53" spans="1:8" s="2" customFormat="1" ht="15.75" x14ac:dyDescent="0.25">
      <c r="A53" s="144"/>
      <c r="B53"/>
      <c r="C53"/>
      <c r="D53"/>
      <c r="E53"/>
      <c r="F53"/>
      <c r="G53"/>
      <c r="H53"/>
    </row>
    <row r="54" spans="1:8" s="2" customFormat="1" ht="15.75" x14ac:dyDescent="0.25">
      <c r="A54" s="144"/>
      <c r="B54"/>
      <c r="C54"/>
      <c r="D54"/>
      <c r="E54"/>
      <c r="F54"/>
      <c r="G54"/>
      <c r="H54"/>
    </row>
    <row r="55" spans="1:8" s="2" customFormat="1" ht="15.75" x14ac:dyDescent="0.25">
      <c r="A55" s="144"/>
      <c r="B55"/>
      <c r="C55"/>
      <c r="D55"/>
      <c r="E55"/>
      <c r="F55"/>
      <c r="G55"/>
      <c r="H55"/>
    </row>
    <row r="56" spans="1:8" s="2" customFormat="1" ht="15.75" x14ac:dyDescent="0.25">
      <c r="A56" s="144"/>
      <c r="B56"/>
      <c r="C56"/>
      <c r="D56"/>
      <c r="E56"/>
      <c r="F56"/>
      <c r="G56"/>
      <c r="H56"/>
    </row>
    <row r="57" spans="1:8" s="2" customFormat="1" ht="15.75" x14ac:dyDescent="0.25">
      <c r="A57" s="144"/>
      <c r="B57"/>
      <c r="C57"/>
      <c r="D57"/>
      <c r="E57"/>
      <c r="F57"/>
      <c r="G57"/>
      <c r="H57"/>
    </row>
    <row r="58" spans="1:8" s="2" customFormat="1" ht="15.75" x14ac:dyDescent="0.25">
      <c r="A58" s="144"/>
      <c r="B58"/>
      <c r="C58"/>
      <c r="D58"/>
      <c r="E58"/>
      <c r="F58"/>
      <c r="G58"/>
      <c r="H58"/>
    </row>
    <row r="59" spans="1:8" s="2" customFormat="1" ht="15.75" x14ac:dyDescent="0.25">
      <c r="A59" s="144"/>
      <c r="B59"/>
      <c r="C59"/>
      <c r="D59"/>
      <c r="E59"/>
      <c r="F59"/>
      <c r="G59"/>
      <c r="H59"/>
    </row>
    <row r="60" spans="1:8" s="2" customFormat="1" ht="15.75" x14ac:dyDescent="0.25">
      <c r="A60" s="144"/>
      <c r="B60"/>
      <c r="C60"/>
      <c r="D60"/>
      <c r="E60"/>
      <c r="F60"/>
      <c r="G60"/>
      <c r="H60"/>
    </row>
    <row r="61" spans="1:8" s="2" customFormat="1" ht="15.75" x14ac:dyDescent="0.25">
      <c r="A61" s="144"/>
      <c r="B61"/>
      <c r="C61"/>
      <c r="D61"/>
      <c r="E61"/>
      <c r="F61"/>
      <c r="G61"/>
      <c r="H61"/>
    </row>
    <row r="62" spans="1:8" s="2" customFormat="1" ht="15.75" x14ac:dyDescent="0.25">
      <c r="A62" s="144"/>
      <c r="B62"/>
      <c r="C62"/>
      <c r="D62"/>
      <c r="E62"/>
      <c r="F62"/>
      <c r="G62"/>
      <c r="H62"/>
    </row>
    <row r="63" spans="1:8" s="2" customFormat="1" ht="15.75" x14ac:dyDescent="0.25">
      <c r="A63" s="144"/>
      <c r="B63"/>
      <c r="C63"/>
      <c r="D63"/>
      <c r="E63"/>
      <c r="F63"/>
      <c r="G63"/>
      <c r="H63"/>
    </row>
    <row r="64" spans="1:8" s="2" customFormat="1" ht="15.75" x14ac:dyDescent="0.25">
      <c r="A64" s="144"/>
      <c r="B64"/>
      <c r="C64"/>
      <c r="D64"/>
      <c r="E64"/>
      <c r="F64"/>
      <c r="G64"/>
      <c r="H64"/>
    </row>
    <row r="65" spans="1:8" s="2" customFormat="1" ht="15.75" x14ac:dyDescent="0.25">
      <c r="A65" s="144"/>
      <c r="B65"/>
      <c r="C65"/>
      <c r="D65"/>
      <c r="E65"/>
      <c r="F65"/>
      <c r="G65"/>
      <c r="H65"/>
    </row>
    <row r="66" spans="1:8" s="2" customFormat="1" ht="15.75" x14ac:dyDescent="0.25">
      <c r="A66" s="144"/>
      <c r="B66"/>
      <c r="C66"/>
      <c r="D66"/>
      <c r="E66"/>
      <c r="F66"/>
      <c r="G66"/>
      <c r="H66"/>
    </row>
    <row r="67" spans="1:8" s="2" customFormat="1" ht="15.75" x14ac:dyDescent="0.25">
      <c r="A67" s="144"/>
      <c r="B67"/>
      <c r="C67"/>
      <c r="D67"/>
      <c r="E67"/>
      <c r="F67"/>
      <c r="G67"/>
      <c r="H67"/>
    </row>
    <row r="68" spans="1:8" s="2" customFormat="1" ht="15.75" x14ac:dyDescent="0.25">
      <c r="A68" s="144"/>
      <c r="B68"/>
      <c r="C68"/>
      <c r="D68"/>
      <c r="E68"/>
      <c r="F68"/>
      <c r="G68"/>
      <c r="H68"/>
    </row>
    <row r="69" spans="1:8" s="2" customFormat="1" ht="15.75" x14ac:dyDescent="0.25">
      <c r="A69" s="144"/>
      <c r="B69"/>
      <c r="C69"/>
      <c r="D69"/>
      <c r="E69"/>
      <c r="F69"/>
      <c r="G69"/>
      <c r="H69"/>
    </row>
    <row r="70" spans="1:8" s="2" customFormat="1" ht="15.75" x14ac:dyDescent="0.25">
      <c r="A70" s="144"/>
      <c r="B70"/>
      <c r="C70"/>
      <c r="D70"/>
      <c r="E70"/>
      <c r="F70"/>
      <c r="G70"/>
      <c r="H70"/>
    </row>
    <row r="71" spans="1:8" s="2" customFormat="1" ht="15.75" x14ac:dyDescent="0.25">
      <c r="A71" s="144"/>
      <c r="B71"/>
      <c r="C71"/>
      <c r="D71"/>
      <c r="E71"/>
      <c r="F71"/>
      <c r="G71"/>
      <c r="H71"/>
    </row>
    <row r="72" spans="1:8" s="2" customFormat="1" ht="15.75" x14ac:dyDescent="0.25">
      <c r="A72" s="144"/>
      <c r="B72"/>
      <c r="C72"/>
      <c r="D72"/>
      <c r="E72"/>
      <c r="F72"/>
      <c r="G72"/>
      <c r="H72"/>
    </row>
    <row r="73" spans="1:8" s="2" customFormat="1" ht="15.75" x14ac:dyDescent="0.25">
      <c r="A73" s="144"/>
      <c r="B73"/>
      <c r="C73"/>
      <c r="D73"/>
      <c r="E73"/>
      <c r="F73"/>
      <c r="G73"/>
      <c r="H73"/>
    </row>
    <row r="74" spans="1:8" s="2" customFormat="1" ht="15.75" x14ac:dyDescent="0.25">
      <c r="A74" s="144"/>
      <c r="B74"/>
      <c r="C74"/>
      <c r="D74"/>
      <c r="E74"/>
      <c r="F74"/>
      <c r="G74"/>
      <c r="H74"/>
    </row>
    <row r="75" spans="1:8" s="2" customFormat="1" ht="15.75" x14ac:dyDescent="0.25">
      <c r="A75" s="144"/>
      <c r="B75"/>
      <c r="C75"/>
      <c r="D75"/>
      <c r="E75"/>
      <c r="F75"/>
      <c r="G75"/>
      <c r="H75"/>
    </row>
    <row r="76" spans="1:8" s="2" customFormat="1" ht="15.75" x14ac:dyDescent="0.25">
      <c r="A76" s="144"/>
      <c r="B76"/>
      <c r="C76"/>
      <c r="D76"/>
      <c r="E76"/>
      <c r="F76"/>
      <c r="G76"/>
      <c r="H76"/>
    </row>
    <row r="77" spans="1:8" s="2" customFormat="1" ht="15.75" x14ac:dyDescent="0.25">
      <c r="A77" s="144"/>
      <c r="B77"/>
      <c r="C77"/>
      <c r="D77"/>
      <c r="E77"/>
      <c r="F77"/>
      <c r="G77"/>
      <c r="H77"/>
    </row>
    <row r="78" spans="1:8" s="2" customFormat="1" ht="15.75" x14ac:dyDescent="0.25">
      <c r="A78" s="144"/>
      <c r="B78"/>
      <c r="C78"/>
      <c r="D78"/>
      <c r="E78"/>
      <c r="F78"/>
      <c r="G78"/>
      <c r="H78"/>
    </row>
    <row r="79" spans="1:8" s="2" customFormat="1" ht="15.75" x14ac:dyDescent="0.25">
      <c r="A79" s="144"/>
      <c r="B79"/>
      <c r="C79"/>
      <c r="D79"/>
      <c r="E79"/>
      <c r="F79"/>
      <c r="G79"/>
      <c r="H79"/>
    </row>
    <row r="80" spans="1:8" s="2" customFormat="1" ht="15.75" x14ac:dyDescent="0.25">
      <c r="A80" s="144"/>
      <c r="B80"/>
      <c r="C80"/>
      <c r="D80"/>
      <c r="E80"/>
      <c r="F80"/>
      <c r="G80"/>
      <c r="H80"/>
    </row>
    <row r="81" spans="1:8" s="2" customFormat="1" ht="15.75" x14ac:dyDescent="0.25">
      <c r="A81" s="144"/>
      <c r="B81"/>
      <c r="C81"/>
      <c r="D81"/>
      <c r="E81"/>
      <c r="F81"/>
      <c r="G81"/>
      <c r="H81"/>
    </row>
    <row r="82" spans="1:8" s="2" customFormat="1" ht="15.75" x14ac:dyDescent="0.25">
      <c r="A82" s="144"/>
      <c r="B82"/>
      <c r="C82"/>
      <c r="D82"/>
      <c r="E82"/>
      <c r="F82"/>
      <c r="G82"/>
      <c r="H82"/>
    </row>
    <row r="83" spans="1:8" s="2" customFormat="1" ht="15.75" x14ac:dyDescent="0.25">
      <c r="A83" s="144"/>
      <c r="B83"/>
      <c r="C83"/>
      <c r="D83"/>
      <c r="E83"/>
      <c r="F83"/>
      <c r="G83"/>
      <c r="H83"/>
    </row>
    <row r="84" spans="1:8" s="2" customFormat="1" ht="15.75" x14ac:dyDescent="0.25">
      <c r="A84" s="144"/>
      <c r="B84"/>
      <c r="C84"/>
      <c r="D84"/>
      <c r="E84"/>
      <c r="F84"/>
      <c r="G84"/>
      <c r="H84"/>
    </row>
    <row r="85" spans="1:8" s="2" customFormat="1" ht="15.75" x14ac:dyDescent="0.25">
      <c r="A85" s="144"/>
      <c r="B85"/>
      <c r="C85"/>
      <c r="D85"/>
      <c r="E85"/>
      <c r="F85"/>
      <c r="G85"/>
      <c r="H85"/>
    </row>
    <row r="86" spans="1:8" s="2" customFormat="1" ht="15.75" x14ac:dyDescent="0.25">
      <c r="A86" s="144"/>
      <c r="B86"/>
      <c r="C86"/>
      <c r="D86"/>
      <c r="E86"/>
      <c r="F86"/>
      <c r="G86"/>
      <c r="H86"/>
    </row>
    <row r="87" spans="1:8" s="2" customFormat="1" ht="15.75" x14ac:dyDescent="0.25">
      <c r="A87" s="144"/>
      <c r="B87"/>
      <c r="C87"/>
      <c r="D87"/>
      <c r="E87"/>
      <c r="F87"/>
      <c r="G87"/>
      <c r="H87"/>
    </row>
    <row r="88" spans="1:8" s="2" customFormat="1" ht="15.75" x14ac:dyDescent="0.25">
      <c r="A88" s="144"/>
      <c r="B88"/>
      <c r="C88"/>
      <c r="D88"/>
      <c r="E88"/>
      <c r="F88"/>
      <c r="G88"/>
      <c r="H88"/>
    </row>
    <row r="89" spans="1:8" s="2" customFormat="1" ht="15.75" x14ac:dyDescent="0.25">
      <c r="A89" s="144"/>
      <c r="B89"/>
      <c r="C89"/>
      <c r="D89"/>
      <c r="E89"/>
      <c r="F89"/>
      <c r="G89"/>
      <c r="H89"/>
    </row>
    <row r="90" spans="1:8" s="2" customFormat="1" ht="15.75" x14ac:dyDescent="0.25">
      <c r="A90" s="144"/>
      <c r="B90"/>
      <c r="C90"/>
      <c r="D90"/>
      <c r="E90"/>
      <c r="F90"/>
      <c r="G90"/>
      <c r="H90"/>
    </row>
    <row r="91" spans="1:8" s="2" customFormat="1" ht="15.75" x14ac:dyDescent="0.25">
      <c r="A91" s="144"/>
      <c r="B91"/>
      <c r="C91"/>
      <c r="D91"/>
      <c r="E91"/>
      <c r="F91"/>
      <c r="G91"/>
      <c r="H91"/>
    </row>
    <row r="92" spans="1:8" s="2" customFormat="1" ht="15.75" x14ac:dyDescent="0.25">
      <c r="A92" s="144"/>
      <c r="B92"/>
      <c r="C92"/>
      <c r="D92"/>
      <c r="E92"/>
      <c r="F92"/>
      <c r="G92"/>
      <c r="H92"/>
    </row>
    <row r="93" spans="1:8" s="2" customFormat="1" ht="15.75" x14ac:dyDescent="0.25">
      <c r="A93" s="144"/>
      <c r="B93"/>
      <c r="C93"/>
      <c r="D93"/>
      <c r="E93"/>
      <c r="F93"/>
      <c r="G93"/>
      <c r="H93"/>
    </row>
    <row r="94" spans="1:8" s="2" customFormat="1" ht="15.75" x14ac:dyDescent="0.25">
      <c r="A94" s="144"/>
      <c r="B94"/>
      <c r="C94"/>
      <c r="D94"/>
      <c r="E94"/>
      <c r="F94"/>
      <c r="G94"/>
      <c r="H94"/>
    </row>
    <row r="95" spans="1:8" s="2" customFormat="1" ht="15.75" x14ac:dyDescent="0.25">
      <c r="A95" s="144"/>
      <c r="B95"/>
      <c r="C95"/>
      <c r="D95"/>
      <c r="E95"/>
      <c r="F95"/>
      <c r="G95"/>
      <c r="H95"/>
    </row>
    <row r="96" spans="1:8" s="2" customFormat="1" ht="15.75" x14ac:dyDescent="0.25">
      <c r="A96" s="144"/>
      <c r="B96"/>
      <c r="C96"/>
      <c r="D96"/>
      <c r="E96"/>
      <c r="F96"/>
      <c r="G96"/>
      <c r="H96"/>
    </row>
    <row r="97" spans="1:8" s="2" customFormat="1" ht="15.75" x14ac:dyDescent="0.25">
      <c r="A97" s="144"/>
      <c r="B97"/>
      <c r="C97"/>
      <c r="D97"/>
      <c r="E97"/>
      <c r="F97"/>
      <c r="G97"/>
      <c r="H97"/>
    </row>
    <row r="98" spans="1:8" s="2" customFormat="1" ht="15.75" x14ac:dyDescent="0.25">
      <c r="A98" s="144"/>
      <c r="B98"/>
      <c r="C98"/>
      <c r="D98"/>
      <c r="E98"/>
      <c r="F98"/>
      <c r="G98"/>
      <c r="H98"/>
    </row>
    <row r="99" spans="1:8" s="2" customFormat="1" ht="15.75" x14ac:dyDescent="0.25">
      <c r="A99" s="144"/>
      <c r="B99" s="140"/>
      <c r="C99" s="140"/>
      <c r="D99" s="140"/>
      <c r="E99" s="140"/>
      <c r="F99"/>
      <c r="G99"/>
      <c r="H99"/>
    </row>
    <row r="100" spans="1:8" s="2" customFormat="1" ht="15.75" x14ac:dyDescent="0.25">
      <c r="A100" s="144"/>
      <c r="B100" s="140"/>
      <c r="C100" s="140"/>
      <c r="D100" s="140"/>
      <c r="E100" s="140"/>
      <c r="F100"/>
      <c r="G100"/>
      <c r="H100"/>
    </row>
    <row r="101" spans="1:8" s="2" customFormat="1" ht="15.75" x14ac:dyDescent="0.25">
      <c r="A101" s="144"/>
      <c r="B101" s="140"/>
      <c r="C101" s="140"/>
      <c r="D101" s="140"/>
      <c r="E101" s="140"/>
      <c r="F101"/>
      <c r="G101"/>
      <c r="H101"/>
    </row>
    <row r="102" spans="1:8" s="2" customFormat="1" ht="15.75" x14ac:dyDescent="0.25">
      <c r="A102" s="144"/>
      <c r="B102" s="140"/>
      <c r="C102" s="140"/>
      <c r="D102" s="140"/>
      <c r="E102" s="140"/>
      <c r="F102"/>
      <c r="G102"/>
      <c r="H102"/>
    </row>
    <row r="103" spans="1:8" s="2" customFormat="1" ht="15.75" x14ac:dyDescent="0.25">
      <c r="A103" s="144"/>
      <c r="B103" s="140"/>
      <c r="C103" s="140"/>
      <c r="D103" s="140"/>
      <c r="E103" s="140"/>
      <c r="F103"/>
      <c r="G103"/>
      <c r="H103"/>
    </row>
    <row r="104" spans="1:8" s="2" customFormat="1" ht="15.75" x14ac:dyDescent="0.25">
      <c r="A104" s="144"/>
      <c r="B104" s="140"/>
      <c r="C104" s="140"/>
      <c r="D104" s="140"/>
      <c r="E104" s="140"/>
      <c r="F104"/>
      <c r="G104"/>
      <c r="H104"/>
    </row>
    <row r="105" spans="1:8" s="2" customFormat="1" ht="15.75" x14ac:dyDescent="0.25">
      <c r="A105" s="144"/>
      <c r="B105" s="140"/>
      <c r="C105" s="140"/>
      <c r="D105" s="140"/>
      <c r="E105" s="140"/>
      <c r="F105"/>
      <c r="G105"/>
      <c r="H105"/>
    </row>
    <row r="106" spans="1:8" s="2" customFormat="1" ht="15.75" x14ac:dyDescent="0.25">
      <c r="A106" s="144"/>
      <c r="B106" s="140"/>
      <c r="C106" s="140"/>
      <c r="D106" s="140"/>
      <c r="E106" s="140"/>
      <c r="F106"/>
      <c r="G106"/>
      <c r="H106"/>
    </row>
    <row r="107" spans="1:8" s="2" customFormat="1" ht="15.75" x14ac:dyDescent="0.25">
      <c r="A107" s="144"/>
      <c r="B107" s="140"/>
      <c r="C107" s="140"/>
      <c r="D107" s="140"/>
      <c r="E107" s="140"/>
      <c r="F107"/>
      <c r="G107"/>
      <c r="H107"/>
    </row>
    <row r="108" spans="1:8" s="2" customFormat="1" ht="15.75" x14ac:dyDescent="0.25">
      <c r="A108" s="144"/>
      <c r="B108" s="140"/>
      <c r="C108" s="140"/>
      <c r="D108" s="140"/>
      <c r="E108" s="140"/>
      <c r="F108"/>
      <c r="G108"/>
      <c r="H108"/>
    </row>
    <row r="109" spans="1:8" s="2" customFormat="1" ht="15.75" x14ac:dyDescent="0.25">
      <c r="A109" s="144"/>
      <c r="B109" s="140"/>
      <c r="C109" s="140"/>
      <c r="D109" s="140"/>
      <c r="E109" s="140"/>
      <c r="F109"/>
      <c r="G109"/>
      <c r="H109"/>
    </row>
    <row r="110" spans="1:8" s="2" customFormat="1" ht="15.75" x14ac:dyDescent="0.25">
      <c r="A110" s="144"/>
      <c r="B110" s="140"/>
      <c r="C110" s="140"/>
      <c r="D110" s="140"/>
      <c r="E110" s="140"/>
      <c r="F110"/>
      <c r="G110"/>
      <c r="H110"/>
    </row>
    <row r="111" spans="1:8" s="2" customFormat="1" ht="15.75" x14ac:dyDescent="0.25">
      <c r="A111" s="144"/>
      <c r="B111" s="140"/>
      <c r="C111" s="140"/>
      <c r="D111" s="140"/>
      <c r="E111" s="140"/>
      <c r="F111"/>
      <c r="G111"/>
      <c r="H111"/>
    </row>
    <row r="112" spans="1:8" s="2" customFormat="1" ht="15.75" x14ac:dyDescent="0.25">
      <c r="A112" s="144"/>
      <c r="B112" s="140"/>
      <c r="C112" s="140"/>
      <c r="D112" s="140"/>
      <c r="E112" s="140"/>
      <c r="F112"/>
      <c r="G112"/>
      <c r="H112"/>
    </row>
    <row r="113" spans="1:8" s="2" customFormat="1" ht="15.75" x14ac:dyDescent="0.25">
      <c r="A113" s="144"/>
      <c r="B113" s="140"/>
      <c r="C113" s="140"/>
      <c r="D113" s="140"/>
      <c r="E113" s="140"/>
      <c r="F113"/>
      <c r="G113"/>
      <c r="H113"/>
    </row>
    <row r="114" spans="1:8" s="2" customFormat="1" ht="15.75" x14ac:dyDescent="0.25">
      <c r="A114" s="144"/>
      <c r="B114" s="140"/>
      <c r="C114" s="140"/>
      <c r="D114" s="140"/>
      <c r="E114" s="140"/>
      <c r="F114"/>
      <c r="G114"/>
      <c r="H114"/>
    </row>
    <row r="115" spans="1:8" s="2" customFormat="1" ht="15.75" x14ac:dyDescent="0.25">
      <c r="A115" s="144"/>
      <c r="B115" s="140"/>
      <c r="C115" s="140"/>
      <c r="D115" s="140"/>
      <c r="E115" s="140"/>
      <c r="F115"/>
      <c r="G115"/>
      <c r="H115"/>
    </row>
    <row r="116" spans="1:8" s="2" customFormat="1" ht="15.75" x14ac:dyDescent="0.25">
      <c r="A116" s="144"/>
      <c r="B116" s="140"/>
      <c r="C116" s="140"/>
      <c r="D116" s="140"/>
      <c r="E116" s="140"/>
      <c r="F116"/>
      <c r="G116"/>
      <c r="H116"/>
    </row>
    <row r="117" spans="1:8" s="2" customFormat="1" ht="15.75" x14ac:dyDescent="0.25">
      <c r="A117" s="144"/>
      <c r="B117" s="140"/>
      <c r="C117" s="140"/>
      <c r="D117" s="140"/>
      <c r="E117" s="140"/>
      <c r="F117"/>
      <c r="G117"/>
      <c r="H117"/>
    </row>
    <row r="118" spans="1:8" s="2" customFormat="1" ht="15.75" x14ac:dyDescent="0.25">
      <c r="A118" s="144"/>
      <c r="B118" s="140"/>
      <c r="C118" s="140"/>
      <c r="D118" s="140"/>
      <c r="E118" s="140"/>
      <c r="F118"/>
      <c r="G118"/>
      <c r="H118"/>
    </row>
    <row r="119" spans="1:8" s="2" customFormat="1" ht="15.75" x14ac:dyDescent="0.25">
      <c r="A119" s="144"/>
      <c r="B119" s="140"/>
      <c r="C119" s="140"/>
      <c r="D119" s="140"/>
      <c r="E119" s="140"/>
      <c r="F119"/>
      <c r="G119"/>
      <c r="H119"/>
    </row>
    <row r="120" spans="1:8" s="2" customFormat="1" ht="15.75" x14ac:dyDescent="0.25">
      <c r="A120" s="144"/>
      <c r="B120" s="140"/>
      <c r="C120" s="140"/>
      <c r="D120" s="140"/>
      <c r="E120" s="140"/>
      <c r="F120"/>
      <c r="G120"/>
      <c r="H120"/>
    </row>
    <row r="121" spans="1:8" s="2" customFormat="1" ht="15.75" x14ac:dyDescent="0.25">
      <c r="A121" s="144"/>
      <c r="B121" s="140"/>
      <c r="C121" s="140"/>
      <c r="D121" s="140"/>
      <c r="E121" s="140"/>
      <c r="F121"/>
      <c r="G121"/>
      <c r="H121"/>
    </row>
    <row r="122" spans="1:8" s="2" customFormat="1" ht="15.75" x14ac:dyDescent="0.25">
      <c r="A122" s="144"/>
      <c r="B122" s="140"/>
      <c r="C122" s="140"/>
      <c r="D122" s="140"/>
      <c r="E122" s="140"/>
      <c r="F122"/>
      <c r="G122"/>
      <c r="H122"/>
    </row>
    <row r="123" spans="1:8" s="2" customFormat="1" ht="15.75" x14ac:dyDescent="0.25">
      <c r="A123" s="144"/>
      <c r="B123" s="140"/>
      <c r="C123" s="140"/>
      <c r="D123" s="140"/>
      <c r="E123" s="140"/>
      <c r="F123"/>
      <c r="G123"/>
      <c r="H123"/>
    </row>
    <row r="125" spans="1:8" x14ac:dyDescent="0.2">
      <c r="C125" s="125"/>
    </row>
  </sheetData>
  <phoneticPr fontId="0" type="noConversion"/>
  <pageMargins left="0.70866141732283472" right="0.70866141732283472" top="0.70866141732283472" bottom="0.70866141732283472" header="0.51181102362204722" footer="0.51181102362204722"/>
  <pageSetup paperSize="9" orientation="portrait" r:id="rId1"/>
  <headerFooter alignWithMargins="0">
    <oddFooter xml:space="preserve">&amp;L&amp;F/&amp;A&amp;C &amp;P/&amp;N&amp;RDigitAudit 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/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54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>
    <row r="1" ht="14.25" x14ac:dyDescent="0.2"/>
    <row r="3" ht="14.25" x14ac:dyDescent="0.2"/>
    <row r="4" ht="14.25" x14ac:dyDescent="0.2"/>
    <row r="5" ht="14.25" x14ac:dyDescent="0.2"/>
    <row r="6" ht="14.25" x14ac:dyDescent="0.2"/>
    <row r="7" ht="14.25" x14ac:dyDescent="0.2"/>
    <row r="8" ht="14.25" x14ac:dyDescent="0.2"/>
    <row r="9" ht="14.25" x14ac:dyDescent="0.2"/>
    <row r="10" ht="14.25" x14ac:dyDescent="0.2"/>
    <row r="11" ht="14.25" x14ac:dyDescent="0.2"/>
    <row r="12" ht="14.25" x14ac:dyDescent="0.2"/>
    <row r="13" ht="14.25" x14ac:dyDescent="0.2"/>
    <row r="14" ht="14.25" x14ac:dyDescent="0.2"/>
    <row r="15" ht="14.25" x14ac:dyDescent="0.2"/>
    <row r="16" ht="14.25" x14ac:dyDescent="0.2"/>
    <row r="17" ht="14.25" x14ac:dyDescent="0.2"/>
    <row r="18" ht="14.25" x14ac:dyDescent="0.2"/>
    <row r="19" ht="14.25" x14ac:dyDescent="0.2"/>
    <row r="20" ht="14.25" x14ac:dyDescent="0.2"/>
    <row r="21" ht="14.25" x14ac:dyDescent="0.2"/>
    <row r="22" ht="14.25" x14ac:dyDescent="0.2"/>
    <row r="23" ht="14.25" x14ac:dyDescent="0.2"/>
    <row r="24" ht="14.25" x14ac:dyDescent="0.2"/>
    <row r="25" ht="14.25" x14ac:dyDescent="0.2"/>
    <row r="26" ht="14.25" x14ac:dyDescent="0.2"/>
    <row r="27" ht="14.25" x14ac:dyDescent="0.2"/>
    <row r="28" ht="14.25" x14ac:dyDescent="0.2"/>
    <row r="29" ht="14.25" x14ac:dyDescent="0.2"/>
    <row r="30" ht="14.25" x14ac:dyDescent="0.2"/>
    <row r="31" ht="14.25" x14ac:dyDescent="0.2"/>
    <row r="32" ht="14.25" x14ac:dyDescent="0.2"/>
    <row r="33" ht="14.25" x14ac:dyDescent="0.2"/>
    <row r="34" ht="14.25" x14ac:dyDescent="0.2"/>
    <row r="35" ht="14.25" x14ac:dyDescent="0.2"/>
    <row r="36" ht="14.25" x14ac:dyDescent="0.2"/>
    <row r="37" ht="14.25" x14ac:dyDescent="0.2"/>
    <row r="38" ht="14.25" x14ac:dyDescent="0.2"/>
    <row r="39" ht="14.25" x14ac:dyDescent="0.2"/>
    <row r="40" ht="14.25" x14ac:dyDescent="0.2"/>
    <row r="41" ht="14.25" x14ac:dyDescent="0.2"/>
    <row r="42" ht="14.25" x14ac:dyDescent="0.2"/>
    <row r="43" ht="14.25" x14ac:dyDescent="0.2"/>
    <row r="44" ht="14.25" x14ac:dyDescent="0.2"/>
    <row r="45" ht="14.25" x14ac:dyDescent="0.2"/>
    <row r="46" ht="14.25" x14ac:dyDescent="0.2"/>
    <row r="47" ht="14.25" x14ac:dyDescent="0.2"/>
    <row r="48" ht="14.25" x14ac:dyDescent="0.2"/>
    <row r="49" ht="14.25" x14ac:dyDescent="0.2"/>
    <row r="50" ht="14.25" x14ac:dyDescent="0.2"/>
    <row r="51" ht="14.25" x14ac:dyDescent="0.2"/>
    <row r="52" ht="14.25" x14ac:dyDescent="0.2"/>
    <row r="53" ht="14.25" x14ac:dyDescent="0.2"/>
    <row r="54" ht="14.25" x14ac:dyDescent="0.2"/>
  </sheetData>
  <phoneticPr fontId="0" type="noConversion"/>
  <printOptions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49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>
    <row r="1" ht="14.25" x14ac:dyDescent="0.2"/>
    <row r="3" ht="14.25" x14ac:dyDescent="0.2"/>
    <row r="4" ht="14.25" x14ac:dyDescent="0.2"/>
    <row r="5" ht="14.25" x14ac:dyDescent="0.2"/>
    <row r="6" ht="14.25" x14ac:dyDescent="0.2"/>
    <row r="7" ht="14.25" x14ac:dyDescent="0.2"/>
    <row r="8" ht="14.25" x14ac:dyDescent="0.2"/>
    <row r="9" ht="14.25" x14ac:dyDescent="0.2"/>
    <row r="10" ht="14.25" x14ac:dyDescent="0.2"/>
    <row r="11" ht="14.25" x14ac:dyDescent="0.2"/>
    <row r="12" ht="14.25" x14ac:dyDescent="0.2"/>
    <row r="13" ht="14.25" x14ac:dyDescent="0.2"/>
    <row r="14" ht="14.25" x14ac:dyDescent="0.2"/>
    <row r="15" ht="14.25" x14ac:dyDescent="0.2"/>
    <row r="16" ht="14.25" x14ac:dyDescent="0.2"/>
    <row r="17" ht="14.25" x14ac:dyDescent="0.2"/>
    <row r="18" ht="14.25" x14ac:dyDescent="0.2"/>
    <row r="19" ht="14.25" x14ac:dyDescent="0.2"/>
    <row r="20" ht="14.25" x14ac:dyDescent="0.2"/>
    <row r="21" ht="14.25" x14ac:dyDescent="0.2"/>
    <row r="22" ht="14.25" x14ac:dyDescent="0.2"/>
    <row r="23" ht="14.25" x14ac:dyDescent="0.2"/>
    <row r="24" ht="14.25" x14ac:dyDescent="0.2"/>
    <row r="25" ht="14.25" x14ac:dyDescent="0.2"/>
    <row r="26" ht="14.25" x14ac:dyDescent="0.2"/>
    <row r="27" ht="14.25" x14ac:dyDescent="0.2"/>
    <row r="28" ht="14.25" x14ac:dyDescent="0.2"/>
    <row r="29" ht="14.25" x14ac:dyDescent="0.2"/>
    <row r="30" ht="14.25" x14ac:dyDescent="0.2"/>
    <row r="31" ht="14.25" x14ac:dyDescent="0.2"/>
    <row r="32" ht="14.25" x14ac:dyDescent="0.2"/>
    <row r="33" ht="14.25" x14ac:dyDescent="0.2"/>
    <row r="34" ht="14.25" x14ac:dyDescent="0.2"/>
    <row r="35" ht="14.25" x14ac:dyDescent="0.2"/>
    <row r="36" ht="14.25" x14ac:dyDescent="0.2"/>
    <row r="37" ht="14.25" x14ac:dyDescent="0.2"/>
    <row r="38" ht="14.25" x14ac:dyDescent="0.2"/>
    <row r="39" ht="14.25" x14ac:dyDescent="0.2"/>
    <row r="40" ht="14.25" x14ac:dyDescent="0.2"/>
    <row r="41" ht="14.25" x14ac:dyDescent="0.2"/>
    <row r="42" ht="14.25" x14ac:dyDescent="0.2"/>
    <row r="43" ht="14.25" x14ac:dyDescent="0.2"/>
    <row r="44" ht="14.25" x14ac:dyDescent="0.2"/>
    <row r="45" ht="14.25" x14ac:dyDescent="0.2"/>
    <row r="46" ht="14.25" x14ac:dyDescent="0.2"/>
    <row r="47" ht="14.25" x14ac:dyDescent="0.2"/>
    <row r="48" ht="14.25" x14ac:dyDescent="0.2"/>
    <row r="49" ht="14.25" x14ac:dyDescent="0.2"/>
  </sheetData>
  <phoneticPr fontId="0" type="noConversion"/>
  <printOptions headings="1"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9</vt:i4>
      </vt:variant>
      <vt:variant>
        <vt:lpstr>Névvel ellátott tartományok</vt:lpstr>
      </vt:variant>
      <vt:variant>
        <vt:i4>8</vt:i4>
      </vt:variant>
    </vt:vector>
  </HeadingPairs>
  <TitlesOfParts>
    <vt:vector size="17" baseType="lpstr">
      <vt:lpstr>KM-FI</vt:lpstr>
      <vt:lpstr>KM-FI-01</vt:lpstr>
      <vt:lpstr>KM-FI-02</vt:lpstr>
      <vt:lpstr>KM-FI-10-M</vt:lpstr>
      <vt:lpstr>KM-FI-10-E</vt:lpstr>
      <vt:lpstr>Alapa</vt:lpstr>
      <vt:lpstr>Import_M</vt:lpstr>
      <vt:lpstr>Import_O</vt:lpstr>
      <vt:lpstr>Import_F</vt:lpstr>
      <vt:lpstr>'KM-FI-02'!Nyomtatási_cím</vt:lpstr>
      <vt:lpstr>'KM-FI'!Nyomtatási_terület</vt:lpstr>
      <vt:lpstr>'KM-FI-01'!Nyomtatási_terület</vt:lpstr>
      <vt:lpstr>'KM-FI-02'!Nyomtatási_terület</vt:lpstr>
      <vt:lpstr>'KM-FI-10-E'!Nyomtatási_terület</vt:lpstr>
      <vt:lpstr>'KM-FI-10-M'!Nyomtatási_terület</vt:lpstr>
      <vt:lpstr>Alapa!TABLE</vt:lpstr>
      <vt:lpstr>Alapa!TABLE_2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description>v.1.22.21.0.0#2022-04-29</dc:description>
  <cp:lastPrinted>2013-11-25T10:53:59Z</cp:lastPrinted>
  <dcterms:created xsi:type="dcterms:W3CDTF">2011-02-03T09:55:45Z</dcterms:created>
  <dcterms:modified xsi:type="dcterms:W3CDTF">2022-01-07T13:53:36Z</dcterms:modified>
</cp:coreProperties>
</file>