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759B03DB-6D05-4C55-8191-02C6A2CECC92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BII" sheetId="1" r:id="rId1"/>
    <sheet name="KM-BII-01" sheetId="2" r:id="rId2"/>
    <sheet name="KM-BII-02" sheetId="3" r:id="rId3"/>
    <sheet name="KM-BII-10-M" sheetId="4" r:id="rId4"/>
    <sheet name="KM-B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'KM-BII-02'!$7:$8</definedName>
    <definedName name="_xlnm.Print_Area" localSheetId="0">'KM-BII'!$B$1:$E$63</definedName>
    <definedName name="_xlnm.Print_Area" localSheetId="1">'KM-BII-01'!$A$1:$H$45</definedName>
    <definedName name="_xlnm.Print_Area" localSheetId="2">'KM-BII-02'!$A$1:$J$400</definedName>
    <definedName name="_xlnm.Print_Area" localSheetId="4">'KM-BII-10-E'!$A$1:$E$27</definedName>
    <definedName name="_xlnm.Print_Area" localSheetId="3">'KM-BII-10-M'!$A$1:$B$43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D2" i="1"/>
  <c r="E2" i="1"/>
  <c r="A4" i="1"/>
  <c r="D4" i="1"/>
  <c r="A5" i="1"/>
  <c r="D5" i="1"/>
  <c r="D61" i="1" s="1"/>
  <c r="D6" i="1"/>
  <c r="E62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C60" i="1"/>
  <c r="D60" i="1"/>
  <c r="E60" i="1"/>
  <c r="C61" i="1"/>
  <c r="C62" i="1"/>
  <c r="D62" i="1"/>
  <c r="C63" i="1"/>
  <c r="D2" i="2"/>
  <c r="E2" i="2"/>
  <c r="D3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D12" i="2"/>
  <c r="E12" i="2"/>
  <c r="F12" i="2"/>
  <c r="G12" i="2"/>
  <c r="H12" i="2"/>
  <c r="B13" i="2"/>
  <c r="H13" i="2" s="1"/>
  <c r="D13" i="2"/>
  <c r="E13" i="2"/>
  <c r="F13" i="2"/>
  <c r="G13" i="2" s="1"/>
  <c r="B14" i="2"/>
  <c r="D14" i="2"/>
  <c r="E14" i="2"/>
  <c r="F14" i="2"/>
  <c r="G14" i="2"/>
  <c r="H14" i="2"/>
  <c r="B15" i="2"/>
  <c r="H15" i="2" s="1"/>
  <c r="D15" i="2"/>
  <c r="E15" i="2"/>
  <c r="F15" i="2"/>
  <c r="G15" i="2"/>
  <c r="B16" i="2"/>
  <c r="D16" i="2"/>
  <c r="E16" i="2"/>
  <c r="F16" i="2"/>
  <c r="G16" i="2" s="1"/>
  <c r="H16" i="2"/>
  <c r="B17" i="2"/>
  <c r="H17" i="2" s="1"/>
  <c r="D17" i="2"/>
  <c r="E17" i="2"/>
  <c r="F17" i="2"/>
  <c r="G17" i="2"/>
  <c r="B18" i="2"/>
  <c r="H18" i="2" s="1"/>
  <c r="D18" i="2"/>
  <c r="E18" i="2"/>
  <c r="F18" i="2"/>
  <c r="G18" i="2"/>
  <c r="A21" i="2"/>
  <c r="B22" i="2"/>
  <c r="C22" i="2"/>
  <c r="B23" i="2"/>
  <c r="C23" i="2"/>
  <c r="B25" i="2"/>
  <c r="H22" i="2" s="1"/>
  <c r="H25" i="2"/>
  <c r="B26" i="2"/>
  <c r="H26" i="2"/>
  <c r="D2" i="3"/>
  <c r="E2" i="3"/>
  <c r="A3" i="3"/>
  <c r="E3" i="3"/>
  <c r="A4" i="3"/>
  <c r="E4" i="3"/>
  <c r="A5" i="3"/>
  <c r="E5" i="3"/>
  <c r="A7" i="3"/>
  <c r="D7" i="3"/>
  <c r="E7" i="3"/>
  <c r="G7" i="3"/>
  <c r="B8" i="3"/>
  <c r="D8" i="3"/>
  <c r="E8" i="3"/>
  <c r="F8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D20" i="2" l="1"/>
  <c r="F20" i="2"/>
  <c r="A19" i="2" s="1"/>
  <c r="E20" i="2"/>
  <c r="H23" i="2"/>
  <c r="E63" i="1"/>
  <c r="D63" i="1"/>
  <c r="G20" i="2"/>
  <c r="E61" i="1"/>
  <c r="B20" i="2"/>
  <c r="H20" i="2" s="1"/>
</calcChain>
</file>

<file path=xl/sharedStrings.xml><?xml version="1.0" encoding="utf-8"?>
<sst xmlns="http://schemas.openxmlformats.org/spreadsheetml/2006/main" count="280" uniqueCount="172">
  <si>
    <t>KM-BII</t>
  </si>
  <si>
    <t>◄◄ NEM SZERKESZTHETŐ SOR !!</t>
  </si>
  <si>
    <t>KÖVETELÉSEK</t>
  </si>
  <si>
    <t>Munkaprogram</t>
  </si>
  <si>
    <t>Dátum:</t>
  </si>
  <si>
    <t>KM-BII-01</t>
  </si>
  <si>
    <t>Főlap</t>
  </si>
  <si>
    <t>Készítette:</t>
  </si>
  <si>
    <t>KM-BII-02</t>
  </si>
  <si>
    <t>Főkönyvi egyeztetés</t>
  </si>
  <si>
    <t>Ellenőrizte:</t>
  </si>
  <si>
    <t xml:space="preserve">KM-BII-10-M </t>
  </si>
  <si>
    <t>Munkalap</t>
  </si>
  <si>
    <t>A KK-09 munkalapon végzett kockázatbecslés alapján:</t>
  </si>
  <si>
    <t>KM-BII-10-E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</si>
  <si>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</si>
  <si>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</si>
  <si>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</si>
  <si>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</si>
  <si>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</si>
  <si>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</si>
  <si>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</si>
  <si>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</si>
  <si>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</si>
  <si>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</si>
  <si>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</si>
  <si>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</si>
  <si>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</si>
  <si>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</si>
  <si>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</si>
  <si>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</si>
  <si>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</si>
  <si>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</si>
  <si>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</si>
  <si>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</si>
  <si>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</si>
  <si>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</si>
  <si>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</si>
  <si>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</si>
  <si>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</si>
  <si>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</si>
  <si>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</si>
  <si>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</si>
  <si>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</si>
  <si>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</si>
  <si>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Vizsgálja meg a számlacsoport elszámolását a számlarendben!</t>
  </si>
  <si>
    <t>PÉ</t>
  </si>
  <si>
    <t>Vizsgálja meg az állományra vonatkozó lényegesség kategóriáinak meghatározását!</t>
  </si>
  <si>
    <t>Vizsgálja meg a külföldi vevőkkel szembeni követelések értékelését (teljesítés időpontja szerinti, Szv.tv.-nek és a számviteli politikának megfelelő árfolyamok alkalmazása a követelések keletkezésénél, az árfolyam különbözetek folyamatos elszámolása)!</t>
  </si>
  <si>
    <t>PÉT</t>
  </si>
  <si>
    <t xml:space="preserve">Vizsgálja meg, a devizában fennálló követelések értékelését, nyilvántartását, az árfolyam differencia nyilvántartását, elszámolását! </t>
  </si>
  <si>
    <t>Vizsgálja meg az adóhatósággal szembeni követeléseket (VÁM ÁFA, import szolgáltatás ÁFA, egyéb jogcímen keletkezett követelések levezetése, dokumentálása)!</t>
  </si>
  <si>
    <t>TPÉB</t>
  </si>
  <si>
    <t>Vizsgálja meg a követel egyenlegű folyószámlákat, az egyenlegek eredetét (számla nincs lekönyvelve, előleget a vevő folyószámlára könyvelték, kétszeres fizetés, túlfizetés, stb.)!</t>
  </si>
  <si>
    <t>PÉB</t>
  </si>
  <si>
    <t>Ellenőrizze az előző évben leírt követelésekre befolyt fizetéseket és elszámolásuk helyességét!</t>
  </si>
  <si>
    <t>T</t>
  </si>
  <si>
    <t>Vizsgálja meg a dolgozókkal szembeni követeléseket különös tekintettel a dolgozóknak előírt leltárhiányokhoz kapcsolódó kártérítésekre (követelések fordulónapi leltárainak ellenőrzése, a béranalitikák egyeztetése a főkönyvi nyilvántartásokkal)!</t>
  </si>
  <si>
    <t>TPÉ</t>
  </si>
  <si>
    <t>Az egyéb követelések tartalmi vizsgálata, analitikáik egyeztetése a főkönyvi nyilvántartásokkal /egyéb aktív elszámolások, pénztárhiányok, egyéb aktív követelések, részesedési viszony/.</t>
  </si>
  <si>
    <t>Egyeztesse a tárgyidőszaki nyitó és a bázis időszaki záró eszközállományt!</t>
  </si>
  <si>
    <t>Állítsa össze a mérlegtételt a főkönyvi kivonatból!</t>
  </si>
  <si>
    <t xml:space="preserve"> B</t>
  </si>
  <si>
    <t>Egyeztesse a vevők analitikus (folyószámlák) és főkönyvi nyilvántartásait!</t>
  </si>
  <si>
    <t>Vizsgálja meg a nyitott vevőállomány fizetési határidő szerinti megoszlását!</t>
  </si>
  <si>
    <t>Vizsgálja meg az értékvesztés elszámolását, és ennek nyilvántartását!</t>
  </si>
  <si>
    <t xml:space="preserve">Vizsgálja meg az elszámolt értékvesztés visszaírásának nyilvántartását! </t>
  </si>
  <si>
    <t>Vizsgálja meg a devizában fennálló követelések év végi értékelését, az év végi árfolyam különbözet elszámolását!</t>
  </si>
  <si>
    <t>Vizsgálja meg a kapcsolt vállalkozási és a részesedési viszonyban lévő vevőkkel szembeni követeléseket (a mérlegben szereplő követelésállomány meghatározása / több vevő esetén azok nevesítése/, kimutatás a tárgyév összes követelésállományáról)!</t>
  </si>
  <si>
    <t>Vizsgálja meg, hogy a kiegészítő melléklet tartalmazza-e a szükséges adatokat az eszközökről!</t>
  </si>
  <si>
    <t>Ellenőrizze a vevőknek kiküldött egyenlegközlők kiértékelését (teljeskörű kiküldés; visszaigazolások egyezősége a társaság nyilvántartásaival; amennyiben az egyenlegközlő nem fordulónapra vonatkozóan lett kiküldve a vevők fordulónapi egyenlegének levezetése)!</t>
  </si>
  <si>
    <t>LT</t>
  </si>
  <si>
    <t>Amennyiben az egyenlegközlések nem érkeztek vissza vagy a kapott válasszal kapcsolatosan kételyei vannak, alternatív eljárásként vizsgálja meg a fordulónap utáni pénzbevételeket, fuvarokmányokat és időszak végéhez közeli időpontban történt értékesítéseket!</t>
  </si>
  <si>
    <t>Ha szükségesnek látja, az év végi egyenleg megerősítésén túl kérje az éves forgalom egyenlegközlését is!</t>
  </si>
  <si>
    <t>Ellenőrizze és minősítse a tárgyidőszakban leírt vevő-, és egyéb /különös tekintettel a dolgozókkal szembeni kártérítésekhez kapcsolódó követelésekre/ követeléseket. Ellenőrizze a behajthatatlan és a nem behajthatatlan követelések elkülönítésének helyességét. Ellenőrizze a leírások dokumentáltságát!</t>
  </si>
  <si>
    <t>Értékelje, hogy a leírások elemzése nem-e utal csalás lehetőségére!</t>
  </si>
  <si>
    <t>Vizsgálja meg a vevőkkel szembeni követelések mérlegben szereplő állományának teljeskörűségét és valódiságát /csak létező követelések/. Tekintse át a fordulónap előtti utolsó és az azt követő első hónap számláit, szállítóleveleit, szerződéskötéseit!</t>
  </si>
  <si>
    <t>TL</t>
  </si>
  <si>
    <t>Ellenőrizze az adott kölcsönök /hitelek/ szerződéseit, a hitelnyújtást, a hiteltőke és hitel kamatok tárgyidőszakban esedékes visszafizetését illetve az esedékes kamatok elhatárolását, minősítse a követelést /hosszú vagy rövid lejáratú/!</t>
  </si>
  <si>
    <t>Tekintse át a felső szintű vezetésnek és kapcsolt feleknek nyújtott hitelek jóváhagyási rendszerét!</t>
  </si>
  <si>
    <t>PÉJ</t>
  </si>
  <si>
    <t>Vizsgálja meg helyesen élt-e a vállalkozás a lényegesség elve szerinti ellentételeződő árfolyamveszteség el nem számolásának lehetőségével!</t>
  </si>
  <si>
    <t>Elemezze a követelések forgási sebességét, hasonlítsa össze az előző évi adatokkal! A jelentős eltérésekre adjon magyarázatot!</t>
  </si>
  <si>
    <t>Alkalmazza-e a vállalkozás az együttesen kisösszegű követelések csoportos értékelését a számviteli politikában szabályozott módon?</t>
  </si>
  <si>
    <t>Ellenőrizze a MF-kori nyitott követelések közül azokat, ahol a fizetési határidő eltér a szokásostól, teljesítés pedig MF előtti (előreszámlázás gyanúja esetén a teljesítést igazoló szállítólevelek meglétének ellenőrzése szükséges)!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</si>
  <si>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</si>
  <si>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</si>
  <si>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</si>
  <si>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</si>
  <si>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</si>
  <si>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</si>
  <si>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</si>
  <si>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</si>
  <si>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</si>
  <si>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</si>
  <si>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</si>
  <si>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</si>
  <si>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</si>
  <si>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</si>
  <si>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</si>
  <si>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 xml:space="preserve">BII. KÖVETELÉSEK </t>
  </si>
  <si>
    <t>KÖNYVVIZSGÁLATI  FŐLAP</t>
  </si>
  <si>
    <t xml:space="preserve">KM-BII-10-1 </t>
  </si>
  <si>
    <t>Követelések értékelése</t>
  </si>
  <si>
    <t xml:space="preserve">KM-BII-10-2 </t>
  </si>
  <si>
    <t>Váltók, kölcsönök, munkavállalók, előlegek</t>
  </si>
  <si>
    <t xml:space="preserve">KM-BII-10-3 </t>
  </si>
  <si>
    <t>Átsorolások</t>
  </si>
  <si>
    <t xml:space="preserve">
</t>
  </si>
  <si>
    <t>Előző év</t>
  </si>
  <si>
    <t>Tárgyév</t>
  </si>
  <si>
    <t>Változás</t>
  </si>
  <si>
    <t>Változás %</t>
  </si>
  <si>
    <t xml:space="preserve">KM-BII-10-4 </t>
  </si>
  <si>
    <t>Egyenlegközlő</t>
  </si>
  <si>
    <t>Főkönyv= analtikia</t>
  </si>
  <si>
    <t>Könyv-vizsgálatra átadva</t>
  </si>
  <si>
    <t>Módosítás</t>
  </si>
  <si>
    <t>Végleges</t>
  </si>
  <si>
    <t>Követelések árusz.-ból és sz.-ból</t>
  </si>
  <si>
    <t>Követelések kapcs. váll. szemben</t>
  </si>
  <si>
    <t>Követelések jelentős tulajdoni r.v.váll. szemben</t>
  </si>
  <si>
    <t>Követelések egyéb rész. v. l. v. szemben</t>
  </si>
  <si>
    <t>Váltókövetelések</t>
  </si>
  <si>
    <t>Egyéb követelések</t>
  </si>
  <si>
    <t>Követelések értékelési különbözete</t>
  </si>
  <si>
    <t>Származékos ügyletek poz. ért. kül.</t>
  </si>
  <si>
    <t>Követelések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</si>
  <si>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</si>
  <si>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</si>
  <si>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</si>
  <si>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</si>
  <si>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</si>
  <si>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</si>
  <si>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</si>
  <si>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</si>
  <si>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</si>
  <si>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</si>
  <si>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>Kiemelt jelentőségű alapbizonylatok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</si>
  <si>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</si>
  <si>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</si>
  <si>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Leltár összesítő</t>
  </si>
  <si>
    <t>Egyenlegközlő visszaigazolások</t>
  </si>
  <si>
    <t>Könyvvizsgálati munkaprogram; BII. Követelések</t>
  </si>
  <si>
    <t>Korosított lista</t>
  </si>
  <si>
    <t>Főlap-főkönyvi kivonat egyeztetés</t>
  </si>
  <si>
    <t>Könyvelés tesztelése / AuditTeszt programmal</t>
  </si>
  <si>
    <t>Adatok-és ellenőrzés tesztelése / AuditTeszt programmal</t>
  </si>
  <si>
    <t>Jelentős változások magyarázata: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</si>
  <si>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</si>
  <si>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</si>
  <si>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</si>
  <si>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</si>
  <si>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</si>
  <si>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</si>
  <si>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</si>
  <si>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KM-BII-10-M</t>
  </si>
  <si>
    <t>MUNKALAP</t>
  </si>
  <si>
    <t>Ügyfél neve:</t>
  </si>
  <si>
    <t>Fordulónap:</t>
  </si>
  <si>
    <t>Igen</t>
  </si>
  <si>
    <t>Nem</t>
  </si>
  <si>
    <t>KÖVETELÉSEK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</si>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</sst>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#\ ###\ ###\ ###\ ##0;[Red]\-#\ ###\ ###\ ###\ ##0;&quot;&quot;"/>
    <numFmt numFmtId="167" formatCode="0.00_ ;[Red]\-0.00\ "/>
    <numFmt numFmtId="168" formatCode="yyyy\.mm\.dd"/>
  </numFmts>
  <fonts count="43" x14ac:knownFonts="1">
    <font>
      <sz val="11"/>
      <name val="Arial"/>
    </font>
    <font>
      <sz val="10"/>
      <name val="Arial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b/>
      <sz val="10"/>
      <name val="Arial Narrow"/>
    </font>
    <font>
      <sz val="10"/>
      <name val="Arial Narrow"/>
    </font>
    <font>
      <sz val="12"/>
      <name val="Arial Narrow"/>
    </font>
    <font>
      <sz val="9"/>
      <name val="Arial Narrow"/>
    </font>
    <font>
      <b/>
      <sz val="9"/>
      <name val="Arial Narrow"/>
    </font>
    <font>
      <b/>
      <u/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12"/>
      <color rgb="FFFFFFFF"/>
      <name val="Arial Narrow"/>
    </font>
    <font>
      <b/>
      <sz val="11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i/>
      <sz val="9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sz val="11"/>
      <name val="Arial Narrow"/>
    </font>
    <font>
      <b/>
      <sz val="9"/>
      <name val="Arial narrow"/>
    </font>
    <font>
      <sz val="9"/>
      <name val="Arial narrow"/>
    </font>
    <font>
      <b/>
      <u/>
      <sz val="9"/>
      <name val="Arial narrow"/>
    </font>
    <font>
      <u/>
      <sz val="9"/>
      <name val="Arial narrow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/>
    <xf numFmtId="0" fontId="5" fillId="2" borderId="0" xfId="0" applyFont="1" applyFill="1" applyAlignment="1"/>
    <xf numFmtId="0" fontId="25" fillId="2" borderId="0" xfId="0" applyFont="1" applyFill="1" applyAlignment="1"/>
    <xf numFmtId="0" fontId="24" fillId="3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17" fillId="3" borderId="0" xfId="0" applyFont="1" applyFill="1" applyAlignment="1"/>
    <xf numFmtId="0" fontId="4" fillId="3" borderId="0" xfId="0" applyFont="1" applyFill="1" applyAlignment="1"/>
    <xf numFmtId="0" fontId="6" fillId="3" borderId="0" xfId="0" applyFont="1" applyFill="1" applyAlignment="1"/>
    <xf numFmtId="0" fontId="5" fillId="2" borderId="1" xfId="0" applyFont="1" applyFill="1" applyBorder="1" applyAlignment="1"/>
    <xf numFmtId="0" fontId="4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/>
    <xf numFmtId="0" fontId="5" fillId="2" borderId="3" xfId="0" applyFont="1" applyFill="1" applyBorder="1" applyAlignment="1">
      <alignment horizontal="right"/>
    </xf>
    <xf numFmtId="0" fontId="5" fillId="2" borderId="8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right"/>
    </xf>
    <xf numFmtId="0" fontId="6" fillId="2" borderId="3" xfId="0" applyFont="1" applyFill="1" applyBorder="1" applyAlignment="1"/>
    <xf numFmtId="0" fontId="34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 wrapText="1"/>
    </xf>
    <xf numFmtId="0" fontId="33" fillId="0" borderId="7" xfId="0" applyFont="1" applyFill="1" applyBorder="1" applyAlignment="1">
      <alignment horizontal="center"/>
    </xf>
    <xf numFmtId="0" fontId="5" fillId="3" borderId="0" xfId="0" applyFont="1" applyFill="1" applyAlignment="1"/>
    <xf numFmtId="0" fontId="6" fillId="2" borderId="5" xfId="0" applyFont="1" applyFill="1" applyBorder="1" applyAlignment="1">
      <alignment vertical="center" wrapText="1"/>
    </xf>
    <xf numFmtId="0" fontId="33" fillId="0" borderId="5" xfId="0" applyFont="1" applyFill="1" applyBorder="1" applyAlignment="1"/>
    <xf numFmtId="0" fontId="6" fillId="2" borderId="30" xfId="0" applyFont="1" applyFill="1" applyBorder="1" applyAlignment="1">
      <alignment vertical="center" wrapText="1"/>
    </xf>
    <xf numFmtId="0" fontId="33" fillId="0" borderId="0" xfId="0" applyFont="1" applyFill="1" applyAlignment="1"/>
    <xf numFmtId="0" fontId="30" fillId="2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top" wrapText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 wrapText="1"/>
    </xf>
    <xf numFmtId="0" fontId="6" fillId="2" borderId="4" xfId="0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3" fontId="5" fillId="2" borderId="35" xfId="0" applyNumberFormat="1" applyFont="1" applyFill="1" applyBorder="1" applyAlignment="1">
      <alignment horizontal="center"/>
    </xf>
    <xf numFmtId="14" fontId="6" fillId="2" borderId="35" xfId="0" applyNumberFormat="1" applyFont="1" applyFill="1" applyBorder="1" applyAlignment="1">
      <alignment horizontal="center" vertical="top"/>
    </xf>
    <xf numFmtId="3" fontId="6" fillId="2" borderId="35" xfId="0" applyNumberFormat="1" applyFont="1" applyFill="1" applyBorder="1" applyAlignment="1">
      <alignment horizontal="center" vertical="top"/>
    </xf>
    <xf numFmtId="3" fontId="6" fillId="2" borderId="35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0" fontId="4" fillId="0" borderId="0" xfId="0" applyFont="1" applyFill="1" applyAlignment="1"/>
    <xf numFmtId="0" fontId="6" fillId="2" borderId="0" xfId="0" applyFont="1" applyFill="1" applyAlignment="1">
      <alignment wrapText="1"/>
    </xf>
    <xf numFmtId="0" fontId="5" fillId="0" borderId="0" xfId="0" applyFont="1" applyFill="1" applyAlignment="1"/>
    <xf numFmtId="0" fontId="6" fillId="3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7" fillId="2" borderId="0" xfId="0" applyFont="1" applyFill="1" applyAlignment="1"/>
    <xf numFmtId="0" fontId="9" fillId="2" borderId="0" xfId="0" applyFont="1" applyFill="1" applyAlignment="1"/>
    <xf numFmtId="0" fontId="9" fillId="2" borderId="0" xfId="0" applyFont="1" applyFill="1" applyAlignment="1">
      <alignment horizontal="right"/>
    </xf>
    <xf numFmtId="0" fontId="26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3" borderId="0" xfId="0" applyFont="1" applyFill="1" applyAlignment="1"/>
    <xf numFmtId="0" fontId="5" fillId="2" borderId="0" xfId="0" applyFont="1" applyFill="1" applyAlignment="1">
      <alignment horizontal="right"/>
    </xf>
    <xf numFmtId="0" fontId="7" fillId="0" borderId="0" xfId="0" applyFont="1" applyFill="1" applyAlignme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2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right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9" fillId="2" borderId="7" xfId="0" applyFont="1" applyFill="1" applyBorder="1" applyAlignment="1">
      <alignment horizontal="left"/>
    </xf>
    <xf numFmtId="0" fontId="8" fillId="2" borderId="7" xfId="0" applyFont="1" applyFill="1" applyBorder="1" applyAlignment="1"/>
    <xf numFmtId="0" fontId="8" fillId="3" borderId="0" xfId="0" applyFont="1" applyFill="1" applyAlignment="1"/>
    <xf numFmtId="0" fontId="30" fillId="2" borderId="0" xfId="0" applyFont="1" applyFill="1" applyAlignment="1"/>
    <xf numFmtId="0" fontId="7" fillId="2" borderId="2" xfId="0" applyFont="1" applyFill="1" applyBorder="1" applyAlignment="1">
      <alignment horizontal="right"/>
    </xf>
    <xf numFmtId="0" fontId="8" fillId="3" borderId="0" xfId="0" applyFont="1" applyFill="1" applyAlignment="1">
      <alignment wrapText="1"/>
    </xf>
    <xf numFmtId="0" fontId="8" fillId="2" borderId="0" xfId="0" applyFont="1" applyFill="1" applyAlignment="1"/>
    <xf numFmtId="0" fontId="9" fillId="2" borderId="3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/>
    </xf>
    <xf numFmtId="164" fontId="9" fillId="2" borderId="22" xfId="0" applyNumberFormat="1" applyFont="1" applyFill="1" applyBorder="1" applyAlignment="1"/>
    <xf numFmtId="164" fontId="9" fillId="5" borderId="22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vertical="center"/>
    </xf>
    <xf numFmtId="164" fontId="9" fillId="2" borderId="23" xfId="0" applyNumberFormat="1" applyFont="1" applyFill="1" applyBorder="1" applyAlignment="1"/>
    <xf numFmtId="0" fontId="8" fillId="2" borderId="12" xfId="0" applyFont="1" applyFill="1" applyBorder="1" applyAlignment="1">
      <alignment horizontal="left"/>
    </xf>
    <xf numFmtId="164" fontId="9" fillId="2" borderId="4" xfId="0" applyNumberFormat="1" applyFont="1" applyFill="1" applyBorder="1" applyAlignment="1"/>
    <xf numFmtId="164" fontId="9" fillId="5" borderId="4" xfId="0" applyNumberFormat="1" applyFont="1" applyFill="1" applyBorder="1" applyAlignment="1">
      <alignment horizontal="center"/>
    </xf>
    <xf numFmtId="164" fontId="9" fillId="2" borderId="24" xfId="0" applyNumberFormat="1" applyFont="1" applyFill="1" applyBorder="1" applyAlignment="1"/>
    <xf numFmtId="0" fontId="8" fillId="3" borderId="0" xfId="0" applyFont="1" applyFill="1" applyAlignment="1">
      <alignment horizontal="left"/>
    </xf>
    <xf numFmtId="0" fontId="8" fillId="2" borderId="12" xfId="0" applyFont="1" applyFill="1" applyBorder="1" applyAlignment="1"/>
    <xf numFmtId="0" fontId="8" fillId="2" borderId="13" xfId="0" applyFont="1" applyFill="1" applyBorder="1" applyAlignment="1">
      <alignment horizontal="left"/>
    </xf>
    <xf numFmtId="164" fontId="9" fillId="2" borderId="10" xfId="0" applyNumberFormat="1" applyFont="1" applyFill="1" applyBorder="1" applyAlignment="1"/>
    <xf numFmtId="164" fontId="9" fillId="5" borderId="10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/>
    <xf numFmtId="0" fontId="21" fillId="2" borderId="0" xfId="0" applyFont="1" applyFill="1" applyAlignment="1">
      <alignment horizontal="right"/>
    </xf>
    <xf numFmtId="0" fontId="8" fillId="0" borderId="0" xfId="0" applyFont="1" applyFill="1" applyAlignment="1"/>
    <xf numFmtId="0" fontId="9" fillId="2" borderId="14" xfId="0" applyFont="1" applyFill="1" applyBorder="1" applyAlignment="1">
      <alignment horizontal="left"/>
    </xf>
    <xf numFmtId="164" fontId="9" fillId="2" borderId="25" xfId="0" applyNumberFormat="1" applyFont="1" applyFill="1" applyBorder="1" applyAlignment="1"/>
    <xf numFmtId="164" fontId="9" fillId="2" borderId="25" xfId="0" applyNumberFormat="1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right"/>
    </xf>
    <xf numFmtId="164" fontId="9" fillId="2" borderId="26" xfId="0" applyNumberFormat="1" applyFont="1" applyFill="1" applyBorder="1" applyAlignment="1"/>
    <xf numFmtId="0" fontId="35" fillId="2" borderId="29" xfId="0" applyFont="1" applyFill="1" applyBorder="1" applyAlignment="1">
      <alignment horizontal="left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9" fillId="2" borderId="0" xfId="0" applyFont="1" applyFill="1" applyAlignment="1"/>
    <xf numFmtId="0" fontId="29" fillId="0" borderId="0" xfId="0" applyFont="1" applyFill="1" applyAlignment="1"/>
    <xf numFmtId="0" fontId="9" fillId="2" borderId="1" xfId="0" applyFont="1" applyFill="1" applyBorder="1" applyAlignment="1">
      <alignment horizontal="left"/>
    </xf>
    <xf numFmtId="1" fontId="9" fillId="0" borderId="9" xfId="0" applyNumberFormat="1" applyFont="1" applyFill="1" applyBorder="1" applyAlignment="1"/>
    <xf numFmtId="0" fontId="29" fillId="2" borderId="0" xfId="0" applyFont="1" applyFill="1" applyAlignment="1">
      <alignment horizontal="left"/>
    </xf>
    <xf numFmtId="0" fontId="9" fillId="0" borderId="31" xfId="0" applyFont="1" applyFill="1" applyBorder="1" applyAlignment="1">
      <alignment horizontal="left"/>
    </xf>
    <xf numFmtId="0" fontId="9" fillId="0" borderId="32" xfId="0" applyFont="1" applyFill="1" applyBorder="1" applyAlignment="1">
      <alignment horizontal="right"/>
    </xf>
    <xf numFmtId="0" fontId="8" fillId="0" borderId="33" xfId="0" applyFont="1" applyFill="1" applyBorder="1" applyAlignment="1"/>
    <xf numFmtId="0" fontId="9" fillId="3" borderId="0" xfId="0" applyFont="1" applyFill="1" applyAlignment="1"/>
    <xf numFmtId="0" fontId="10" fillId="3" borderId="0" xfId="0" applyFont="1" applyFill="1" applyAlignment="1"/>
    <xf numFmtId="0" fontId="32" fillId="0" borderId="0" xfId="0" applyFont="1" applyFill="1" applyAlignment="1"/>
    <xf numFmtId="164" fontId="8" fillId="0" borderId="0" xfId="0" applyNumberFormat="1" applyFont="1" applyFill="1" applyAlignment="1"/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8" fillId="0" borderId="21" xfId="0" applyFont="1" applyFill="1" applyBorder="1" applyAlignment="1"/>
    <xf numFmtId="0" fontId="8" fillId="2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12" fillId="2" borderId="0" xfId="0" applyFont="1" applyFill="1" applyAlignment="1"/>
    <xf numFmtId="0" fontId="8" fillId="3" borderId="20" xfId="0" applyFont="1" applyFill="1" applyBorder="1" applyAlignment="1"/>
    <xf numFmtId="0" fontId="8" fillId="3" borderId="20" xfId="0" applyFont="1" applyFill="1" applyBorder="1" applyAlignment="1">
      <alignment horizontal="left"/>
    </xf>
    <xf numFmtId="3" fontId="8" fillId="3" borderId="20" xfId="0" applyNumberFormat="1" applyFont="1" applyFill="1" applyBorder="1" applyAlignment="1"/>
    <xf numFmtId="3" fontId="8" fillId="3" borderId="20" xfId="0" applyNumberFormat="1" applyFont="1" applyFill="1" applyBorder="1" applyAlignment="1">
      <alignment horizontal="right"/>
    </xf>
    <xf numFmtId="3" fontId="8" fillId="2" borderId="0" xfId="0" applyNumberFormat="1" applyFont="1" applyFill="1" applyAlignment="1"/>
    <xf numFmtId="0" fontId="6" fillId="2" borderId="0" xfId="0" applyFont="1" applyFill="1" applyAlignment="1">
      <alignment vertical="center"/>
    </xf>
    <xf numFmtId="1" fontId="8" fillId="3" borderId="0" xfId="0" applyNumberFormat="1" applyFont="1" applyFill="1" applyAlignment="1"/>
    <xf numFmtId="3" fontId="8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164" fontId="4" fillId="2" borderId="0" xfId="0" applyNumberFormat="1" applyFont="1" applyFill="1" applyAlignment="1"/>
    <xf numFmtId="0" fontId="22" fillId="2" borderId="0" xfId="0" applyFont="1" applyFill="1" applyAlignment="1"/>
    <xf numFmtId="164" fontId="7" fillId="2" borderId="2" xfId="0" applyNumberFormat="1" applyFont="1" applyFill="1" applyBorder="1" applyAlignment="1"/>
    <xf numFmtId="164" fontId="7" fillId="2" borderId="3" xfId="0" applyNumberFormat="1" applyFont="1" applyFill="1" applyBorder="1" applyAlignment="1"/>
    <xf numFmtId="0" fontId="8" fillId="2" borderId="2" xfId="0" applyFont="1" applyFill="1" applyBorder="1" applyAlignment="1"/>
    <xf numFmtId="164" fontId="8" fillId="2" borderId="2" xfId="0" applyNumberFormat="1" applyFont="1" applyFill="1" applyBorder="1" applyAlignment="1"/>
    <xf numFmtId="0" fontId="2" fillId="2" borderId="0" xfId="0" applyFont="1" applyFill="1" applyAlignment="1"/>
    <xf numFmtId="0" fontId="6" fillId="2" borderId="7" xfId="0" applyFont="1" applyFill="1" applyBorder="1" applyAlignment="1"/>
    <xf numFmtId="164" fontId="9" fillId="6" borderId="17" xfId="0" applyNumberFormat="1" applyFont="1" applyFill="1" applyBorder="1" applyAlignment="1"/>
    <xf numFmtId="164" fontId="7" fillId="2" borderId="1" xfId="0" applyNumberFormat="1" applyFont="1" applyFill="1" applyBorder="1" applyAlignment="1"/>
    <xf numFmtId="0" fontId="6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6" borderId="6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6" borderId="18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/>
    <xf numFmtId="0" fontId="6" fillId="3" borderId="7" xfId="0" applyFont="1" applyFill="1" applyBorder="1" applyAlignment="1"/>
    <xf numFmtId="0" fontId="8" fillId="0" borderId="7" xfId="0" applyFont="1" applyFill="1" applyBorder="1" applyAlignment="1"/>
    <xf numFmtId="164" fontId="8" fillId="2" borderId="7" xfId="0" applyNumberFormat="1" applyFont="1" applyFill="1" applyBorder="1" applyAlignment="1"/>
    <xf numFmtId="164" fontId="8" fillId="0" borderId="7" xfId="0" applyNumberFormat="1" applyFont="1" applyFill="1" applyBorder="1" applyAlignment="1"/>
    <xf numFmtId="0" fontId="8" fillId="2" borderId="0" xfId="0" applyFont="1" applyFill="1" applyAlignment="1">
      <alignment horizontal="left"/>
    </xf>
    <xf numFmtId="165" fontId="8" fillId="2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left"/>
    </xf>
    <xf numFmtId="165" fontId="37" fillId="2" borderId="0" xfId="0" applyNumberFormat="1" applyFont="1" applyFill="1" applyAlignment="1">
      <alignment horizontal="right"/>
    </xf>
    <xf numFmtId="166" fontId="37" fillId="2" borderId="0" xfId="0" applyNumberFormat="1" applyFont="1" applyFill="1" applyAlignment="1">
      <alignment horizontal="right"/>
    </xf>
    <xf numFmtId="166" fontId="37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right"/>
    </xf>
    <xf numFmtId="0" fontId="39" fillId="2" borderId="0" xfId="0" applyFont="1" applyFill="1" applyAlignment="1">
      <alignment horizontal="left"/>
    </xf>
    <xf numFmtId="165" fontId="39" fillId="2" borderId="0" xfId="0" applyNumberFormat="1" applyFont="1" applyFill="1" applyAlignment="1">
      <alignment horizontal="right"/>
    </xf>
    <xf numFmtId="0" fontId="38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65" fontId="40" fillId="2" borderId="0" xfId="0" applyNumberFormat="1" applyFont="1" applyFill="1" applyAlignment="1">
      <alignment horizontal="right"/>
    </xf>
    <xf numFmtId="165" fontId="39" fillId="2" borderId="0" xfId="0" applyNumberFormat="1" applyFont="1" applyFill="1" applyAlignment="1">
      <alignment horizontal="left"/>
    </xf>
    <xf numFmtId="166" fontId="37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165" fontId="38" fillId="2" borderId="0" xfId="0" applyNumberFormat="1" applyFont="1" applyFill="1" applyAlignment="1">
      <alignment horizontal="left"/>
    </xf>
    <xf numFmtId="164" fontId="37" fillId="2" borderId="0" xfId="0" applyNumberFormat="1" applyFont="1" applyFill="1" applyAlignment="1">
      <alignment horizontal="left"/>
    </xf>
    <xf numFmtId="167" fontId="37" fillId="2" borderId="0" xfId="0" applyNumberFormat="1" applyFont="1" applyFill="1" applyAlignment="1">
      <alignment horizontal="left"/>
    </xf>
    <xf numFmtId="164" fontId="38" fillId="2" borderId="0" xfId="0" applyNumberFormat="1" applyFont="1" applyFill="1" applyAlignment="1">
      <alignment horizontal="left"/>
    </xf>
    <xf numFmtId="0" fontId="18" fillId="2" borderId="0" xfId="0" applyFont="1" applyFill="1" applyAlignment="1"/>
    <xf numFmtId="0" fontId="14" fillId="2" borderId="0" xfId="0" applyFont="1" applyFill="1" applyAlignment="1">
      <alignment horizontal="center" vertical="top" wrapText="1"/>
    </xf>
    <xf numFmtId="0" fontId="19" fillId="2" borderId="0" xfId="0" applyFont="1" applyFill="1" applyAlignment="1"/>
    <xf numFmtId="0" fontId="14" fillId="2" borderId="0" xfId="0" applyFont="1" applyFill="1" applyAlignment="1">
      <alignment horizontal="right"/>
    </xf>
    <xf numFmtId="0" fontId="13" fillId="3" borderId="0" xfId="0" applyFont="1" applyFill="1" applyAlignment="1"/>
    <xf numFmtId="0" fontId="22" fillId="3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>
      <alignment vertical="top" wrapText="1"/>
    </xf>
    <xf numFmtId="0" fontId="5" fillId="2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19" fillId="2" borderId="4" xfId="0" applyFont="1" applyFill="1" applyBorder="1" applyAlignment="1"/>
    <xf numFmtId="0" fontId="19" fillId="2" borderId="4" xfId="0" applyFont="1" applyFill="1" applyBorder="1" applyAlignment="1">
      <alignment vertical="top" wrapText="1"/>
    </xf>
    <xf numFmtId="0" fontId="19" fillId="3" borderId="0" xfId="0" applyFont="1" applyFill="1" applyAlignment="1"/>
    <xf numFmtId="0" fontId="19" fillId="3" borderId="0" xfId="0" applyFont="1" applyFill="1" applyAlignment="1">
      <alignment vertical="top" wrapText="1"/>
    </xf>
    <xf numFmtId="0" fontId="13" fillId="2" borderId="0" xfId="0" applyFont="1" applyFill="1" applyAlignment="1"/>
    <xf numFmtId="0" fontId="27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 wrapText="1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13" fillId="5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vertical="top" wrapText="1"/>
    </xf>
    <xf numFmtId="0" fontId="17" fillId="2" borderId="4" xfId="0" applyFont="1" applyFill="1" applyBorder="1" applyAlignment="1"/>
    <xf numFmtId="0" fontId="13" fillId="2" borderId="4" xfId="0" applyFont="1" applyFill="1" applyBorder="1" applyAlignment="1">
      <alignment vertical="top" wrapText="1"/>
    </xf>
    <xf numFmtId="14" fontId="6" fillId="2" borderId="0" xfId="0" applyNumberFormat="1" applyFont="1" applyFill="1" applyAlignment="1"/>
    <xf numFmtId="0" fontId="13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0" fillId="0" borderId="0" xfId="0" applyFont="1" applyFill="1" applyAlignment="1"/>
    <xf numFmtId="0" fontId="1" fillId="0" borderId="0" xfId="0" applyFont="1" applyFill="1" applyAlignment="1">
      <alignment vertical="top"/>
    </xf>
    <xf numFmtId="0" fontId="41" fillId="2" borderId="0" xfId="0" applyFont="1" applyFill="1" applyAlignment="1">
      <alignment horizontal="center" vertical="center"/>
    </xf>
    <xf numFmtId="0" fontId="5" fillId="2" borderId="34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2" fillId="2" borderId="35" xfId="0" applyFont="1" applyFill="1" applyBorder="1" applyAlignment="1">
      <alignment horizontal="left" vertical="top" wrapText="1"/>
    </xf>
    <xf numFmtId="0" fontId="36" fillId="2" borderId="0" xfId="0" applyFont="1" applyFill="1" applyAlignment="1">
      <alignment horizontal="justify" vertical="top" wrapText="1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</cellXfs>
  <cellStyles count="1">
    <cellStyle name="Normál" xfId="0" builtinId="0"/>
  </cellStyles>
  <dxfs count="163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"/>
  <sheetViews>
    <sheetView showGridLines="0" tabSelected="1" workbookViewId="0"/>
  </sheetViews>
  <sheetFormatPr defaultColWidth="9" defaultRowHeight="16.5" customHeight="1" x14ac:dyDescent="0.3"/>
  <cols>
    <col min="1" max="1" width="7.125" style="12" customWidth="1"/>
    <col min="2" max="2" width="54.75" style="69" customWidth="1"/>
    <col min="3" max="3" width="10.625" style="69" customWidth="1"/>
    <col min="4" max="5" width="10.625" style="12" customWidth="1"/>
    <col min="6" max="6" width="10.5" style="12" customWidth="1"/>
    <col min="7" max="8" width="9" style="12" customWidth="1"/>
    <col min="9" max="16384" width="9" style="12"/>
  </cols>
  <sheetData>
    <row r="1" spans="1:8" x14ac:dyDescent="0.3">
      <c r="A1" s="1" t="s">
        <v>0</v>
      </c>
      <c r="B1" s="2"/>
      <c r="C1" s="3"/>
      <c r="D1" s="4"/>
      <c r="E1" s="5"/>
    </row>
    <row r="2" spans="1:8" x14ac:dyDescent="0.3">
      <c r="A2" s="6"/>
      <c r="B2" s="2"/>
      <c r="C2" s="6"/>
      <c r="D2" s="7">
        <f>A69</f>
        <v>0</v>
      </c>
      <c r="E2" s="7">
        <f>A71</f>
        <v>0</v>
      </c>
      <c r="F2" s="8" t="s">
        <v>1</v>
      </c>
    </row>
    <row r="3" spans="1:8" x14ac:dyDescent="0.3">
      <c r="A3" s="9" t="s">
        <v>2</v>
      </c>
      <c r="B3" s="2"/>
      <c r="C3" s="10"/>
      <c r="D3" s="5"/>
      <c r="E3" s="5"/>
      <c r="F3" s="11" t="s">
        <v>0</v>
      </c>
      <c r="G3" s="12" t="s">
        <v>3</v>
      </c>
      <c r="H3" s="13"/>
    </row>
    <row r="4" spans="1:8" x14ac:dyDescent="0.3">
      <c r="A4" s="14" t="str">
        <f>"Ügyfél:   "&amp;Alapa!$C$17</f>
        <v xml:space="preserve">Ügyfél:   </v>
      </c>
      <c r="B4" s="15"/>
      <c r="C4" s="14" t="s">
        <v>4</v>
      </c>
      <c r="D4" s="16">
        <f>Alapa!$C$15</f>
        <v>0</v>
      </c>
      <c r="E4" s="17"/>
      <c r="F4" s="11" t="s">
        <v>5</v>
      </c>
      <c r="G4" s="12" t="s">
        <v>6</v>
      </c>
      <c r="H4" s="13"/>
    </row>
    <row r="5" spans="1:8" x14ac:dyDescent="0.3">
      <c r="A5" s="14" t="str">
        <f>"Fordulónap: "&amp;Alapa!$C$12</f>
        <v xml:space="preserve">Fordulónap: </v>
      </c>
      <c r="B5" s="15"/>
      <c r="C5" s="18" t="s">
        <v>7</v>
      </c>
      <c r="D5" s="19" t="e">
        <f>VLOOKUP(G8,Alapa!$G$2:$H$22,2)</f>
        <v>#N/A</v>
      </c>
      <c r="E5" s="20"/>
      <c r="F5" s="11" t="s">
        <v>8</v>
      </c>
      <c r="G5" s="12" t="s">
        <v>9</v>
      </c>
      <c r="H5" s="13"/>
    </row>
    <row r="6" spans="1:8" x14ac:dyDescent="0.3">
      <c r="A6" s="6"/>
      <c r="B6" s="2"/>
      <c r="C6" s="14" t="s">
        <v>10</v>
      </c>
      <c r="D6" s="16" t="str">
        <f>IF(Alapa!$N$2=0," ",Alapa!$N$2)</f>
        <v xml:space="preserve"> </v>
      </c>
      <c r="E6" s="21"/>
      <c r="F6" s="11" t="s">
        <v>11</v>
      </c>
      <c r="G6" s="12" t="s">
        <v>12</v>
      </c>
    </row>
    <row r="7" spans="1:8" x14ac:dyDescent="0.3">
      <c r="A7" s="22" t="s">
        <v>13</v>
      </c>
      <c r="B7" s="2"/>
      <c r="C7" s="23"/>
      <c r="D7" s="6"/>
      <c r="E7" s="5"/>
      <c r="F7" s="11" t="s">
        <v>14</v>
      </c>
      <c r="G7" s="12" t="s">
        <v>15</v>
      </c>
    </row>
    <row r="8" spans="1:8" x14ac:dyDescent="0.3">
      <c r="A8" s="24" t="s">
        <v>16</v>
      </c>
      <c r="B8" s="25"/>
      <c r="C8" s="26"/>
      <c r="D8" s="27" t="str">
        <f>IF(Alapa!$D$100=0,"",Alapa!$D$100)</f>
        <v/>
      </c>
      <c r="E8" s="5"/>
      <c r="F8" s="12" t="s">
        <v>7</v>
      </c>
      <c r="G8" s="28">
        <v>1</v>
      </c>
    </row>
    <row r="9" spans="1:8" x14ac:dyDescent="0.3">
      <c r="A9" s="24" t="s">
        <v>171</v>
      </c>
      <c r="B9" s="25"/>
      <c r="C9" s="26"/>
      <c r="D9" s="27" t="str">
        <f>IF(Alapa!$E$100=0,"",Alapa!$E$100)</f>
        <v/>
      </c>
      <c r="E9" s="5"/>
    </row>
    <row r="10" spans="1:8" x14ac:dyDescent="0.3">
      <c r="A10" s="24" t="s">
        <v>17</v>
      </c>
      <c r="B10" s="25"/>
      <c r="C10" s="26"/>
      <c r="D10" s="27" t="str">
        <f>IF(Alapa!$F$100=0,"",Alapa!$F$100)</f>
        <v/>
      </c>
      <c r="E10" s="5"/>
    </row>
    <row r="11" spans="1:8" x14ac:dyDescent="0.3">
      <c r="A11" s="24" t="s">
        <v>18</v>
      </c>
      <c r="B11" s="29" t="str">
        <f>IF(Alapa!$L$100=0,"",Alapa!$L$100)</f>
        <v/>
      </c>
      <c r="C11" s="30" t="str">
        <f>IF(Alapa!V100=0,"",Alapa!V100)</f>
        <v/>
      </c>
      <c r="D11" s="31"/>
      <c r="E11" s="5"/>
    </row>
    <row r="12" spans="1:8" x14ac:dyDescent="0.3">
      <c r="A12" s="32" t="s">
        <v>19</v>
      </c>
      <c r="B12" s="25"/>
      <c r="C12" s="33"/>
      <c r="D12" s="34"/>
      <c r="E12" s="239" t="s">
        <v>169</v>
      </c>
      <c r="F12" s="35" t="s">
        <v>20</v>
      </c>
    </row>
    <row r="13" spans="1:8" x14ac:dyDescent="0.3">
      <c r="A13" s="24" t="s">
        <v>21</v>
      </c>
      <c r="B13" s="25"/>
      <c r="C13" s="26"/>
      <c r="D13" s="27" t="str">
        <f>IF(Alapa!$G$100=0,"",Alapa!$G$100)</f>
        <v/>
      </c>
      <c r="E13" s="27" t="str">
        <f>IF(Alapa!$W$100=0,"",Alapa!$W$100)</f>
        <v/>
      </c>
      <c r="F13" s="35" t="s">
        <v>22</v>
      </c>
    </row>
    <row r="14" spans="1:8" x14ac:dyDescent="0.3">
      <c r="A14" s="24" t="s">
        <v>23</v>
      </c>
      <c r="B14" s="25"/>
      <c r="C14" s="26"/>
      <c r="D14" s="27" t="str">
        <f>IF(Alapa!$H$100=0,"",Alapa!$H$100)</f>
        <v/>
      </c>
      <c r="E14" s="27" t="str">
        <f>IF(Alapa!$X$100=0,"",Alapa!$X$100)</f>
        <v/>
      </c>
      <c r="F14" s="13" t="s">
        <v>24</v>
      </c>
    </row>
    <row r="15" spans="1:8" x14ac:dyDescent="0.3">
      <c r="A15" s="24" t="s">
        <v>25</v>
      </c>
      <c r="B15" s="25"/>
      <c r="C15" s="26"/>
      <c r="D15" s="27" t="str">
        <f>IF(Alapa!$I$100=0,"",Alapa!$I$100)</f>
        <v/>
      </c>
      <c r="E15" s="27" t="str">
        <f>IF(Alapa!$Y$100=0,"",Alapa!$Y$100)</f>
        <v/>
      </c>
      <c r="F15" s="35" t="s">
        <v>26</v>
      </c>
    </row>
    <row r="16" spans="1:8" x14ac:dyDescent="0.3">
      <c r="A16" s="24" t="s">
        <v>27</v>
      </c>
      <c r="B16" s="25"/>
      <c r="C16" s="26"/>
      <c r="D16" s="27" t="str">
        <f>IF(Alapa!$J$100=0,"",Alapa!$J$100)</f>
        <v/>
      </c>
      <c r="E16" s="27" t="str">
        <f>IF(Alapa!$Z$100=0,"",Alapa!$Z$100)</f>
        <v/>
      </c>
      <c r="F16" s="13" t="s">
        <v>28</v>
      </c>
    </row>
    <row r="17" spans="1:6" x14ac:dyDescent="0.3">
      <c r="A17" s="24" t="s">
        <v>29</v>
      </c>
      <c r="B17" s="25"/>
      <c r="C17" s="26"/>
      <c r="D17" s="27" t="str">
        <f>IF(Alapa!$K$100=0,"",Alapa!$K$100)</f>
        <v/>
      </c>
      <c r="E17" s="27" t="str">
        <f>IF(Alapa!$AA$100=0,"",Alapa!$AA$100)</f>
        <v/>
      </c>
      <c r="F17" s="13" t="s">
        <v>30</v>
      </c>
    </row>
    <row r="18" spans="1:6" x14ac:dyDescent="0.3">
      <c r="A18" s="32" t="s">
        <v>31</v>
      </c>
      <c r="B18" s="25"/>
      <c r="C18" s="36"/>
      <c r="D18" s="37"/>
      <c r="E18" s="5"/>
      <c r="F18" s="35" t="s">
        <v>32</v>
      </c>
    </row>
    <row r="19" spans="1:6" x14ac:dyDescent="0.3">
      <c r="A19" s="24" t="s">
        <v>33</v>
      </c>
      <c r="B19" s="29" t="str">
        <f>IF(Alapa!$M$100=0,"",Alapa!$M$100)</f>
        <v/>
      </c>
      <c r="C19" s="38"/>
      <c r="D19" s="39"/>
      <c r="E19" s="5"/>
      <c r="F19" s="13" t="s">
        <v>34</v>
      </c>
    </row>
    <row r="20" spans="1:6" x14ac:dyDescent="0.3">
      <c r="A20" s="24" t="s">
        <v>35</v>
      </c>
      <c r="B20" s="29" t="str">
        <f>IF(Alapa!$N$100=0,"",Alapa!$N$100)</f>
        <v/>
      </c>
      <c r="C20" s="38"/>
      <c r="D20" s="39"/>
      <c r="E20" s="5"/>
      <c r="F20" s="35" t="s">
        <v>36</v>
      </c>
    </row>
    <row r="21" spans="1:6" x14ac:dyDescent="0.3">
      <c r="A21" s="24" t="s">
        <v>37</v>
      </c>
      <c r="B21" s="29" t="str">
        <f>IF(Alapa!$O$100=0,"",Alapa!$O$100)</f>
        <v/>
      </c>
      <c r="C21" s="38"/>
      <c r="D21" s="39"/>
      <c r="E21" s="5"/>
      <c r="F21" s="35" t="s">
        <v>38</v>
      </c>
    </row>
    <row r="22" spans="1:6" x14ac:dyDescent="0.3">
      <c r="A22" s="40" t="s">
        <v>39</v>
      </c>
      <c r="B22" s="41"/>
      <c r="C22" s="42"/>
      <c r="D22" s="5"/>
      <c r="E22" s="43"/>
    </row>
    <row r="23" spans="1:6" x14ac:dyDescent="0.3">
      <c r="A23" s="44" t="s">
        <v>40</v>
      </c>
      <c r="B23" s="44" t="s">
        <v>41</v>
      </c>
      <c r="C23" s="45" t="s">
        <v>42</v>
      </c>
      <c r="D23" s="45" t="s">
        <v>43</v>
      </c>
      <c r="E23" s="45" t="s">
        <v>44</v>
      </c>
    </row>
    <row r="24" spans="1:6" x14ac:dyDescent="0.3">
      <c r="A24" s="46">
        <v>1</v>
      </c>
      <c r="B24" s="47" t="s">
        <v>45</v>
      </c>
      <c r="C24" s="48" t="s">
        <v>46</v>
      </c>
      <c r="D24" s="48"/>
      <c r="E24" s="49"/>
    </row>
    <row r="25" spans="1:6" x14ac:dyDescent="0.3">
      <c r="A25" s="46">
        <v>2</v>
      </c>
      <c r="B25" s="47" t="s">
        <v>47</v>
      </c>
      <c r="C25" s="48" t="s">
        <v>46</v>
      </c>
      <c r="D25" s="48"/>
      <c r="E25" s="49"/>
    </row>
    <row r="26" spans="1:6" ht="38.25" x14ac:dyDescent="0.3">
      <c r="A26" s="46">
        <v>3</v>
      </c>
      <c r="B26" s="47" t="s">
        <v>48</v>
      </c>
      <c r="C26" s="48" t="s">
        <v>49</v>
      </c>
      <c r="D26" s="48"/>
      <c r="E26" s="49"/>
    </row>
    <row r="27" spans="1:6" ht="25.5" x14ac:dyDescent="0.3">
      <c r="A27" s="46">
        <v>4</v>
      </c>
      <c r="B27" s="47" t="s">
        <v>50</v>
      </c>
      <c r="C27" s="48" t="s">
        <v>49</v>
      </c>
      <c r="D27" s="48"/>
      <c r="E27" s="49"/>
    </row>
    <row r="28" spans="1:6" ht="25.5" x14ac:dyDescent="0.3">
      <c r="A28" s="46">
        <v>5</v>
      </c>
      <c r="B28" s="47" t="s">
        <v>51</v>
      </c>
      <c r="C28" s="48" t="s">
        <v>52</v>
      </c>
      <c r="D28" s="48"/>
      <c r="E28" s="49"/>
    </row>
    <row r="29" spans="1:6" ht="25.5" x14ac:dyDescent="0.3">
      <c r="A29" s="46">
        <v>6</v>
      </c>
      <c r="B29" s="47" t="s">
        <v>53</v>
      </c>
      <c r="C29" s="48" t="s">
        <v>54</v>
      </c>
      <c r="D29" s="48"/>
      <c r="E29" s="49"/>
    </row>
    <row r="30" spans="1:6" ht="25.5" x14ac:dyDescent="0.3">
      <c r="A30" s="46">
        <v>7</v>
      </c>
      <c r="B30" s="50" t="s">
        <v>55</v>
      </c>
      <c r="C30" s="48" t="s">
        <v>56</v>
      </c>
      <c r="D30" s="48"/>
      <c r="E30" s="49"/>
    </row>
    <row r="31" spans="1:6" ht="38.25" x14ac:dyDescent="0.3">
      <c r="A31" s="46">
        <v>8</v>
      </c>
      <c r="B31" s="50" t="s">
        <v>57</v>
      </c>
      <c r="C31" s="48" t="s">
        <v>58</v>
      </c>
      <c r="D31" s="48"/>
      <c r="E31" s="49"/>
    </row>
    <row r="32" spans="1:6" ht="38.25" x14ac:dyDescent="0.3">
      <c r="A32" s="46">
        <v>9</v>
      </c>
      <c r="B32" s="50" t="s">
        <v>59</v>
      </c>
      <c r="C32" s="48" t="s">
        <v>49</v>
      </c>
      <c r="D32" s="48"/>
      <c r="E32" s="49"/>
    </row>
    <row r="33" spans="1:5" x14ac:dyDescent="0.3">
      <c r="A33" s="46">
        <v>10</v>
      </c>
      <c r="B33" s="50" t="s">
        <v>60</v>
      </c>
      <c r="C33" s="48" t="s">
        <v>46</v>
      </c>
      <c r="D33" s="48"/>
      <c r="E33" s="49"/>
    </row>
    <row r="34" spans="1:5" x14ac:dyDescent="0.3">
      <c r="A34" s="46">
        <v>11</v>
      </c>
      <c r="B34" s="50" t="s">
        <v>61</v>
      </c>
      <c r="C34" s="48" t="s">
        <v>62</v>
      </c>
      <c r="D34" s="48"/>
      <c r="E34" s="49"/>
    </row>
    <row r="35" spans="1:5" x14ac:dyDescent="0.3">
      <c r="A35" s="46">
        <v>12</v>
      </c>
      <c r="B35" s="50" t="s">
        <v>63</v>
      </c>
      <c r="C35" s="48" t="s">
        <v>46</v>
      </c>
      <c r="D35" s="48"/>
      <c r="E35" s="49"/>
    </row>
    <row r="36" spans="1:5" x14ac:dyDescent="0.3">
      <c r="A36" s="46">
        <v>13</v>
      </c>
      <c r="B36" s="50" t="s">
        <v>64</v>
      </c>
      <c r="C36" s="48"/>
      <c r="D36" s="48"/>
      <c r="E36" s="49"/>
    </row>
    <row r="37" spans="1:5" x14ac:dyDescent="0.3">
      <c r="A37" s="46">
        <v>14</v>
      </c>
      <c r="B37" s="50" t="s">
        <v>65</v>
      </c>
      <c r="C37" s="48" t="s">
        <v>46</v>
      </c>
      <c r="D37" s="48"/>
      <c r="E37" s="49"/>
    </row>
    <row r="38" spans="1:5" x14ac:dyDescent="0.3">
      <c r="A38" s="46">
        <v>15</v>
      </c>
      <c r="B38" s="50" t="s">
        <v>66</v>
      </c>
      <c r="C38" s="48" t="s">
        <v>46</v>
      </c>
      <c r="D38" s="48"/>
      <c r="E38" s="49"/>
    </row>
    <row r="39" spans="1:5" ht="25.5" x14ac:dyDescent="0.3">
      <c r="A39" s="46">
        <v>16</v>
      </c>
      <c r="B39" s="50" t="s">
        <v>67</v>
      </c>
      <c r="C39" s="48" t="s">
        <v>49</v>
      </c>
      <c r="D39" s="48"/>
      <c r="E39" s="49"/>
    </row>
    <row r="40" spans="1:5" ht="38.25" x14ac:dyDescent="0.3">
      <c r="A40" s="46">
        <v>17</v>
      </c>
      <c r="B40" s="50" t="s">
        <v>68</v>
      </c>
      <c r="C40" s="48" t="s">
        <v>52</v>
      </c>
      <c r="D40" s="48"/>
      <c r="E40" s="51"/>
    </row>
    <row r="41" spans="1:5" ht="25.5" x14ac:dyDescent="0.3">
      <c r="A41" s="46">
        <v>18</v>
      </c>
      <c r="B41" s="50" t="s">
        <v>69</v>
      </c>
      <c r="C41" s="48" t="s">
        <v>52</v>
      </c>
      <c r="D41" s="48"/>
      <c r="E41" s="51"/>
    </row>
    <row r="42" spans="1:5" ht="51" x14ac:dyDescent="0.3">
      <c r="A42" s="46">
        <v>19</v>
      </c>
      <c r="B42" s="50" t="s">
        <v>70</v>
      </c>
      <c r="C42" s="48" t="s">
        <v>71</v>
      </c>
      <c r="D42" s="48"/>
      <c r="E42" s="51"/>
    </row>
    <row r="43" spans="1:5" ht="51" x14ac:dyDescent="0.3">
      <c r="A43" s="46">
        <v>20</v>
      </c>
      <c r="B43" s="50" t="s">
        <v>72</v>
      </c>
      <c r="C43" s="48" t="s">
        <v>71</v>
      </c>
      <c r="D43" s="48"/>
      <c r="E43" s="51"/>
    </row>
    <row r="44" spans="1:5" ht="25.5" x14ac:dyDescent="0.3">
      <c r="A44" s="46">
        <v>21</v>
      </c>
      <c r="B44" s="50" t="s">
        <v>73</v>
      </c>
      <c r="C44" s="48" t="s">
        <v>71</v>
      </c>
      <c r="D44" s="48"/>
      <c r="E44" s="51"/>
    </row>
    <row r="45" spans="1:5" ht="51" x14ac:dyDescent="0.3">
      <c r="A45" s="46">
        <v>22</v>
      </c>
      <c r="B45" s="50" t="s">
        <v>74</v>
      </c>
      <c r="C45" s="48" t="s">
        <v>71</v>
      </c>
      <c r="D45" s="48"/>
      <c r="E45" s="51"/>
    </row>
    <row r="46" spans="1:5" x14ac:dyDescent="0.3">
      <c r="A46" s="46">
        <v>23</v>
      </c>
      <c r="B46" s="50" t="s">
        <v>75</v>
      </c>
      <c r="C46" s="48" t="s">
        <v>46</v>
      </c>
      <c r="D46" s="48"/>
      <c r="E46" s="51"/>
    </row>
    <row r="47" spans="1:5" ht="38.25" x14ac:dyDescent="0.3">
      <c r="A47" s="46">
        <v>24</v>
      </c>
      <c r="B47" s="50" t="s">
        <v>76</v>
      </c>
      <c r="C47" s="48" t="s">
        <v>77</v>
      </c>
      <c r="D47" s="48"/>
      <c r="E47" s="51"/>
    </row>
    <row r="48" spans="1:5" ht="38.25" x14ac:dyDescent="0.3">
      <c r="A48" s="46">
        <v>25</v>
      </c>
      <c r="B48" s="50" t="s">
        <v>78</v>
      </c>
      <c r="C48" s="48" t="s">
        <v>52</v>
      </c>
      <c r="D48" s="48"/>
      <c r="E48" s="51"/>
    </row>
    <row r="49" spans="1:6" ht="25.5" x14ac:dyDescent="0.3">
      <c r="A49" s="46">
        <v>26</v>
      </c>
      <c r="B49" s="50" t="s">
        <v>79</v>
      </c>
      <c r="C49" s="48" t="s">
        <v>80</v>
      </c>
      <c r="D49" s="48"/>
      <c r="E49" s="51"/>
    </row>
    <row r="50" spans="1:6" ht="25.5" x14ac:dyDescent="0.3">
      <c r="A50" s="46">
        <v>27</v>
      </c>
      <c r="B50" s="50" t="s">
        <v>81</v>
      </c>
      <c r="C50" s="48" t="s">
        <v>46</v>
      </c>
      <c r="D50" s="48"/>
      <c r="E50" s="51"/>
    </row>
    <row r="51" spans="1:6" ht="25.5" x14ac:dyDescent="0.3">
      <c r="A51" s="46">
        <v>28</v>
      </c>
      <c r="B51" s="50" t="s">
        <v>82</v>
      </c>
      <c r="C51" s="48" t="s">
        <v>56</v>
      </c>
      <c r="D51" s="48"/>
      <c r="E51" s="51"/>
    </row>
    <row r="52" spans="1:6" ht="25.5" x14ac:dyDescent="0.3">
      <c r="A52" s="46">
        <v>29</v>
      </c>
      <c r="B52" s="50" t="s">
        <v>83</v>
      </c>
      <c r="C52" s="48" t="s">
        <v>46</v>
      </c>
      <c r="D52" s="48"/>
      <c r="E52" s="51"/>
    </row>
    <row r="53" spans="1:6" ht="38.25" x14ac:dyDescent="0.3">
      <c r="A53" s="46">
        <v>30</v>
      </c>
      <c r="B53" s="50" t="s">
        <v>84</v>
      </c>
      <c r="C53" s="48" t="s">
        <v>77</v>
      </c>
      <c r="D53" s="48"/>
      <c r="E53" s="51"/>
    </row>
    <row r="54" spans="1:6" x14ac:dyDescent="0.3">
      <c r="A54" s="4"/>
      <c r="B54" s="42"/>
      <c r="C54" s="42"/>
      <c r="D54" s="5"/>
      <c r="E54" s="5"/>
    </row>
    <row r="55" spans="1:6" x14ac:dyDescent="0.3">
      <c r="A55" s="43"/>
      <c r="B55" s="43" t="s">
        <v>85</v>
      </c>
      <c r="C55" s="42"/>
      <c r="D55" s="5"/>
      <c r="E55" s="5"/>
    </row>
    <row r="56" spans="1:6" x14ac:dyDescent="0.3">
      <c r="A56" s="52"/>
      <c r="B56" s="53"/>
      <c r="C56" s="54"/>
      <c r="D56" s="55"/>
      <c r="E56" s="54"/>
    </row>
    <row r="57" spans="1:6" x14ac:dyDescent="0.3">
      <c r="A57" s="52"/>
      <c r="B57" s="53"/>
      <c r="C57" s="54"/>
      <c r="D57" s="55"/>
      <c r="E57" s="54"/>
    </row>
    <row r="58" spans="1:6" x14ac:dyDescent="0.3">
      <c r="A58" s="42"/>
      <c r="B58" s="56"/>
      <c r="C58" s="42"/>
      <c r="D58" s="5"/>
      <c r="E58" s="5"/>
    </row>
    <row r="59" spans="1:6" x14ac:dyDescent="0.3">
      <c r="A59" s="240" t="s">
        <v>86</v>
      </c>
      <c r="B59" s="241"/>
      <c r="C59" s="57" t="s">
        <v>87</v>
      </c>
      <c r="D59" s="58" t="s">
        <v>88</v>
      </c>
      <c r="E59" s="58" t="s">
        <v>89</v>
      </c>
    </row>
    <row r="60" spans="1:6" ht="33" x14ac:dyDescent="0.3">
      <c r="A60" s="242" t="s">
        <v>90</v>
      </c>
      <c r="B60" s="243"/>
      <c r="C60" s="59">
        <f>Alapa!$F$15</f>
        <v>0</v>
      </c>
      <c r="D60" s="60" t="e">
        <f>$D$5</f>
        <v>#N/A</v>
      </c>
      <c r="E60" s="61" t="str">
        <f>$D$6</f>
        <v xml:space="preserve"> </v>
      </c>
      <c r="F60" s="62" t="s">
        <v>91</v>
      </c>
    </row>
    <row r="61" spans="1:6" ht="33" x14ac:dyDescent="0.3">
      <c r="A61" s="244" t="s">
        <v>170</v>
      </c>
      <c r="B61" s="243"/>
      <c r="C61" s="59">
        <f>Alapa!$F$15</f>
        <v>0</v>
      </c>
      <c r="D61" s="60" t="e">
        <f>$D$5</f>
        <v>#N/A</v>
      </c>
      <c r="E61" s="61" t="str">
        <f>$D$6</f>
        <v xml:space="preserve"> </v>
      </c>
      <c r="F61" s="62" t="s">
        <v>91</v>
      </c>
    </row>
    <row r="62" spans="1:6" ht="33" x14ac:dyDescent="0.3">
      <c r="A62" s="242" t="s">
        <v>92</v>
      </c>
      <c r="B62" s="243"/>
      <c r="C62" s="59">
        <f>Alapa!$F$15</f>
        <v>0</v>
      </c>
      <c r="D62" s="60" t="e">
        <f>$D$5</f>
        <v>#N/A</v>
      </c>
      <c r="E62" s="61" t="str">
        <f>$D$6</f>
        <v xml:space="preserve"> </v>
      </c>
      <c r="F62" s="62" t="s">
        <v>91</v>
      </c>
    </row>
    <row r="63" spans="1:6" ht="33" x14ac:dyDescent="0.3">
      <c r="A63" s="242" t="s">
        <v>93</v>
      </c>
      <c r="B63" s="243"/>
      <c r="C63" s="59">
        <f>Alapa!$F$15</f>
        <v>0</v>
      </c>
      <c r="D63" s="60" t="e">
        <f>$D$5</f>
        <v>#N/A</v>
      </c>
      <c r="E63" s="61" t="str">
        <f>$D$6</f>
        <v xml:space="preserve"> </v>
      </c>
      <c r="F63" s="62" t="s">
        <v>91</v>
      </c>
    </row>
    <row r="64" spans="1:6" x14ac:dyDescent="0.3">
      <c r="A64" s="63"/>
      <c r="B64" s="64"/>
      <c r="C64" s="64"/>
      <c r="D64" s="64"/>
      <c r="E64" s="64"/>
    </row>
    <row r="65" spans="1:5" x14ac:dyDescent="0.3">
      <c r="A65" s="65" t="s">
        <v>94</v>
      </c>
      <c r="B65" s="64"/>
      <c r="C65" s="64"/>
      <c r="D65" s="64"/>
      <c r="E65" s="64"/>
    </row>
    <row r="66" spans="1:5" x14ac:dyDescent="0.3">
      <c r="B66" s="66"/>
      <c r="C66" s="66"/>
      <c r="D66" s="13"/>
      <c r="E66" s="13"/>
    </row>
    <row r="67" spans="1:5" x14ac:dyDescent="0.3">
      <c r="A67" s="67" t="s">
        <v>95</v>
      </c>
      <c r="B67" s="42"/>
      <c r="C67" s="42"/>
      <c r="D67" s="5"/>
      <c r="E67" s="5"/>
    </row>
    <row r="68" spans="1:5" x14ac:dyDescent="0.3">
      <c r="B68" s="12"/>
      <c r="C68" s="12"/>
    </row>
    <row r="69" spans="1:5" x14ac:dyDescent="0.3">
      <c r="A69" s="63"/>
      <c r="B69" s="63"/>
      <c r="C69" s="63"/>
      <c r="D69" s="63"/>
      <c r="E69" s="63"/>
    </row>
    <row r="70" spans="1:5" x14ac:dyDescent="0.3">
      <c r="B70" s="68"/>
      <c r="C70" s="12"/>
    </row>
    <row r="71" spans="1:5" x14ac:dyDescent="0.3">
      <c r="B71" s="68"/>
      <c r="C71" s="12"/>
    </row>
    <row r="72" spans="1:5" x14ac:dyDescent="0.3">
      <c r="B72" s="68"/>
      <c r="C72" s="12"/>
    </row>
    <row r="73" spans="1:5" x14ac:dyDescent="0.3">
      <c r="B73" s="68"/>
      <c r="C73" s="12"/>
    </row>
    <row r="74" spans="1:5" x14ac:dyDescent="0.3">
      <c r="B74" s="68"/>
      <c r="C74" s="12"/>
    </row>
    <row r="75" spans="1:5" x14ac:dyDescent="0.3">
      <c r="B75" s="68"/>
      <c r="C75" s="12"/>
    </row>
    <row r="76" spans="1:5" x14ac:dyDescent="0.3">
      <c r="B76" s="68"/>
      <c r="C76" s="12"/>
    </row>
    <row r="77" spans="1:5" x14ac:dyDescent="0.3">
      <c r="B77" s="68"/>
      <c r="C77" s="12"/>
    </row>
    <row r="78" spans="1:5" x14ac:dyDescent="0.3">
      <c r="B78" s="68"/>
      <c r="C78" s="12"/>
    </row>
    <row r="79" spans="1:5" x14ac:dyDescent="0.3">
      <c r="B79" s="68"/>
      <c r="C79" s="12"/>
    </row>
    <row r="116" spans="2:2" x14ac:dyDescent="0.3">
      <c r="B116" s="69" t="s">
        <v>96</v>
      </c>
    </row>
  </sheetData>
  <mergeCells count="5">
    <mergeCell ref="A59:B59"/>
    <mergeCell ref="A60:B60"/>
    <mergeCell ref="A61:B61"/>
    <mergeCell ref="A62:B62"/>
    <mergeCell ref="A63:B63"/>
  </mergeCells>
  <hyperlinks>
    <hyperlink ref="F3" location="'KM-BII'!A1" display="KM-BII" xr:uid="{00000000-0004-0000-0000-000000000000}"/>
    <hyperlink ref="F4" location="'KM-BII-01'!A1" display="KM-BII-01" xr:uid="{00000000-0004-0000-0000-000001000000}"/>
    <hyperlink ref="F5" location="'KM-BII-02'!A1" display="KM-BII-02" xr:uid="{00000000-0004-0000-0000-000002000000}"/>
    <hyperlink ref="F6" location="'KM-BII-10-M'!A1" display="KM-BII-10-M " xr:uid="{00000000-0004-0000-0000-000003000000}"/>
    <hyperlink ref="F7" location="'KM-BII-10-E'!A1" display="KM-BI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238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53"/>
  <sheetViews>
    <sheetView showGridLines="0" workbookViewId="0"/>
  </sheetViews>
  <sheetFormatPr defaultColWidth="9" defaultRowHeight="15.75" customHeight="1" x14ac:dyDescent="0.25"/>
  <cols>
    <col min="1" max="1" width="28" style="75" customWidth="1"/>
    <col min="2" max="6" width="8.625" style="75" customWidth="1"/>
    <col min="7" max="7" width="8.625" style="152" customWidth="1"/>
    <col min="8" max="8" width="8.625" style="75" customWidth="1"/>
    <col min="9" max="9" width="10.75" style="75" customWidth="1"/>
    <col min="10" max="16" width="9" style="75" customWidth="1"/>
    <col min="17" max="16384" width="9" style="75"/>
  </cols>
  <sheetData>
    <row r="1" spans="1:16" ht="16.5" x14ac:dyDescent="0.3">
      <c r="A1" s="1" t="s">
        <v>5</v>
      </c>
      <c r="B1" s="5"/>
      <c r="C1" s="70"/>
      <c r="D1" s="70"/>
      <c r="E1" s="70"/>
      <c r="F1" s="71"/>
      <c r="G1" s="72"/>
      <c r="H1" s="70"/>
    </row>
    <row r="2" spans="1:16" x14ac:dyDescent="0.25">
      <c r="A2" s="6"/>
      <c r="B2" s="5"/>
      <c r="C2" s="70"/>
      <c r="D2" s="73">
        <f>A42</f>
        <v>0</v>
      </c>
      <c r="E2" s="73">
        <f>A44</f>
        <v>0</v>
      </c>
      <c r="F2" s="70"/>
      <c r="G2" s="74"/>
      <c r="H2" s="70"/>
      <c r="I2" s="8" t="s">
        <v>1</v>
      </c>
      <c r="M2" s="13"/>
      <c r="N2" s="13" t="s">
        <v>97</v>
      </c>
      <c r="O2" s="13" t="s">
        <v>98</v>
      </c>
      <c r="P2" s="13" t="s">
        <v>99</v>
      </c>
    </row>
    <row r="3" spans="1:16" ht="16.5" x14ac:dyDescent="0.3">
      <c r="A3" s="23" t="s">
        <v>100</v>
      </c>
      <c r="B3" s="5"/>
      <c r="C3" s="70"/>
      <c r="D3" s="73" t="str">
        <f>A43</f>
        <v>Következtetés:</v>
      </c>
      <c r="E3" s="5"/>
      <c r="F3" s="5"/>
      <c r="G3" s="76"/>
      <c r="H3" s="76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77"/>
      <c r="B4" s="5"/>
      <c r="C4" s="78" t="s">
        <v>101</v>
      </c>
      <c r="D4" s="5"/>
      <c r="E4" s="5"/>
      <c r="F4" s="5"/>
      <c r="G4" s="79"/>
      <c r="H4" s="70"/>
      <c r="I4" s="11" t="s">
        <v>5</v>
      </c>
      <c r="J4" s="12" t="s">
        <v>6</v>
      </c>
    </row>
    <row r="5" spans="1:16" ht="16.5" x14ac:dyDescent="0.3">
      <c r="A5" s="14" t="str">
        <f>"Ügyfél:   "&amp;Alapa!$C$17</f>
        <v xml:space="preserve">Ügyfél:   </v>
      </c>
      <c r="B5" s="80"/>
      <c r="C5" s="21"/>
      <c r="D5" s="14" t="s">
        <v>4</v>
      </c>
      <c r="E5" s="16">
        <f>Alapa!$C$15</f>
        <v>0</v>
      </c>
      <c r="F5" s="16"/>
      <c r="G5" s="81"/>
      <c r="H5" s="82"/>
      <c r="I5" s="11" t="s">
        <v>8</v>
      </c>
      <c r="J5" s="12" t="s">
        <v>9</v>
      </c>
    </row>
    <row r="6" spans="1:16" ht="16.5" x14ac:dyDescent="0.3">
      <c r="A6" s="14" t="str">
        <f>"Fordulónap: "&amp;Alapa!$C$12</f>
        <v xml:space="preserve">Fordulónap: </v>
      </c>
      <c r="B6" s="83"/>
      <c r="C6" s="84"/>
      <c r="D6" s="14" t="s">
        <v>7</v>
      </c>
      <c r="E6" s="85" t="e">
        <f>VLOOKUP(J12,Alapa!$G$2:$H$22,2)</f>
        <v>#N/A</v>
      </c>
      <c r="F6" s="86"/>
      <c r="G6" s="86"/>
      <c r="H6" s="17"/>
      <c r="I6" s="11" t="s">
        <v>102</v>
      </c>
      <c r="J6" s="12" t="s">
        <v>103</v>
      </c>
      <c r="K6" s="87"/>
      <c r="L6" s="87"/>
      <c r="M6" s="87"/>
    </row>
    <row r="7" spans="1:16" ht="16.5" x14ac:dyDescent="0.3">
      <c r="A7" s="88" t="str">
        <f>IF(Alapa!$V$100=0,"",Alapa!$V$100)</f>
        <v/>
      </c>
      <c r="B7" s="70"/>
      <c r="C7" s="70"/>
      <c r="D7" s="14" t="s">
        <v>10</v>
      </c>
      <c r="E7" s="16" t="str">
        <f>IF(Alapa!$N$2=0," ",Alapa!$N$2)</f>
        <v xml:space="preserve"> </v>
      </c>
      <c r="F7" s="83"/>
      <c r="G7" s="89"/>
      <c r="H7" s="84"/>
      <c r="I7" s="11" t="s">
        <v>104</v>
      </c>
      <c r="J7" s="12" t="s">
        <v>105</v>
      </c>
      <c r="K7" s="87"/>
      <c r="L7" s="87"/>
      <c r="M7" s="87"/>
    </row>
    <row r="8" spans="1:16" s="87" customFormat="1" ht="41.25" x14ac:dyDescent="0.3">
      <c r="A8" s="245" t="str">
        <f>IF(Alapa!$L$100=0,"",Alapa!$L$100)</f>
        <v/>
      </c>
      <c r="B8" s="245"/>
      <c r="C8" s="245"/>
      <c r="D8" s="245"/>
      <c r="E8" s="245"/>
      <c r="F8" s="245"/>
      <c r="G8" s="245"/>
      <c r="H8" s="245"/>
      <c r="I8" s="11" t="s">
        <v>106</v>
      </c>
      <c r="J8" s="12" t="s">
        <v>107</v>
      </c>
      <c r="K8" s="90" t="s">
        <v>108</v>
      </c>
    </row>
    <row r="9" spans="1:16" s="87" customFormat="1" ht="16.5" x14ac:dyDescent="0.3">
      <c r="A9" s="91"/>
      <c r="B9" s="246" t="s">
        <v>109</v>
      </c>
      <c r="C9" s="248" t="s">
        <v>110</v>
      </c>
      <c r="D9" s="248"/>
      <c r="E9" s="248"/>
      <c r="F9" s="248"/>
      <c r="G9" s="249" t="s">
        <v>111</v>
      </c>
      <c r="H9" s="251" t="s">
        <v>112</v>
      </c>
      <c r="I9" s="11" t="s">
        <v>113</v>
      </c>
      <c r="J9" s="12" t="s">
        <v>114</v>
      </c>
    </row>
    <row r="10" spans="1:16" s="87" customFormat="1" ht="40.5" x14ac:dyDescent="0.3">
      <c r="A10" s="91"/>
      <c r="B10" s="247"/>
      <c r="C10" s="92" t="s">
        <v>115</v>
      </c>
      <c r="D10" s="93" t="s">
        <v>116</v>
      </c>
      <c r="E10" s="94" t="s">
        <v>117</v>
      </c>
      <c r="F10" s="94" t="s">
        <v>118</v>
      </c>
      <c r="G10" s="250"/>
      <c r="H10" s="252"/>
      <c r="I10" s="11" t="s">
        <v>11</v>
      </c>
      <c r="J10" s="12" t="s">
        <v>12</v>
      </c>
    </row>
    <row r="11" spans="1:16" s="87" customFormat="1" ht="14.25" customHeight="1" x14ac:dyDescent="0.3">
      <c r="A11" s="95" t="s">
        <v>119</v>
      </c>
      <c r="B11" s="96">
        <f>Import_M!D40</f>
        <v>0</v>
      </c>
      <c r="C11" s="97"/>
      <c r="D11" s="96">
        <f>Import_M!F40-Import_M!G40</f>
        <v>0</v>
      </c>
      <c r="E11" s="96">
        <f>Import_M!G40</f>
        <v>0</v>
      </c>
      <c r="F11" s="96">
        <f>Import_M!F40</f>
        <v>0</v>
      </c>
      <c r="G11" s="98">
        <f t="shared" ref="G11:G18" si="0">F11-B11</f>
        <v>0</v>
      </c>
      <c r="H11" s="99">
        <f t="shared" ref="H11:H18" si="1">IF(B11&lt;&gt;0,F11/B11%-100,0)</f>
        <v>0</v>
      </c>
      <c r="I11" s="11" t="s">
        <v>14</v>
      </c>
      <c r="J11" s="12" t="s">
        <v>15</v>
      </c>
    </row>
    <row r="12" spans="1:16" s="87" customFormat="1" ht="14.25" customHeight="1" x14ac:dyDescent="0.3">
      <c r="A12" s="100" t="s">
        <v>120</v>
      </c>
      <c r="B12" s="101">
        <f>Import_M!D41</f>
        <v>0</v>
      </c>
      <c r="C12" s="102"/>
      <c r="D12" s="101">
        <f>Import_M!F41-Import_M!G41</f>
        <v>0</v>
      </c>
      <c r="E12" s="101">
        <f>Import_M!G41</f>
        <v>0</v>
      </c>
      <c r="F12" s="101">
        <f>Import_M!F41</f>
        <v>0</v>
      </c>
      <c r="G12" s="101">
        <f t="shared" si="0"/>
        <v>0</v>
      </c>
      <c r="H12" s="103">
        <f t="shared" si="1"/>
        <v>0</v>
      </c>
      <c r="I12" s="12" t="s">
        <v>7</v>
      </c>
      <c r="J12" s="28">
        <v>1</v>
      </c>
    </row>
    <row r="13" spans="1:16" s="87" customFormat="1" ht="14.25" customHeight="1" x14ac:dyDescent="0.25">
      <c r="A13" s="100" t="s">
        <v>121</v>
      </c>
      <c r="B13" s="101">
        <f>Import_M!D42</f>
        <v>0</v>
      </c>
      <c r="C13" s="102"/>
      <c r="D13" s="101">
        <f>Import_M!F42-Import_M!G42</f>
        <v>0</v>
      </c>
      <c r="E13" s="101">
        <f>Import_M!G42</f>
        <v>0</v>
      </c>
      <c r="F13" s="101">
        <f>Import_M!F42</f>
        <v>0</v>
      </c>
      <c r="G13" s="101">
        <f t="shared" si="0"/>
        <v>0</v>
      </c>
      <c r="H13" s="103">
        <f t="shared" si="1"/>
        <v>0</v>
      </c>
      <c r="J13" s="104"/>
    </row>
    <row r="14" spans="1:16" s="87" customFormat="1" ht="14.25" customHeight="1" x14ac:dyDescent="0.25">
      <c r="A14" s="100" t="s">
        <v>122</v>
      </c>
      <c r="B14" s="101">
        <f>Import_M!D43</f>
        <v>0</v>
      </c>
      <c r="C14" s="102"/>
      <c r="D14" s="101">
        <f>Import_M!F43-Import_M!G43</f>
        <v>0</v>
      </c>
      <c r="E14" s="101">
        <f>Import_M!G43</f>
        <v>0</v>
      </c>
      <c r="F14" s="101">
        <f>Import_M!F43</f>
        <v>0</v>
      </c>
      <c r="G14" s="101">
        <f t="shared" si="0"/>
        <v>0</v>
      </c>
      <c r="H14" s="103">
        <f t="shared" si="1"/>
        <v>0</v>
      </c>
      <c r="J14" s="104"/>
    </row>
    <row r="15" spans="1:16" s="87" customFormat="1" ht="14.25" customHeight="1" x14ac:dyDescent="0.25">
      <c r="A15" s="105" t="s">
        <v>123</v>
      </c>
      <c r="B15" s="101">
        <f>Import_M!D44</f>
        <v>0</v>
      </c>
      <c r="C15" s="102"/>
      <c r="D15" s="101">
        <f>Import_M!F44-Import_M!G44</f>
        <v>0</v>
      </c>
      <c r="E15" s="101">
        <f>Import_M!G44</f>
        <v>0</v>
      </c>
      <c r="F15" s="101">
        <f>Import_M!F44</f>
        <v>0</v>
      </c>
      <c r="G15" s="101">
        <f t="shared" si="0"/>
        <v>0</v>
      </c>
      <c r="H15" s="103">
        <f t="shared" si="1"/>
        <v>0</v>
      </c>
      <c r="J15" s="104"/>
    </row>
    <row r="16" spans="1:16" s="87" customFormat="1" ht="14.25" customHeight="1" x14ac:dyDescent="0.25">
      <c r="A16" s="105" t="s">
        <v>124</v>
      </c>
      <c r="B16" s="101">
        <f>Import_M!D45</f>
        <v>0</v>
      </c>
      <c r="C16" s="102"/>
      <c r="D16" s="101">
        <f>Import_M!F45-Import_M!G45</f>
        <v>0</v>
      </c>
      <c r="E16" s="101">
        <f>Import_M!G45</f>
        <v>0</v>
      </c>
      <c r="F16" s="101">
        <f>Import_M!F45</f>
        <v>0</v>
      </c>
      <c r="G16" s="101">
        <f t="shared" si="0"/>
        <v>0</v>
      </c>
      <c r="H16" s="103">
        <f t="shared" si="1"/>
        <v>0</v>
      </c>
      <c r="J16" s="104"/>
    </row>
    <row r="17" spans="1:14" s="87" customFormat="1" ht="14.25" customHeight="1" x14ac:dyDescent="0.25">
      <c r="A17" s="105" t="s">
        <v>125</v>
      </c>
      <c r="B17" s="101">
        <f>Import_M!D46</f>
        <v>0</v>
      </c>
      <c r="C17" s="102"/>
      <c r="D17" s="101">
        <f>Import_M!F46-Import_M!G46</f>
        <v>0</v>
      </c>
      <c r="E17" s="101">
        <f>Import_M!G46</f>
        <v>0</v>
      </c>
      <c r="F17" s="101">
        <f>Import_M!F46</f>
        <v>0</v>
      </c>
      <c r="G17" s="101">
        <f t="shared" si="0"/>
        <v>0</v>
      </c>
      <c r="H17" s="103">
        <f t="shared" si="1"/>
        <v>0</v>
      </c>
      <c r="J17" s="104"/>
    </row>
    <row r="18" spans="1:14" s="87" customFormat="1" ht="14.25" customHeight="1" x14ac:dyDescent="0.25">
      <c r="A18" s="106" t="s">
        <v>126</v>
      </c>
      <c r="B18" s="107">
        <f>Import_M!D47</f>
        <v>0</v>
      </c>
      <c r="C18" s="108"/>
      <c r="D18" s="107">
        <f>Import_M!F47-Import_M!G47</f>
        <v>0</v>
      </c>
      <c r="E18" s="107">
        <f>Import_M!G47</f>
        <v>0</v>
      </c>
      <c r="F18" s="107">
        <f>Import_M!F47</f>
        <v>0</v>
      </c>
      <c r="G18" s="107">
        <f t="shared" si="0"/>
        <v>0</v>
      </c>
      <c r="H18" s="109">
        <f t="shared" si="1"/>
        <v>0</v>
      </c>
    </row>
    <row r="19" spans="1:14" s="87" customFormat="1" ht="13.5" x14ac:dyDescent="0.25">
      <c r="A19" s="110" t="str">
        <f>IF(F20=0,"",IF(F20&gt;=H22,"LÉNYEGES",""))</f>
        <v/>
      </c>
      <c r="B19" s="111"/>
      <c r="C19" s="111"/>
      <c r="D19" s="111"/>
      <c r="E19" s="111"/>
      <c r="F19" s="111"/>
      <c r="G19" s="111"/>
      <c r="H19" s="111"/>
    </row>
    <row r="20" spans="1:14" s="87" customFormat="1" ht="13.5" x14ac:dyDescent="0.25">
      <c r="A20" s="112" t="s">
        <v>127</v>
      </c>
      <c r="B20" s="113">
        <f>SUM(B11:B18)</f>
        <v>0</v>
      </c>
      <c r="C20" s="114" t="s">
        <v>128</v>
      </c>
      <c r="D20" s="115">
        <f>SUM(D11:D18)</f>
        <v>0</v>
      </c>
      <c r="E20" s="113">
        <f>SUM(E11:E18)</f>
        <v>0</v>
      </c>
      <c r="F20" s="113">
        <f>SUM(F11:F18)</f>
        <v>0</v>
      </c>
      <c r="G20" s="113">
        <f>F20-B20</f>
        <v>0</v>
      </c>
      <c r="H20" s="116">
        <f>IF(B20&lt;&gt;0,F20/B20%-100,0)</f>
        <v>0</v>
      </c>
    </row>
    <row r="21" spans="1:14" s="87" customFormat="1" ht="13.5" x14ac:dyDescent="0.25">
      <c r="A21" s="117" t="str">
        <f>IF(Alapa!$U$95="","",Alapa!$U$95)</f>
        <v/>
      </c>
      <c r="B21" s="118"/>
      <c r="C21" s="119"/>
      <c r="D21" s="120"/>
      <c r="E21" s="121"/>
      <c r="F21" s="119"/>
      <c r="G21" s="120"/>
      <c r="H21" s="120"/>
    </row>
    <row r="22" spans="1:14" s="87" customFormat="1" ht="13.5" x14ac:dyDescent="0.25">
      <c r="A22" s="122" t="s">
        <v>129</v>
      </c>
      <c r="B22" s="116">
        <f>IFERROR(ROUND(Alapa!$P$95,0),0)</f>
        <v>0</v>
      </c>
      <c r="C22" s="123">
        <f>Alapa!$R$95</f>
        <v>0</v>
      </c>
      <c r="D22" s="124" t="s">
        <v>130</v>
      </c>
      <c r="E22" s="125" t="s">
        <v>131</v>
      </c>
      <c r="F22" s="126"/>
      <c r="G22" s="127"/>
      <c r="H22" s="116">
        <f>IF(B25=0,B22*C22%,B25*C22%)</f>
        <v>0</v>
      </c>
      <c r="K22" s="128"/>
      <c r="L22" s="128"/>
    </row>
    <row r="23" spans="1:14" s="87" customFormat="1" ht="13.5" x14ac:dyDescent="0.25">
      <c r="A23" s="122" t="s">
        <v>132</v>
      </c>
      <c r="B23" s="116">
        <f>IFERROR(ROUND(Alapa!$Q$95,0),0)</f>
        <v>0</v>
      </c>
      <c r="C23" s="123">
        <f>Alapa!$R$95</f>
        <v>0</v>
      </c>
      <c r="D23" s="124" t="s">
        <v>130</v>
      </c>
      <c r="E23" s="125" t="s">
        <v>133</v>
      </c>
      <c r="F23" s="126"/>
      <c r="G23" s="127"/>
      <c r="H23" s="116">
        <f>IF(B26=0,B23*C23%,B26*C23%)</f>
        <v>0</v>
      </c>
      <c r="I23" s="129" t="s">
        <v>134</v>
      </c>
    </row>
    <row r="24" spans="1:14" s="87" customFormat="1" ht="13.5" x14ac:dyDescent="0.25">
      <c r="A24" s="130"/>
      <c r="B24" s="131"/>
      <c r="C24" s="111"/>
      <c r="D24" s="111"/>
      <c r="E24" s="111"/>
      <c r="F24" s="111"/>
      <c r="G24" s="111"/>
      <c r="H24" s="131"/>
      <c r="I24" s="128" t="s">
        <v>135</v>
      </c>
    </row>
    <row r="25" spans="1:14" s="87" customFormat="1" ht="13.5" x14ac:dyDescent="0.25">
      <c r="A25" s="122" t="s">
        <v>136</v>
      </c>
      <c r="B25" s="116">
        <f>IFERROR(ROUND(Alapa!$P$100,0),0)</f>
        <v>0</v>
      </c>
      <c r="C25" s="111"/>
      <c r="D25" s="111"/>
      <c r="E25" s="132" t="s">
        <v>137</v>
      </c>
      <c r="F25" s="133"/>
      <c r="G25" s="134"/>
      <c r="H25" s="116">
        <f>IFERROR(ROUND(Alapa!S95,0),0)</f>
        <v>0</v>
      </c>
      <c r="I25" s="128" t="s">
        <v>138</v>
      </c>
    </row>
    <row r="26" spans="1:14" s="87" customFormat="1" ht="13.5" x14ac:dyDescent="0.25">
      <c r="A26" s="122" t="s">
        <v>139</v>
      </c>
      <c r="B26" s="116">
        <f>IFERROR(ROUND(Alapa!$Q$100,0),0)</f>
        <v>0</v>
      </c>
      <c r="C26" s="111"/>
      <c r="D26" s="111"/>
      <c r="E26" s="132" t="s">
        <v>140</v>
      </c>
      <c r="F26" s="133"/>
      <c r="G26" s="134"/>
      <c r="H26" s="116">
        <f>IFERROR(ROUND(Alapa!T95,0),0)</f>
        <v>0</v>
      </c>
      <c r="I26" s="128" t="s">
        <v>141</v>
      </c>
    </row>
    <row r="27" spans="1:14" s="87" customFormat="1" ht="13.5" x14ac:dyDescent="0.25">
      <c r="A27" s="91"/>
      <c r="B27" s="91"/>
      <c r="C27" s="91"/>
      <c r="D27" s="91"/>
      <c r="E27" s="91"/>
      <c r="F27" s="91"/>
      <c r="G27" s="135"/>
      <c r="H27" s="91"/>
      <c r="I27" s="128" t="s">
        <v>142</v>
      </c>
    </row>
    <row r="28" spans="1:14" s="87" customFormat="1" ht="13.5" x14ac:dyDescent="0.25">
      <c r="A28" s="71" t="s">
        <v>143</v>
      </c>
      <c r="B28" s="91"/>
      <c r="C28" s="91"/>
      <c r="D28" s="91"/>
      <c r="E28" s="91"/>
      <c r="F28" s="91"/>
      <c r="G28" s="136" t="s">
        <v>0</v>
      </c>
      <c r="H28" s="91"/>
      <c r="I28" s="128" t="s">
        <v>144</v>
      </c>
    </row>
    <row r="29" spans="1:14" s="87" customFormat="1" ht="13.5" x14ac:dyDescent="0.25">
      <c r="A29" s="71" t="s">
        <v>145</v>
      </c>
      <c r="B29" s="91"/>
      <c r="C29" s="91"/>
      <c r="D29" s="91"/>
      <c r="E29" s="91"/>
      <c r="F29" s="91"/>
      <c r="G29" s="136" t="s">
        <v>8</v>
      </c>
      <c r="H29" s="91"/>
    </row>
    <row r="30" spans="1:14" s="87" customFormat="1" ht="13.5" x14ac:dyDescent="0.25">
      <c r="A30" s="91"/>
      <c r="B30" s="91"/>
      <c r="C30" s="91"/>
      <c r="D30" s="91"/>
      <c r="E30" s="91"/>
      <c r="F30" s="91"/>
      <c r="G30" s="135"/>
      <c r="H30" s="91"/>
      <c r="I30" s="128" t="s">
        <v>146</v>
      </c>
      <c r="J30" s="128"/>
      <c r="K30" s="128"/>
      <c r="L30" s="128"/>
      <c r="M30" s="128"/>
    </row>
    <row r="31" spans="1:14" s="87" customFormat="1" ht="13.5" x14ac:dyDescent="0.25">
      <c r="A31" s="71"/>
      <c r="B31" s="91"/>
      <c r="C31" s="91"/>
      <c r="D31" s="91"/>
      <c r="E31" s="91"/>
      <c r="F31" s="91"/>
      <c r="G31" s="135"/>
      <c r="H31" s="91"/>
      <c r="I31" s="128" t="s">
        <v>147</v>
      </c>
      <c r="J31" s="128"/>
      <c r="K31" s="128"/>
      <c r="L31" s="128"/>
      <c r="M31" s="128"/>
    </row>
    <row r="32" spans="1:14" s="87" customFormat="1" ht="13.5" x14ac:dyDescent="0.25">
      <c r="A32" s="91"/>
      <c r="B32" s="91"/>
      <c r="C32" s="91"/>
      <c r="D32" s="91"/>
      <c r="E32" s="91"/>
      <c r="F32" s="91"/>
      <c r="G32" s="135"/>
      <c r="H32" s="91"/>
      <c r="N32" s="128"/>
    </row>
    <row r="33" spans="1:14" s="87" customFormat="1" ht="13.5" x14ac:dyDescent="0.25">
      <c r="A33" s="137" t="s">
        <v>148</v>
      </c>
      <c r="B33" s="91"/>
      <c r="C33" s="91"/>
      <c r="D33" s="138"/>
      <c r="E33" s="91"/>
      <c r="F33" s="91"/>
      <c r="G33" s="91"/>
      <c r="H33" s="91"/>
      <c r="N33" s="128"/>
    </row>
    <row r="34" spans="1:14" s="87" customFormat="1" ht="24.75" customHeight="1" x14ac:dyDescent="0.25">
      <c r="A34" s="139"/>
      <c r="B34" s="140"/>
      <c r="C34" s="140"/>
      <c r="D34" s="141"/>
      <c r="E34" s="141"/>
      <c r="F34" s="141"/>
      <c r="G34" s="142"/>
      <c r="H34" s="141"/>
    </row>
    <row r="35" spans="1:14" s="87" customFormat="1" ht="24.75" customHeight="1" x14ac:dyDescent="0.25">
      <c r="A35" s="139"/>
      <c r="B35" s="140"/>
      <c r="C35" s="140"/>
      <c r="D35" s="141"/>
      <c r="E35" s="141"/>
      <c r="F35" s="141"/>
      <c r="G35" s="142"/>
      <c r="H35" s="141"/>
    </row>
    <row r="36" spans="1:14" s="87" customFormat="1" ht="24.75" customHeight="1" x14ac:dyDescent="0.25">
      <c r="A36" s="139"/>
      <c r="B36" s="140"/>
      <c r="C36" s="140"/>
      <c r="D36" s="141"/>
      <c r="E36" s="141"/>
      <c r="F36" s="141"/>
      <c r="G36" s="142"/>
      <c r="H36" s="141"/>
    </row>
    <row r="37" spans="1:14" s="87" customFormat="1" ht="24.75" customHeight="1" x14ac:dyDescent="0.25">
      <c r="A37" s="139"/>
      <c r="B37" s="140"/>
      <c r="C37" s="140"/>
      <c r="D37" s="141"/>
      <c r="E37" s="141"/>
      <c r="F37" s="141"/>
      <c r="G37" s="142"/>
      <c r="H37" s="141"/>
    </row>
    <row r="38" spans="1:14" s="87" customFormat="1" ht="13.5" x14ac:dyDescent="0.25">
      <c r="A38" s="91"/>
      <c r="B38" s="91"/>
      <c r="C38" s="91"/>
      <c r="D38" s="143"/>
      <c r="E38" s="143"/>
      <c r="F38" s="143"/>
      <c r="G38" s="143"/>
      <c r="H38" s="143"/>
    </row>
    <row r="39" spans="1:14" s="87" customFormat="1" ht="13.5" x14ac:dyDescent="0.25">
      <c r="A39" s="91"/>
      <c r="B39" s="91"/>
      <c r="C39" s="91"/>
      <c r="D39" s="143"/>
      <c r="E39" s="143"/>
      <c r="F39" s="143"/>
      <c r="G39" s="143"/>
      <c r="H39" s="143"/>
    </row>
    <row r="40" spans="1:14" s="87" customFormat="1" ht="13.5" x14ac:dyDescent="0.25">
      <c r="A40" s="64"/>
      <c r="B40" s="64"/>
      <c r="C40" s="64"/>
      <c r="D40" s="64"/>
      <c r="E40" s="64"/>
      <c r="F40" s="64"/>
      <c r="G40" s="64"/>
      <c r="H40" s="64"/>
    </row>
    <row r="41" spans="1:14" s="87" customFormat="1" ht="13.5" x14ac:dyDescent="0.25">
      <c r="A41" s="65" t="s">
        <v>94</v>
      </c>
      <c r="B41" s="64"/>
      <c r="C41" s="64"/>
      <c r="D41" s="64"/>
      <c r="E41" s="64"/>
      <c r="F41" s="64"/>
      <c r="G41" s="64"/>
      <c r="H41" s="64"/>
    </row>
    <row r="42" spans="1:14" s="87" customFormat="1" ht="16.5" x14ac:dyDescent="0.3">
      <c r="A42" s="12"/>
      <c r="B42" s="66"/>
      <c r="C42" s="66"/>
      <c r="D42" s="13"/>
      <c r="E42" s="13"/>
      <c r="F42" s="13"/>
      <c r="G42" s="13"/>
      <c r="H42" s="13"/>
    </row>
    <row r="43" spans="1:14" s="87" customFormat="1" ht="13.5" x14ac:dyDescent="0.25">
      <c r="A43" s="67" t="s">
        <v>95</v>
      </c>
      <c r="B43" s="42"/>
      <c r="C43" s="42"/>
      <c r="D43" s="5"/>
      <c r="E43" s="5"/>
      <c r="F43" s="5"/>
      <c r="G43" s="5"/>
      <c r="H43" s="5"/>
    </row>
    <row r="44" spans="1:14" s="87" customFormat="1" ht="16.5" x14ac:dyDescent="0.3">
      <c r="A44" s="12"/>
      <c r="B44" s="66"/>
      <c r="C44" s="66"/>
      <c r="D44" s="13"/>
      <c r="E44" s="13"/>
      <c r="F44" s="13"/>
      <c r="G44" s="13"/>
      <c r="H44" s="13"/>
    </row>
    <row r="45" spans="1:14" s="87" customFormat="1" ht="13.5" x14ac:dyDescent="0.25">
      <c r="A45" s="144"/>
      <c r="B45" s="144"/>
      <c r="C45" s="42"/>
      <c r="D45" s="5"/>
      <c r="E45" s="5"/>
      <c r="F45" s="5"/>
      <c r="G45" s="5"/>
      <c r="H45" s="5"/>
    </row>
    <row r="46" spans="1:14" x14ac:dyDescent="0.25">
      <c r="A46" s="87"/>
      <c r="B46" s="145"/>
      <c r="C46" s="145"/>
      <c r="D46" s="145"/>
      <c r="E46" s="145"/>
      <c r="F46" s="145"/>
      <c r="G46" s="146"/>
      <c r="H46" s="147"/>
    </row>
    <row r="47" spans="1:14" x14ac:dyDescent="0.25">
      <c r="A47" s="87"/>
      <c r="B47" s="104"/>
      <c r="C47" s="87"/>
      <c r="D47" s="147"/>
      <c r="E47" s="147"/>
      <c r="F47" s="147"/>
      <c r="G47" s="146"/>
      <c r="H47" s="147"/>
    </row>
    <row r="48" spans="1:14" x14ac:dyDescent="0.25">
      <c r="A48" s="148"/>
      <c r="B48" s="87"/>
      <c r="C48" s="87"/>
      <c r="D48" s="149"/>
      <c r="E48" s="147"/>
      <c r="F48" s="147"/>
      <c r="G48" s="146"/>
      <c r="H48" s="147"/>
    </row>
    <row r="49" spans="1:8" x14ac:dyDescent="0.25">
      <c r="A49" s="87"/>
      <c r="B49" s="150"/>
      <c r="C49" s="87"/>
      <c r="D49" s="147"/>
      <c r="E49" s="147"/>
      <c r="F49" s="147"/>
      <c r="G49" s="146"/>
      <c r="H49" s="147"/>
    </row>
    <row r="50" spans="1:8" x14ac:dyDescent="0.25">
      <c r="A50" s="87"/>
      <c r="B50" s="104"/>
      <c r="C50" s="104"/>
      <c r="D50" s="147"/>
      <c r="E50" s="147"/>
      <c r="F50" s="147"/>
      <c r="G50" s="146"/>
      <c r="H50" s="147"/>
    </row>
    <row r="51" spans="1:8" x14ac:dyDescent="0.25">
      <c r="A51" s="87"/>
      <c r="B51" s="104"/>
      <c r="C51" s="104"/>
      <c r="D51" s="147"/>
      <c r="E51" s="147"/>
      <c r="F51" s="147"/>
      <c r="G51" s="146"/>
      <c r="H51" s="147"/>
    </row>
    <row r="52" spans="1:8" x14ac:dyDescent="0.25">
      <c r="A52" s="87"/>
      <c r="B52" s="104"/>
      <c r="C52" s="104"/>
      <c r="D52" s="147"/>
      <c r="E52" s="147"/>
      <c r="F52" s="147"/>
      <c r="G52" s="146"/>
      <c r="H52" s="147"/>
    </row>
    <row r="53" spans="1:8" x14ac:dyDescent="0.25">
      <c r="A53" s="87"/>
      <c r="B53" s="104"/>
      <c r="C53" s="104"/>
      <c r="D53" s="147"/>
      <c r="E53" s="147"/>
      <c r="F53" s="147"/>
      <c r="G53" s="146"/>
      <c r="H53" s="147"/>
    </row>
    <row r="54" spans="1:8" x14ac:dyDescent="0.25">
      <c r="A54" s="148"/>
      <c r="B54" s="104"/>
      <c r="C54" s="104"/>
      <c r="D54" s="149"/>
      <c r="E54" s="147"/>
      <c r="F54" s="147"/>
      <c r="G54" s="146"/>
      <c r="H54" s="147"/>
    </row>
    <row r="55" spans="1:8" x14ac:dyDescent="0.25">
      <c r="A55" s="148"/>
      <c r="B55" s="150"/>
      <c r="C55" s="104"/>
      <c r="D55" s="149"/>
      <c r="E55" s="147"/>
      <c r="F55" s="147"/>
      <c r="G55" s="146"/>
      <c r="H55" s="147"/>
    </row>
    <row r="56" spans="1:8" x14ac:dyDescent="0.25">
      <c r="A56" s="87"/>
      <c r="B56" s="104"/>
      <c r="C56" s="104"/>
      <c r="D56" s="147"/>
      <c r="E56" s="147"/>
      <c r="F56" s="147"/>
      <c r="G56" s="146"/>
      <c r="H56" s="147"/>
    </row>
    <row r="57" spans="1:8" x14ac:dyDescent="0.25">
      <c r="A57" s="148"/>
      <c r="B57" s="104"/>
      <c r="C57" s="104"/>
      <c r="D57" s="149"/>
      <c r="E57" s="147"/>
      <c r="F57" s="147"/>
      <c r="G57" s="146"/>
      <c r="H57" s="147"/>
    </row>
    <row r="58" spans="1:8" x14ac:dyDescent="0.25">
      <c r="A58" s="87"/>
      <c r="B58" s="104"/>
      <c r="C58" s="104"/>
      <c r="D58" s="147"/>
      <c r="E58" s="147"/>
      <c r="F58" s="147"/>
      <c r="G58" s="146"/>
      <c r="H58" s="147"/>
    </row>
    <row r="59" spans="1:8" x14ac:dyDescent="0.25">
      <c r="A59" s="87"/>
      <c r="B59" s="104"/>
      <c r="C59" s="104"/>
      <c r="D59" s="147"/>
      <c r="E59" s="147"/>
      <c r="F59" s="147"/>
      <c r="G59" s="146"/>
      <c r="H59" s="147"/>
    </row>
    <row r="60" spans="1:8" x14ac:dyDescent="0.25">
      <c r="A60" s="148"/>
      <c r="B60" s="104"/>
      <c r="C60" s="104"/>
      <c r="D60" s="149"/>
      <c r="E60" s="147"/>
      <c r="F60" s="147"/>
      <c r="G60" s="146"/>
      <c r="H60" s="147"/>
    </row>
    <row r="61" spans="1:8" x14ac:dyDescent="0.25">
      <c r="A61" s="148"/>
      <c r="B61" s="104"/>
      <c r="C61" s="104"/>
      <c r="D61" s="149"/>
      <c r="E61" s="147"/>
      <c r="F61" s="147"/>
      <c r="G61" s="146"/>
      <c r="H61" s="147"/>
    </row>
    <row r="62" spans="1:8" x14ac:dyDescent="0.25">
      <c r="A62" s="87"/>
      <c r="B62" s="104"/>
      <c r="C62" s="104"/>
      <c r="D62" s="147"/>
      <c r="E62" s="147"/>
      <c r="F62" s="147"/>
      <c r="G62" s="146"/>
      <c r="H62" s="147"/>
    </row>
    <row r="63" spans="1:8" x14ac:dyDescent="0.25">
      <c r="A63" s="87"/>
      <c r="B63" s="104"/>
      <c r="C63" s="104"/>
      <c r="D63" s="147"/>
      <c r="E63" s="147"/>
      <c r="F63" s="147"/>
      <c r="G63" s="146"/>
      <c r="H63" s="147"/>
    </row>
    <row r="64" spans="1:8" x14ac:dyDescent="0.25">
      <c r="A64" s="148"/>
      <c r="B64" s="104"/>
      <c r="C64" s="104"/>
      <c r="D64" s="149"/>
      <c r="E64" s="147"/>
      <c r="F64" s="147"/>
      <c r="G64" s="146"/>
      <c r="H64" s="147"/>
    </row>
    <row r="65" spans="1:8" x14ac:dyDescent="0.25">
      <c r="A65" s="87"/>
      <c r="B65" s="104"/>
      <c r="C65" s="104"/>
      <c r="D65" s="147"/>
      <c r="E65" s="147"/>
      <c r="F65" s="147"/>
      <c r="G65" s="146"/>
      <c r="H65" s="147"/>
    </row>
    <row r="66" spans="1:8" x14ac:dyDescent="0.25">
      <c r="A66" s="148"/>
      <c r="B66" s="104"/>
      <c r="C66" s="104"/>
      <c r="D66" s="149"/>
      <c r="E66" s="147"/>
      <c r="F66" s="147"/>
      <c r="G66" s="146"/>
      <c r="H66" s="147"/>
    </row>
    <row r="67" spans="1:8" x14ac:dyDescent="0.25">
      <c r="A67" s="87"/>
      <c r="B67" s="104"/>
      <c r="C67" s="104"/>
      <c r="D67" s="147"/>
      <c r="E67" s="147"/>
      <c r="F67" s="147"/>
      <c r="G67" s="146"/>
      <c r="H67" s="147"/>
    </row>
    <row r="68" spans="1:8" x14ac:dyDescent="0.25">
      <c r="A68" s="87"/>
      <c r="B68" s="104"/>
      <c r="C68" s="104"/>
      <c r="D68" s="147"/>
      <c r="E68" s="147"/>
      <c r="F68" s="147"/>
      <c r="G68" s="146"/>
      <c r="H68" s="147"/>
    </row>
    <row r="69" spans="1:8" x14ac:dyDescent="0.25">
      <c r="A69" s="87"/>
      <c r="B69" s="104"/>
      <c r="C69" s="104"/>
      <c r="D69" s="147"/>
      <c r="E69" s="147"/>
      <c r="F69" s="147"/>
      <c r="G69" s="146"/>
      <c r="H69" s="147"/>
    </row>
    <row r="70" spans="1:8" x14ac:dyDescent="0.25">
      <c r="A70" s="87"/>
      <c r="B70" s="104"/>
      <c r="C70" s="104"/>
      <c r="D70" s="147"/>
      <c r="E70" s="147"/>
      <c r="F70" s="147"/>
      <c r="G70" s="146"/>
      <c r="H70" s="147"/>
    </row>
    <row r="71" spans="1:8" x14ac:dyDescent="0.25">
      <c r="A71" s="87"/>
      <c r="B71" s="104"/>
      <c r="C71" s="104"/>
      <c r="D71" s="147"/>
      <c r="E71" s="147"/>
      <c r="F71" s="147"/>
      <c r="G71" s="146"/>
      <c r="H71" s="147"/>
    </row>
    <row r="72" spans="1:8" x14ac:dyDescent="0.25">
      <c r="A72" s="87"/>
      <c r="B72" s="104"/>
      <c r="C72" s="104"/>
      <c r="D72" s="147"/>
      <c r="E72" s="147"/>
      <c r="F72" s="147"/>
      <c r="G72" s="146"/>
      <c r="H72" s="147"/>
    </row>
    <row r="73" spans="1:8" x14ac:dyDescent="0.25">
      <c r="A73" s="87"/>
      <c r="B73" s="104"/>
      <c r="C73" s="104"/>
      <c r="D73" s="147"/>
      <c r="E73" s="147"/>
      <c r="F73" s="147"/>
      <c r="G73" s="146"/>
      <c r="H73" s="147"/>
    </row>
    <row r="74" spans="1:8" x14ac:dyDescent="0.25">
      <c r="A74" s="148"/>
      <c r="B74" s="104"/>
      <c r="C74" s="104"/>
      <c r="D74" s="149"/>
      <c r="E74" s="147"/>
      <c r="F74" s="147"/>
      <c r="G74" s="146"/>
      <c r="H74" s="147"/>
    </row>
    <row r="75" spans="1:8" x14ac:dyDescent="0.25">
      <c r="A75" s="87"/>
      <c r="B75" s="150"/>
      <c r="C75" s="104"/>
      <c r="D75" s="147"/>
      <c r="E75" s="147"/>
      <c r="F75" s="147"/>
      <c r="G75" s="146"/>
      <c r="H75" s="147"/>
    </row>
    <row r="76" spans="1:8" x14ac:dyDescent="0.25">
      <c r="A76" s="87"/>
      <c r="B76" s="104"/>
      <c r="C76" s="104"/>
      <c r="D76" s="147"/>
      <c r="E76" s="147"/>
      <c r="F76" s="147"/>
      <c r="G76" s="146"/>
      <c r="H76" s="147"/>
    </row>
    <row r="77" spans="1:8" x14ac:dyDescent="0.25">
      <c r="A77" s="87"/>
      <c r="B77" s="104"/>
      <c r="C77" s="104"/>
      <c r="D77" s="147"/>
      <c r="E77" s="147"/>
      <c r="F77" s="147"/>
      <c r="G77" s="146"/>
      <c r="H77" s="147"/>
    </row>
    <row r="78" spans="1:8" x14ac:dyDescent="0.25">
      <c r="A78" s="87"/>
      <c r="B78" s="104"/>
      <c r="C78" s="104"/>
      <c r="D78" s="147"/>
      <c r="E78" s="147"/>
      <c r="F78" s="147"/>
      <c r="G78" s="146"/>
      <c r="H78" s="147"/>
    </row>
    <row r="79" spans="1:8" x14ac:dyDescent="0.25">
      <c r="A79" s="87"/>
      <c r="B79" s="104"/>
      <c r="C79" s="104"/>
      <c r="D79" s="147"/>
      <c r="E79" s="147"/>
      <c r="F79" s="147"/>
      <c r="G79" s="146"/>
      <c r="H79" s="147"/>
    </row>
    <row r="80" spans="1:8" x14ac:dyDescent="0.25">
      <c r="A80" s="148"/>
      <c r="B80" s="104"/>
      <c r="C80" s="104"/>
      <c r="D80" s="149"/>
      <c r="E80" s="147"/>
      <c r="F80" s="147"/>
      <c r="G80" s="146"/>
      <c r="H80" s="147"/>
    </row>
    <row r="81" spans="1:8" x14ac:dyDescent="0.25">
      <c r="A81" s="148"/>
      <c r="B81" s="150"/>
      <c r="C81" s="104"/>
      <c r="D81" s="149"/>
      <c r="E81" s="147"/>
      <c r="F81" s="147"/>
      <c r="G81" s="146"/>
      <c r="H81" s="147"/>
    </row>
    <row r="82" spans="1:8" x14ac:dyDescent="0.25">
      <c r="A82" s="87"/>
      <c r="B82" s="104"/>
      <c r="C82" s="104"/>
      <c r="D82" s="147"/>
      <c r="E82" s="147"/>
      <c r="F82" s="147"/>
      <c r="G82" s="146"/>
      <c r="H82" s="147"/>
    </row>
    <row r="83" spans="1:8" x14ac:dyDescent="0.25">
      <c r="A83" s="87"/>
      <c r="B83" s="104"/>
      <c r="C83" s="104"/>
      <c r="D83" s="147"/>
      <c r="E83" s="147"/>
      <c r="F83" s="147"/>
      <c r="G83" s="146"/>
      <c r="H83" s="147"/>
    </row>
    <row r="84" spans="1:8" x14ac:dyDescent="0.25">
      <c r="A84" s="87"/>
      <c r="B84" s="104"/>
      <c r="C84" s="104"/>
      <c r="D84" s="147"/>
      <c r="E84" s="147"/>
      <c r="F84" s="147"/>
      <c r="G84" s="146"/>
      <c r="H84" s="147"/>
    </row>
    <row r="85" spans="1:8" x14ac:dyDescent="0.25">
      <c r="A85" s="87"/>
      <c r="B85" s="87"/>
      <c r="C85" s="87"/>
      <c r="D85" s="147"/>
      <c r="E85" s="147"/>
      <c r="F85" s="147"/>
      <c r="G85" s="146"/>
      <c r="H85" s="147"/>
    </row>
    <row r="86" spans="1:8" x14ac:dyDescent="0.25">
      <c r="A86" s="148"/>
      <c r="B86" s="87"/>
      <c r="C86" s="87"/>
      <c r="D86" s="149"/>
      <c r="E86" s="147"/>
      <c r="F86" s="147"/>
      <c r="G86" s="146"/>
      <c r="H86" s="147"/>
    </row>
    <row r="87" spans="1:8" x14ac:dyDescent="0.25">
      <c r="A87" s="148"/>
      <c r="B87" s="150"/>
      <c r="C87" s="87"/>
      <c r="D87" s="149"/>
      <c r="E87" s="147"/>
      <c r="F87" s="147"/>
      <c r="G87" s="146"/>
      <c r="H87" s="147"/>
    </row>
    <row r="88" spans="1:8" x14ac:dyDescent="0.25">
      <c r="A88" s="87"/>
      <c r="B88" s="104"/>
      <c r="C88" s="104"/>
      <c r="D88" s="147"/>
      <c r="E88" s="147"/>
      <c r="F88" s="147"/>
      <c r="G88" s="146"/>
      <c r="H88" s="147"/>
    </row>
    <row r="89" spans="1:8" x14ac:dyDescent="0.25">
      <c r="A89" s="87" t="s">
        <v>96</v>
      </c>
      <c r="B89" s="104"/>
      <c r="C89" s="104"/>
      <c r="D89" s="147"/>
      <c r="E89" s="147"/>
      <c r="F89" s="147"/>
      <c r="G89" s="146"/>
      <c r="H89" s="147"/>
    </row>
    <row r="90" spans="1:8" x14ac:dyDescent="0.25">
      <c r="A90" s="87"/>
      <c r="B90" s="104"/>
      <c r="C90" s="104"/>
      <c r="D90" s="147"/>
      <c r="E90" s="147"/>
      <c r="F90" s="147"/>
      <c r="G90" s="146"/>
      <c r="H90" s="147"/>
    </row>
    <row r="91" spans="1:8" x14ac:dyDescent="0.25">
      <c r="A91" s="87"/>
      <c r="B91" s="104"/>
      <c r="C91" s="104"/>
      <c r="D91" s="147"/>
      <c r="E91" s="147"/>
      <c r="F91" s="147"/>
      <c r="G91" s="146"/>
      <c r="H91" s="147"/>
    </row>
    <row r="92" spans="1:8" x14ac:dyDescent="0.25">
      <c r="A92" s="87"/>
      <c r="B92" s="104"/>
      <c r="C92" s="104"/>
      <c r="D92" s="147"/>
      <c r="E92" s="147"/>
      <c r="F92" s="147"/>
      <c r="G92" s="146"/>
      <c r="H92" s="147"/>
    </row>
    <row r="93" spans="1:8" x14ac:dyDescent="0.25">
      <c r="A93" s="87"/>
      <c r="B93" s="104"/>
      <c r="C93" s="104"/>
      <c r="D93" s="147"/>
      <c r="E93" s="147"/>
      <c r="F93" s="147"/>
      <c r="G93" s="146"/>
      <c r="H93" s="147"/>
    </row>
    <row r="94" spans="1:8" x14ac:dyDescent="0.25">
      <c r="A94" s="87"/>
      <c r="B94" s="104"/>
      <c r="C94" s="104"/>
      <c r="D94" s="147"/>
      <c r="E94" s="147"/>
      <c r="F94" s="147"/>
      <c r="G94" s="146"/>
      <c r="H94" s="147"/>
    </row>
    <row r="95" spans="1:8" x14ac:dyDescent="0.25">
      <c r="A95" s="87"/>
      <c r="B95" s="87"/>
      <c r="C95" s="87"/>
      <c r="D95" s="147"/>
      <c r="E95" s="147"/>
      <c r="F95" s="147"/>
      <c r="G95" s="146"/>
      <c r="H95" s="147"/>
    </row>
    <row r="96" spans="1:8" x14ac:dyDescent="0.25">
      <c r="A96" s="87"/>
      <c r="B96" s="87"/>
      <c r="C96" s="87"/>
      <c r="D96" s="147"/>
      <c r="E96" s="147"/>
      <c r="F96" s="147"/>
      <c r="G96" s="146"/>
      <c r="H96" s="147"/>
    </row>
    <row r="97" spans="1:8" x14ac:dyDescent="0.25">
      <c r="A97" s="87"/>
      <c r="B97" s="87"/>
      <c r="C97" s="87"/>
      <c r="D97" s="147"/>
      <c r="E97" s="147"/>
      <c r="F97" s="147"/>
      <c r="G97" s="146"/>
      <c r="H97" s="147"/>
    </row>
    <row r="98" spans="1:8" x14ac:dyDescent="0.25">
      <c r="A98" s="87"/>
      <c r="B98" s="87"/>
      <c r="C98" s="87"/>
      <c r="D98" s="147"/>
      <c r="E98" s="147"/>
      <c r="F98" s="147"/>
      <c r="G98" s="146"/>
      <c r="H98" s="147"/>
    </row>
    <row r="99" spans="1:8" x14ac:dyDescent="0.25">
      <c r="A99" s="87"/>
      <c r="B99" s="87"/>
      <c r="C99" s="87"/>
      <c r="D99" s="147"/>
      <c r="E99" s="147"/>
      <c r="F99" s="147"/>
      <c r="G99" s="146"/>
      <c r="H99" s="147"/>
    </row>
    <row r="100" spans="1:8" x14ac:dyDescent="0.25">
      <c r="A100" s="87"/>
      <c r="B100" s="87"/>
      <c r="C100" s="87"/>
      <c r="D100" s="147"/>
      <c r="E100" s="147"/>
      <c r="F100" s="147"/>
      <c r="G100" s="146"/>
      <c r="H100" s="147"/>
    </row>
    <row r="101" spans="1:8" x14ac:dyDescent="0.25">
      <c r="A101" s="87"/>
      <c r="B101" s="87"/>
      <c r="C101" s="87"/>
      <c r="D101" s="87"/>
      <c r="E101" s="87"/>
      <c r="F101" s="87"/>
      <c r="G101" s="146"/>
      <c r="H101" s="87"/>
    </row>
    <row r="102" spans="1:8" x14ac:dyDescent="0.25">
      <c r="A102" s="87"/>
      <c r="B102" s="87"/>
      <c r="C102" s="87"/>
      <c r="D102" s="87"/>
      <c r="E102" s="87"/>
      <c r="F102" s="87"/>
      <c r="G102" s="146"/>
      <c r="H102" s="87"/>
    </row>
    <row r="103" spans="1:8" x14ac:dyDescent="0.25">
      <c r="A103" s="87"/>
      <c r="B103" s="87"/>
      <c r="C103" s="87"/>
      <c r="D103" s="87"/>
      <c r="E103" s="87"/>
      <c r="F103" s="87"/>
      <c r="G103" s="146"/>
      <c r="H103" s="87"/>
    </row>
    <row r="104" spans="1:8" x14ac:dyDescent="0.25">
      <c r="A104" s="87"/>
      <c r="B104" s="87"/>
      <c r="C104" s="87"/>
      <c r="D104" s="87"/>
      <c r="E104" s="87"/>
      <c r="F104" s="87"/>
      <c r="G104" s="146"/>
      <c r="H104" s="87"/>
    </row>
    <row r="105" spans="1:8" x14ac:dyDescent="0.25">
      <c r="A105" s="87"/>
      <c r="B105" s="87"/>
      <c r="C105" s="87"/>
      <c r="D105" s="87"/>
      <c r="E105" s="87"/>
      <c r="F105" s="87"/>
      <c r="G105" s="146"/>
      <c r="H105" s="87"/>
    </row>
    <row r="106" spans="1:8" x14ac:dyDescent="0.25">
      <c r="A106" s="87"/>
      <c r="B106" s="87"/>
      <c r="C106" s="87"/>
      <c r="D106" s="87"/>
      <c r="E106" s="87"/>
      <c r="F106" s="87"/>
      <c r="G106" s="146"/>
      <c r="H106" s="87"/>
    </row>
    <row r="107" spans="1:8" x14ac:dyDescent="0.25">
      <c r="A107" s="87"/>
      <c r="B107" s="87"/>
      <c r="C107" s="87"/>
      <c r="D107" s="87"/>
      <c r="E107" s="87"/>
      <c r="F107" s="87"/>
      <c r="G107" s="146"/>
      <c r="H107" s="87"/>
    </row>
    <row r="108" spans="1:8" x14ac:dyDescent="0.25">
      <c r="A108" s="87"/>
      <c r="B108" s="87"/>
      <c r="C108" s="87"/>
      <c r="D108" s="87"/>
      <c r="E108" s="87"/>
      <c r="F108" s="87"/>
      <c r="G108" s="146"/>
      <c r="H108" s="87"/>
    </row>
    <row r="109" spans="1:8" x14ac:dyDescent="0.25">
      <c r="A109" s="87"/>
      <c r="B109" s="87"/>
      <c r="C109" s="87"/>
      <c r="D109" s="87"/>
      <c r="E109" s="87"/>
      <c r="F109" s="87"/>
      <c r="G109" s="146"/>
      <c r="H109" s="87"/>
    </row>
    <row r="110" spans="1:8" x14ac:dyDescent="0.25">
      <c r="A110" s="87"/>
      <c r="B110" s="87"/>
      <c r="C110" s="87"/>
      <c r="D110" s="87"/>
      <c r="E110" s="87"/>
      <c r="F110" s="87"/>
      <c r="G110" s="146"/>
      <c r="H110" s="87"/>
    </row>
    <row r="111" spans="1:8" x14ac:dyDescent="0.25">
      <c r="A111" s="87"/>
      <c r="B111" s="87"/>
      <c r="C111" s="87"/>
      <c r="D111" s="87"/>
      <c r="E111" s="87"/>
      <c r="F111" s="87"/>
      <c r="G111" s="146"/>
      <c r="H111" s="87"/>
    </row>
    <row r="112" spans="1:8" x14ac:dyDescent="0.25">
      <c r="A112" s="87"/>
      <c r="B112" s="87"/>
      <c r="C112" s="87"/>
      <c r="D112" s="87"/>
      <c r="E112" s="87"/>
      <c r="F112" s="87"/>
      <c r="G112" s="146"/>
      <c r="H112" s="87"/>
    </row>
    <row r="113" spans="1:8" x14ac:dyDescent="0.25">
      <c r="A113" s="87"/>
      <c r="B113" s="87"/>
      <c r="C113" s="87"/>
      <c r="D113" s="87"/>
      <c r="E113" s="87"/>
      <c r="F113" s="87"/>
      <c r="G113" s="146"/>
      <c r="H113" s="87"/>
    </row>
    <row r="114" spans="1:8" x14ac:dyDescent="0.25">
      <c r="A114" s="87"/>
      <c r="B114" s="87"/>
      <c r="C114" s="87"/>
      <c r="D114" s="87"/>
      <c r="E114" s="87"/>
      <c r="F114" s="87"/>
      <c r="G114" s="146"/>
      <c r="H114" s="87"/>
    </row>
    <row r="115" spans="1:8" x14ac:dyDescent="0.25">
      <c r="A115" s="87"/>
      <c r="B115" s="87"/>
      <c r="C115" s="87"/>
      <c r="D115" s="87"/>
      <c r="E115" s="87"/>
      <c r="F115" s="87"/>
      <c r="G115" s="146"/>
      <c r="H115" s="87"/>
    </row>
    <row r="116" spans="1:8" x14ac:dyDescent="0.25">
      <c r="A116" s="87"/>
      <c r="B116" s="87"/>
      <c r="C116" s="87"/>
      <c r="D116" s="87"/>
      <c r="E116" s="87"/>
      <c r="F116" s="87"/>
      <c r="G116" s="146"/>
      <c r="H116" s="87"/>
    </row>
    <row r="117" spans="1:8" x14ac:dyDescent="0.25">
      <c r="A117" s="87"/>
      <c r="B117" s="87"/>
      <c r="C117" s="87"/>
      <c r="D117" s="87"/>
      <c r="E117" s="87"/>
      <c r="F117" s="87"/>
      <c r="G117" s="146"/>
      <c r="H117" s="87"/>
    </row>
    <row r="118" spans="1:8" x14ac:dyDescent="0.25">
      <c r="A118" s="87"/>
      <c r="B118" s="87"/>
      <c r="C118" s="87"/>
      <c r="D118" s="87"/>
      <c r="E118" s="87"/>
      <c r="F118" s="87"/>
      <c r="G118" s="146"/>
      <c r="H118" s="87"/>
    </row>
    <row r="119" spans="1:8" x14ac:dyDescent="0.25">
      <c r="A119" s="87"/>
      <c r="B119" s="87"/>
      <c r="C119" s="87"/>
      <c r="D119" s="87"/>
      <c r="E119" s="87"/>
      <c r="F119" s="87"/>
      <c r="G119" s="146"/>
      <c r="H119" s="87"/>
    </row>
    <row r="120" spans="1:8" x14ac:dyDescent="0.25">
      <c r="A120" s="87"/>
      <c r="B120" s="87"/>
      <c r="C120" s="87"/>
      <c r="D120" s="87"/>
      <c r="E120" s="87"/>
      <c r="F120" s="87"/>
      <c r="G120" s="146"/>
      <c r="H120" s="87"/>
    </row>
    <row r="121" spans="1:8" x14ac:dyDescent="0.25">
      <c r="A121" s="87"/>
      <c r="B121" s="87"/>
      <c r="C121" s="87"/>
      <c r="D121" s="87"/>
      <c r="E121" s="87"/>
      <c r="F121" s="87"/>
      <c r="G121" s="146"/>
      <c r="H121" s="87"/>
    </row>
    <row r="122" spans="1:8" x14ac:dyDescent="0.25">
      <c r="A122" s="87"/>
      <c r="B122" s="87"/>
      <c r="C122" s="87"/>
      <c r="D122" s="87"/>
      <c r="E122" s="87"/>
      <c r="F122" s="87"/>
      <c r="G122" s="146"/>
      <c r="H122" s="87"/>
    </row>
    <row r="123" spans="1:8" x14ac:dyDescent="0.25">
      <c r="A123" s="87"/>
      <c r="B123" s="87"/>
      <c r="C123" s="87"/>
      <c r="D123" s="87"/>
      <c r="E123" s="87"/>
      <c r="F123" s="87"/>
      <c r="G123" s="146"/>
      <c r="H123" s="87"/>
    </row>
    <row r="124" spans="1:8" x14ac:dyDescent="0.25">
      <c r="A124" s="87"/>
      <c r="B124" s="87"/>
      <c r="C124" s="87"/>
      <c r="D124" s="87"/>
      <c r="E124" s="87"/>
      <c r="F124" s="87"/>
      <c r="G124" s="146"/>
      <c r="H124" s="87"/>
    </row>
    <row r="125" spans="1:8" x14ac:dyDescent="0.25">
      <c r="A125" s="87"/>
      <c r="B125" s="87"/>
      <c r="C125" s="87"/>
      <c r="D125" s="87"/>
      <c r="E125" s="87"/>
      <c r="F125" s="87"/>
      <c r="G125" s="146"/>
      <c r="H125" s="87"/>
    </row>
    <row r="126" spans="1:8" x14ac:dyDescent="0.25">
      <c r="A126" s="87"/>
      <c r="B126" s="87"/>
      <c r="C126" s="87"/>
      <c r="D126" s="87"/>
      <c r="E126" s="87"/>
      <c r="F126" s="87"/>
      <c r="G126" s="146"/>
      <c r="H126" s="87"/>
    </row>
    <row r="127" spans="1:8" x14ac:dyDescent="0.25">
      <c r="A127" s="87"/>
      <c r="B127" s="87"/>
      <c r="C127" s="87"/>
      <c r="D127" s="87"/>
      <c r="E127" s="87"/>
      <c r="F127" s="87"/>
      <c r="G127" s="146"/>
      <c r="H127" s="87"/>
    </row>
    <row r="128" spans="1:8" x14ac:dyDescent="0.25">
      <c r="A128" s="87"/>
      <c r="B128" s="87"/>
      <c r="C128" s="87"/>
      <c r="D128" s="87"/>
      <c r="E128" s="87"/>
      <c r="F128" s="87"/>
      <c r="G128" s="146"/>
      <c r="H128" s="87"/>
    </row>
    <row r="129" spans="1:8" x14ac:dyDescent="0.25">
      <c r="A129" s="87"/>
      <c r="B129" s="87"/>
      <c r="C129" s="87"/>
      <c r="D129" s="87"/>
      <c r="E129" s="87"/>
      <c r="F129" s="87"/>
      <c r="G129" s="146"/>
      <c r="H129" s="87"/>
    </row>
    <row r="130" spans="1:8" x14ac:dyDescent="0.25">
      <c r="A130" s="87"/>
      <c r="B130" s="87"/>
      <c r="C130" s="87"/>
      <c r="D130" s="87"/>
      <c r="E130" s="87"/>
      <c r="F130" s="87"/>
      <c r="G130" s="146"/>
      <c r="H130" s="87"/>
    </row>
    <row r="131" spans="1:8" x14ac:dyDescent="0.25">
      <c r="A131" s="87"/>
      <c r="B131" s="87"/>
      <c r="C131" s="87"/>
      <c r="D131" s="87"/>
      <c r="E131" s="87"/>
      <c r="F131" s="87"/>
      <c r="G131" s="146"/>
      <c r="H131" s="87"/>
    </row>
    <row r="132" spans="1:8" x14ac:dyDescent="0.25">
      <c r="A132" s="87"/>
      <c r="B132" s="87"/>
      <c r="C132" s="87"/>
      <c r="D132" s="87"/>
      <c r="E132" s="87"/>
      <c r="F132" s="87"/>
      <c r="G132" s="146"/>
      <c r="H132" s="87"/>
    </row>
    <row r="133" spans="1:8" x14ac:dyDescent="0.25">
      <c r="A133" s="87"/>
      <c r="B133" s="87"/>
      <c r="C133" s="87"/>
      <c r="D133" s="87"/>
      <c r="E133" s="87"/>
      <c r="F133" s="87"/>
      <c r="G133" s="146"/>
      <c r="H133" s="87"/>
    </row>
    <row r="134" spans="1:8" x14ac:dyDescent="0.25">
      <c r="A134" s="87"/>
      <c r="B134" s="87"/>
      <c r="C134" s="87"/>
      <c r="D134" s="87"/>
      <c r="E134" s="87"/>
      <c r="F134" s="87"/>
      <c r="G134" s="146"/>
      <c r="H134" s="87"/>
    </row>
    <row r="135" spans="1:8" x14ac:dyDescent="0.25">
      <c r="A135" s="87"/>
      <c r="B135" s="87"/>
      <c r="C135" s="87"/>
      <c r="D135" s="87"/>
      <c r="E135" s="87"/>
      <c r="F135" s="87"/>
      <c r="G135" s="146"/>
      <c r="H135" s="87"/>
    </row>
    <row r="136" spans="1:8" x14ac:dyDescent="0.25">
      <c r="A136" s="87"/>
      <c r="B136" s="87"/>
      <c r="C136" s="87"/>
      <c r="D136" s="87"/>
      <c r="E136" s="87"/>
      <c r="F136" s="87"/>
      <c r="G136" s="146"/>
      <c r="H136" s="87"/>
    </row>
    <row r="137" spans="1:8" x14ac:dyDescent="0.25">
      <c r="A137" s="87"/>
      <c r="B137" s="87"/>
      <c r="C137" s="87"/>
      <c r="D137" s="87"/>
      <c r="E137" s="87"/>
      <c r="F137" s="87"/>
      <c r="G137" s="146"/>
      <c r="H137" s="87"/>
    </row>
    <row r="138" spans="1:8" x14ac:dyDescent="0.25">
      <c r="A138" s="87"/>
      <c r="B138" s="87"/>
      <c r="C138" s="87"/>
      <c r="D138" s="87"/>
      <c r="E138" s="87"/>
      <c r="F138" s="87"/>
      <c r="G138" s="146"/>
      <c r="H138" s="87"/>
    </row>
    <row r="139" spans="1:8" x14ac:dyDescent="0.25">
      <c r="A139" s="87"/>
      <c r="B139" s="87"/>
      <c r="C139" s="87"/>
      <c r="D139" s="87"/>
      <c r="E139" s="87"/>
      <c r="F139" s="87"/>
      <c r="G139" s="146"/>
      <c r="H139" s="87"/>
    </row>
    <row r="140" spans="1:8" x14ac:dyDescent="0.25">
      <c r="A140" s="87"/>
      <c r="B140" s="87"/>
      <c r="C140" s="87"/>
      <c r="D140" s="87"/>
      <c r="E140" s="87"/>
      <c r="F140" s="87"/>
      <c r="G140" s="146"/>
      <c r="H140" s="87"/>
    </row>
    <row r="141" spans="1:8" x14ac:dyDescent="0.25">
      <c r="A141" s="87"/>
      <c r="B141" s="87"/>
      <c r="C141" s="87"/>
      <c r="D141" s="87"/>
      <c r="E141" s="87"/>
      <c r="F141" s="87"/>
      <c r="G141" s="146"/>
      <c r="H141" s="87"/>
    </row>
    <row r="142" spans="1:8" x14ac:dyDescent="0.25">
      <c r="A142" s="87"/>
      <c r="B142" s="87"/>
      <c r="C142" s="87"/>
      <c r="D142" s="87"/>
      <c r="E142" s="87"/>
      <c r="F142" s="87"/>
      <c r="G142" s="146"/>
      <c r="H142" s="87"/>
    </row>
    <row r="143" spans="1:8" x14ac:dyDescent="0.25">
      <c r="A143" s="87"/>
      <c r="B143" s="87"/>
      <c r="C143" s="87"/>
      <c r="D143" s="87"/>
      <c r="E143" s="87"/>
      <c r="F143" s="87"/>
      <c r="G143" s="146"/>
      <c r="H143" s="87"/>
    </row>
    <row r="144" spans="1:8" x14ac:dyDescent="0.25">
      <c r="A144" s="87"/>
      <c r="B144" s="87"/>
      <c r="C144" s="87"/>
      <c r="D144" s="87"/>
      <c r="E144" s="87"/>
      <c r="F144" s="87"/>
      <c r="G144" s="146"/>
      <c r="H144" s="87"/>
    </row>
    <row r="145" spans="1:8" x14ac:dyDescent="0.25">
      <c r="A145" s="87"/>
      <c r="B145" s="87"/>
      <c r="C145" s="87"/>
      <c r="D145" s="87"/>
      <c r="E145" s="87"/>
      <c r="F145" s="87"/>
      <c r="G145" s="146"/>
      <c r="H145" s="87"/>
    </row>
    <row r="146" spans="1:8" x14ac:dyDescent="0.25">
      <c r="A146" s="87"/>
      <c r="B146" s="87"/>
      <c r="C146" s="87"/>
      <c r="D146" s="87"/>
      <c r="E146" s="87"/>
      <c r="F146" s="87"/>
      <c r="G146" s="146"/>
      <c r="H146" s="87"/>
    </row>
    <row r="147" spans="1:8" x14ac:dyDescent="0.25">
      <c r="A147" s="87"/>
      <c r="B147" s="87"/>
      <c r="C147" s="87"/>
      <c r="D147" s="87"/>
      <c r="E147" s="87"/>
      <c r="F147" s="87"/>
      <c r="G147" s="146"/>
      <c r="H147" s="87"/>
    </row>
    <row r="148" spans="1:8" x14ac:dyDescent="0.25">
      <c r="A148" s="87"/>
      <c r="B148" s="87"/>
      <c r="C148" s="87"/>
      <c r="D148" s="87"/>
      <c r="E148" s="87"/>
      <c r="F148" s="87"/>
      <c r="G148" s="146"/>
      <c r="H148" s="87"/>
    </row>
    <row r="149" spans="1:8" x14ac:dyDescent="0.25">
      <c r="A149" s="87"/>
      <c r="B149" s="87"/>
      <c r="C149" s="87"/>
      <c r="D149" s="87"/>
      <c r="E149" s="87"/>
      <c r="F149" s="87"/>
      <c r="G149" s="146"/>
      <c r="H149" s="87"/>
    </row>
    <row r="150" spans="1:8" x14ac:dyDescent="0.25">
      <c r="A150" s="87"/>
      <c r="B150" s="87"/>
      <c r="C150" s="87"/>
      <c r="D150" s="87"/>
      <c r="E150" s="87"/>
      <c r="F150" s="87"/>
      <c r="G150" s="146"/>
      <c r="H150" s="87"/>
    </row>
    <row r="151" spans="1:8" x14ac:dyDescent="0.25">
      <c r="A151" s="87"/>
      <c r="B151" s="87"/>
      <c r="C151" s="87"/>
      <c r="D151" s="87"/>
      <c r="E151" s="87"/>
      <c r="F151" s="87"/>
      <c r="G151" s="146"/>
      <c r="H151" s="87"/>
    </row>
    <row r="152" spans="1:8" x14ac:dyDescent="0.25">
      <c r="A152" s="87"/>
      <c r="B152" s="87"/>
      <c r="C152" s="87"/>
      <c r="D152" s="87"/>
      <c r="E152" s="87"/>
      <c r="F152" s="87"/>
      <c r="G152" s="146"/>
      <c r="H152" s="87"/>
    </row>
    <row r="153" spans="1:8" x14ac:dyDescent="0.25">
      <c r="A153" s="87"/>
      <c r="B153" s="87"/>
      <c r="C153" s="87"/>
      <c r="D153" s="87"/>
      <c r="E153" s="87"/>
      <c r="F153" s="87"/>
      <c r="G153" s="146"/>
      <c r="H153" s="87"/>
    </row>
    <row r="154" spans="1:8" x14ac:dyDescent="0.25">
      <c r="A154" s="87"/>
      <c r="B154" s="87"/>
      <c r="C154" s="87"/>
      <c r="D154" s="87"/>
      <c r="E154" s="87"/>
      <c r="F154" s="87"/>
      <c r="G154" s="146"/>
      <c r="H154" s="87"/>
    </row>
    <row r="155" spans="1:8" x14ac:dyDescent="0.25">
      <c r="A155" s="87"/>
      <c r="B155" s="87"/>
      <c r="C155" s="87"/>
      <c r="D155" s="87"/>
      <c r="E155" s="87"/>
      <c r="F155" s="87"/>
      <c r="G155" s="146"/>
      <c r="H155" s="87"/>
    </row>
    <row r="156" spans="1:8" x14ac:dyDescent="0.25">
      <c r="A156" s="87"/>
      <c r="B156" s="87"/>
      <c r="C156" s="87"/>
      <c r="D156" s="87"/>
      <c r="E156" s="87"/>
      <c r="F156" s="87"/>
      <c r="G156" s="146"/>
      <c r="H156" s="87"/>
    </row>
    <row r="157" spans="1:8" x14ac:dyDescent="0.25">
      <c r="A157" s="87"/>
      <c r="B157" s="87"/>
      <c r="C157" s="87"/>
      <c r="D157" s="87"/>
      <c r="E157" s="87"/>
      <c r="F157" s="87"/>
      <c r="G157" s="146"/>
      <c r="H157" s="87"/>
    </row>
    <row r="158" spans="1:8" x14ac:dyDescent="0.25">
      <c r="A158" s="87"/>
      <c r="B158" s="87"/>
      <c r="C158" s="87"/>
      <c r="D158" s="87"/>
      <c r="E158" s="87"/>
      <c r="F158" s="87"/>
      <c r="G158" s="146"/>
      <c r="H158" s="87"/>
    </row>
    <row r="159" spans="1:8" x14ac:dyDescent="0.25">
      <c r="A159" s="87"/>
      <c r="B159" s="87"/>
      <c r="C159" s="87"/>
      <c r="D159" s="87"/>
      <c r="E159" s="87"/>
      <c r="F159" s="87"/>
      <c r="G159" s="146"/>
      <c r="H159" s="87"/>
    </row>
    <row r="160" spans="1:8" x14ac:dyDescent="0.25">
      <c r="A160" s="87"/>
      <c r="B160" s="87"/>
      <c r="C160" s="87"/>
      <c r="D160" s="87"/>
      <c r="E160" s="87"/>
      <c r="F160" s="87"/>
      <c r="G160" s="146"/>
      <c r="H160" s="87"/>
    </row>
    <row r="161" spans="1:8" x14ac:dyDescent="0.25">
      <c r="A161" s="87"/>
      <c r="B161" s="87"/>
      <c r="C161" s="87"/>
      <c r="D161" s="87"/>
      <c r="E161" s="87"/>
      <c r="F161" s="87"/>
      <c r="G161" s="146"/>
      <c r="H161" s="87"/>
    </row>
    <row r="162" spans="1:8" x14ac:dyDescent="0.25">
      <c r="A162" s="87"/>
      <c r="B162" s="87"/>
      <c r="C162" s="87"/>
      <c r="D162" s="87"/>
      <c r="E162" s="87"/>
      <c r="F162" s="87"/>
      <c r="G162" s="146"/>
      <c r="H162" s="87"/>
    </row>
    <row r="163" spans="1:8" x14ac:dyDescent="0.25">
      <c r="A163" s="87"/>
      <c r="B163" s="87"/>
      <c r="C163" s="87"/>
      <c r="D163" s="87"/>
      <c r="E163" s="87"/>
      <c r="F163" s="87"/>
      <c r="G163" s="146"/>
      <c r="H163" s="87"/>
    </row>
    <row r="164" spans="1:8" x14ac:dyDescent="0.25">
      <c r="A164" s="87"/>
      <c r="B164" s="87"/>
      <c r="C164" s="87"/>
      <c r="D164" s="87"/>
      <c r="E164" s="87"/>
      <c r="F164" s="87"/>
      <c r="G164" s="146"/>
      <c r="H164" s="87"/>
    </row>
    <row r="165" spans="1:8" x14ac:dyDescent="0.25">
      <c r="A165" s="87"/>
      <c r="B165" s="87"/>
      <c r="C165" s="87"/>
      <c r="D165" s="87"/>
      <c r="E165" s="87"/>
      <c r="F165" s="87"/>
      <c r="G165" s="146"/>
      <c r="H165" s="87"/>
    </row>
    <row r="166" spans="1:8" x14ac:dyDescent="0.25">
      <c r="A166" s="87"/>
      <c r="B166" s="87"/>
      <c r="C166" s="87"/>
      <c r="D166" s="87"/>
      <c r="E166" s="87"/>
      <c r="F166" s="87"/>
      <c r="G166" s="146"/>
      <c r="H166" s="87"/>
    </row>
    <row r="167" spans="1:8" x14ac:dyDescent="0.25">
      <c r="A167" s="87"/>
      <c r="B167" s="87"/>
      <c r="C167" s="87"/>
      <c r="D167" s="87"/>
      <c r="E167" s="87"/>
      <c r="F167" s="87"/>
      <c r="G167" s="146"/>
      <c r="H167" s="87"/>
    </row>
    <row r="168" spans="1:8" x14ac:dyDescent="0.25">
      <c r="A168" s="87"/>
      <c r="B168" s="87"/>
      <c r="C168" s="87"/>
      <c r="D168" s="87"/>
      <c r="E168" s="87"/>
      <c r="F168" s="87"/>
      <c r="G168" s="146"/>
      <c r="H168" s="87"/>
    </row>
    <row r="169" spans="1:8" x14ac:dyDescent="0.25">
      <c r="A169" s="87"/>
      <c r="B169" s="87"/>
      <c r="C169" s="87"/>
      <c r="D169" s="87"/>
      <c r="E169" s="87"/>
      <c r="F169" s="87"/>
      <c r="G169" s="146"/>
      <c r="H169" s="87"/>
    </row>
    <row r="170" spans="1:8" x14ac:dyDescent="0.25">
      <c r="A170" s="87"/>
      <c r="B170" s="87"/>
      <c r="C170" s="87"/>
      <c r="D170" s="87"/>
      <c r="E170" s="87"/>
      <c r="F170" s="87"/>
      <c r="G170" s="146"/>
      <c r="H170" s="87"/>
    </row>
    <row r="171" spans="1:8" x14ac:dyDescent="0.25">
      <c r="A171" s="87"/>
      <c r="B171" s="87"/>
      <c r="C171" s="87"/>
      <c r="D171" s="87"/>
      <c r="E171" s="87"/>
      <c r="F171" s="87"/>
      <c r="G171" s="146"/>
      <c r="H171" s="87"/>
    </row>
    <row r="172" spans="1:8" x14ac:dyDescent="0.25">
      <c r="A172" s="87"/>
      <c r="B172" s="87"/>
      <c r="C172" s="87"/>
      <c r="D172" s="87"/>
      <c r="E172" s="87"/>
      <c r="F172" s="87"/>
      <c r="G172" s="146"/>
      <c r="H172" s="87"/>
    </row>
    <row r="173" spans="1:8" x14ac:dyDescent="0.25">
      <c r="A173" s="87"/>
      <c r="B173" s="87"/>
      <c r="C173" s="87"/>
      <c r="D173" s="87"/>
      <c r="E173" s="87"/>
      <c r="F173" s="87"/>
      <c r="G173" s="146"/>
      <c r="H173" s="87"/>
    </row>
    <row r="174" spans="1:8" x14ac:dyDescent="0.25">
      <c r="A174" s="87"/>
      <c r="B174" s="87"/>
      <c r="C174" s="87"/>
      <c r="D174" s="87"/>
      <c r="E174" s="87"/>
      <c r="F174" s="87"/>
      <c r="G174" s="146"/>
      <c r="H174" s="87"/>
    </row>
    <row r="175" spans="1:8" x14ac:dyDescent="0.25">
      <c r="A175" s="87"/>
      <c r="B175" s="87"/>
      <c r="C175" s="87"/>
      <c r="D175" s="87"/>
      <c r="E175" s="87"/>
      <c r="F175" s="87"/>
      <c r="G175" s="146"/>
      <c r="H175" s="87"/>
    </row>
    <row r="176" spans="1:8" x14ac:dyDescent="0.25">
      <c r="A176" s="87"/>
      <c r="B176" s="87"/>
      <c r="C176" s="87"/>
      <c r="D176" s="87"/>
      <c r="E176" s="87"/>
      <c r="F176" s="87"/>
      <c r="G176" s="146"/>
      <c r="H176" s="87"/>
    </row>
    <row r="177" spans="1:8" x14ac:dyDescent="0.25">
      <c r="A177" s="87"/>
      <c r="B177" s="87"/>
      <c r="C177" s="87"/>
      <c r="D177" s="87"/>
      <c r="E177" s="87"/>
      <c r="F177" s="87"/>
      <c r="G177" s="146"/>
      <c r="H177" s="87"/>
    </row>
    <row r="178" spans="1:8" x14ac:dyDescent="0.25">
      <c r="A178" s="87"/>
      <c r="B178" s="87"/>
      <c r="C178" s="87"/>
      <c r="D178" s="87"/>
      <c r="E178" s="87"/>
      <c r="F178" s="87"/>
      <c r="G178" s="146"/>
      <c r="H178" s="87"/>
    </row>
    <row r="179" spans="1:8" x14ac:dyDescent="0.25">
      <c r="A179" s="87"/>
      <c r="B179" s="87"/>
      <c r="C179" s="87"/>
      <c r="D179" s="87"/>
      <c r="E179" s="87"/>
      <c r="F179" s="87"/>
      <c r="G179" s="146"/>
      <c r="H179" s="87"/>
    </row>
    <row r="180" spans="1:8" x14ac:dyDescent="0.25">
      <c r="A180" s="87"/>
      <c r="B180" s="87"/>
      <c r="C180" s="87"/>
      <c r="D180" s="87"/>
      <c r="E180" s="87"/>
      <c r="F180" s="87"/>
      <c r="G180" s="146"/>
      <c r="H180" s="87"/>
    </row>
    <row r="181" spans="1:8" x14ac:dyDescent="0.25">
      <c r="A181" s="87"/>
      <c r="B181" s="87"/>
      <c r="C181" s="87"/>
      <c r="D181" s="87"/>
      <c r="E181" s="87"/>
      <c r="F181" s="87"/>
      <c r="G181" s="146"/>
      <c r="H181" s="87"/>
    </row>
    <row r="182" spans="1:8" x14ac:dyDescent="0.25">
      <c r="A182" s="87"/>
      <c r="B182" s="87"/>
      <c r="C182" s="87"/>
      <c r="D182" s="87"/>
      <c r="E182" s="87"/>
      <c r="F182" s="87"/>
      <c r="G182" s="146"/>
      <c r="H182" s="87"/>
    </row>
    <row r="183" spans="1:8" x14ac:dyDescent="0.25">
      <c r="A183" s="87"/>
      <c r="B183" s="87"/>
      <c r="C183" s="87"/>
      <c r="D183" s="87"/>
      <c r="E183" s="87"/>
      <c r="F183" s="87"/>
      <c r="G183" s="146"/>
      <c r="H183" s="87"/>
    </row>
    <row r="184" spans="1:8" x14ac:dyDescent="0.25">
      <c r="A184" s="87"/>
      <c r="B184" s="87"/>
      <c r="C184" s="87"/>
      <c r="D184" s="87"/>
      <c r="E184" s="87"/>
      <c r="F184" s="87"/>
      <c r="G184" s="146"/>
      <c r="H184" s="87"/>
    </row>
    <row r="185" spans="1:8" x14ac:dyDescent="0.25">
      <c r="A185" s="87"/>
      <c r="B185" s="87"/>
      <c r="C185" s="87"/>
      <c r="D185" s="87"/>
      <c r="E185" s="87"/>
      <c r="F185" s="87"/>
      <c r="G185" s="146"/>
      <c r="H185" s="87"/>
    </row>
    <row r="186" spans="1:8" x14ac:dyDescent="0.25">
      <c r="A186" s="87"/>
      <c r="B186" s="87"/>
      <c r="C186" s="87"/>
      <c r="D186" s="87"/>
      <c r="E186" s="87"/>
      <c r="F186" s="87"/>
      <c r="G186" s="146"/>
      <c r="H186" s="87"/>
    </row>
    <row r="187" spans="1:8" x14ac:dyDescent="0.25">
      <c r="A187" s="87"/>
      <c r="B187" s="87"/>
      <c r="C187" s="87"/>
      <c r="D187" s="87"/>
      <c r="E187" s="87"/>
      <c r="F187" s="87"/>
      <c r="G187" s="146"/>
      <c r="H187" s="87"/>
    </row>
    <row r="188" spans="1:8" x14ac:dyDescent="0.25">
      <c r="A188" s="87"/>
      <c r="B188" s="87"/>
      <c r="C188" s="87"/>
      <c r="D188" s="87"/>
      <c r="E188" s="87"/>
      <c r="F188" s="87"/>
      <c r="G188" s="146"/>
      <c r="H188" s="87"/>
    </row>
    <row r="189" spans="1:8" x14ac:dyDescent="0.25">
      <c r="A189" s="87"/>
      <c r="B189" s="87"/>
      <c r="C189" s="87"/>
      <c r="D189" s="87"/>
      <c r="E189" s="87"/>
      <c r="F189" s="87"/>
      <c r="G189" s="146"/>
      <c r="H189" s="87"/>
    </row>
    <row r="190" spans="1:8" x14ac:dyDescent="0.25">
      <c r="A190" s="87"/>
      <c r="B190" s="87"/>
      <c r="C190" s="87"/>
      <c r="D190" s="87"/>
      <c r="E190" s="87"/>
      <c r="F190" s="87"/>
      <c r="G190" s="146"/>
      <c r="H190" s="87"/>
    </row>
    <row r="191" spans="1:8" x14ac:dyDescent="0.25">
      <c r="A191" s="87"/>
      <c r="B191" s="87"/>
      <c r="C191" s="87"/>
      <c r="D191" s="87"/>
      <c r="E191" s="87"/>
      <c r="F191" s="87"/>
      <c r="G191" s="146"/>
      <c r="H191" s="87"/>
    </row>
    <row r="192" spans="1:8" x14ac:dyDescent="0.25">
      <c r="A192" s="87"/>
      <c r="B192" s="87"/>
      <c r="C192" s="87"/>
      <c r="D192" s="87"/>
      <c r="E192" s="87"/>
      <c r="F192" s="87"/>
      <c r="G192" s="146"/>
      <c r="H192" s="87"/>
    </row>
    <row r="193" spans="1:8" x14ac:dyDescent="0.25">
      <c r="A193" s="87"/>
      <c r="B193" s="87"/>
      <c r="C193" s="87"/>
      <c r="D193" s="87"/>
      <c r="E193" s="87"/>
      <c r="F193" s="87"/>
      <c r="G193" s="146"/>
      <c r="H193" s="87"/>
    </row>
    <row r="194" spans="1:8" x14ac:dyDescent="0.25">
      <c r="A194" s="87"/>
      <c r="B194" s="87"/>
      <c r="C194" s="87"/>
      <c r="D194" s="87"/>
      <c r="E194" s="87"/>
      <c r="F194" s="87"/>
      <c r="G194" s="146"/>
      <c r="H194" s="87"/>
    </row>
    <row r="195" spans="1:8" x14ac:dyDescent="0.25">
      <c r="A195" s="87"/>
      <c r="B195" s="87"/>
      <c r="C195" s="87"/>
      <c r="D195" s="87"/>
      <c r="E195" s="87"/>
      <c r="F195" s="87"/>
      <c r="G195" s="146"/>
      <c r="H195" s="87"/>
    </row>
    <row r="196" spans="1:8" x14ac:dyDescent="0.25">
      <c r="A196" s="87"/>
      <c r="B196" s="87"/>
      <c r="C196" s="87"/>
      <c r="D196" s="87"/>
      <c r="E196" s="87"/>
      <c r="F196" s="87"/>
      <c r="G196" s="146"/>
      <c r="H196" s="87"/>
    </row>
    <row r="197" spans="1:8" x14ac:dyDescent="0.25">
      <c r="A197" s="87"/>
      <c r="B197" s="87"/>
      <c r="C197" s="87"/>
      <c r="D197" s="87"/>
      <c r="E197" s="87"/>
      <c r="F197" s="87"/>
      <c r="G197" s="146"/>
      <c r="H197" s="87"/>
    </row>
    <row r="198" spans="1:8" x14ac:dyDescent="0.25">
      <c r="A198" s="87"/>
      <c r="B198" s="87"/>
      <c r="C198" s="87"/>
      <c r="D198" s="87"/>
      <c r="E198" s="87"/>
      <c r="F198" s="87"/>
      <c r="G198" s="146"/>
      <c r="H198" s="87"/>
    </row>
    <row r="199" spans="1:8" x14ac:dyDescent="0.25">
      <c r="A199" s="87"/>
      <c r="B199" s="87"/>
      <c r="C199" s="87"/>
      <c r="D199" s="87"/>
      <c r="E199" s="87"/>
      <c r="F199" s="87"/>
      <c r="G199" s="146"/>
      <c r="H199" s="87"/>
    </row>
    <row r="200" spans="1:8" x14ac:dyDescent="0.25">
      <c r="A200" s="87"/>
      <c r="B200" s="87"/>
      <c r="C200" s="87"/>
      <c r="D200" s="87"/>
      <c r="E200" s="87"/>
      <c r="F200" s="87"/>
      <c r="G200" s="146"/>
      <c r="H200" s="87"/>
    </row>
    <row r="201" spans="1:8" x14ac:dyDescent="0.25">
      <c r="A201" s="87"/>
      <c r="B201" s="87"/>
      <c r="C201" s="87"/>
      <c r="D201" s="87"/>
      <c r="E201" s="87"/>
      <c r="F201" s="87"/>
      <c r="G201" s="146"/>
      <c r="H201" s="87"/>
    </row>
    <row r="202" spans="1:8" x14ac:dyDescent="0.25">
      <c r="A202" s="87"/>
      <c r="B202" s="87"/>
      <c r="C202" s="87"/>
      <c r="D202" s="87"/>
      <c r="E202" s="87"/>
      <c r="F202" s="87"/>
      <c r="G202" s="146"/>
      <c r="H202" s="87"/>
    </row>
    <row r="203" spans="1:8" x14ac:dyDescent="0.25">
      <c r="A203" s="87"/>
      <c r="B203" s="87"/>
      <c r="C203" s="87"/>
      <c r="D203" s="87"/>
      <c r="E203" s="87"/>
      <c r="F203" s="87"/>
      <c r="G203" s="146"/>
      <c r="H203" s="87"/>
    </row>
    <row r="204" spans="1:8" x14ac:dyDescent="0.25">
      <c r="A204" s="87"/>
      <c r="B204" s="87"/>
      <c r="C204" s="87"/>
      <c r="D204" s="87"/>
      <c r="E204" s="87"/>
      <c r="F204" s="87"/>
      <c r="G204" s="146"/>
      <c r="H204" s="87"/>
    </row>
    <row r="205" spans="1:8" x14ac:dyDescent="0.25">
      <c r="A205" s="87"/>
      <c r="B205" s="87"/>
      <c r="C205" s="87"/>
      <c r="D205" s="87"/>
      <c r="E205" s="87"/>
      <c r="F205" s="87"/>
      <c r="G205" s="146"/>
      <c r="H205" s="87"/>
    </row>
    <row r="206" spans="1:8" x14ac:dyDescent="0.25">
      <c r="A206" s="87"/>
      <c r="B206" s="87"/>
      <c r="C206" s="87"/>
      <c r="D206" s="87"/>
      <c r="E206" s="87"/>
      <c r="F206" s="87"/>
      <c r="G206" s="146"/>
      <c r="H206" s="87"/>
    </row>
    <row r="207" spans="1:8" x14ac:dyDescent="0.25">
      <c r="A207" s="87"/>
      <c r="B207" s="87"/>
      <c r="C207" s="87"/>
      <c r="D207" s="87"/>
      <c r="E207" s="87"/>
      <c r="F207" s="87"/>
      <c r="G207" s="146"/>
      <c r="H207" s="87"/>
    </row>
    <row r="208" spans="1:8" x14ac:dyDescent="0.25">
      <c r="A208" s="87"/>
      <c r="B208" s="87"/>
      <c r="C208" s="87"/>
      <c r="D208" s="87"/>
      <c r="E208" s="87"/>
      <c r="F208" s="87"/>
      <c r="G208" s="146"/>
      <c r="H208" s="87"/>
    </row>
    <row r="209" spans="1:8" x14ac:dyDescent="0.25">
      <c r="A209" s="87"/>
      <c r="B209" s="87"/>
      <c r="C209" s="87"/>
      <c r="D209" s="87"/>
      <c r="E209" s="87"/>
      <c r="F209" s="87"/>
      <c r="G209" s="146"/>
      <c r="H209" s="87"/>
    </row>
    <row r="210" spans="1:8" x14ac:dyDescent="0.25">
      <c r="A210" s="87"/>
      <c r="B210" s="87"/>
      <c r="C210" s="87"/>
      <c r="D210" s="87"/>
      <c r="E210" s="87"/>
      <c r="F210" s="87"/>
      <c r="G210" s="146"/>
      <c r="H210" s="87"/>
    </row>
    <row r="211" spans="1:8" x14ac:dyDescent="0.25">
      <c r="A211" s="87"/>
      <c r="B211" s="87"/>
      <c r="C211" s="87"/>
      <c r="D211" s="87"/>
      <c r="E211" s="87"/>
      <c r="F211" s="87"/>
      <c r="G211" s="146"/>
      <c r="H211" s="87"/>
    </row>
    <row r="212" spans="1:8" x14ac:dyDescent="0.25">
      <c r="A212" s="87"/>
      <c r="B212" s="87"/>
      <c r="C212" s="87"/>
      <c r="D212" s="87"/>
      <c r="E212" s="87"/>
      <c r="F212" s="87"/>
      <c r="G212" s="146"/>
      <c r="H212" s="87"/>
    </row>
    <row r="213" spans="1:8" x14ac:dyDescent="0.25">
      <c r="A213" s="87"/>
      <c r="B213" s="87"/>
      <c r="C213" s="87"/>
      <c r="D213" s="87"/>
      <c r="E213" s="87"/>
      <c r="F213" s="87"/>
      <c r="G213" s="146"/>
      <c r="H213" s="87"/>
    </row>
    <row r="214" spans="1:8" x14ac:dyDescent="0.25">
      <c r="A214" s="87"/>
      <c r="B214" s="87"/>
      <c r="C214" s="87"/>
      <c r="D214" s="87"/>
      <c r="E214" s="87"/>
      <c r="F214" s="87"/>
      <c r="G214" s="146"/>
      <c r="H214" s="87"/>
    </row>
    <row r="215" spans="1:8" x14ac:dyDescent="0.25">
      <c r="A215" s="87"/>
      <c r="B215" s="87"/>
      <c r="C215" s="87"/>
      <c r="D215" s="87"/>
      <c r="E215" s="87"/>
      <c r="F215" s="87"/>
      <c r="G215" s="146"/>
      <c r="H215" s="87"/>
    </row>
    <row r="216" spans="1:8" x14ac:dyDescent="0.25">
      <c r="A216" s="87"/>
      <c r="B216" s="87"/>
      <c r="C216" s="87"/>
      <c r="D216" s="87"/>
      <c r="E216" s="87"/>
      <c r="F216" s="87"/>
      <c r="G216" s="146"/>
      <c r="H216" s="87"/>
    </row>
    <row r="217" spans="1:8" x14ac:dyDescent="0.25">
      <c r="A217" s="87"/>
      <c r="B217" s="87"/>
      <c r="C217" s="87"/>
      <c r="D217" s="87"/>
      <c r="E217" s="87"/>
      <c r="F217" s="87"/>
      <c r="G217" s="146"/>
      <c r="H217" s="87"/>
    </row>
    <row r="218" spans="1:8" x14ac:dyDescent="0.25">
      <c r="A218" s="87"/>
      <c r="B218" s="87"/>
      <c r="C218" s="87"/>
      <c r="D218" s="87"/>
      <c r="E218" s="87"/>
      <c r="F218" s="87"/>
      <c r="G218" s="146"/>
      <c r="H218" s="87"/>
    </row>
    <row r="219" spans="1:8" x14ac:dyDescent="0.25">
      <c r="A219" s="87"/>
      <c r="B219" s="87"/>
      <c r="C219" s="87"/>
      <c r="D219" s="87"/>
      <c r="E219" s="87"/>
      <c r="F219" s="87"/>
      <c r="G219" s="146"/>
      <c r="H219" s="87"/>
    </row>
    <row r="220" spans="1:8" x14ac:dyDescent="0.25">
      <c r="A220" s="87"/>
      <c r="B220" s="87"/>
      <c r="C220" s="87"/>
      <c r="D220" s="87"/>
      <c r="E220" s="87"/>
      <c r="F220" s="87"/>
      <c r="G220" s="146"/>
      <c r="H220" s="87"/>
    </row>
    <row r="221" spans="1:8" x14ac:dyDescent="0.25">
      <c r="A221" s="87"/>
      <c r="B221" s="87"/>
      <c r="C221" s="87"/>
      <c r="D221" s="87"/>
      <c r="E221" s="87"/>
      <c r="F221" s="87"/>
      <c r="G221" s="146"/>
      <c r="H221" s="87"/>
    </row>
    <row r="222" spans="1:8" x14ac:dyDescent="0.25">
      <c r="A222" s="87"/>
      <c r="B222" s="87"/>
      <c r="C222" s="87"/>
      <c r="D222" s="87"/>
      <c r="E222" s="87"/>
      <c r="F222" s="87"/>
      <c r="G222" s="146"/>
      <c r="H222" s="87"/>
    </row>
    <row r="223" spans="1:8" x14ac:dyDescent="0.25">
      <c r="A223" s="87"/>
      <c r="B223" s="87"/>
      <c r="C223" s="87"/>
      <c r="D223" s="87"/>
      <c r="E223" s="87"/>
      <c r="F223" s="87"/>
      <c r="G223" s="146"/>
      <c r="H223" s="87"/>
    </row>
    <row r="224" spans="1:8" x14ac:dyDescent="0.25">
      <c r="A224" s="87"/>
      <c r="B224" s="87"/>
      <c r="C224" s="87"/>
      <c r="D224" s="87"/>
      <c r="E224" s="87"/>
      <c r="F224" s="87"/>
      <c r="G224" s="146"/>
      <c r="H224" s="87"/>
    </row>
    <row r="225" spans="1:8" x14ac:dyDescent="0.25">
      <c r="A225" s="87"/>
      <c r="B225" s="87"/>
      <c r="C225" s="87"/>
      <c r="D225" s="87"/>
      <c r="E225" s="87"/>
      <c r="F225" s="87"/>
      <c r="G225" s="146"/>
      <c r="H225" s="87"/>
    </row>
    <row r="226" spans="1:8" x14ac:dyDescent="0.25">
      <c r="A226" s="87"/>
      <c r="B226" s="87"/>
      <c r="C226" s="87"/>
      <c r="D226" s="87"/>
      <c r="E226" s="87"/>
      <c r="F226" s="87"/>
      <c r="G226" s="146"/>
      <c r="H226" s="87"/>
    </row>
    <row r="227" spans="1:8" x14ac:dyDescent="0.25">
      <c r="A227" s="87"/>
      <c r="B227" s="87"/>
      <c r="C227" s="87"/>
      <c r="D227" s="87"/>
      <c r="E227" s="87"/>
      <c r="F227" s="87"/>
      <c r="G227" s="146"/>
      <c r="H227" s="87"/>
    </row>
    <row r="228" spans="1:8" x14ac:dyDescent="0.25">
      <c r="A228" s="87"/>
      <c r="B228" s="87"/>
      <c r="C228" s="87"/>
      <c r="D228" s="87"/>
      <c r="E228" s="87"/>
      <c r="F228" s="87"/>
      <c r="G228" s="146"/>
      <c r="H228" s="87"/>
    </row>
    <row r="229" spans="1:8" x14ac:dyDescent="0.25">
      <c r="A229" s="87"/>
      <c r="B229" s="87"/>
      <c r="C229" s="87"/>
      <c r="D229" s="87"/>
      <c r="E229" s="87"/>
      <c r="F229" s="87"/>
      <c r="G229" s="146"/>
      <c r="H229" s="87"/>
    </row>
    <row r="230" spans="1:8" x14ac:dyDescent="0.25">
      <c r="A230" s="87"/>
      <c r="B230" s="87"/>
      <c r="C230" s="87"/>
      <c r="D230" s="87"/>
      <c r="E230" s="87"/>
      <c r="F230" s="87"/>
      <c r="G230" s="146"/>
      <c r="H230" s="87"/>
    </row>
    <row r="231" spans="1:8" x14ac:dyDescent="0.25">
      <c r="A231" s="87"/>
      <c r="B231" s="87"/>
      <c r="C231" s="87"/>
      <c r="D231" s="87"/>
      <c r="E231" s="87"/>
      <c r="F231" s="87"/>
      <c r="G231" s="146"/>
      <c r="H231" s="87"/>
    </row>
    <row r="232" spans="1:8" x14ac:dyDescent="0.25">
      <c r="A232" s="87"/>
      <c r="B232" s="87"/>
      <c r="C232" s="87"/>
      <c r="D232" s="87"/>
      <c r="E232" s="87"/>
      <c r="F232" s="87"/>
      <c r="G232" s="146"/>
      <c r="H232" s="87"/>
    </row>
    <row r="233" spans="1:8" x14ac:dyDescent="0.25">
      <c r="A233" s="87"/>
      <c r="B233" s="87"/>
      <c r="C233" s="87"/>
      <c r="D233" s="87"/>
      <c r="E233" s="87"/>
      <c r="F233" s="87"/>
      <c r="G233" s="146"/>
      <c r="H233" s="87"/>
    </row>
    <row r="234" spans="1:8" x14ac:dyDescent="0.25">
      <c r="A234" s="87"/>
      <c r="B234" s="87"/>
      <c r="C234" s="87"/>
      <c r="D234" s="87"/>
      <c r="E234" s="87"/>
      <c r="F234" s="87"/>
      <c r="G234" s="146"/>
      <c r="H234" s="87"/>
    </row>
    <row r="235" spans="1:8" x14ac:dyDescent="0.25">
      <c r="A235" s="87"/>
      <c r="B235" s="87"/>
      <c r="C235" s="87"/>
      <c r="D235" s="87"/>
      <c r="E235" s="87"/>
      <c r="F235" s="87"/>
      <c r="G235" s="146"/>
      <c r="H235" s="87"/>
    </row>
    <row r="236" spans="1:8" x14ac:dyDescent="0.25">
      <c r="A236" s="87"/>
      <c r="B236" s="87"/>
      <c r="C236" s="87"/>
      <c r="D236" s="87"/>
      <c r="E236" s="87"/>
      <c r="F236" s="87"/>
      <c r="G236" s="146"/>
      <c r="H236" s="87"/>
    </row>
    <row r="237" spans="1:8" x14ac:dyDescent="0.25">
      <c r="A237" s="87"/>
      <c r="B237" s="87"/>
      <c r="C237" s="87"/>
      <c r="D237" s="87"/>
      <c r="E237" s="87"/>
      <c r="F237" s="87"/>
      <c r="G237" s="146"/>
      <c r="H237" s="87"/>
    </row>
    <row r="238" spans="1:8" x14ac:dyDescent="0.25">
      <c r="A238" s="87"/>
      <c r="B238" s="87"/>
      <c r="C238" s="87"/>
      <c r="D238" s="87"/>
      <c r="E238" s="87"/>
      <c r="F238" s="87"/>
      <c r="G238" s="146"/>
      <c r="H238" s="87"/>
    </row>
    <row r="239" spans="1:8" x14ac:dyDescent="0.25">
      <c r="A239" s="87"/>
      <c r="B239" s="87"/>
      <c r="C239" s="87"/>
      <c r="D239" s="87"/>
      <c r="E239" s="87"/>
      <c r="F239" s="87"/>
      <c r="G239" s="146"/>
      <c r="H239" s="87"/>
    </row>
    <row r="240" spans="1:8" x14ac:dyDescent="0.25">
      <c r="A240" s="87"/>
      <c r="B240" s="87"/>
      <c r="C240" s="87"/>
      <c r="D240" s="87"/>
      <c r="E240" s="87"/>
      <c r="F240" s="87"/>
      <c r="G240" s="146"/>
      <c r="H240" s="87"/>
    </row>
    <row r="241" spans="1:8" x14ac:dyDescent="0.25">
      <c r="A241" s="87"/>
      <c r="B241" s="87"/>
      <c r="C241" s="87"/>
      <c r="D241" s="87"/>
      <c r="E241" s="87"/>
      <c r="F241" s="87"/>
      <c r="G241" s="146"/>
      <c r="H241" s="87"/>
    </row>
    <row r="242" spans="1:8" x14ac:dyDescent="0.25">
      <c r="A242" s="87"/>
      <c r="B242" s="87"/>
      <c r="C242" s="87"/>
      <c r="D242" s="87"/>
      <c r="E242" s="87"/>
      <c r="F242" s="87"/>
      <c r="G242" s="146"/>
      <c r="H242" s="87"/>
    </row>
    <row r="243" spans="1:8" x14ac:dyDescent="0.25">
      <c r="A243" s="87"/>
      <c r="B243" s="87"/>
      <c r="C243" s="87"/>
      <c r="D243" s="87"/>
      <c r="E243" s="87"/>
      <c r="F243" s="87"/>
      <c r="G243" s="146"/>
      <c r="H243" s="87"/>
    </row>
    <row r="244" spans="1:8" x14ac:dyDescent="0.25">
      <c r="A244" s="87"/>
      <c r="B244" s="87"/>
      <c r="C244" s="87"/>
      <c r="D244" s="87"/>
      <c r="E244" s="87"/>
      <c r="F244" s="87"/>
      <c r="G244" s="146"/>
      <c r="H244" s="87"/>
    </row>
    <row r="245" spans="1:8" x14ac:dyDescent="0.25">
      <c r="A245" s="87"/>
      <c r="B245" s="87"/>
      <c r="C245" s="87"/>
      <c r="D245" s="87"/>
      <c r="E245" s="87"/>
      <c r="F245" s="87"/>
      <c r="G245" s="146"/>
      <c r="H245" s="87"/>
    </row>
    <row r="246" spans="1:8" x14ac:dyDescent="0.25">
      <c r="A246" s="87"/>
      <c r="B246" s="87"/>
      <c r="C246" s="87"/>
      <c r="D246" s="87"/>
      <c r="E246" s="87"/>
      <c r="F246" s="87"/>
      <c r="G246" s="146"/>
      <c r="H246" s="87"/>
    </row>
    <row r="247" spans="1:8" x14ac:dyDescent="0.25">
      <c r="A247" s="87"/>
      <c r="B247" s="87"/>
      <c r="C247" s="87"/>
      <c r="D247" s="87"/>
      <c r="E247" s="87"/>
      <c r="F247" s="87"/>
      <c r="G247" s="146"/>
      <c r="H247" s="87"/>
    </row>
    <row r="248" spans="1:8" x14ac:dyDescent="0.25">
      <c r="A248" s="87"/>
      <c r="B248" s="87"/>
      <c r="C248" s="87"/>
      <c r="D248" s="87"/>
      <c r="E248" s="87"/>
      <c r="F248" s="87"/>
      <c r="G248" s="146"/>
      <c r="H248" s="87"/>
    </row>
    <row r="249" spans="1:8" x14ac:dyDescent="0.25">
      <c r="A249" s="87"/>
      <c r="B249" s="87"/>
      <c r="C249" s="87"/>
      <c r="D249" s="87"/>
      <c r="E249" s="87"/>
      <c r="F249" s="87"/>
      <c r="G249" s="146"/>
      <c r="H249" s="87"/>
    </row>
    <row r="250" spans="1:8" x14ac:dyDescent="0.25">
      <c r="A250" s="87"/>
      <c r="B250" s="87"/>
      <c r="C250" s="87"/>
      <c r="D250" s="87"/>
      <c r="E250" s="87"/>
      <c r="F250" s="87"/>
      <c r="G250" s="146"/>
      <c r="H250" s="87"/>
    </row>
    <row r="251" spans="1:8" x14ac:dyDescent="0.25">
      <c r="A251" s="87"/>
      <c r="B251" s="87"/>
      <c r="C251" s="87"/>
      <c r="D251" s="87"/>
      <c r="E251" s="87"/>
      <c r="F251" s="87"/>
      <c r="G251" s="146"/>
      <c r="H251" s="87"/>
    </row>
    <row r="252" spans="1:8" x14ac:dyDescent="0.25">
      <c r="A252" s="87"/>
      <c r="B252" s="87"/>
      <c r="C252" s="87"/>
      <c r="D252" s="87"/>
      <c r="E252" s="87"/>
      <c r="F252" s="87"/>
      <c r="G252" s="146"/>
      <c r="H252" s="87"/>
    </row>
    <row r="253" spans="1:8" x14ac:dyDescent="0.25">
      <c r="A253" s="87"/>
      <c r="B253" s="87"/>
      <c r="C253" s="87"/>
      <c r="D253" s="87"/>
      <c r="E253" s="87"/>
      <c r="F253" s="87"/>
      <c r="G253" s="146"/>
      <c r="H253" s="87"/>
    </row>
    <row r="254" spans="1:8" x14ac:dyDescent="0.25">
      <c r="A254" s="87"/>
      <c r="B254" s="87"/>
      <c r="C254" s="87"/>
      <c r="D254" s="87"/>
      <c r="E254" s="87"/>
      <c r="F254" s="87"/>
      <c r="G254" s="146"/>
      <c r="H254" s="87"/>
    </row>
    <row r="255" spans="1:8" x14ac:dyDescent="0.25">
      <c r="A255" s="87"/>
      <c r="B255" s="87"/>
      <c r="C255" s="87"/>
      <c r="D255" s="87"/>
      <c r="E255" s="87"/>
      <c r="F255" s="87"/>
      <c r="G255" s="146"/>
      <c r="H255" s="87"/>
    </row>
    <row r="256" spans="1:8" x14ac:dyDescent="0.25">
      <c r="A256" s="87"/>
      <c r="B256" s="87"/>
      <c r="C256" s="87"/>
      <c r="D256" s="87"/>
      <c r="E256" s="87"/>
      <c r="F256" s="87"/>
      <c r="G256" s="146"/>
      <c r="H256" s="87"/>
    </row>
    <row r="257" spans="1:8" x14ac:dyDescent="0.25">
      <c r="A257" s="87"/>
      <c r="B257" s="87"/>
      <c r="C257" s="87"/>
      <c r="D257" s="87"/>
      <c r="E257" s="87"/>
      <c r="F257" s="87"/>
      <c r="G257" s="146"/>
      <c r="H257" s="87"/>
    </row>
    <row r="258" spans="1:8" x14ac:dyDescent="0.25">
      <c r="A258" s="87"/>
      <c r="B258" s="87"/>
      <c r="C258" s="87"/>
      <c r="D258" s="87"/>
      <c r="E258" s="87"/>
      <c r="F258" s="87"/>
      <c r="G258" s="146"/>
      <c r="H258" s="87"/>
    </row>
    <row r="259" spans="1:8" x14ac:dyDescent="0.25">
      <c r="A259" s="87"/>
      <c r="B259" s="87"/>
      <c r="C259" s="87"/>
      <c r="D259" s="87"/>
      <c r="E259" s="87"/>
      <c r="F259" s="87"/>
      <c r="G259" s="146"/>
      <c r="H259" s="87"/>
    </row>
    <row r="260" spans="1:8" x14ac:dyDescent="0.25">
      <c r="A260" s="87"/>
      <c r="B260" s="87"/>
      <c r="C260" s="87"/>
      <c r="D260" s="87"/>
      <c r="E260" s="87"/>
      <c r="F260" s="87"/>
      <c r="G260" s="146"/>
      <c r="H260" s="87"/>
    </row>
    <row r="261" spans="1:8" x14ac:dyDescent="0.25">
      <c r="A261" s="87"/>
      <c r="B261" s="87"/>
      <c r="C261" s="87"/>
      <c r="D261" s="87"/>
      <c r="E261" s="87"/>
      <c r="F261" s="87"/>
      <c r="G261" s="146"/>
      <c r="H261" s="87"/>
    </row>
    <row r="262" spans="1:8" x14ac:dyDescent="0.25">
      <c r="A262" s="87"/>
      <c r="B262" s="87"/>
      <c r="C262" s="87"/>
      <c r="D262" s="87"/>
      <c r="E262" s="87"/>
      <c r="F262" s="87"/>
      <c r="G262" s="146"/>
      <c r="H262" s="87"/>
    </row>
    <row r="263" spans="1:8" x14ac:dyDescent="0.25">
      <c r="A263" s="87"/>
      <c r="B263" s="87"/>
      <c r="C263" s="87"/>
      <c r="D263" s="87"/>
      <c r="E263" s="87"/>
      <c r="F263" s="87"/>
      <c r="G263" s="146"/>
      <c r="H263" s="87"/>
    </row>
    <row r="264" spans="1:8" x14ac:dyDescent="0.25">
      <c r="A264" s="87"/>
      <c r="B264" s="87"/>
      <c r="C264" s="87"/>
      <c r="D264" s="87"/>
      <c r="E264" s="87"/>
      <c r="F264" s="87"/>
      <c r="G264" s="146"/>
      <c r="H264" s="87"/>
    </row>
    <row r="265" spans="1:8" x14ac:dyDescent="0.25">
      <c r="A265" s="87"/>
      <c r="B265" s="87"/>
      <c r="C265" s="87"/>
      <c r="D265" s="87"/>
      <c r="E265" s="87"/>
      <c r="F265" s="87"/>
      <c r="G265" s="146"/>
      <c r="H265" s="87"/>
    </row>
    <row r="266" spans="1:8" x14ac:dyDescent="0.25">
      <c r="A266" s="87"/>
      <c r="B266" s="87"/>
      <c r="C266" s="87"/>
      <c r="D266" s="87"/>
      <c r="E266" s="87"/>
      <c r="F266" s="87"/>
      <c r="G266" s="146"/>
      <c r="H266" s="87"/>
    </row>
    <row r="267" spans="1:8" x14ac:dyDescent="0.25">
      <c r="A267" s="87"/>
      <c r="B267" s="87"/>
      <c r="C267" s="87"/>
      <c r="D267" s="87"/>
      <c r="E267" s="87"/>
      <c r="F267" s="87"/>
      <c r="G267" s="146"/>
      <c r="H267" s="87"/>
    </row>
    <row r="268" spans="1:8" x14ac:dyDescent="0.25">
      <c r="A268" s="87"/>
      <c r="B268" s="87"/>
      <c r="C268" s="87"/>
      <c r="D268" s="87"/>
      <c r="E268" s="87"/>
      <c r="F268" s="87"/>
      <c r="G268" s="146"/>
      <c r="H268" s="87"/>
    </row>
    <row r="269" spans="1:8" x14ac:dyDescent="0.25">
      <c r="A269" s="87"/>
      <c r="B269" s="87"/>
      <c r="C269" s="87"/>
      <c r="D269" s="87"/>
      <c r="E269" s="87"/>
      <c r="F269" s="87"/>
      <c r="G269" s="146"/>
      <c r="H269" s="87"/>
    </row>
    <row r="270" spans="1:8" x14ac:dyDescent="0.25">
      <c r="A270" s="87"/>
      <c r="B270" s="87"/>
      <c r="C270" s="87"/>
      <c r="D270" s="87"/>
      <c r="E270" s="87"/>
      <c r="F270" s="87"/>
      <c r="G270" s="146"/>
      <c r="H270" s="87"/>
    </row>
    <row r="271" spans="1:8" x14ac:dyDescent="0.25">
      <c r="A271" s="87"/>
      <c r="B271" s="87"/>
      <c r="C271" s="87"/>
      <c r="D271" s="87"/>
      <c r="E271" s="87"/>
      <c r="F271" s="87"/>
      <c r="G271" s="146"/>
      <c r="H271" s="87"/>
    </row>
    <row r="272" spans="1:8" x14ac:dyDescent="0.25">
      <c r="A272" s="87"/>
      <c r="B272" s="87"/>
      <c r="C272" s="87"/>
      <c r="D272" s="87"/>
      <c r="E272" s="87"/>
      <c r="F272" s="87"/>
      <c r="G272" s="146"/>
      <c r="H272" s="87"/>
    </row>
    <row r="273" spans="1:8" x14ac:dyDescent="0.25">
      <c r="A273" s="87"/>
      <c r="B273" s="87"/>
      <c r="C273" s="87"/>
      <c r="D273" s="87"/>
      <c r="E273" s="87"/>
      <c r="F273" s="87"/>
      <c r="G273" s="146"/>
      <c r="H273" s="87"/>
    </row>
    <row r="274" spans="1:8" x14ac:dyDescent="0.25">
      <c r="A274" s="87"/>
      <c r="B274" s="87"/>
      <c r="C274" s="87"/>
      <c r="D274" s="87"/>
      <c r="E274" s="87"/>
      <c r="F274" s="87"/>
      <c r="G274" s="146"/>
      <c r="H274" s="87"/>
    </row>
    <row r="275" spans="1:8" x14ac:dyDescent="0.25">
      <c r="A275" s="87"/>
      <c r="B275" s="87"/>
      <c r="C275" s="87"/>
      <c r="D275" s="87"/>
      <c r="E275" s="87"/>
      <c r="F275" s="87"/>
      <c r="G275" s="146"/>
      <c r="H275" s="87"/>
    </row>
    <row r="276" spans="1:8" x14ac:dyDescent="0.25">
      <c r="A276" s="87"/>
      <c r="B276" s="87"/>
      <c r="C276" s="87"/>
      <c r="D276" s="87"/>
      <c r="E276" s="87"/>
      <c r="F276" s="87"/>
      <c r="G276" s="146"/>
      <c r="H276" s="87"/>
    </row>
    <row r="277" spans="1:8" x14ac:dyDescent="0.25">
      <c r="A277" s="87"/>
      <c r="B277" s="87"/>
      <c r="C277" s="87"/>
      <c r="D277" s="87"/>
      <c r="E277" s="87"/>
      <c r="F277" s="87"/>
      <c r="G277" s="146"/>
      <c r="H277" s="87"/>
    </row>
    <row r="278" spans="1:8" x14ac:dyDescent="0.25">
      <c r="A278" s="87"/>
      <c r="B278" s="87"/>
      <c r="C278" s="87"/>
      <c r="D278" s="87"/>
      <c r="E278" s="87"/>
      <c r="F278" s="87"/>
      <c r="G278" s="146"/>
      <c r="H278" s="87"/>
    </row>
    <row r="279" spans="1:8" x14ac:dyDescent="0.25">
      <c r="A279" s="87"/>
      <c r="B279" s="87"/>
      <c r="C279" s="87"/>
      <c r="D279" s="87"/>
      <c r="E279" s="87"/>
      <c r="F279" s="87"/>
      <c r="G279" s="146"/>
      <c r="H279" s="87"/>
    </row>
    <row r="280" spans="1:8" x14ac:dyDescent="0.25">
      <c r="A280" s="87"/>
      <c r="B280" s="87"/>
      <c r="C280" s="87"/>
      <c r="D280" s="87"/>
      <c r="E280" s="87"/>
      <c r="F280" s="87"/>
      <c r="G280" s="146"/>
      <c r="H280" s="87"/>
    </row>
    <row r="281" spans="1:8" x14ac:dyDescent="0.25">
      <c r="A281" s="87"/>
      <c r="B281" s="87"/>
      <c r="C281" s="87"/>
      <c r="D281" s="87"/>
      <c r="E281" s="87"/>
      <c r="F281" s="87"/>
      <c r="G281" s="146"/>
      <c r="H281" s="87"/>
    </row>
    <row r="282" spans="1:8" x14ac:dyDescent="0.25">
      <c r="A282" s="87"/>
      <c r="B282" s="87"/>
      <c r="C282" s="87"/>
      <c r="D282" s="87"/>
      <c r="E282" s="87"/>
      <c r="F282" s="87"/>
      <c r="G282" s="146"/>
      <c r="H282" s="87"/>
    </row>
    <row r="283" spans="1:8" x14ac:dyDescent="0.25">
      <c r="A283" s="87"/>
      <c r="B283" s="87"/>
      <c r="C283" s="87"/>
      <c r="D283" s="87"/>
      <c r="E283" s="87"/>
      <c r="F283" s="87"/>
      <c r="G283" s="146"/>
      <c r="H283" s="87"/>
    </row>
    <row r="284" spans="1:8" x14ac:dyDescent="0.25">
      <c r="A284" s="87"/>
      <c r="B284" s="87"/>
      <c r="C284" s="87"/>
      <c r="D284" s="87"/>
      <c r="E284" s="87"/>
      <c r="F284" s="87"/>
      <c r="G284" s="146"/>
      <c r="H284" s="87"/>
    </row>
    <row r="285" spans="1:8" x14ac:dyDescent="0.25">
      <c r="A285" s="87"/>
      <c r="B285" s="87"/>
      <c r="C285" s="87"/>
      <c r="D285" s="87"/>
      <c r="E285" s="87"/>
      <c r="F285" s="87"/>
      <c r="G285" s="146"/>
      <c r="H285" s="87"/>
    </row>
    <row r="286" spans="1:8" x14ac:dyDescent="0.25">
      <c r="A286" s="87"/>
      <c r="B286" s="87"/>
      <c r="C286" s="87"/>
      <c r="D286" s="87"/>
      <c r="E286" s="87"/>
      <c r="F286" s="87"/>
      <c r="G286" s="146"/>
      <c r="H286" s="87"/>
    </row>
    <row r="287" spans="1:8" x14ac:dyDescent="0.25">
      <c r="A287" s="87"/>
      <c r="B287" s="87"/>
      <c r="C287" s="87"/>
      <c r="D287" s="87"/>
      <c r="E287" s="87"/>
      <c r="F287" s="87"/>
      <c r="G287" s="146"/>
      <c r="H287" s="87"/>
    </row>
    <row r="288" spans="1:8" x14ac:dyDescent="0.25">
      <c r="A288" s="87"/>
      <c r="B288" s="87"/>
      <c r="C288" s="87"/>
      <c r="D288" s="87"/>
      <c r="E288" s="87"/>
      <c r="F288" s="87"/>
      <c r="G288" s="146"/>
      <c r="H288" s="87"/>
    </row>
    <row r="289" spans="1:8" x14ac:dyDescent="0.25">
      <c r="A289" s="87"/>
      <c r="B289" s="87"/>
      <c r="C289" s="87"/>
      <c r="D289" s="87"/>
      <c r="E289" s="87"/>
      <c r="F289" s="87"/>
      <c r="G289" s="146"/>
      <c r="H289" s="87"/>
    </row>
    <row r="290" spans="1:8" x14ac:dyDescent="0.25">
      <c r="A290" s="87"/>
      <c r="B290" s="87"/>
      <c r="C290" s="87"/>
      <c r="D290" s="87"/>
      <c r="E290" s="87"/>
      <c r="F290" s="87"/>
      <c r="G290" s="146"/>
      <c r="H290" s="87"/>
    </row>
    <row r="291" spans="1:8" x14ac:dyDescent="0.25">
      <c r="A291" s="87"/>
      <c r="B291" s="87"/>
      <c r="C291" s="87"/>
      <c r="D291" s="87"/>
      <c r="E291" s="87"/>
      <c r="F291" s="87"/>
      <c r="G291" s="146"/>
      <c r="H291" s="87"/>
    </row>
    <row r="292" spans="1:8" x14ac:dyDescent="0.25">
      <c r="A292" s="87"/>
      <c r="B292" s="87"/>
      <c r="C292" s="87"/>
      <c r="D292" s="87"/>
      <c r="E292" s="87"/>
      <c r="F292" s="87"/>
      <c r="G292" s="146"/>
      <c r="H292" s="87"/>
    </row>
    <row r="293" spans="1:8" x14ac:dyDescent="0.25">
      <c r="A293" s="87"/>
      <c r="B293" s="87"/>
      <c r="C293" s="87"/>
      <c r="D293" s="87"/>
      <c r="E293" s="87"/>
      <c r="F293" s="87"/>
      <c r="G293" s="146"/>
      <c r="H293" s="87"/>
    </row>
    <row r="294" spans="1:8" x14ac:dyDescent="0.25">
      <c r="A294" s="87"/>
      <c r="B294" s="87"/>
      <c r="C294" s="87"/>
      <c r="D294" s="87"/>
      <c r="E294" s="87"/>
      <c r="F294" s="87"/>
      <c r="G294" s="146"/>
      <c r="H294" s="87"/>
    </row>
    <row r="295" spans="1:8" x14ac:dyDescent="0.25">
      <c r="A295" s="87"/>
      <c r="B295" s="87"/>
      <c r="C295" s="87"/>
      <c r="D295" s="87"/>
      <c r="E295" s="87"/>
      <c r="F295" s="87"/>
      <c r="G295" s="146"/>
      <c r="H295" s="87"/>
    </row>
    <row r="296" spans="1:8" x14ac:dyDescent="0.25">
      <c r="A296" s="87"/>
      <c r="B296" s="87"/>
      <c r="C296" s="87"/>
      <c r="D296" s="87"/>
      <c r="E296" s="87"/>
      <c r="F296" s="87"/>
      <c r="G296" s="146"/>
      <c r="H296" s="87"/>
    </row>
    <row r="297" spans="1:8" x14ac:dyDescent="0.25">
      <c r="A297" s="87"/>
      <c r="B297" s="87"/>
      <c r="C297" s="87"/>
      <c r="D297" s="87"/>
      <c r="E297" s="87"/>
      <c r="F297" s="87"/>
      <c r="G297" s="146"/>
      <c r="H297" s="87"/>
    </row>
    <row r="298" spans="1:8" x14ac:dyDescent="0.25">
      <c r="A298" s="87"/>
      <c r="B298" s="87"/>
      <c r="C298" s="87"/>
      <c r="D298" s="87"/>
      <c r="E298" s="87"/>
      <c r="F298" s="87"/>
      <c r="G298" s="146"/>
      <c r="H298" s="87"/>
    </row>
    <row r="299" spans="1:8" x14ac:dyDescent="0.25">
      <c r="A299" s="87"/>
      <c r="B299" s="87"/>
      <c r="C299" s="87"/>
      <c r="D299" s="87"/>
      <c r="E299" s="87"/>
      <c r="F299" s="87"/>
      <c r="G299" s="146"/>
      <c r="H299" s="87"/>
    </row>
    <row r="300" spans="1:8" x14ac:dyDescent="0.25">
      <c r="A300" s="87"/>
      <c r="B300" s="87"/>
      <c r="C300" s="87"/>
      <c r="D300" s="87"/>
      <c r="E300" s="87"/>
      <c r="F300" s="87"/>
      <c r="G300" s="146"/>
      <c r="H300" s="87"/>
    </row>
    <row r="301" spans="1:8" x14ac:dyDescent="0.25">
      <c r="A301" s="87"/>
      <c r="B301" s="87"/>
      <c r="C301" s="87"/>
      <c r="D301" s="87"/>
      <c r="E301" s="87"/>
      <c r="F301" s="87"/>
      <c r="G301" s="146"/>
      <c r="H301" s="87"/>
    </row>
    <row r="302" spans="1:8" x14ac:dyDescent="0.25">
      <c r="A302" s="87"/>
      <c r="B302" s="87"/>
      <c r="C302" s="87"/>
      <c r="D302" s="87"/>
      <c r="E302" s="87"/>
      <c r="F302" s="87"/>
      <c r="G302" s="146"/>
      <c r="H302" s="87"/>
    </row>
    <row r="303" spans="1:8" x14ac:dyDescent="0.25">
      <c r="A303" s="87"/>
      <c r="B303" s="87"/>
      <c r="C303" s="87"/>
      <c r="D303" s="87"/>
      <c r="E303" s="87"/>
      <c r="F303" s="87"/>
      <c r="G303" s="146"/>
      <c r="H303" s="87"/>
    </row>
    <row r="304" spans="1:8" x14ac:dyDescent="0.25">
      <c r="A304" s="87"/>
      <c r="B304" s="87"/>
      <c r="C304" s="87"/>
      <c r="D304" s="87"/>
      <c r="E304" s="87"/>
      <c r="F304" s="87"/>
      <c r="G304" s="146"/>
      <c r="H304" s="87"/>
    </row>
    <row r="305" spans="1:8" x14ac:dyDescent="0.25">
      <c r="A305" s="87"/>
      <c r="B305" s="87"/>
      <c r="C305" s="87"/>
      <c r="D305" s="87"/>
      <c r="E305" s="87"/>
      <c r="F305" s="87"/>
      <c r="G305" s="146"/>
      <c r="H305" s="87"/>
    </row>
    <row r="306" spans="1:8" x14ac:dyDescent="0.25">
      <c r="A306" s="87"/>
      <c r="B306" s="87"/>
      <c r="C306" s="87"/>
      <c r="D306" s="87"/>
      <c r="E306" s="87"/>
      <c r="F306" s="87"/>
      <c r="G306" s="146"/>
      <c r="H306" s="87"/>
    </row>
    <row r="307" spans="1:8" x14ac:dyDescent="0.25">
      <c r="A307" s="87"/>
      <c r="B307" s="87"/>
      <c r="C307" s="87"/>
      <c r="D307" s="87"/>
      <c r="E307" s="87"/>
      <c r="F307" s="87"/>
      <c r="G307" s="146"/>
      <c r="H307" s="87"/>
    </row>
    <row r="308" spans="1:8" x14ac:dyDescent="0.25">
      <c r="A308" s="87"/>
      <c r="B308" s="87"/>
      <c r="C308" s="87"/>
      <c r="D308" s="87"/>
      <c r="E308" s="87"/>
      <c r="F308" s="87"/>
      <c r="G308" s="146"/>
      <c r="H308" s="87"/>
    </row>
    <row r="309" spans="1:8" x14ac:dyDescent="0.25">
      <c r="A309" s="87"/>
      <c r="B309" s="87"/>
      <c r="C309" s="87"/>
      <c r="D309" s="87"/>
      <c r="E309" s="87"/>
      <c r="F309" s="87"/>
      <c r="G309" s="146"/>
      <c r="H309" s="87"/>
    </row>
    <row r="310" spans="1:8" x14ac:dyDescent="0.25">
      <c r="A310" s="87"/>
      <c r="B310" s="87"/>
      <c r="C310" s="87"/>
      <c r="D310" s="87"/>
      <c r="E310" s="87"/>
      <c r="F310" s="87"/>
      <c r="G310" s="146"/>
      <c r="H310" s="87"/>
    </row>
    <row r="311" spans="1:8" x14ac:dyDescent="0.25">
      <c r="A311" s="87"/>
      <c r="B311" s="87"/>
      <c r="C311" s="87"/>
      <c r="D311" s="87"/>
      <c r="E311" s="87"/>
      <c r="F311" s="87"/>
      <c r="G311" s="146"/>
      <c r="H311" s="87"/>
    </row>
    <row r="312" spans="1:8" x14ac:dyDescent="0.25">
      <c r="A312" s="87"/>
      <c r="B312" s="87"/>
      <c r="C312" s="87"/>
      <c r="D312" s="87"/>
      <c r="E312" s="87"/>
      <c r="F312" s="87"/>
      <c r="G312" s="146"/>
      <c r="H312" s="87"/>
    </row>
    <row r="313" spans="1:8" x14ac:dyDescent="0.25">
      <c r="A313" s="87"/>
      <c r="B313" s="87"/>
      <c r="C313" s="87"/>
      <c r="D313" s="87"/>
      <c r="E313" s="87"/>
      <c r="F313" s="87"/>
      <c r="G313" s="146"/>
      <c r="H313" s="87"/>
    </row>
    <row r="314" spans="1:8" x14ac:dyDescent="0.25">
      <c r="A314" s="87"/>
      <c r="B314" s="87"/>
      <c r="C314" s="87"/>
      <c r="D314" s="87"/>
      <c r="E314" s="87"/>
      <c r="F314" s="87"/>
      <c r="G314" s="146"/>
      <c r="H314" s="87"/>
    </row>
    <row r="315" spans="1:8" x14ac:dyDescent="0.25">
      <c r="A315" s="87"/>
      <c r="B315" s="87"/>
      <c r="C315" s="87"/>
      <c r="D315" s="87"/>
      <c r="E315" s="87"/>
      <c r="F315" s="87"/>
      <c r="G315" s="146"/>
      <c r="H315" s="87"/>
    </row>
    <row r="316" spans="1:8" x14ac:dyDescent="0.25">
      <c r="A316" s="87"/>
      <c r="B316" s="87"/>
      <c r="C316" s="87"/>
      <c r="D316" s="87"/>
      <c r="E316" s="87"/>
      <c r="F316" s="87"/>
      <c r="G316" s="146"/>
      <c r="H316" s="87"/>
    </row>
    <row r="317" spans="1:8" x14ac:dyDescent="0.25">
      <c r="A317" s="87"/>
      <c r="B317" s="87"/>
      <c r="C317" s="87"/>
      <c r="D317" s="87"/>
      <c r="E317" s="87"/>
      <c r="F317" s="87"/>
      <c r="G317" s="146"/>
      <c r="H317" s="87"/>
    </row>
    <row r="318" spans="1:8" x14ac:dyDescent="0.25">
      <c r="A318" s="87"/>
      <c r="B318" s="87"/>
      <c r="C318" s="87"/>
      <c r="D318" s="87"/>
      <c r="E318" s="87"/>
      <c r="F318" s="87"/>
      <c r="G318" s="146"/>
      <c r="H318" s="87"/>
    </row>
    <row r="319" spans="1:8" x14ac:dyDescent="0.25">
      <c r="A319" s="87"/>
      <c r="B319" s="87"/>
      <c r="C319" s="87"/>
      <c r="D319" s="87"/>
      <c r="E319" s="87"/>
      <c r="F319" s="87"/>
      <c r="G319" s="146"/>
      <c r="H319" s="87"/>
    </row>
    <row r="320" spans="1:8" x14ac:dyDescent="0.25">
      <c r="A320" s="87"/>
      <c r="B320" s="87"/>
      <c r="C320" s="87"/>
      <c r="D320" s="87"/>
      <c r="E320" s="87"/>
      <c r="F320" s="87"/>
      <c r="G320" s="146"/>
      <c r="H320" s="87"/>
    </row>
    <row r="321" spans="1:8" x14ac:dyDescent="0.25">
      <c r="A321" s="87"/>
      <c r="B321" s="87"/>
      <c r="C321" s="87"/>
      <c r="D321" s="87"/>
      <c r="E321" s="87"/>
      <c r="F321" s="87"/>
      <c r="G321" s="146"/>
      <c r="H321" s="87"/>
    </row>
    <row r="322" spans="1:8" x14ac:dyDescent="0.25">
      <c r="A322" s="87"/>
      <c r="B322" s="87"/>
      <c r="C322" s="87"/>
      <c r="D322" s="87"/>
      <c r="E322" s="87"/>
      <c r="F322" s="87"/>
      <c r="G322" s="146"/>
      <c r="H322" s="87"/>
    </row>
    <row r="323" spans="1:8" x14ac:dyDescent="0.25">
      <c r="A323" s="87"/>
      <c r="B323" s="87"/>
      <c r="C323" s="87"/>
      <c r="D323" s="87"/>
      <c r="E323" s="87"/>
      <c r="F323" s="87"/>
      <c r="G323" s="146"/>
      <c r="H323" s="87"/>
    </row>
    <row r="324" spans="1:8" x14ac:dyDescent="0.25">
      <c r="A324" s="87"/>
      <c r="B324" s="87"/>
      <c r="C324" s="87"/>
      <c r="D324" s="87"/>
      <c r="E324" s="87"/>
      <c r="F324" s="87"/>
      <c r="G324" s="146"/>
      <c r="H324" s="87"/>
    </row>
    <row r="325" spans="1:8" x14ac:dyDescent="0.25">
      <c r="A325" s="87"/>
      <c r="B325" s="87"/>
      <c r="C325" s="87"/>
      <c r="D325" s="87"/>
      <c r="E325" s="87"/>
      <c r="F325" s="87"/>
      <c r="G325" s="146"/>
      <c r="H325" s="87"/>
    </row>
    <row r="326" spans="1:8" x14ac:dyDescent="0.25">
      <c r="A326" s="87"/>
      <c r="B326" s="87"/>
      <c r="C326" s="87"/>
      <c r="D326" s="87"/>
      <c r="E326" s="87"/>
      <c r="F326" s="87"/>
      <c r="G326" s="146"/>
      <c r="H326" s="87"/>
    </row>
    <row r="327" spans="1:8" x14ac:dyDescent="0.25">
      <c r="A327" s="87"/>
      <c r="B327" s="87"/>
      <c r="C327" s="87"/>
      <c r="D327" s="87"/>
      <c r="E327" s="87"/>
      <c r="F327" s="87"/>
      <c r="G327" s="146"/>
      <c r="H327" s="87"/>
    </row>
    <row r="328" spans="1:8" x14ac:dyDescent="0.25">
      <c r="A328" s="87"/>
      <c r="B328" s="87"/>
      <c r="C328" s="87"/>
      <c r="D328" s="87"/>
      <c r="E328" s="87"/>
      <c r="F328" s="87"/>
      <c r="G328" s="146"/>
      <c r="H328" s="87"/>
    </row>
    <row r="329" spans="1:8" x14ac:dyDescent="0.25">
      <c r="A329" s="87"/>
      <c r="B329" s="87"/>
      <c r="C329" s="87"/>
      <c r="D329" s="87"/>
      <c r="E329" s="87"/>
      <c r="F329" s="87"/>
      <c r="G329" s="146"/>
      <c r="H329" s="87"/>
    </row>
    <row r="330" spans="1:8" x14ac:dyDescent="0.25">
      <c r="A330" s="87"/>
      <c r="B330" s="87"/>
      <c r="C330" s="87"/>
      <c r="D330" s="87"/>
      <c r="E330" s="87"/>
      <c r="F330" s="87"/>
      <c r="G330" s="146"/>
      <c r="H330" s="87"/>
    </row>
    <row r="331" spans="1:8" x14ac:dyDescent="0.25">
      <c r="A331" s="87"/>
      <c r="B331" s="87"/>
      <c r="C331" s="87"/>
      <c r="D331" s="87"/>
      <c r="E331" s="87"/>
      <c r="F331" s="87"/>
      <c r="G331" s="146"/>
      <c r="H331" s="87"/>
    </row>
    <row r="332" spans="1:8" x14ac:dyDescent="0.25">
      <c r="A332" s="87"/>
      <c r="B332" s="87"/>
      <c r="C332" s="87"/>
      <c r="D332" s="87"/>
      <c r="E332" s="87"/>
      <c r="F332" s="87"/>
      <c r="G332" s="146"/>
      <c r="H332" s="87"/>
    </row>
    <row r="333" spans="1:8" x14ac:dyDescent="0.25">
      <c r="A333" s="87"/>
      <c r="B333" s="87"/>
      <c r="C333" s="87"/>
      <c r="D333" s="87"/>
      <c r="E333" s="87"/>
      <c r="F333" s="87"/>
      <c r="G333" s="146"/>
      <c r="H333" s="87"/>
    </row>
    <row r="334" spans="1:8" x14ac:dyDescent="0.25">
      <c r="A334" s="87"/>
      <c r="B334" s="87"/>
      <c r="C334" s="87"/>
      <c r="D334" s="87"/>
      <c r="E334" s="87"/>
      <c r="F334" s="87"/>
      <c r="G334" s="146"/>
      <c r="H334" s="87"/>
    </row>
    <row r="335" spans="1:8" x14ac:dyDescent="0.25">
      <c r="A335" s="87"/>
      <c r="B335" s="87"/>
      <c r="C335" s="87"/>
      <c r="D335" s="87"/>
      <c r="E335" s="87"/>
      <c r="F335" s="87"/>
      <c r="G335" s="146"/>
      <c r="H335" s="87"/>
    </row>
    <row r="336" spans="1:8" x14ac:dyDescent="0.25">
      <c r="A336" s="87"/>
      <c r="B336" s="87"/>
      <c r="C336" s="87"/>
      <c r="D336" s="87"/>
      <c r="E336" s="87"/>
      <c r="F336" s="87"/>
      <c r="G336" s="146"/>
      <c r="H336" s="87"/>
    </row>
    <row r="337" spans="1:8" x14ac:dyDescent="0.25">
      <c r="A337" s="87"/>
      <c r="B337" s="87"/>
      <c r="C337" s="87"/>
      <c r="D337" s="87"/>
      <c r="E337" s="87"/>
      <c r="F337" s="87"/>
      <c r="G337" s="146"/>
      <c r="H337" s="87"/>
    </row>
    <row r="338" spans="1:8" x14ac:dyDescent="0.25">
      <c r="A338" s="87"/>
      <c r="B338" s="87"/>
      <c r="C338" s="87"/>
      <c r="D338" s="87"/>
      <c r="E338" s="87"/>
      <c r="F338" s="87"/>
      <c r="G338" s="146"/>
      <c r="H338" s="87"/>
    </row>
    <row r="339" spans="1:8" x14ac:dyDescent="0.25">
      <c r="A339" s="87"/>
      <c r="B339" s="87"/>
      <c r="C339" s="87"/>
      <c r="D339" s="87"/>
      <c r="E339" s="87"/>
      <c r="F339" s="87"/>
      <c r="G339" s="146"/>
      <c r="H339" s="87"/>
    </row>
    <row r="340" spans="1:8" x14ac:dyDescent="0.25">
      <c r="A340" s="87"/>
      <c r="B340" s="87"/>
      <c r="C340" s="87"/>
      <c r="D340" s="87"/>
      <c r="E340" s="87"/>
      <c r="F340" s="87"/>
      <c r="G340" s="146"/>
      <c r="H340" s="87"/>
    </row>
    <row r="341" spans="1:8" x14ac:dyDescent="0.25">
      <c r="A341" s="87"/>
      <c r="B341" s="87"/>
      <c r="C341" s="87"/>
      <c r="D341" s="87"/>
      <c r="E341" s="87"/>
      <c r="F341" s="87"/>
      <c r="G341" s="146"/>
      <c r="H341" s="87"/>
    </row>
    <row r="342" spans="1:8" x14ac:dyDescent="0.25">
      <c r="A342" s="87"/>
      <c r="B342" s="87"/>
      <c r="C342" s="87"/>
      <c r="D342" s="87"/>
      <c r="E342" s="87"/>
      <c r="F342" s="87"/>
      <c r="G342" s="146"/>
      <c r="H342" s="87"/>
    </row>
    <row r="343" spans="1:8" x14ac:dyDescent="0.25">
      <c r="A343" s="87"/>
      <c r="B343" s="87"/>
      <c r="C343" s="87"/>
      <c r="D343" s="87"/>
      <c r="E343" s="87"/>
      <c r="F343" s="87"/>
      <c r="G343" s="146"/>
      <c r="H343" s="87"/>
    </row>
    <row r="344" spans="1:8" x14ac:dyDescent="0.25">
      <c r="A344" s="87"/>
      <c r="B344" s="87"/>
      <c r="C344" s="87"/>
      <c r="D344" s="87"/>
      <c r="E344" s="87"/>
      <c r="F344" s="87"/>
      <c r="G344" s="146"/>
      <c r="H344" s="87"/>
    </row>
    <row r="345" spans="1:8" x14ac:dyDescent="0.25">
      <c r="A345" s="87"/>
      <c r="B345" s="87"/>
      <c r="C345" s="87"/>
      <c r="D345" s="87"/>
      <c r="E345" s="87"/>
      <c r="F345" s="87"/>
      <c r="G345" s="146"/>
      <c r="H345" s="87"/>
    </row>
    <row r="346" spans="1:8" x14ac:dyDescent="0.25">
      <c r="A346" s="87"/>
      <c r="B346" s="87"/>
      <c r="C346" s="87"/>
      <c r="D346" s="87"/>
      <c r="E346" s="87"/>
      <c r="F346" s="87"/>
      <c r="G346" s="146"/>
      <c r="H346" s="87"/>
    </row>
    <row r="347" spans="1:8" x14ac:dyDescent="0.25">
      <c r="A347" s="87"/>
      <c r="B347" s="87"/>
      <c r="C347" s="87"/>
      <c r="D347" s="87"/>
      <c r="E347" s="87"/>
      <c r="F347" s="87"/>
      <c r="G347" s="146"/>
      <c r="H347" s="87"/>
    </row>
    <row r="348" spans="1:8" x14ac:dyDescent="0.25">
      <c r="A348" s="87"/>
      <c r="B348" s="87"/>
      <c r="C348" s="87"/>
      <c r="D348" s="87"/>
      <c r="E348" s="87"/>
      <c r="F348" s="87"/>
      <c r="G348" s="146"/>
      <c r="H348" s="87"/>
    </row>
    <row r="349" spans="1:8" x14ac:dyDescent="0.25">
      <c r="A349" s="87"/>
      <c r="B349" s="87"/>
      <c r="C349" s="87"/>
      <c r="D349" s="87"/>
      <c r="E349" s="87"/>
      <c r="F349" s="87"/>
      <c r="G349" s="146"/>
      <c r="H349" s="87"/>
    </row>
    <row r="350" spans="1:8" x14ac:dyDescent="0.25">
      <c r="A350" s="87"/>
      <c r="B350" s="87"/>
      <c r="C350" s="87"/>
      <c r="D350" s="87"/>
      <c r="E350" s="87"/>
      <c r="F350" s="87"/>
      <c r="G350" s="146"/>
      <c r="H350" s="87"/>
    </row>
    <row r="351" spans="1:8" x14ac:dyDescent="0.25">
      <c r="A351" s="87"/>
      <c r="B351" s="87"/>
      <c r="C351" s="87"/>
      <c r="D351" s="87"/>
      <c r="E351" s="87"/>
      <c r="F351" s="87"/>
      <c r="G351" s="146"/>
      <c r="H351" s="87"/>
    </row>
    <row r="352" spans="1:8" x14ac:dyDescent="0.25">
      <c r="A352" s="87"/>
      <c r="B352" s="87"/>
      <c r="C352" s="87"/>
      <c r="D352" s="87"/>
      <c r="E352" s="87"/>
      <c r="F352" s="87"/>
      <c r="G352" s="146"/>
      <c r="H352" s="87"/>
    </row>
    <row r="353" spans="1:8" x14ac:dyDescent="0.25">
      <c r="A353" s="87"/>
      <c r="B353" s="87"/>
      <c r="C353" s="87"/>
      <c r="D353" s="87"/>
      <c r="E353" s="87"/>
      <c r="F353" s="87"/>
      <c r="G353" s="146"/>
      <c r="H353" s="87"/>
    </row>
    <row r="354" spans="1:8" x14ac:dyDescent="0.25">
      <c r="A354" s="87"/>
      <c r="B354" s="87"/>
      <c r="C354" s="87"/>
      <c r="D354" s="87"/>
      <c r="E354" s="87"/>
      <c r="F354" s="87"/>
      <c r="G354" s="146"/>
      <c r="H354" s="87"/>
    </row>
    <row r="355" spans="1:8" x14ac:dyDescent="0.25">
      <c r="A355" s="87"/>
      <c r="B355" s="87"/>
      <c r="C355" s="87"/>
      <c r="D355" s="87"/>
      <c r="E355" s="87"/>
      <c r="F355" s="87"/>
      <c r="G355" s="146"/>
      <c r="H355" s="87"/>
    </row>
    <row r="356" spans="1:8" x14ac:dyDescent="0.25">
      <c r="A356" s="87"/>
      <c r="B356" s="87"/>
      <c r="C356" s="87"/>
      <c r="D356" s="87"/>
      <c r="E356" s="87"/>
      <c r="F356" s="87"/>
      <c r="G356" s="146"/>
      <c r="H356" s="87"/>
    </row>
    <row r="357" spans="1:8" x14ac:dyDescent="0.25">
      <c r="A357" s="87"/>
      <c r="B357" s="87"/>
      <c r="C357" s="87"/>
      <c r="D357" s="87"/>
      <c r="E357" s="87"/>
      <c r="F357" s="87"/>
      <c r="G357" s="146"/>
      <c r="H357" s="87"/>
    </row>
    <row r="358" spans="1:8" x14ac:dyDescent="0.25">
      <c r="A358" s="87"/>
      <c r="B358" s="87"/>
      <c r="C358" s="87"/>
      <c r="D358" s="87"/>
      <c r="E358" s="87"/>
      <c r="F358" s="87"/>
      <c r="G358" s="146"/>
      <c r="H358" s="87"/>
    </row>
    <row r="359" spans="1:8" x14ac:dyDescent="0.25">
      <c r="A359" s="87"/>
      <c r="B359" s="87"/>
      <c r="C359" s="87"/>
      <c r="D359" s="87"/>
      <c r="E359" s="87"/>
      <c r="F359" s="87"/>
      <c r="G359" s="146"/>
      <c r="H359" s="87"/>
    </row>
    <row r="360" spans="1:8" x14ac:dyDescent="0.25">
      <c r="A360" s="87"/>
      <c r="B360" s="87"/>
      <c r="C360" s="87"/>
      <c r="D360" s="87"/>
      <c r="E360" s="87"/>
      <c r="F360" s="87"/>
      <c r="G360" s="146"/>
      <c r="H360" s="87"/>
    </row>
    <row r="361" spans="1:8" x14ac:dyDescent="0.25">
      <c r="A361" s="87"/>
      <c r="B361" s="87"/>
      <c r="C361" s="87"/>
      <c r="D361" s="87"/>
      <c r="E361" s="87"/>
      <c r="F361" s="87"/>
      <c r="G361" s="146"/>
      <c r="H361" s="87"/>
    </row>
    <row r="362" spans="1:8" x14ac:dyDescent="0.25">
      <c r="A362" s="87"/>
      <c r="B362" s="87"/>
      <c r="C362" s="87"/>
      <c r="D362" s="87"/>
      <c r="E362" s="87"/>
      <c r="F362" s="87"/>
      <c r="G362" s="146"/>
      <c r="H362" s="87"/>
    </row>
    <row r="363" spans="1:8" x14ac:dyDescent="0.25">
      <c r="A363" s="87"/>
      <c r="B363" s="87"/>
      <c r="C363" s="87"/>
      <c r="D363" s="87"/>
      <c r="E363" s="87"/>
      <c r="F363" s="87"/>
      <c r="G363" s="146"/>
      <c r="H363" s="87"/>
    </row>
    <row r="364" spans="1:8" x14ac:dyDescent="0.25">
      <c r="A364" s="87"/>
      <c r="B364" s="87"/>
      <c r="C364" s="87"/>
      <c r="D364" s="87"/>
      <c r="E364" s="87"/>
      <c r="F364" s="87"/>
      <c r="G364" s="146"/>
      <c r="H364" s="87"/>
    </row>
    <row r="365" spans="1:8" x14ac:dyDescent="0.25">
      <c r="A365" s="87"/>
      <c r="B365" s="87"/>
      <c r="C365" s="87"/>
      <c r="D365" s="87"/>
      <c r="E365" s="87"/>
      <c r="F365" s="87"/>
      <c r="G365" s="146"/>
      <c r="H365" s="87"/>
    </row>
    <row r="366" spans="1:8" x14ac:dyDescent="0.25">
      <c r="A366" s="87"/>
      <c r="B366" s="87"/>
      <c r="C366" s="87"/>
      <c r="D366" s="87"/>
      <c r="E366" s="87"/>
      <c r="F366" s="87"/>
      <c r="G366" s="146"/>
      <c r="H366" s="87"/>
    </row>
    <row r="367" spans="1:8" x14ac:dyDescent="0.25">
      <c r="A367" s="87"/>
      <c r="B367" s="87"/>
      <c r="C367" s="87"/>
      <c r="D367" s="87"/>
      <c r="E367" s="87"/>
      <c r="F367" s="87"/>
      <c r="G367" s="146"/>
      <c r="H367" s="87"/>
    </row>
    <row r="368" spans="1:8" x14ac:dyDescent="0.25">
      <c r="A368" s="87"/>
      <c r="B368" s="87"/>
      <c r="C368" s="87"/>
      <c r="D368" s="87"/>
      <c r="E368" s="87"/>
      <c r="F368" s="87"/>
      <c r="G368" s="146"/>
      <c r="H368" s="87"/>
    </row>
    <row r="369" spans="1:8" x14ac:dyDescent="0.25">
      <c r="A369" s="87"/>
      <c r="B369" s="87"/>
      <c r="C369" s="87"/>
      <c r="D369" s="87"/>
      <c r="E369" s="87"/>
      <c r="F369" s="87"/>
      <c r="G369" s="146"/>
      <c r="H369" s="87"/>
    </row>
    <row r="370" spans="1:8" x14ac:dyDescent="0.25">
      <c r="A370" s="87"/>
      <c r="B370" s="87"/>
      <c r="C370" s="87"/>
      <c r="D370" s="87"/>
      <c r="E370" s="87"/>
      <c r="F370" s="87"/>
      <c r="G370" s="146"/>
      <c r="H370" s="87"/>
    </row>
    <row r="371" spans="1:8" x14ac:dyDescent="0.25">
      <c r="A371" s="87"/>
      <c r="B371" s="87"/>
      <c r="C371" s="87"/>
      <c r="D371" s="87"/>
      <c r="E371" s="87"/>
      <c r="F371" s="87"/>
      <c r="G371" s="146"/>
      <c r="H371" s="87"/>
    </row>
    <row r="372" spans="1:8" x14ac:dyDescent="0.25">
      <c r="A372" s="87"/>
      <c r="B372" s="87"/>
      <c r="C372" s="87"/>
      <c r="D372" s="87"/>
      <c r="E372" s="87"/>
      <c r="F372" s="87"/>
      <c r="G372" s="146"/>
      <c r="H372" s="87"/>
    </row>
    <row r="373" spans="1:8" x14ac:dyDescent="0.25">
      <c r="A373" s="87"/>
      <c r="B373" s="87"/>
      <c r="C373" s="87"/>
      <c r="D373" s="87"/>
      <c r="E373" s="87"/>
      <c r="F373" s="87"/>
      <c r="G373" s="146"/>
      <c r="H373" s="87"/>
    </row>
    <row r="374" spans="1:8" x14ac:dyDescent="0.25">
      <c r="A374" s="87"/>
      <c r="B374" s="87"/>
      <c r="C374" s="87"/>
      <c r="D374" s="87"/>
      <c r="E374" s="87"/>
      <c r="F374" s="87"/>
      <c r="G374" s="146"/>
      <c r="H374" s="87"/>
    </row>
    <row r="375" spans="1:8" x14ac:dyDescent="0.25">
      <c r="A375" s="87"/>
      <c r="B375" s="87"/>
      <c r="C375" s="87"/>
      <c r="D375" s="87"/>
      <c r="E375" s="87"/>
      <c r="F375" s="87"/>
      <c r="G375" s="146"/>
      <c r="H375" s="87"/>
    </row>
    <row r="376" spans="1:8" x14ac:dyDescent="0.25">
      <c r="A376" s="87"/>
      <c r="B376" s="87"/>
      <c r="C376" s="87"/>
      <c r="D376" s="87"/>
      <c r="E376" s="87"/>
      <c r="F376" s="87"/>
      <c r="G376" s="146"/>
      <c r="H376" s="87"/>
    </row>
    <row r="377" spans="1:8" x14ac:dyDescent="0.25">
      <c r="A377" s="87"/>
      <c r="B377" s="87"/>
      <c r="C377" s="87"/>
      <c r="D377" s="87"/>
      <c r="E377" s="87"/>
      <c r="F377" s="87"/>
      <c r="G377" s="146"/>
      <c r="H377" s="87"/>
    </row>
    <row r="378" spans="1:8" x14ac:dyDescent="0.25">
      <c r="A378" s="87"/>
      <c r="B378" s="87"/>
      <c r="C378" s="87"/>
      <c r="D378" s="87"/>
      <c r="E378" s="87"/>
      <c r="F378" s="87"/>
      <c r="G378" s="146"/>
      <c r="H378" s="87"/>
    </row>
    <row r="379" spans="1:8" x14ac:dyDescent="0.25">
      <c r="A379" s="87"/>
      <c r="B379" s="87"/>
      <c r="C379" s="87"/>
      <c r="D379" s="87"/>
      <c r="E379" s="87"/>
      <c r="F379" s="87"/>
      <c r="G379" s="146"/>
      <c r="H379" s="87"/>
    </row>
    <row r="380" spans="1:8" x14ac:dyDescent="0.25">
      <c r="A380" s="87"/>
      <c r="B380" s="87"/>
      <c r="C380" s="87"/>
      <c r="D380" s="87"/>
      <c r="E380" s="87"/>
      <c r="F380" s="87"/>
      <c r="G380" s="146"/>
      <c r="H380" s="87"/>
    </row>
    <row r="381" spans="1:8" x14ac:dyDescent="0.25">
      <c r="A381" s="87"/>
      <c r="B381" s="87"/>
      <c r="C381" s="87"/>
      <c r="D381" s="87"/>
      <c r="E381" s="87"/>
      <c r="F381" s="87"/>
      <c r="G381" s="146"/>
      <c r="H381" s="87"/>
    </row>
    <row r="382" spans="1:8" x14ac:dyDescent="0.25">
      <c r="A382" s="87"/>
      <c r="B382" s="87"/>
      <c r="C382" s="87"/>
      <c r="D382" s="87"/>
      <c r="E382" s="87"/>
      <c r="F382" s="87"/>
      <c r="G382" s="146"/>
      <c r="H382" s="87"/>
    </row>
    <row r="383" spans="1:8" x14ac:dyDescent="0.25">
      <c r="A383" s="87"/>
      <c r="B383" s="87"/>
      <c r="C383" s="87"/>
      <c r="D383" s="87"/>
      <c r="E383" s="87"/>
      <c r="F383" s="87"/>
      <c r="G383" s="146"/>
      <c r="H383" s="87"/>
    </row>
    <row r="384" spans="1:8" x14ac:dyDescent="0.25">
      <c r="A384" s="87"/>
      <c r="B384" s="87"/>
      <c r="C384" s="87"/>
      <c r="D384" s="87"/>
      <c r="E384" s="87"/>
      <c r="F384" s="87"/>
      <c r="G384" s="146"/>
      <c r="H384" s="87"/>
    </row>
    <row r="385" spans="1:8" x14ac:dyDescent="0.25">
      <c r="A385" s="87"/>
      <c r="B385" s="87"/>
      <c r="C385" s="87"/>
      <c r="D385" s="87"/>
      <c r="E385" s="87"/>
      <c r="F385" s="87"/>
      <c r="G385" s="146"/>
      <c r="H385" s="87"/>
    </row>
    <row r="386" spans="1:8" x14ac:dyDescent="0.25">
      <c r="A386" s="87"/>
      <c r="B386" s="87"/>
      <c r="C386" s="87"/>
      <c r="D386" s="87"/>
      <c r="E386" s="87"/>
      <c r="F386" s="87"/>
      <c r="G386" s="146"/>
      <c r="H386" s="87"/>
    </row>
    <row r="387" spans="1:8" x14ac:dyDescent="0.25">
      <c r="A387" s="87"/>
      <c r="B387" s="87"/>
      <c r="C387" s="87"/>
      <c r="D387" s="87"/>
      <c r="E387" s="87"/>
      <c r="F387" s="87"/>
      <c r="G387" s="146"/>
      <c r="H387" s="87"/>
    </row>
    <row r="388" spans="1:8" x14ac:dyDescent="0.25">
      <c r="A388" s="87"/>
      <c r="B388" s="87"/>
      <c r="C388" s="87"/>
      <c r="D388" s="87"/>
      <c r="E388" s="87"/>
      <c r="F388" s="87"/>
      <c r="G388" s="146"/>
      <c r="H388" s="87"/>
    </row>
    <row r="389" spans="1:8" x14ac:dyDescent="0.25">
      <c r="A389" s="87"/>
      <c r="B389" s="87"/>
      <c r="C389" s="87"/>
      <c r="D389" s="87"/>
      <c r="E389" s="87"/>
      <c r="F389" s="87"/>
      <c r="G389" s="146"/>
      <c r="H389" s="87"/>
    </row>
    <row r="390" spans="1:8" x14ac:dyDescent="0.25">
      <c r="A390" s="87"/>
      <c r="B390" s="87"/>
      <c r="C390" s="87"/>
      <c r="D390" s="87"/>
      <c r="E390" s="87"/>
      <c r="F390" s="87"/>
      <c r="G390" s="146"/>
      <c r="H390" s="87"/>
    </row>
    <row r="391" spans="1:8" x14ac:dyDescent="0.25">
      <c r="A391" s="87"/>
      <c r="B391" s="87"/>
      <c r="C391" s="87"/>
      <c r="D391" s="87"/>
      <c r="E391" s="87"/>
      <c r="F391" s="87"/>
      <c r="G391" s="146"/>
      <c r="H391" s="87"/>
    </row>
    <row r="392" spans="1:8" x14ac:dyDescent="0.25">
      <c r="A392" s="87"/>
      <c r="B392" s="87"/>
      <c r="C392" s="87"/>
      <c r="D392" s="87"/>
      <c r="E392" s="87"/>
      <c r="F392" s="87"/>
      <c r="G392" s="146"/>
      <c r="H392" s="87"/>
    </row>
    <row r="393" spans="1:8" x14ac:dyDescent="0.25">
      <c r="A393" s="87"/>
      <c r="B393" s="87"/>
      <c r="C393" s="87"/>
      <c r="D393" s="87"/>
      <c r="E393" s="87"/>
      <c r="F393" s="87"/>
      <c r="G393" s="146"/>
      <c r="H393" s="87"/>
    </row>
    <row r="394" spans="1:8" x14ac:dyDescent="0.25">
      <c r="A394" s="87"/>
      <c r="B394" s="87"/>
      <c r="C394" s="87"/>
      <c r="D394" s="87"/>
      <c r="E394" s="87"/>
      <c r="F394" s="87"/>
      <c r="G394" s="146"/>
      <c r="H394" s="87"/>
    </row>
    <row r="395" spans="1:8" x14ac:dyDescent="0.25">
      <c r="A395" s="87"/>
      <c r="B395" s="87"/>
      <c r="C395" s="87"/>
      <c r="D395" s="87"/>
      <c r="E395" s="87"/>
      <c r="F395" s="87"/>
      <c r="G395" s="146"/>
      <c r="H395" s="87"/>
    </row>
    <row r="396" spans="1:8" x14ac:dyDescent="0.25">
      <c r="A396" s="87"/>
      <c r="B396" s="87"/>
      <c r="C396" s="87"/>
      <c r="D396" s="87"/>
      <c r="E396" s="87"/>
      <c r="F396" s="87"/>
      <c r="G396" s="146"/>
      <c r="H396" s="87"/>
    </row>
    <row r="397" spans="1:8" x14ac:dyDescent="0.25">
      <c r="A397" s="87"/>
      <c r="B397" s="87"/>
      <c r="C397" s="87"/>
      <c r="D397" s="87"/>
      <c r="E397" s="87"/>
      <c r="F397" s="87"/>
      <c r="G397" s="146"/>
      <c r="H397" s="87"/>
    </row>
    <row r="398" spans="1:8" x14ac:dyDescent="0.25">
      <c r="A398" s="87"/>
      <c r="B398" s="87"/>
      <c r="C398" s="87"/>
      <c r="D398" s="87"/>
      <c r="E398" s="87"/>
      <c r="F398" s="87"/>
      <c r="G398" s="146"/>
      <c r="H398" s="87"/>
    </row>
    <row r="399" spans="1:8" x14ac:dyDescent="0.25">
      <c r="A399" s="87"/>
      <c r="B399" s="87"/>
      <c r="C399" s="87"/>
      <c r="D399" s="87"/>
      <c r="E399" s="87"/>
      <c r="F399" s="87"/>
      <c r="G399" s="146"/>
      <c r="H399" s="87"/>
    </row>
    <row r="400" spans="1:8" x14ac:dyDescent="0.25">
      <c r="A400" s="87"/>
      <c r="B400" s="87"/>
      <c r="C400" s="87"/>
      <c r="D400" s="87"/>
      <c r="E400" s="87"/>
      <c r="F400" s="87"/>
      <c r="G400" s="146"/>
      <c r="H400" s="87"/>
    </row>
    <row r="401" spans="1:8" x14ac:dyDescent="0.25">
      <c r="A401" s="87"/>
      <c r="B401" s="87"/>
      <c r="C401" s="87"/>
      <c r="D401" s="87"/>
      <c r="E401" s="87"/>
      <c r="F401" s="87"/>
      <c r="G401" s="146"/>
      <c r="H401" s="87"/>
    </row>
    <row r="402" spans="1:8" x14ac:dyDescent="0.25">
      <c r="A402" s="87"/>
      <c r="B402" s="87"/>
      <c r="C402" s="87"/>
      <c r="D402" s="87"/>
      <c r="E402" s="87"/>
      <c r="F402" s="87"/>
      <c r="G402" s="146"/>
      <c r="H402" s="87"/>
    </row>
    <row r="403" spans="1:8" x14ac:dyDescent="0.25">
      <c r="A403" s="87"/>
      <c r="B403" s="87"/>
      <c r="C403" s="87"/>
      <c r="D403" s="87"/>
      <c r="E403" s="87"/>
      <c r="F403" s="87"/>
      <c r="G403" s="146"/>
      <c r="H403" s="87"/>
    </row>
    <row r="404" spans="1:8" x14ac:dyDescent="0.25">
      <c r="A404" s="87"/>
      <c r="B404" s="87"/>
      <c r="C404" s="87"/>
      <c r="D404" s="87"/>
      <c r="E404" s="87"/>
      <c r="F404" s="87"/>
      <c r="G404" s="146"/>
      <c r="H404" s="87"/>
    </row>
    <row r="405" spans="1:8" x14ac:dyDescent="0.25">
      <c r="A405" s="87"/>
      <c r="B405" s="87"/>
      <c r="C405" s="87"/>
      <c r="D405" s="87"/>
      <c r="E405" s="87"/>
      <c r="F405" s="87"/>
      <c r="G405" s="146"/>
      <c r="H405" s="87"/>
    </row>
    <row r="406" spans="1:8" x14ac:dyDescent="0.25">
      <c r="A406" s="87"/>
      <c r="B406" s="87"/>
      <c r="C406" s="87"/>
      <c r="D406" s="87"/>
      <c r="E406" s="87"/>
      <c r="F406" s="87"/>
      <c r="G406" s="146"/>
      <c r="H406" s="87"/>
    </row>
    <row r="407" spans="1:8" x14ac:dyDescent="0.25">
      <c r="A407" s="87"/>
      <c r="B407" s="87"/>
      <c r="C407" s="87"/>
      <c r="D407" s="87"/>
      <c r="E407" s="87"/>
      <c r="F407" s="87"/>
      <c r="G407" s="146"/>
      <c r="H407" s="87"/>
    </row>
    <row r="408" spans="1:8" x14ac:dyDescent="0.25">
      <c r="A408" s="87"/>
      <c r="B408" s="87"/>
      <c r="C408" s="87"/>
      <c r="D408" s="87"/>
      <c r="E408" s="87"/>
      <c r="F408" s="87"/>
      <c r="G408" s="146"/>
      <c r="H408" s="87"/>
    </row>
    <row r="409" spans="1:8" x14ac:dyDescent="0.25">
      <c r="A409" s="87"/>
      <c r="B409" s="87"/>
      <c r="C409" s="87"/>
      <c r="D409" s="87"/>
      <c r="E409" s="87"/>
      <c r="F409" s="87"/>
      <c r="G409" s="146"/>
      <c r="H409" s="87"/>
    </row>
    <row r="410" spans="1:8" x14ac:dyDescent="0.25">
      <c r="A410" s="87"/>
      <c r="B410" s="87"/>
      <c r="C410" s="87"/>
      <c r="D410" s="87"/>
      <c r="E410" s="87"/>
      <c r="F410" s="87"/>
      <c r="G410" s="146"/>
      <c r="H410" s="87"/>
    </row>
    <row r="411" spans="1:8" x14ac:dyDescent="0.25">
      <c r="A411" s="87"/>
      <c r="B411" s="87"/>
      <c r="C411" s="87"/>
      <c r="D411" s="87"/>
      <c r="E411" s="87"/>
      <c r="F411" s="87"/>
      <c r="G411" s="146"/>
      <c r="H411" s="87"/>
    </row>
    <row r="412" spans="1:8" x14ac:dyDescent="0.25">
      <c r="A412" s="87"/>
      <c r="B412" s="87"/>
      <c r="C412" s="87"/>
      <c r="D412" s="87"/>
      <c r="E412" s="87"/>
      <c r="F412" s="87"/>
      <c r="G412" s="146"/>
      <c r="H412" s="87"/>
    </row>
    <row r="413" spans="1:8" x14ac:dyDescent="0.25">
      <c r="A413" s="87"/>
      <c r="B413" s="87"/>
      <c r="C413" s="87"/>
      <c r="D413" s="87"/>
      <c r="E413" s="87"/>
      <c r="F413" s="87"/>
      <c r="G413" s="146"/>
      <c r="H413" s="87"/>
    </row>
    <row r="414" spans="1:8" x14ac:dyDescent="0.25">
      <c r="A414" s="87"/>
      <c r="B414" s="87"/>
      <c r="C414" s="87"/>
      <c r="D414" s="87"/>
      <c r="E414" s="87"/>
      <c r="F414" s="87"/>
      <c r="G414" s="146"/>
      <c r="H414" s="87"/>
    </row>
    <row r="415" spans="1:8" x14ac:dyDescent="0.25">
      <c r="A415" s="87"/>
      <c r="B415" s="87"/>
      <c r="C415" s="87"/>
      <c r="D415" s="87"/>
      <c r="E415" s="87"/>
      <c r="F415" s="87"/>
      <c r="G415" s="146"/>
      <c r="H415" s="87"/>
    </row>
    <row r="416" spans="1:8" x14ac:dyDescent="0.25">
      <c r="A416" s="87"/>
      <c r="B416" s="87"/>
      <c r="C416" s="87"/>
      <c r="D416" s="87"/>
      <c r="E416" s="87"/>
      <c r="F416" s="87"/>
      <c r="G416" s="146"/>
      <c r="H416" s="87"/>
    </row>
    <row r="417" spans="1:8" x14ac:dyDescent="0.25">
      <c r="A417" s="87"/>
      <c r="B417" s="87"/>
      <c r="C417" s="87"/>
      <c r="D417" s="87"/>
      <c r="E417" s="87"/>
      <c r="F417" s="87"/>
      <c r="G417" s="146"/>
      <c r="H417" s="87"/>
    </row>
    <row r="418" spans="1:8" x14ac:dyDescent="0.25">
      <c r="A418" s="87"/>
      <c r="B418" s="87"/>
      <c r="C418" s="87"/>
      <c r="D418" s="87"/>
      <c r="E418" s="87"/>
      <c r="F418" s="87"/>
      <c r="G418" s="146"/>
      <c r="H418" s="87"/>
    </row>
    <row r="419" spans="1:8" x14ac:dyDescent="0.25">
      <c r="A419" s="87"/>
      <c r="B419" s="87"/>
      <c r="C419" s="87"/>
      <c r="D419" s="87"/>
      <c r="E419" s="87"/>
      <c r="F419" s="87"/>
      <c r="G419" s="146"/>
      <c r="H419" s="87"/>
    </row>
    <row r="420" spans="1:8" x14ac:dyDescent="0.25">
      <c r="A420" s="87"/>
      <c r="B420" s="87"/>
      <c r="C420" s="87"/>
      <c r="D420" s="87"/>
      <c r="E420" s="87"/>
      <c r="F420" s="87"/>
      <c r="G420" s="146"/>
      <c r="H420" s="87"/>
    </row>
    <row r="421" spans="1:8" x14ac:dyDescent="0.25">
      <c r="A421" s="87"/>
      <c r="B421" s="87"/>
      <c r="C421" s="87"/>
      <c r="D421" s="87"/>
      <c r="E421" s="87"/>
      <c r="F421" s="87"/>
      <c r="G421" s="146"/>
      <c r="H421" s="87"/>
    </row>
    <row r="422" spans="1:8" x14ac:dyDescent="0.25">
      <c r="A422" s="87"/>
      <c r="B422" s="87"/>
      <c r="C422" s="87"/>
      <c r="D422" s="87"/>
      <c r="E422" s="87"/>
      <c r="F422" s="87"/>
      <c r="G422" s="146"/>
      <c r="H422" s="87"/>
    </row>
    <row r="423" spans="1:8" x14ac:dyDescent="0.25">
      <c r="A423" s="87"/>
      <c r="B423" s="87"/>
      <c r="C423" s="87"/>
      <c r="D423" s="87"/>
      <c r="E423" s="87"/>
      <c r="F423" s="87"/>
      <c r="G423" s="146"/>
      <c r="H423" s="87"/>
    </row>
    <row r="424" spans="1:8" x14ac:dyDescent="0.25">
      <c r="A424" s="87"/>
      <c r="B424" s="87"/>
      <c r="C424" s="87"/>
      <c r="D424" s="87"/>
      <c r="E424" s="87"/>
      <c r="F424" s="87"/>
      <c r="G424" s="146"/>
      <c r="H424" s="87"/>
    </row>
    <row r="425" spans="1:8" x14ac:dyDescent="0.25">
      <c r="A425" s="87"/>
      <c r="B425" s="87"/>
      <c r="C425" s="87"/>
      <c r="D425" s="87"/>
      <c r="E425" s="87"/>
      <c r="F425" s="87"/>
      <c r="G425" s="146"/>
      <c r="H425" s="87"/>
    </row>
    <row r="426" spans="1:8" x14ac:dyDescent="0.25">
      <c r="A426" s="87"/>
      <c r="B426" s="87"/>
      <c r="C426" s="87"/>
      <c r="D426" s="87"/>
      <c r="E426" s="87"/>
      <c r="F426" s="87"/>
      <c r="G426" s="146"/>
      <c r="H426" s="87"/>
    </row>
    <row r="427" spans="1:8" x14ac:dyDescent="0.25">
      <c r="A427" s="87"/>
      <c r="B427" s="87"/>
      <c r="C427" s="87"/>
      <c r="D427" s="87"/>
      <c r="E427" s="87"/>
      <c r="F427" s="87"/>
      <c r="G427" s="146"/>
      <c r="H427" s="87"/>
    </row>
    <row r="428" spans="1:8" x14ac:dyDescent="0.25">
      <c r="A428" s="87"/>
      <c r="B428" s="87"/>
      <c r="C428" s="87"/>
      <c r="D428" s="87"/>
      <c r="E428" s="87"/>
      <c r="F428" s="87"/>
      <c r="G428" s="146"/>
      <c r="H428" s="87"/>
    </row>
    <row r="429" spans="1:8" x14ac:dyDescent="0.25">
      <c r="A429" s="87"/>
      <c r="B429" s="87"/>
      <c r="C429" s="87"/>
      <c r="D429" s="87"/>
      <c r="E429" s="87"/>
      <c r="F429" s="87"/>
      <c r="G429" s="146"/>
      <c r="H429" s="87"/>
    </row>
    <row r="430" spans="1:8" x14ac:dyDescent="0.25">
      <c r="A430" s="87"/>
      <c r="B430" s="87"/>
      <c r="C430" s="87"/>
      <c r="D430" s="87"/>
      <c r="E430" s="87"/>
      <c r="F430" s="87"/>
      <c r="G430" s="146"/>
      <c r="H430" s="87"/>
    </row>
    <row r="431" spans="1:8" x14ac:dyDescent="0.25">
      <c r="A431" s="87"/>
      <c r="B431" s="87"/>
      <c r="C431" s="87"/>
      <c r="D431" s="87"/>
      <c r="E431" s="87"/>
      <c r="F431" s="87"/>
      <c r="G431" s="146"/>
      <c r="H431" s="87"/>
    </row>
    <row r="432" spans="1:8" x14ac:dyDescent="0.25">
      <c r="A432" s="87"/>
      <c r="B432" s="87"/>
      <c r="C432" s="87"/>
      <c r="D432" s="87"/>
      <c r="E432" s="87"/>
      <c r="F432" s="87"/>
      <c r="G432" s="146"/>
      <c r="H432" s="87"/>
    </row>
    <row r="433" spans="1:8" x14ac:dyDescent="0.25">
      <c r="A433" s="87"/>
      <c r="B433" s="87"/>
      <c r="C433" s="87"/>
      <c r="D433" s="87"/>
      <c r="E433" s="87"/>
      <c r="F433" s="87"/>
      <c r="G433" s="146"/>
      <c r="H433" s="87"/>
    </row>
    <row r="434" spans="1:8" x14ac:dyDescent="0.25">
      <c r="A434" s="87"/>
      <c r="B434" s="87"/>
      <c r="C434" s="87"/>
      <c r="D434" s="87"/>
      <c r="E434" s="87"/>
      <c r="F434" s="87"/>
      <c r="G434" s="146"/>
      <c r="H434" s="87"/>
    </row>
    <row r="435" spans="1:8" x14ac:dyDescent="0.25">
      <c r="A435" s="87"/>
      <c r="B435" s="87"/>
      <c r="C435" s="87"/>
      <c r="D435" s="87"/>
      <c r="E435" s="87"/>
      <c r="F435" s="87"/>
      <c r="G435" s="146"/>
      <c r="H435" s="87"/>
    </row>
    <row r="436" spans="1:8" x14ac:dyDescent="0.25">
      <c r="A436" s="87"/>
      <c r="B436" s="87"/>
      <c r="C436" s="87"/>
      <c r="D436" s="87"/>
      <c r="E436" s="87"/>
      <c r="F436" s="87"/>
      <c r="G436" s="146"/>
      <c r="H436" s="87"/>
    </row>
    <row r="437" spans="1:8" x14ac:dyDescent="0.25">
      <c r="A437" s="87"/>
      <c r="B437" s="87"/>
      <c r="C437" s="87"/>
      <c r="D437" s="87"/>
      <c r="E437" s="87"/>
      <c r="F437" s="87"/>
      <c r="G437" s="146"/>
      <c r="H437" s="87"/>
    </row>
    <row r="438" spans="1:8" x14ac:dyDescent="0.25">
      <c r="A438" s="87"/>
      <c r="B438" s="87"/>
      <c r="C438" s="87"/>
      <c r="D438" s="87"/>
      <c r="E438" s="87"/>
      <c r="F438" s="87"/>
      <c r="G438" s="146"/>
      <c r="H438" s="87"/>
    </row>
    <row r="439" spans="1:8" x14ac:dyDescent="0.25">
      <c r="A439" s="87"/>
      <c r="B439" s="87"/>
      <c r="C439" s="87"/>
      <c r="D439" s="87"/>
      <c r="E439" s="87"/>
      <c r="F439" s="87"/>
      <c r="G439" s="146"/>
      <c r="H439" s="87"/>
    </row>
    <row r="440" spans="1:8" x14ac:dyDescent="0.25">
      <c r="A440" s="87"/>
      <c r="B440" s="87"/>
      <c r="C440" s="87"/>
      <c r="D440" s="87"/>
      <c r="E440" s="87"/>
      <c r="F440" s="87"/>
      <c r="G440" s="146"/>
      <c r="H440" s="87"/>
    </row>
    <row r="441" spans="1:8" x14ac:dyDescent="0.25">
      <c r="A441" s="87"/>
      <c r="B441" s="87"/>
      <c r="C441" s="87"/>
      <c r="D441" s="87"/>
      <c r="E441" s="87"/>
      <c r="F441" s="87"/>
      <c r="G441" s="146"/>
      <c r="H441" s="87"/>
    </row>
    <row r="442" spans="1:8" x14ac:dyDescent="0.25">
      <c r="A442" s="87"/>
      <c r="B442" s="87"/>
      <c r="C442" s="87"/>
      <c r="D442" s="87"/>
      <c r="E442" s="87"/>
      <c r="F442" s="87"/>
      <c r="G442" s="146"/>
      <c r="H442" s="87"/>
    </row>
    <row r="443" spans="1:8" x14ac:dyDescent="0.25">
      <c r="A443" s="87"/>
      <c r="B443" s="87"/>
      <c r="C443" s="87"/>
      <c r="D443" s="87"/>
      <c r="E443" s="87"/>
      <c r="F443" s="87"/>
      <c r="G443" s="146"/>
      <c r="H443" s="87"/>
    </row>
    <row r="444" spans="1:8" x14ac:dyDescent="0.25">
      <c r="A444" s="87"/>
      <c r="B444" s="87"/>
      <c r="C444" s="87"/>
      <c r="D444" s="87"/>
      <c r="E444" s="87"/>
      <c r="F444" s="87"/>
      <c r="G444" s="146"/>
      <c r="H444" s="87"/>
    </row>
    <row r="445" spans="1:8" x14ac:dyDescent="0.25">
      <c r="A445" s="87"/>
      <c r="B445" s="87"/>
      <c r="C445" s="87"/>
      <c r="D445" s="87"/>
      <c r="E445" s="87"/>
      <c r="F445" s="87"/>
      <c r="G445" s="146"/>
      <c r="H445" s="87"/>
    </row>
    <row r="446" spans="1:8" x14ac:dyDescent="0.25">
      <c r="A446" s="87"/>
      <c r="B446" s="87"/>
      <c r="C446" s="87"/>
      <c r="D446" s="87"/>
      <c r="E446" s="87"/>
      <c r="F446" s="87"/>
      <c r="G446" s="146"/>
      <c r="H446" s="87"/>
    </row>
    <row r="447" spans="1:8" x14ac:dyDescent="0.25">
      <c r="A447" s="87"/>
      <c r="B447" s="87"/>
      <c r="C447" s="87"/>
      <c r="D447" s="87"/>
      <c r="E447" s="87"/>
      <c r="F447" s="87"/>
      <c r="G447" s="146"/>
      <c r="H447" s="87"/>
    </row>
    <row r="448" spans="1:8" x14ac:dyDescent="0.25">
      <c r="A448" s="87"/>
      <c r="B448" s="87"/>
      <c r="C448" s="87"/>
      <c r="D448" s="87"/>
      <c r="E448" s="87"/>
      <c r="F448" s="87"/>
      <c r="G448" s="146"/>
      <c r="H448" s="87"/>
    </row>
    <row r="449" spans="1:8" x14ac:dyDescent="0.25">
      <c r="A449" s="87"/>
      <c r="B449" s="87"/>
      <c r="C449" s="87"/>
      <c r="D449" s="87"/>
      <c r="E449" s="87"/>
      <c r="F449" s="87"/>
      <c r="G449" s="146"/>
      <c r="H449" s="87"/>
    </row>
    <row r="450" spans="1:8" x14ac:dyDescent="0.25">
      <c r="A450" s="87"/>
      <c r="B450" s="87"/>
      <c r="C450" s="87"/>
      <c r="D450" s="87"/>
      <c r="E450" s="87"/>
      <c r="F450" s="87"/>
      <c r="G450" s="146"/>
      <c r="H450" s="87"/>
    </row>
    <row r="451" spans="1:8" x14ac:dyDescent="0.25">
      <c r="A451" s="87"/>
      <c r="B451" s="87"/>
      <c r="C451" s="87"/>
      <c r="D451" s="87"/>
      <c r="E451" s="87"/>
      <c r="F451" s="87"/>
      <c r="G451" s="146"/>
      <c r="H451" s="87"/>
    </row>
    <row r="452" spans="1:8" x14ac:dyDescent="0.25">
      <c r="A452" s="87"/>
      <c r="B452" s="87"/>
      <c r="C452" s="87"/>
      <c r="D452" s="87"/>
      <c r="E452" s="87"/>
      <c r="F452" s="87"/>
      <c r="G452" s="146"/>
      <c r="H452" s="87"/>
    </row>
    <row r="453" spans="1:8" x14ac:dyDescent="0.25">
      <c r="A453" s="87"/>
      <c r="B453" s="87"/>
      <c r="C453" s="87"/>
      <c r="D453" s="87"/>
      <c r="E453" s="87"/>
      <c r="F453" s="87"/>
      <c r="G453" s="146"/>
      <c r="H453" s="87"/>
    </row>
    <row r="454" spans="1:8" x14ac:dyDescent="0.25">
      <c r="A454" s="87"/>
      <c r="B454" s="87"/>
      <c r="C454" s="87"/>
      <c r="D454" s="87"/>
      <c r="E454" s="87"/>
      <c r="F454" s="87"/>
      <c r="G454" s="146"/>
      <c r="H454" s="87"/>
    </row>
    <row r="455" spans="1:8" x14ac:dyDescent="0.25">
      <c r="A455" s="87"/>
      <c r="B455" s="87"/>
      <c r="C455" s="87"/>
      <c r="D455" s="87"/>
      <c r="E455" s="87"/>
      <c r="F455" s="87"/>
      <c r="G455" s="146"/>
      <c r="H455" s="87"/>
    </row>
    <row r="456" spans="1:8" x14ac:dyDescent="0.25">
      <c r="A456" s="87"/>
      <c r="B456" s="87"/>
      <c r="C456" s="87"/>
      <c r="D456" s="87"/>
      <c r="E456" s="87"/>
      <c r="F456" s="87"/>
      <c r="G456" s="146"/>
      <c r="H456" s="87"/>
    </row>
    <row r="457" spans="1:8" x14ac:dyDescent="0.25">
      <c r="A457" s="87"/>
      <c r="B457" s="87"/>
      <c r="C457" s="87"/>
      <c r="D457" s="87"/>
      <c r="E457" s="87"/>
      <c r="F457" s="87"/>
      <c r="G457" s="146"/>
      <c r="H457" s="87"/>
    </row>
    <row r="458" spans="1:8" x14ac:dyDescent="0.25">
      <c r="A458" s="87"/>
      <c r="B458" s="87"/>
      <c r="C458" s="87"/>
      <c r="D458" s="87"/>
      <c r="E458" s="87"/>
      <c r="F458" s="87"/>
      <c r="G458" s="146"/>
      <c r="H458" s="87"/>
    </row>
    <row r="459" spans="1:8" x14ac:dyDescent="0.25">
      <c r="A459" s="87"/>
      <c r="B459" s="87"/>
      <c r="C459" s="87"/>
      <c r="D459" s="87"/>
      <c r="E459" s="87"/>
      <c r="F459" s="87"/>
      <c r="G459" s="146"/>
      <c r="H459" s="87"/>
    </row>
    <row r="460" spans="1:8" x14ac:dyDescent="0.25">
      <c r="A460" s="87"/>
      <c r="B460" s="87"/>
      <c r="C460" s="87"/>
      <c r="D460" s="87"/>
      <c r="E460" s="87"/>
      <c r="F460" s="87"/>
      <c r="G460" s="146"/>
      <c r="H460" s="87"/>
    </row>
    <row r="461" spans="1:8" x14ac:dyDescent="0.25">
      <c r="A461" s="87"/>
      <c r="B461" s="87"/>
      <c r="C461" s="87"/>
      <c r="D461" s="87"/>
      <c r="E461" s="87"/>
      <c r="F461" s="87"/>
      <c r="G461" s="146"/>
      <c r="H461" s="87"/>
    </row>
    <row r="462" spans="1:8" x14ac:dyDescent="0.25">
      <c r="A462" s="87"/>
      <c r="B462" s="87"/>
      <c r="C462" s="87"/>
      <c r="D462" s="87"/>
      <c r="E462" s="87"/>
      <c r="F462" s="87"/>
      <c r="G462" s="146"/>
      <c r="H462" s="87"/>
    </row>
    <row r="463" spans="1:8" x14ac:dyDescent="0.25">
      <c r="A463" s="87"/>
      <c r="B463" s="87"/>
      <c r="C463" s="87"/>
      <c r="D463" s="87"/>
      <c r="E463" s="87"/>
      <c r="F463" s="87"/>
      <c r="G463" s="146"/>
      <c r="H463" s="87"/>
    </row>
    <row r="464" spans="1:8" x14ac:dyDescent="0.25">
      <c r="A464" s="87"/>
      <c r="B464" s="87"/>
      <c r="C464" s="87"/>
      <c r="D464" s="87"/>
      <c r="E464" s="87"/>
      <c r="F464" s="87"/>
      <c r="G464" s="146"/>
      <c r="H464" s="87"/>
    </row>
    <row r="465" spans="1:8" x14ac:dyDescent="0.25">
      <c r="A465" s="87"/>
      <c r="B465" s="87"/>
      <c r="C465" s="87"/>
      <c r="D465" s="87"/>
      <c r="E465" s="87"/>
      <c r="F465" s="87"/>
      <c r="G465" s="146"/>
      <c r="H465" s="87"/>
    </row>
    <row r="466" spans="1:8" x14ac:dyDescent="0.25">
      <c r="A466" s="87"/>
      <c r="B466" s="87"/>
      <c r="C466" s="87"/>
      <c r="D466" s="87"/>
      <c r="E466" s="87"/>
      <c r="F466" s="87"/>
      <c r="G466" s="146"/>
      <c r="H466" s="87"/>
    </row>
    <row r="467" spans="1:8" x14ac:dyDescent="0.25">
      <c r="A467" s="87"/>
      <c r="B467" s="87"/>
      <c r="C467" s="87"/>
      <c r="D467" s="87"/>
      <c r="E467" s="87"/>
      <c r="F467" s="87"/>
      <c r="G467" s="146"/>
      <c r="H467" s="87"/>
    </row>
    <row r="468" spans="1:8" x14ac:dyDescent="0.25">
      <c r="A468" s="87"/>
      <c r="B468" s="87"/>
      <c r="C468" s="87"/>
      <c r="D468" s="87"/>
      <c r="E468" s="87"/>
      <c r="F468" s="87"/>
      <c r="G468" s="146"/>
      <c r="H468" s="87"/>
    </row>
    <row r="469" spans="1:8" x14ac:dyDescent="0.25">
      <c r="A469" s="87"/>
      <c r="B469" s="87"/>
      <c r="C469" s="87"/>
      <c r="D469" s="87"/>
      <c r="E469" s="87"/>
      <c r="F469" s="87"/>
      <c r="G469" s="146"/>
      <c r="H469" s="87"/>
    </row>
    <row r="470" spans="1:8" x14ac:dyDescent="0.25">
      <c r="A470" s="87"/>
      <c r="B470" s="87"/>
      <c r="C470" s="87"/>
      <c r="D470" s="87"/>
      <c r="E470" s="87"/>
      <c r="F470" s="87"/>
      <c r="G470" s="146"/>
      <c r="H470" s="87"/>
    </row>
    <row r="471" spans="1:8" x14ac:dyDescent="0.25">
      <c r="A471" s="87"/>
      <c r="B471" s="87"/>
      <c r="C471" s="87"/>
      <c r="D471" s="87"/>
      <c r="E471" s="87"/>
      <c r="F471" s="87"/>
      <c r="G471" s="146"/>
      <c r="H471" s="87"/>
    </row>
    <row r="472" spans="1:8" x14ac:dyDescent="0.25">
      <c r="A472" s="87"/>
      <c r="B472" s="87"/>
      <c r="C472" s="87"/>
      <c r="D472" s="87"/>
      <c r="E472" s="87"/>
      <c r="F472" s="87"/>
      <c r="G472" s="146"/>
      <c r="H472" s="87"/>
    </row>
    <row r="473" spans="1:8" x14ac:dyDescent="0.25">
      <c r="A473" s="87"/>
      <c r="B473" s="87"/>
      <c r="C473" s="87"/>
      <c r="D473" s="87"/>
      <c r="E473" s="87"/>
      <c r="F473" s="87"/>
      <c r="G473" s="146"/>
      <c r="H473" s="87"/>
    </row>
    <row r="474" spans="1:8" x14ac:dyDescent="0.25">
      <c r="A474" s="87"/>
      <c r="B474" s="87"/>
      <c r="C474" s="87"/>
      <c r="D474" s="87"/>
      <c r="E474" s="87"/>
      <c r="F474" s="87"/>
      <c r="G474" s="146"/>
      <c r="H474" s="87"/>
    </row>
    <row r="475" spans="1:8" x14ac:dyDescent="0.25">
      <c r="A475" s="87"/>
      <c r="B475" s="87"/>
      <c r="C475" s="87"/>
      <c r="D475" s="87"/>
      <c r="E475" s="87"/>
      <c r="F475" s="87"/>
      <c r="G475" s="146"/>
      <c r="H475" s="87"/>
    </row>
    <row r="476" spans="1:8" x14ac:dyDescent="0.25">
      <c r="A476" s="87"/>
      <c r="B476" s="87"/>
      <c r="C476" s="87"/>
      <c r="D476" s="87"/>
      <c r="E476" s="87"/>
      <c r="F476" s="87"/>
      <c r="G476" s="146"/>
      <c r="H476" s="87"/>
    </row>
    <row r="477" spans="1:8" x14ac:dyDescent="0.25">
      <c r="A477" s="87"/>
      <c r="B477" s="87"/>
      <c r="C477" s="87"/>
      <c r="D477" s="87"/>
      <c r="E477" s="87"/>
      <c r="F477" s="87"/>
      <c r="G477" s="146"/>
      <c r="H477" s="87"/>
    </row>
    <row r="478" spans="1:8" x14ac:dyDescent="0.25">
      <c r="A478" s="87"/>
      <c r="B478" s="87"/>
      <c r="C478" s="87"/>
      <c r="D478" s="87"/>
      <c r="E478" s="87"/>
      <c r="F478" s="87"/>
      <c r="G478" s="146"/>
      <c r="H478" s="87"/>
    </row>
    <row r="479" spans="1:8" x14ac:dyDescent="0.25">
      <c r="A479" s="87"/>
      <c r="B479" s="87"/>
      <c r="C479" s="87"/>
      <c r="D479" s="87"/>
      <c r="E479" s="87"/>
      <c r="F479" s="87"/>
      <c r="G479" s="146"/>
      <c r="H479" s="87"/>
    </row>
    <row r="480" spans="1:8" x14ac:dyDescent="0.25">
      <c r="A480" s="87"/>
      <c r="B480" s="87"/>
      <c r="C480" s="87"/>
      <c r="D480" s="87"/>
      <c r="E480" s="87"/>
      <c r="F480" s="87"/>
      <c r="G480" s="146"/>
      <c r="H480" s="87"/>
    </row>
    <row r="481" spans="1:8" x14ac:dyDescent="0.25">
      <c r="A481" s="87"/>
      <c r="B481" s="87"/>
      <c r="C481" s="87"/>
      <c r="D481" s="87"/>
      <c r="E481" s="87"/>
      <c r="F481" s="87"/>
      <c r="G481" s="146"/>
      <c r="H481" s="87"/>
    </row>
    <row r="482" spans="1:8" x14ac:dyDescent="0.25">
      <c r="A482" s="87"/>
      <c r="B482" s="87"/>
      <c r="C482" s="87"/>
      <c r="D482" s="87"/>
      <c r="E482" s="87"/>
      <c r="F482" s="87"/>
      <c r="G482" s="146"/>
      <c r="H482" s="87"/>
    </row>
    <row r="483" spans="1:8" x14ac:dyDescent="0.25">
      <c r="A483" s="87"/>
      <c r="B483" s="87"/>
      <c r="C483" s="87"/>
      <c r="D483" s="87"/>
      <c r="E483" s="87"/>
      <c r="F483" s="87"/>
      <c r="G483" s="146"/>
      <c r="H483" s="87"/>
    </row>
    <row r="484" spans="1:8" x14ac:dyDescent="0.25">
      <c r="A484" s="87"/>
      <c r="B484" s="87"/>
      <c r="C484" s="87"/>
      <c r="D484" s="87"/>
      <c r="E484" s="87"/>
      <c r="F484" s="87"/>
      <c r="G484" s="146"/>
      <c r="H484" s="87"/>
    </row>
    <row r="485" spans="1:8" x14ac:dyDescent="0.25">
      <c r="A485" s="87"/>
      <c r="B485" s="87"/>
      <c r="C485" s="87"/>
      <c r="D485" s="87"/>
      <c r="E485" s="87"/>
      <c r="F485" s="87"/>
      <c r="G485" s="146"/>
      <c r="H485" s="87"/>
    </row>
    <row r="486" spans="1:8" x14ac:dyDescent="0.25">
      <c r="A486" s="87"/>
      <c r="B486" s="87"/>
      <c r="C486" s="87"/>
      <c r="D486" s="87"/>
      <c r="E486" s="87"/>
      <c r="F486" s="87"/>
      <c r="G486" s="146"/>
      <c r="H486" s="87"/>
    </row>
    <row r="487" spans="1:8" x14ac:dyDescent="0.25">
      <c r="A487" s="87"/>
      <c r="B487" s="87"/>
      <c r="C487" s="87"/>
      <c r="D487" s="87"/>
      <c r="E487" s="87"/>
      <c r="F487" s="87"/>
      <c r="G487" s="146"/>
      <c r="H487" s="87"/>
    </row>
    <row r="488" spans="1:8" x14ac:dyDescent="0.25">
      <c r="A488" s="87"/>
      <c r="B488" s="87"/>
      <c r="C488" s="87"/>
      <c r="D488" s="87"/>
      <c r="E488" s="87"/>
      <c r="F488" s="87"/>
      <c r="G488" s="146"/>
      <c r="H488" s="87"/>
    </row>
    <row r="489" spans="1:8" x14ac:dyDescent="0.25">
      <c r="A489" s="87"/>
      <c r="B489" s="87"/>
      <c r="C489" s="87"/>
      <c r="D489" s="87"/>
      <c r="E489" s="87"/>
      <c r="F489" s="87"/>
      <c r="G489" s="146"/>
      <c r="H489" s="87"/>
    </row>
    <row r="490" spans="1:8" x14ac:dyDescent="0.25">
      <c r="A490" s="87"/>
      <c r="B490" s="87"/>
      <c r="C490" s="87"/>
      <c r="D490" s="87"/>
      <c r="E490" s="87"/>
      <c r="F490" s="87"/>
      <c r="G490" s="146"/>
      <c r="H490" s="87"/>
    </row>
    <row r="491" spans="1:8" x14ac:dyDescent="0.25">
      <c r="A491" s="87"/>
      <c r="B491" s="87"/>
      <c r="C491" s="87"/>
      <c r="D491" s="87"/>
      <c r="E491" s="87"/>
      <c r="F491" s="87"/>
      <c r="G491" s="146"/>
      <c r="H491" s="87"/>
    </row>
    <row r="492" spans="1:8" x14ac:dyDescent="0.25">
      <c r="A492" s="87"/>
      <c r="B492" s="87"/>
      <c r="C492" s="87"/>
      <c r="D492" s="87"/>
      <c r="E492" s="87"/>
      <c r="F492" s="87"/>
      <c r="G492" s="146"/>
      <c r="H492" s="87"/>
    </row>
    <row r="493" spans="1:8" x14ac:dyDescent="0.25">
      <c r="A493" s="87"/>
      <c r="B493" s="87"/>
      <c r="C493" s="87"/>
      <c r="D493" s="87"/>
      <c r="E493" s="87"/>
      <c r="F493" s="87"/>
      <c r="G493" s="146"/>
      <c r="H493" s="87"/>
    </row>
    <row r="494" spans="1:8" x14ac:dyDescent="0.25">
      <c r="A494" s="87"/>
      <c r="B494" s="87"/>
      <c r="C494" s="87"/>
      <c r="D494" s="87"/>
      <c r="E494" s="87"/>
      <c r="F494" s="87"/>
      <c r="G494" s="146"/>
      <c r="H494" s="87"/>
    </row>
    <row r="495" spans="1:8" x14ac:dyDescent="0.25">
      <c r="A495" s="87"/>
      <c r="B495" s="87"/>
      <c r="C495" s="87"/>
      <c r="D495" s="87"/>
      <c r="E495" s="87"/>
      <c r="F495" s="87"/>
      <c r="G495" s="146"/>
      <c r="H495" s="87"/>
    </row>
    <row r="496" spans="1:8" x14ac:dyDescent="0.25">
      <c r="A496" s="87"/>
      <c r="B496" s="87"/>
      <c r="C496" s="87"/>
      <c r="D496" s="87"/>
      <c r="E496" s="87"/>
      <c r="F496" s="87"/>
      <c r="G496" s="146"/>
      <c r="H496" s="87"/>
    </row>
    <row r="497" spans="1:8" x14ac:dyDescent="0.25">
      <c r="A497" s="87"/>
      <c r="B497" s="87"/>
      <c r="C497" s="87"/>
      <c r="D497" s="87"/>
      <c r="E497" s="87"/>
      <c r="F497" s="87"/>
      <c r="G497" s="146"/>
      <c r="H497" s="87"/>
    </row>
    <row r="498" spans="1:8" x14ac:dyDescent="0.25">
      <c r="A498" s="87"/>
      <c r="B498" s="87"/>
      <c r="C498" s="87"/>
      <c r="D498" s="87"/>
      <c r="E498" s="87"/>
      <c r="F498" s="87"/>
      <c r="G498" s="146"/>
      <c r="H498" s="87"/>
    </row>
    <row r="499" spans="1:8" x14ac:dyDescent="0.25">
      <c r="A499" s="87"/>
      <c r="B499" s="87"/>
      <c r="C499" s="87"/>
      <c r="D499" s="87"/>
      <c r="E499" s="87"/>
      <c r="F499" s="87"/>
      <c r="G499" s="146"/>
      <c r="H499" s="87"/>
    </row>
    <row r="500" spans="1:8" x14ac:dyDescent="0.25">
      <c r="A500" s="87"/>
      <c r="B500" s="87"/>
      <c r="C500" s="87"/>
      <c r="D500" s="87"/>
      <c r="E500" s="87"/>
      <c r="F500" s="87"/>
      <c r="G500" s="146"/>
      <c r="H500" s="87"/>
    </row>
    <row r="501" spans="1:8" x14ac:dyDescent="0.25">
      <c r="A501" s="87"/>
      <c r="B501" s="87"/>
      <c r="C501" s="87"/>
      <c r="D501" s="87"/>
      <c r="E501" s="87"/>
      <c r="F501" s="87"/>
      <c r="G501" s="146"/>
      <c r="H501" s="87"/>
    </row>
    <row r="502" spans="1:8" x14ac:dyDescent="0.25">
      <c r="A502" s="87"/>
      <c r="B502" s="87"/>
      <c r="C502" s="87"/>
      <c r="D502" s="87"/>
      <c r="E502" s="87"/>
      <c r="F502" s="87"/>
      <c r="G502" s="146"/>
      <c r="H502" s="87"/>
    </row>
    <row r="503" spans="1:8" x14ac:dyDescent="0.25">
      <c r="A503" s="87"/>
      <c r="B503" s="87"/>
      <c r="C503" s="87"/>
      <c r="D503" s="87"/>
      <c r="E503" s="87"/>
      <c r="F503" s="87"/>
      <c r="G503" s="146"/>
      <c r="H503" s="87"/>
    </row>
    <row r="504" spans="1:8" x14ac:dyDescent="0.25">
      <c r="A504" s="87"/>
      <c r="B504" s="87"/>
      <c r="C504" s="87"/>
      <c r="D504" s="87"/>
      <c r="E504" s="87"/>
      <c r="F504" s="87"/>
      <c r="G504" s="146"/>
      <c r="H504" s="87"/>
    </row>
    <row r="505" spans="1:8" x14ac:dyDescent="0.25">
      <c r="A505" s="87"/>
      <c r="B505" s="87"/>
      <c r="C505" s="87"/>
      <c r="D505" s="87"/>
      <c r="E505" s="87"/>
      <c r="F505" s="87"/>
      <c r="G505" s="146"/>
      <c r="H505" s="87"/>
    </row>
    <row r="506" spans="1:8" x14ac:dyDescent="0.25">
      <c r="A506" s="87"/>
      <c r="B506" s="87"/>
      <c r="C506" s="87"/>
      <c r="D506" s="87"/>
      <c r="E506" s="87"/>
      <c r="F506" s="87"/>
      <c r="G506" s="146"/>
      <c r="H506" s="87"/>
    </row>
    <row r="507" spans="1:8" x14ac:dyDescent="0.25">
      <c r="A507" s="87"/>
      <c r="B507" s="87"/>
      <c r="C507" s="87"/>
      <c r="D507" s="87"/>
      <c r="E507" s="87"/>
      <c r="F507" s="87"/>
      <c r="G507" s="146"/>
      <c r="H507" s="87"/>
    </row>
    <row r="508" spans="1:8" x14ac:dyDescent="0.25">
      <c r="A508" s="87"/>
      <c r="B508" s="87"/>
      <c r="C508" s="87"/>
      <c r="D508" s="87"/>
      <c r="E508" s="87"/>
      <c r="F508" s="87"/>
      <c r="G508" s="146"/>
      <c r="H508" s="87"/>
    </row>
    <row r="509" spans="1:8" x14ac:dyDescent="0.25">
      <c r="A509" s="87"/>
      <c r="B509" s="87"/>
      <c r="C509" s="87"/>
      <c r="D509" s="87"/>
      <c r="E509" s="87"/>
      <c r="F509" s="87"/>
      <c r="G509" s="146"/>
      <c r="H509" s="87"/>
    </row>
    <row r="510" spans="1:8" x14ac:dyDescent="0.25">
      <c r="A510" s="87"/>
      <c r="B510" s="87"/>
      <c r="C510" s="87"/>
      <c r="D510" s="87"/>
      <c r="E510" s="87"/>
      <c r="F510" s="87"/>
      <c r="G510" s="146"/>
      <c r="H510" s="87"/>
    </row>
    <row r="511" spans="1:8" x14ac:dyDescent="0.25">
      <c r="A511" s="87"/>
      <c r="B511" s="87"/>
      <c r="C511" s="87"/>
      <c r="D511" s="87"/>
      <c r="E511" s="87"/>
      <c r="F511" s="87"/>
      <c r="G511" s="146"/>
      <c r="H511" s="87"/>
    </row>
    <row r="512" spans="1:8" x14ac:dyDescent="0.25">
      <c r="A512" s="87"/>
      <c r="B512" s="87"/>
      <c r="C512" s="87"/>
      <c r="D512" s="87"/>
      <c r="E512" s="87"/>
      <c r="F512" s="87"/>
      <c r="G512" s="146"/>
      <c r="H512" s="87"/>
    </row>
    <row r="513" spans="1:8" x14ac:dyDescent="0.25">
      <c r="A513" s="87"/>
      <c r="B513" s="87"/>
      <c r="C513" s="87"/>
      <c r="D513" s="87"/>
      <c r="E513" s="87"/>
      <c r="F513" s="87"/>
      <c r="G513" s="146"/>
      <c r="H513" s="87"/>
    </row>
    <row r="514" spans="1:8" x14ac:dyDescent="0.25">
      <c r="A514" s="87"/>
      <c r="B514" s="87"/>
      <c r="C514" s="87"/>
      <c r="D514" s="87"/>
      <c r="E514" s="87"/>
      <c r="F514" s="87"/>
      <c r="G514" s="146"/>
      <c r="H514" s="87"/>
    </row>
    <row r="515" spans="1:8" x14ac:dyDescent="0.25">
      <c r="A515" s="87"/>
      <c r="B515" s="87"/>
      <c r="C515" s="87"/>
      <c r="D515" s="87"/>
      <c r="E515" s="87"/>
      <c r="F515" s="87"/>
      <c r="G515" s="146"/>
      <c r="H515" s="87"/>
    </row>
    <row r="516" spans="1:8" x14ac:dyDescent="0.25">
      <c r="A516" s="87"/>
      <c r="B516" s="87"/>
      <c r="C516" s="87"/>
      <c r="D516" s="87"/>
      <c r="E516" s="87"/>
      <c r="F516" s="87"/>
      <c r="G516" s="146"/>
      <c r="H516" s="87"/>
    </row>
    <row r="517" spans="1:8" x14ac:dyDescent="0.25">
      <c r="A517" s="87"/>
      <c r="B517" s="87"/>
      <c r="C517" s="87"/>
      <c r="D517" s="87"/>
      <c r="E517" s="87"/>
      <c r="F517" s="87"/>
      <c r="G517" s="146"/>
      <c r="H517" s="87"/>
    </row>
    <row r="518" spans="1:8" x14ac:dyDescent="0.25">
      <c r="A518" s="87"/>
      <c r="B518" s="87"/>
      <c r="C518" s="87"/>
      <c r="D518" s="87"/>
      <c r="E518" s="87"/>
      <c r="F518" s="87"/>
      <c r="G518" s="146"/>
      <c r="H518" s="87"/>
    </row>
    <row r="519" spans="1:8" x14ac:dyDescent="0.25">
      <c r="A519" s="87"/>
      <c r="B519" s="87"/>
      <c r="C519" s="87"/>
      <c r="D519" s="87"/>
      <c r="E519" s="87"/>
      <c r="F519" s="87"/>
      <c r="G519" s="146"/>
      <c r="H519" s="87"/>
    </row>
    <row r="520" spans="1:8" x14ac:dyDescent="0.25">
      <c r="A520" s="87"/>
      <c r="B520" s="87"/>
      <c r="C520" s="87"/>
      <c r="D520" s="87"/>
      <c r="E520" s="87"/>
      <c r="F520" s="87"/>
      <c r="G520" s="146"/>
      <c r="H520" s="87"/>
    </row>
    <row r="521" spans="1:8" x14ac:dyDescent="0.25">
      <c r="A521" s="87"/>
      <c r="B521" s="87"/>
      <c r="C521" s="87"/>
      <c r="D521" s="87"/>
      <c r="E521" s="87"/>
      <c r="F521" s="87"/>
      <c r="G521" s="146"/>
      <c r="H521" s="87"/>
    </row>
    <row r="522" spans="1:8" x14ac:dyDescent="0.25">
      <c r="A522" s="87"/>
      <c r="B522" s="87"/>
      <c r="C522" s="87"/>
      <c r="D522" s="87"/>
      <c r="E522" s="87"/>
      <c r="F522" s="87"/>
      <c r="G522" s="146"/>
      <c r="H522" s="87"/>
    </row>
    <row r="523" spans="1:8" x14ac:dyDescent="0.25">
      <c r="A523" s="87"/>
      <c r="B523" s="87"/>
      <c r="C523" s="87"/>
      <c r="D523" s="87"/>
      <c r="E523" s="87"/>
      <c r="F523" s="87"/>
      <c r="G523" s="146"/>
      <c r="H523" s="87"/>
    </row>
    <row r="524" spans="1:8" x14ac:dyDescent="0.25">
      <c r="A524" s="87"/>
      <c r="B524" s="87"/>
      <c r="C524" s="87"/>
      <c r="D524" s="87"/>
      <c r="E524" s="87"/>
      <c r="F524" s="87"/>
      <c r="G524" s="146"/>
      <c r="H524" s="87"/>
    </row>
    <row r="525" spans="1:8" x14ac:dyDescent="0.25">
      <c r="A525" s="87"/>
      <c r="B525" s="87"/>
      <c r="C525" s="87"/>
      <c r="D525" s="87"/>
      <c r="E525" s="87"/>
      <c r="F525" s="87"/>
      <c r="G525" s="146"/>
      <c r="H525" s="87"/>
    </row>
    <row r="526" spans="1:8" x14ac:dyDescent="0.25">
      <c r="A526" s="87"/>
      <c r="B526" s="87"/>
      <c r="C526" s="87"/>
      <c r="D526" s="87"/>
      <c r="E526" s="87"/>
      <c r="F526" s="87"/>
      <c r="G526" s="146"/>
      <c r="H526" s="87"/>
    </row>
    <row r="527" spans="1:8" x14ac:dyDescent="0.25">
      <c r="A527" s="87"/>
      <c r="B527" s="87"/>
      <c r="C527" s="87"/>
      <c r="D527" s="87"/>
      <c r="E527" s="87"/>
      <c r="F527" s="87"/>
      <c r="G527" s="146"/>
      <c r="H527" s="87"/>
    </row>
    <row r="528" spans="1:8" x14ac:dyDescent="0.25">
      <c r="A528" s="87"/>
      <c r="B528" s="87"/>
      <c r="C528" s="87"/>
      <c r="D528" s="87"/>
      <c r="E528" s="87"/>
      <c r="F528" s="87"/>
      <c r="G528" s="146"/>
      <c r="H528" s="87"/>
    </row>
    <row r="529" spans="1:8" x14ac:dyDescent="0.25">
      <c r="A529" s="87"/>
      <c r="B529" s="87"/>
      <c r="C529" s="87"/>
      <c r="D529" s="87"/>
      <c r="E529" s="87"/>
      <c r="F529" s="87"/>
      <c r="G529" s="146"/>
      <c r="H529" s="87"/>
    </row>
    <row r="530" spans="1:8" x14ac:dyDescent="0.25">
      <c r="A530" s="87"/>
      <c r="B530" s="87"/>
      <c r="C530" s="87"/>
      <c r="D530" s="87"/>
      <c r="E530" s="87"/>
      <c r="F530" s="87"/>
      <c r="G530" s="146"/>
      <c r="H530" s="87"/>
    </row>
    <row r="531" spans="1:8" x14ac:dyDescent="0.25">
      <c r="A531" s="87"/>
      <c r="B531" s="87"/>
      <c r="C531" s="87"/>
      <c r="D531" s="87"/>
      <c r="E531" s="87"/>
      <c r="F531" s="87"/>
      <c r="G531" s="146"/>
      <c r="H531" s="87"/>
    </row>
    <row r="532" spans="1:8" x14ac:dyDescent="0.25">
      <c r="A532" s="87"/>
      <c r="B532" s="87"/>
      <c r="C532" s="87"/>
      <c r="D532" s="87"/>
      <c r="E532" s="87"/>
      <c r="F532" s="87"/>
      <c r="G532" s="146"/>
      <c r="H532" s="87"/>
    </row>
    <row r="533" spans="1:8" x14ac:dyDescent="0.25">
      <c r="A533" s="87"/>
      <c r="B533" s="87"/>
      <c r="C533" s="87"/>
      <c r="D533" s="87"/>
      <c r="E533" s="87"/>
      <c r="F533" s="87"/>
      <c r="G533" s="146"/>
      <c r="H533" s="87"/>
    </row>
    <row r="534" spans="1:8" x14ac:dyDescent="0.25">
      <c r="A534" s="87"/>
      <c r="B534" s="87"/>
      <c r="C534" s="87"/>
      <c r="D534" s="87"/>
      <c r="E534" s="87"/>
      <c r="F534" s="87"/>
      <c r="G534" s="146"/>
      <c r="H534" s="87"/>
    </row>
    <row r="535" spans="1:8" x14ac:dyDescent="0.25">
      <c r="A535" s="87"/>
      <c r="B535" s="87"/>
      <c r="C535" s="87"/>
      <c r="D535" s="87"/>
      <c r="E535" s="87"/>
      <c r="F535" s="87"/>
      <c r="G535" s="146"/>
      <c r="H535" s="87"/>
    </row>
    <row r="536" spans="1:8" x14ac:dyDescent="0.25">
      <c r="A536" s="87"/>
      <c r="B536" s="87"/>
      <c r="C536" s="87"/>
      <c r="D536" s="87"/>
      <c r="E536" s="87"/>
      <c r="F536" s="87"/>
      <c r="G536" s="146"/>
      <c r="H536" s="87"/>
    </row>
    <row r="537" spans="1:8" x14ac:dyDescent="0.25">
      <c r="A537" s="87"/>
      <c r="B537" s="87"/>
      <c r="C537" s="87"/>
      <c r="D537" s="87"/>
      <c r="E537" s="87"/>
      <c r="F537" s="87"/>
      <c r="G537" s="146"/>
      <c r="H537" s="87"/>
    </row>
    <row r="538" spans="1:8" x14ac:dyDescent="0.25">
      <c r="A538" s="87"/>
      <c r="B538" s="87"/>
      <c r="C538" s="87"/>
      <c r="D538" s="87"/>
      <c r="E538" s="87"/>
      <c r="F538" s="87"/>
      <c r="G538" s="146"/>
      <c r="H538" s="87"/>
    </row>
    <row r="539" spans="1:8" x14ac:dyDescent="0.25">
      <c r="A539" s="87"/>
      <c r="B539" s="87"/>
      <c r="C539" s="87"/>
      <c r="D539" s="87"/>
      <c r="E539" s="87"/>
      <c r="F539" s="87"/>
      <c r="G539" s="146"/>
      <c r="H539" s="87"/>
    </row>
    <row r="540" spans="1:8" x14ac:dyDescent="0.25">
      <c r="A540" s="87"/>
      <c r="B540" s="87"/>
      <c r="C540" s="87"/>
      <c r="D540" s="87"/>
      <c r="E540" s="87"/>
      <c r="F540" s="87"/>
      <c r="G540" s="146"/>
      <c r="H540" s="87"/>
    </row>
    <row r="541" spans="1:8" x14ac:dyDescent="0.25">
      <c r="A541" s="87"/>
      <c r="B541" s="87"/>
      <c r="C541" s="87"/>
      <c r="D541" s="87"/>
      <c r="E541" s="87"/>
      <c r="F541" s="87"/>
      <c r="G541" s="146"/>
      <c r="H541" s="87"/>
    </row>
    <row r="542" spans="1:8" x14ac:dyDescent="0.25">
      <c r="A542" s="87"/>
      <c r="B542" s="87"/>
      <c r="C542" s="87"/>
      <c r="D542" s="87"/>
      <c r="E542" s="87"/>
      <c r="F542" s="87"/>
      <c r="G542" s="146"/>
      <c r="H542" s="87"/>
    </row>
    <row r="543" spans="1:8" x14ac:dyDescent="0.25">
      <c r="A543" s="87"/>
      <c r="B543" s="87"/>
      <c r="C543" s="87"/>
      <c r="D543" s="87"/>
      <c r="E543" s="87"/>
      <c r="F543" s="87"/>
      <c r="G543" s="146"/>
      <c r="H543" s="87"/>
    </row>
    <row r="544" spans="1:8" x14ac:dyDescent="0.25">
      <c r="A544" s="87"/>
      <c r="B544" s="87"/>
      <c r="C544" s="87"/>
      <c r="D544" s="87"/>
      <c r="E544" s="87"/>
      <c r="F544" s="87"/>
      <c r="G544" s="146"/>
      <c r="H544" s="87"/>
    </row>
    <row r="545" spans="1:8" x14ac:dyDescent="0.25">
      <c r="A545" s="87"/>
      <c r="B545" s="87"/>
      <c r="C545" s="87"/>
      <c r="D545" s="87"/>
      <c r="E545" s="87"/>
      <c r="F545" s="87"/>
      <c r="G545" s="146"/>
      <c r="H545" s="87"/>
    </row>
    <row r="546" spans="1:8" x14ac:dyDescent="0.25">
      <c r="A546" s="87"/>
      <c r="B546" s="87"/>
      <c r="C546" s="87"/>
      <c r="D546" s="87"/>
      <c r="E546" s="87"/>
      <c r="F546" s="87"/>
      <c r="G546" s="146"/>
      <c r="H546" s="87"/>
    </row>
    <row r="547" spans="1:8" x14ac:dyDescent="0.25">
      <c r="A547" s="87"/>
      <c r="B547" s="87"/>
      <c r="C547" s="87"/>
      <c r="D547" s="87"/>
      <c r="E547" s="87"/>
      <c r="F547" s="87"/>
      <c r="G547" s="146"/>
      <c r="H547" s="87"/>
    </row>
    <row r="548" spans="1:8" x14ac:dyDescent="0.25">
      <c r="A548" s="87"/>
      <c r="B548" s="87"/>
      <c r="C548" s="87"/>
      <c r="D548" s="87"/>
      <c r="E548" s="87"/>
      <c r="F548" s="87"/>
      <c r="G548" s="146"/>
      <c r="H548" s="87"/>
    </row>
    <row r="549" spans="1:8" x14ac:dyDescent="0.25">
      <c r="A549" s="87"/>
      <c r="B549" s="87"/>
      <c r="C549" s="87"/>
      <c r="D549" s="87"/>
      <c r="E549" s="87"/>
      <c r="F549" s="87"/>
      <c r="G549" s="146"/>
      <c r="H549" s="87"/>
    </row>
    <row r="550" spans="1:8" x14ac:dyDescent="0.25">
      <c r="A550" s="87"/>
      <c r="B550" s="87"/>
      <c r="C550" s="87"/>
      <c r="D550" s="87"/>
      <c r="E550" s="87"/>
      <c r="F550" s="87"/>
      <c r="G550" s="146"/>
      <c r="H550" s="87"/>
    </row>
    <row r="551" spans="1:8" x14ac:dyDescent="0.25">
      <c r="A551" s="87"/>
      <c r="B551" s="87"/>
      <c r="C551" s="87"/>
      <c r="D551" s="87"/>
      <c r="E551" s="87"/>
      <c r="F551" s="87"/>
      <c r="G551" s="146"/>
      <c r="H551" s="87"/>
    </row>
    <row r="552" spans="1:8" x14ac:dyDescent="0.25">
      <c r="A552" s="87"/>
      <c r="B552" s="87"/>
      <c r="C552" s="87"/>
      <c r="D552" s="87"/>
      <c r="E552" s="87"/>
      <c r="F552" s="87"/>
      <c r="G552" s="146"/>
      <c r="H552" s="87"/>
    </row>
    <row r="553" spans="1:8" x14ac:dyDescent="0.25">
      <c r="A553" s="87"/>
      <c r="B553" s="87"/>
      <c r="C553" s="87"/>
      <c r="D553" s="87"/>
      <c r="E553" s="87"/>
      <c r="F553" s="87"/>
      <c r="G553" s="146"/>
      <c r="H553" s="87"/>
    </row>
    <row r="554" spans="1:8" x14ac:dyDescent="0.25">
      <c r="A554" s="87"/>
      <c r="B554" s="87"/>
      <c r="C554" s="87"/>
      <c r="D554" s="87"/>
      <c r="E554" s="87"/>
      <c r="F554" s="87"/>
      <c r="G554" s="146"/>
      <c r="H554" s="87"/>
    </row>
    <row r="555" spans="1:8" x14ac:dyDescent="0.25">
      <c r="A555" s="87"/>
      <c r="B555" s="87"/>
      <c r="C555" s="87"/>
      <c r="D555" s="87"/>
      <c r="E555" s="87"/>
      <c r="F555" s="87"/>
      <c r="G555" s="146"/>
      <c r="H555" s="87"/>
    </row>
    <row r="556" spans="1:8" x14ac:dyDescent="0.25">
      <c r="A556" s="87"/>
      <c r="B556" s="87"/>
      <c r="C556" s="87"/>
      <c r="D556" s="87"/>
      <c r="E556" s="87"/>
      <c r="F556" s="87"/>
      <c r="G556" s="146"/>
      <c r="H556" s="87"/>
    </row>
    <row r="557" spans="1:8" x14ac:dyDescent="0.25">
      <c r="A557" s="87"/>
      <c r="B557" s="87"/>
      <c r="C557" s="87"/>
      <c r="D557" s="87"/>
      <c r="E557" s="87"/>
      <c r="F557" s="87"/>
      <c r="G557" s="146"/>
      <c r="H557" s="87"/>
    </row>
    <row r="558" spans="1:8" x14ac:dyDescent="0.25">
      <c r="A558" s="87"/>
      <c r="B558" s="87"/>
      <c r="C558" s="87"/>
      <c r="D558" s="87"/>
      <c r="E558" s="87"/>
      <c r="F558" s="87"/>
      <c r="G558" s="146"/>
      <c r="H558" s="87"/>
    </row>
    <row r="559" spans="1:8" x14ac:dyDescent="0.25">
      <c r="A559" s="87"/>
      <c r="B559" s="87"/>
      <c r="C559" s="87"/>
      <c r="D559" s="87"/>
      <c r="E559" s="87"/>
      <c r="F559" s="87"/>
      <c r="G559" s="146"/>
      <c r="H559" s="87"/>
    </row>
    <row r="560" spans="1:8" x14ac:dyDescent="0.25">
      <c r="A560" s="87"/>
      <c r="B560" s="87"/>
      <c r="C560" s="87"/>
      <c r="D560" s="87"/>
      <c r="E560" s="87"/>
      <c r="F560" s="87"/>
      <c r="G560" s="146"/>
      <c r="H560" s="87"/>
    </row>
    <row r="561" spans="1:8" x14ac:dyDescent="0.25">
      <c r="A561" s="87"/>
      <c r="B561" s="87"/>
      <c r="C561" s="87"/>
      <c r="D561" s="87"/>
      <c r="E561" s="87"/>
      <c r="F561" s="87"/>
      <c r="G561" s="146"/>
      <c r="H561" s="87"/>
    </row>
    <row r="562" spans="1:8" x14ac:dyDescent="0.25">
      <c r="A562" s="87"/>
      <c r="B562" s="87"/>
      <c r="C562" s="87"/>
      <c r="D562" s="87"/>
      <c r="E562" s="87"/>
      <c r="F562" s="87"/>
      <c r="G562" s="146"/>
      <c r="H562" s="87"/>
    </row>
    <row r="563" spans="1:8" x14ac:dyDescent="0.25">
      <c r="A563" s="87"/>
      <c r="B563" s="87"/>
      <c r="C563" s="87"/>
      <c r="D563" s="87"/>
      <c r="E563" s="87"/>
      <c r="F563" s="87"/>
      <c r="G563" s="146"/>
      <c r="H563" s="87"/>
    </row>
    <row r="564" spans="1:8" x14ac:dyDescent="0.25">
      <c r="A564" s="87"/>
      <c r="B564" s="87"/>
      <c r="C564" s="87"/>
      <c r="D564" s="87"/>
      <c r="E564" s="87"/>
      <c r="F564" s="87"/>
      <c r="G564" s="146"/>
      <c r="H564" s="87"/>
    </row>
    <row r="565" spans="1:8" x14ac:dyDescent="0.25">
      <c r="A565" s="87"/>
      <c r="B565" s="87"/>
      <c r="C565" s="87"/>
      <c r="D565" s="87"/>
      <c r="E565" s="87"/>
      <c r="F565" s="87"/>
      <c r="G565" s="146"/>
      <c r="H565" s="87"/>
    </row>
    <row r="566" spans="1:8" x14ac:dyDescent="0.25">
      <c r="A566" s="87"/>
      <c r="B566" s="87"/>
      <c r="C566" s="87"/>
      <c r="D566" s="87"/>
      <c r="E566" s="87"/>
      <c r="F566" s="87"/>
      <c r="G566" s="146"/>
      <c r="H566" s="87"/>
    </row>
    <row r="567" spans="1:8" x14ac:dyDescent="0.25">
      <c r="A567" s="87"/>
      <c r="B567" s="87"/>
      <c r="C567" s="87"/>
      <c r="D567" s="87"/>
      <c r="E567" s="87"/>
      <c r="F567" s="87"/>
      <c r="G567" s="146"/>
      <c r="H567" s="87"/>
    </row>
    <row r="568" spans="1:8" x14ac:dyDescent="0.25">
      <c r="A568" s="87"/>
      <c r="B568" s="87"/>
      <c r="C568" s="87"/>
      <c r="D568" s="87"/>
      <c r="E568" s="87"/>
      <c r="F568" s="87"/>
      <c r="G568" s="146"/>
      <c r="H568" s="87"/>
    </row>
    <row r="569" spans="1:8" x14ac:dyDescent="0.25">
      <c r="A569" s="87"/>
      <c r="B569" s="87"/>
      <c r="C569" s="87"/>
      <c r="D569" s="87"/>
      <c r="E569" s="87"/>
      <c r="F569" s="87"/>
      <c r="G569" s="146"/>
      <c r="H569" s="87"/>
    </row>
    <row r="570" spans="1:8" x14ac:dyDescent="0.25">
      <c r="A570" s="87"/>
      <c r="B570" s="87"/>
      <c r="C570" s="87"/>
      <c r="D570" s="87"/>
      <c r="E570" s="87"/>
      <c r="F570" s="87"/>
      <c r="G570" s="146"/>
      <c r="H570" s="87"/>
    </row>
    <row r="571" spans="1:8" x14ac:dyDescent="0.25">
      <c r="A571" s="87"/>
      <c r="B571" s="87"/>
      <c r="C571" s="87"/>
      <c r="D571" s="87"/>
      <c r="E571" s="87"/>
      <c r="F571" s="87"/>
      <c r="G571" s="146"/>
      <c r="H571" s="87"/>
    </row>
    <row r="572" spans="1:8" x14ac:dyDescent="0.25">
      <c r="A572" s="87"/>
      <c r="B572" s="87"/>
      <c r="C572" s="87"/>
      <c r="D572" s="87"/>
      <c r="E572" s="87"/>
      <c r="F572" s="87"/>
      <c r="G572" s="146"/>
      <c r="H572" s="87"/>
    </row>
    <row r="573" spans="1:8" x14ac:dyDescent="0.25">
      <c r="A573" s="87"/>
      <c r="B573" s="87"/>
      <c r="C573" s="87"/>
      <c r="D573" s="87"/>
      <c r="E573" s="87"/>
      <c r="F573" s="87"/>
      <c r="G573" s="146"/>
      <c r="H573" s="87"/>
    </row>
    <row r="574" spans="1:8" x14ac:dyDescent="0.25">
      <c r="A574" s="87"/>
      <c r="B574" s="87"/>
      <c r="C574" s="87"/>
      <c r="D574" s="87"/>
      <c r="E574" s="87"/>
      <c r="F574" s="87"/>
      <c r="G574" s="146"/>
      <c r="H574" s="87"/>
    </row>
    <row r="575" spans="1:8" x14ac:dyDescent="0.25">
      <c r="A575" s="87"/>
      <c r="B575" s="87"/>
      <c r="C575" s="87"/>
      <c r="D575" s="87"/>
      <c r="E575" s="87"/>
      <c r="F575" s="87"/>
      <c r="G575" s="146"/>
      <c r="H575" s="87"/>
    </row>
    <row r="576" spans="1:8" x14ac:dyDescent="0.25">
      <c r="A576" s="87"/>
      <c r="B576" s="87"/>
      <c r="C576" s="87"/>
      <c r="D576" s="87"/>
      <c r="E576" s="87"/>
      <c r="F576" s="87"/>
      <c r="G576" s="146"/>
      <c r="H576" s="87"/>
    </row>
    <row r="577" spans="1:8" x14ac:dyDescent="0.25">
      <c r="A577" s="87"/>
      <c r="B577" s="87"/>
      <c r="C577" s="87"/>
      <c r="D577" s="87"/>
      <c r="E577" s="87"/>
      <c r="F577" s="87"/>
      <c r="G577" s="146"/>
      <c r="H577" s="87"/>
    </row>
    <row r="578" spans="1:8" x14ac:dyDescent="0.25">
      <c r="A578" s="87"/>
      <c r="B578" s="87"/>
      <c r="C578" s="87"/>
      <c r="D578" s="87"/>
      <c r="E578" s="87"/>
      <c r="F578" s="87"/>
      <c r="G578" s="146"/>
      <c r="H578" s="87"/>
    </row>
    <row r="579" spans="1:8" x14ac:dyDescent="0.25">
      <c r="A579" s="87"/>
      <c r="B579" s="87"/>
      <c r="C579" s="87"/>
      <c r="D579" s="87"/>
      <c r="E579" s="87"/>
      <c r="F579" s="87"/>
      <c r="G579" s="146"/>
      <c r="H579" s="87"/>
    </row>
    <row r="580" spans="1:8" x14ac:dyDescent="0.25">
      <c r="A580" s="87"/>
      <c r="B580" s="87"/>
      <c r="C580" s="87"/>
      <c r="D580" s="87"/>
      <c r="E580" s="87"/>
      <c r="F580" s="87"/>
      <c r="G580" s="146"/>
      <c r="H580" s="87"/>
    </row>
    <row r="581" spans="1:8" x14ac:dyDescent="0.25">
      <c r="A581" s="87"/>
      <c r="B581" s="87"/>
      <c r="C581" s="87"/>
      <c r="D581" s="87"/>
      <c r="E581" s="87"/>
      <c r="F581" s="87"/>
      <c r="G581" s="146"/>
      <c r="H581" s="87"/>
    </row>
    <row r="582" spans="1:8" x14ac:dyDescent="0.25">
      <c r="A582" s="87"/>
      <c r="B582" s="87"/>
      <c r="C582" s="87"/>
      <c r="D582" s="87"/>
      <c r="E582" s="87"/>
      <c r="F582" s="87"/>
      <c r="G582" s="146"/>
      <c r="H582" s="87"/>
    </row>
    <row r="583" spans="1:8" x14ac:dyDescent="0.25">
      <c r="A583" s="87"/>
      <c r="B583" s="87"/>
      <c r="C583" s="87"/>
      <c r="D583" s="87"/>
      <c r="E583" s="87"/>
      <c r="F583" s="87"/>
      <c r="G583" s="146"/>
      <c r="H583" s="87"/>
    </row>
    <row r="584" spans="1:8" x14ac:dyDescent="0.25">
      <c r="A584" s="87"/>
      <c r="B584" s="87"/>
      <c r="C584" s="87"/>
      <c r="D584" s="87"/>
      <c r="E584" s="87"/>
      <c r="F584" s="87"/>
      <c r="G584" s="146"/>
      <c r="H584" s="87"/>
    </row>
    <row r="585" spans="1:8" x14ac:dyDescent="0.25">
      <c r="A585" s="87"/>
      <c r="B585" s="87"/>
      <c r="C585" s="87"/>
      <c r="D585" s="87"/>
      <c r="E585" s="87"/>
      <c r="F585" s="87"/>
      <c r="G585" s="146"/>
      <c r="H585" s="87"/>
    </row>
    <row r="586" spans="1:8" x14ac:dyDescent="0.25">
      <c r="A586" s="87"/>
      <c r="B586" s="87"/>
      <c r="C586" s="87"/>
      <c r="D586" s="87"/>
      <c r="E586" s="87"/>
      <c r="F586" s="87"/>
      <c r="G586" s="146"/>
      <c r="H586" s="87"/>
    </row>
    <row r="587" spans="1:8" x14ac:dyDescent="0.25">
      <c r="A587" s="87"/>
      <c r="B587" s="87"/>
      <c r="C587" s="87"/>
      <c r="D587" s="87"/>
      <c r="E587" s="87"/>
      <c r="F587" s="87"/>
      <c r="G587" s="146"/>
      <c r="H587" s="87"/>
    </row>
    <row r="588" spans="1:8" x14ac:dyDescent="0.25">
      <c r="A588" s="87"/>
      <c r="B588" s="87"/>
      <c r="C588" s="87"/>
      <c r="D588" s="87"/>
      <c r="E588" s="87"/>
      <c r="F588" s="87"/>
      <c r="G588" s="146"/>
      <c r="H588" s="87"/>
    </row>
    <row r="589" spans="1:8" x14ac:dyDescent="0.25">
      <c r="A589" s="87"/>
      <c r="B589" s="87"/>
      <c r="C589" s="87"/>
      <c r="D589" s="87"/>
      <c r="E589" s="87"/>
      <c r="F589" s="87"/>
      <c r="G589" s="146"/>
      <c r="H589" s="87"/>
    </row>
    <row r="590" spans="1:8" x14ac:dyDescent="0.25">
      <c r="A590" s="87"/>
      <c r="B590" s="87"/>
      <c r="C590" s="87"/>
      <c r="D590" s="87"/>
      <c r="E590" s="87"/>
      <c r="F590" s="87"/>
      <c r="G590" s="146"/>
      <c r="H590" s="87"/>
    </row>
    <row r="591" spans="1:8" x14ac:dyDescent="0.25">
      <c r="A591" s="87"/>
      <c r="B591" s="87"/>
      <c r="C591" s="87"/>
      <c r="D591" s="87"/>
      <c r="E591" s="87"/>
      <c r="F591" s="87"/>
      <c r="G591" s="146"/>
      <c r="H591" s="87"/>
    </row>
    <row r="592" spans="1:8" x14ac:dyDescent="0.25">
      <c r="A592" s="87"/>
      <c r="B592" s="87"/>
      <c r="C592" s="87"/>
      <c r="D592" s="87"/>
      <c r="E592" s="87"/>
      <c r="F592" s="87"/>
      <c r="G592" s="146"/>
      <c r="H592" s="87"/>
    </row>
    <row r="593" spans="1:8" x14ac:dyDescent="0.25">
      <c r="A593" s="87"/>
      <c r="B593" s="87"/>
      <c r="C593" s="87"/>
      <c r="D593" s="87"/>
      <c r="E593" s="87"/>
      <c r="F593" s="87"/>
      <c r="G593" s="146"/>
      <c r="H593" s="87"/>
    </row>
    <row r="594" spans="1:8" x14ac:dyDescent="0.25">
      <c r="A594" s="87"/>
      <c r="B594" s="87"/>
      <c r="C594" s="87"/>
      <c r="D594" s="87"/>
      <c r="E594" s="87"/>
      <c r="F594" s="87"/>
      <c r="G594" s="146"/>
      <c r="H594" s="87"/>
    </row>
    <row r="595" spans="1:8" x14ac:dyDescent="0.25">
      <c r="A595" s="87"/>
      <c r="B595" s="87"/>
      <c r="C595" s="87"/>
      <c r="D595" s="87"/>
      <c r="E595" s="87"/>
      <c r="F595" s="87"/>
      <c r="G595" s="146"/>
      <c r="H595" s="87"/>
    </row>
    <row r="596" spans="1:8" x14ac:dyDescent="0.25">
      <c r="A596" s="87"/>
      <c r="B596" s="87"/>
      <c r="C596" s="87"/>
      <c r="D596" s="87"/>
      <c r="E596" s="87"/>
      <c r="F596" s="87"/>
      <c r="G596" s="146"/>
      <c r="H596" s="87"/>
    </row>
    <row r="597" spans="1:8" x14ac:dyDescent="0.25">
      <c r="A597" s="87"/>
      <c r="B597" s="87"/>
      <c r="C597" s="87"/>
      <c r="D597" s="87"/>
      <c r="E597" s="87"/>
      <c r="F597" s="87"/>
      <c r="G597" s="146"/>
      <c r="H597" s="87"/>
    </row>
    <row r="598" spans="1:8" x14ac:dyDescent="0.25">
      <c r="A598" s="87"/>
      <c r="B598" s="87"/>
      <c r="C598" s="87"/>
      <c r="D598" s="87"/>
      <c r="E598" s="87"/>
      <c r="F598" s="87"/>
      <c r="G598" s="146"/>
      <c r="H598" s="87"/>
    </row>
    <row r="599" spans="1:8" x14ac:dyDescent="0.25">
      <c r="A599" s="87"/>
      <c r="B599" s="87"/>
      <c r="C599" s="87"/>
      <c r="D599" s="87"/>
      <c r="E599" s="87"/>
      <c r="F599" s="87"/>
      <c r="G599" s="146"/>
      <c r="H599" s="87"/>
    </row>
    <row r="600" spans="1:8" x14ac:dyDescent="0.25">
      <c r="A600" s="87"/>
      <c r="B600" s="87"/>
      <c r="C600" s="87"/>
      <c r="D600" s="87"/>
      <c r="E600" s="87"/>
      <c r="F600" s="87"/>
      <c r="G600" s="146"/>
      <c r="H600" s="87"/>
    </row>
    <row r="601" spans="1:8" x14ac:dyDescent="0.25">
      <c r="A601" s="87"/>
      <c r="B601" s="87"/>
      <c r="C601" s="87"/>
      <c r="D601" s="87"/>
      <c r="E601" s="87"/>
      <c r="F601" s="87"/>
      <c r="G601" s="146"/>
      <c r="H601" s="87"/>
    </row>
    <row r="602" spans="1:8" x14ac:dyDescent="0.25">
      <c r="A602" s="87"/>
      <c r="B602" s="87"/>
      <c r="C602" s="87"/>
      <c r="D602" s="87"/>
      <c r="E602" s="87"/>
      <c r="F602" s="87"/>
      <c r="G602" s="146"/>
      <c r="H602" s="87"/>
    </row>
    <row r="603" spans="1:8" x14ac:dyDescent="0.25">
      <c r="A603" s="87"/>
      <c r="B603" s="87"/>
      <c r="C603" s="87"/>
      <c r="D603" s="87"/>
      <c r="E603" s="87"/>
      <c r="F603" s="87"/>
      <c r="G603" s="146"/>
      <c r="H603" s="87"/>
    </row>
    <row r="604" spans="1:8" x14ac:dyDescent="0.25">
      <c r="A604" s="87"/>
      <c r="B604" s="87"/>
      <c r="C604" s="87"/>
      <c r="D604" s="87"/>
      <c r="E604" s="87"/>
      <c r="F604" s="87"/>
      <c r="G604" s="146"/>
      <c r="H604" s="87"/>
    </row>
    <row r="605" spans="1:8" x14ac:dyDescent="0.25">
      <c r="A605" s="87"/>
      <c r="B605" s="87"/>
      <c r="C605" s="87"/>
      <c r="D605" s="87"/>
      <c r="E605" s="87"/>
      <c r="F605" s="87"/>
      <c r="G605" s="146"/>
      <c r="H605" s="87"/>
    </row>
    <row r="606" spans="1:8" x14ac:dyDescent="0.25">
      <c r="A606" s="87"/>
      <c r="B606" s="87"/>
      <c r="C606" s="87"/>
      <c r="D606" s="87"/>
      <c r="E606" s="87"/>
      <c r="F606" s="87"/>
      <c r="G606" s="146"/>
      <c r="H606" s="87"/>
    </row>
    <row r="607" spans="1:8" x14ac:dyDescent="0.25">
      <c r="A607" s="87"/>
      <c r="B607" s="87"/>
      <c r="C607" s="87"/>
      <c r="D607" s="87"/>
      <c r="E607" s="87"/>
      <c r="F607" s="87"/>
      <c r="G607" s="146"/>
      <c r="H607" s="87"/>
    </row>
    <row r="608" spans="1:8" x14ac:dyDescent="0.25">
      <c r="A608" s="87"/>
      <c r="B608" s="87"/>
      <c r="C608" s="87"/>
      <c r="D608" s="87"/>
      <c r="E608" s="87"/>
      <c r="F608" s="87"/>
      <c r="G608" s="146"/>
      <c r="H608" s="87"/>
    </row>
    <row r="609" spans="1:8" x14ac:dyDescent="0.25">
      <c r="A609" s="87"/>
      <c r="B609" s="87"/>
      <c r="C609" s="87"/>
      <c r="D609" s="87"/>
      <c r="E609" s="87"/>
      <c r="F609" s="87"/>
      <c r="G609" s="146"/>
      <c r="H609" s="87"/>
    </row>
    <row r="610" spans="1:8" x14ac:dyDescent="0.25">
      <c r="A610" s="87"/>
      <c r="B610" s="87"/>
      <c r="C610" s="87"/>
      <c r="D610" s="87"/>
      <c r="E610" s="87"/>
      <c r="F610" s="87"/>
      <c r="G610" s="146"/>
      <c r="H610" s="87"/>
    </row>
    <row r="611" spans="1:8" x14ac:dyDescent="0.25">
      <c r="A611" s="87"/>
      <c r="B611" s="87"/>
      <c r="C611" s="87"/>
      <c r="D611" s="87"/>
      <c r="E611" s="87"/>
      <c r="F611" s="87"/>
      <c r="G611" s="146"/>
      <c r="H611" s="87"/>
    </row>
    <row r="612" spans="1:8" x14ac:dyDescent="0.25">
      <c r="A612" s="87"/>
      <c r="B612" s="87"/>
      <c r="C612" s="87"/>
      <c r="D612" s="87"/>
      <c r="E612" s="87"/>
      <c r="F612" s="87"/>
      <c r="G612" s="146"/>
      <c r="H612" s="87"/>
    </row>
    <row r="613" spans="1:8" x14ac:dyDescent="0.25">
      <c r="A613" s="87"/>
      <c r="B613" s="87"/>
      <c r="C613" s="87"/>
      <c r="D613" s="87"/>
      <c r="E613" s="87"/>
      <c r="F613" s="87"/>
      <c r="G613" s="146"/>
      <c r="H613" s="87"/>
    </row>
    <row r="614" spans="1:8" x14ac:dyDescent="0.25">
      <c r="A614" s="87"/>
      <c r="B614" s="87"/>
      <c r="C614" s="87"/>
      <c r="D614" s="87"/>
      <c r="E614" s="87"/>
      <c r="F614" s="87"/>
      <c r="G614" s="146"/>
      <c r="H614" s="87"/>
    </row>
    <row r="615" spans="1:8" x14ac:dyDescent="0.25">
      <c r="A615" s="87"/>
      <c r="B615" s="87"/>
      <c r="C615" s="87"/>
      <c r="D615" s="87"/>
      <c r="E615" s="87"/>
      <c r="F615" s="87"/>
      <c r="G615" s="146"/>
      <c r="H615" s="87"/>
    </row>
    <row r="616" spans="1:8" x14ac:dyDescent="0.25">
      <c r="A616" s="87"/>
      <c r="B616" s="87"/>
      <c r="C616" s="87"/>
      <c r="D616" s="87"/>
      <c r="E616" s="87"/>
      <c r="F616" s="87"/>
      <c r="G616" s="146"/>
      <c r="H616" s="87"/>
    </row>
    <row r="617" spans="1:8" x14ac:dyDescent="0.25">
      <c r="A617" s="87"/>
      <c r="B617" s="87"/>
      <c r="C617" s="87"/>
      <c r="D617" s="87"/>
      <c r="E617" s="87"/>
      <c r="F617" s="87"/>
      <c r="G617" s="146"/>
      <c r="H617" s="87"/>
    </row>
    <row r="618" spans="1:8" x14ac:dyDescent="0.25">
      <c r="A618" s="87"/>
      <c r="B618" s="87"/>
      <c r="C618" s="87"/>
      <c r="D618" s="87"/>
      <c r="E618" s="87"/>
      <c r="F618" s="87"/>
      <c r="G618" s="146"/>
      <c r="H618" s="87"/>
    </row>
    <row r="619" spans="1:8" x14ac:dyDescent="0.25">
      <c r="A619" s="87"/>
      <c r="B619" s="87"/>
      <c r="C619" s="87"/>
      <c r="D619" s="87"/>
      <c r="E619" s="87"/>
      <c r="F619" s="87"/>
      <c r="G619" s="146"/>
      <c r="H619" s="87"/>
    </row>
    <row r="620" spans="1:8" x14ac:dyDescent="0.25">
      <c r="A620" s="87"/>
      <c r="B620" s="87"/>
      <c r="C620" s="87"/>
      <c r="D620" s="87"/>
      <c r="E620" s="87"/>
      <c r="F620" s="87"/>
      <c r="G620" s="146"/>
      <c r="H620" s="87"/>
    </row>
    <row r="621" spans="1:8" x14ac:dyDescent="0.25">
      <c r="A621" s="87"/>
      <c r="B621" s="87"/>
      <c r="C621" s="87"/>
      <c r="D621" s="87"/>
      <c r="E621" s="87"/>
      <c r="F621" s="87"/>
      <c r="G621" s="146"/>
      <c r="H621" s="87"/>
    </row>
    <row r="622" spans="1:8" x14ac:dyDescent="0.25">
      <c r="A622" s="87"/>
      <c r="B622" s="87"/>
      <c r="C622" s="87"/>
      <c r="D622" s="87"/>
      <c r="E622" s="87"/>
      <c r="F622" s="87"/>
      <c r="G622" s="146"/>
      <c r="H622" s="87"/>
    </row>
    <row r="623" spans="1:8" x14ac:dyDescent="0.25">
      <c r="A623" s="87"/>
      <c r="B623" s="87"/>
      <c r="C623" s="87"/>
      <c r="D623" s="87"/>
      <c r="E623" s="87"/>
      <c r="F623" s="87"/>
      <c r="G623" s="146"/>
      <c r="H623" s="87"/>
    </row>
    <row r="624" spans="1:8" x14ac:dyDescent="0.25">
      <c r="A624" s="87"/>
      <c r="B624" s="87"/>
      <c r="C624" s="87"/>
      <c r="D624" s="87"/>
      <c r="E624" s="87"/>
      <c r="F624" s="87"/>
      <c r="G624" s="146"/>
      <c r="H624" s="87"/>
    </row>
    <row r="625" spans="1:8" x14ac:dyDescent="0.25">
      <c r="A625" s="87"/>
      <c r="B625" s="87"/>
      <c r="C625" s="87"/>
      <c r="D625" s="87"/>
      <c r="E625" s="87"/>
      <c r="F625" s="87"/>
      <c r="G625" s="146"/>
      <c r="H625" s="87"/>
    </row>
    <row r="626" spans="1:8" x14ac:dyDescent="0.25">
      <c r="G626" s="151"/>
    </row>
    <row r="627" spans="1:8" x14ac:dyDescent="0.25">
      <c r="G627" s="151"/>
    </row>
    <row r="628" spans="1:8" x14ac:dyDescent="0.25">
      <c r="G628" s="151"/>
    </row>
    <row r="629" spans="1:8" x14ac:dyDescent="0.25">
      <c r="G629" s="151"/>
    </row>
    <row r="630" spans="1:8" x14ac:dyDescent="0.25">
      <c r="G630" s="151"/>
    </row>
    <row r="631" spans="1:8" x14ac:dyDescent="0.25">
      <c r="G631" s="151"/>
    </row>
    <row r="632" spans="1:8" x14ac:dyDescent="0.25">
      <c r="G632" s="151"/>
    </row>
    <row r="633" spans="1:8" x14ac:dyDescent="0.25">
      <c r="G633" s="151"/>
    </row>
    <row r="634" spans="1:8" x14ac:dyDescent="0.25">
      <c r="G634" s="151"/>
    </row>
    <row r="635" spans="1:8" x14ac:dyDescent="0.25">
      <c r="G635" s="151"/>
    </row>
    <row r="636" spans="1:8" x14ac:dyDescent="0.25">
      <c r="G636" s="151"/>
    </row>
    <row r="637" spans="1:8" x14ac:dyDescent="0.25">
      <c r="G637" s="151"/>
    </row>
    <row r="638" spans="1:8" x14ac:dyDescent="0.25">
      <c r="G638" s="151"/>
    </row>
    <row r="639" spans="1:8" x14ac:dyDescent="0.25">
      <c r="G639" s="151"/>
    </row>
    <row r="640" spans="1:8" x14ac:dyDescent="0.25">
      <c r="G640" s="151"/>
    </row>
    <row r="641" spans="7:7" x14ac:dyDescent="0.25">
      <c r="G641" s="151"/>
    </row>
    <row r="642" spans="7:7" x14ac:dyDescent="0.25">
      <c r="G642" s="151"/>
    </row>
    <row r="643" spans="7:7" x14ac:dyDescent="0.25">
      <c r="G643" s="151"/>
    </row>
    <row r="644" spans="7:7" x14ac:dyDescent="0.25">
      <c r="G644" s="151"/>
    </row>
    <row r="645" spans="7:7" x14ac:dyDescent="0.25">
      <c r="G645" s="151"/>
    </row>
    <row r="646" spans="7:7" x14ac:dyDescent="0.25">
      <c r="G646" s="151"/>
    </row>
    <row r="647" spans="7:7" x14ac:dyDescent="0.25">
      <c r="G647" s="151"/>
    </row>
    <row r="648" spans="7:7" x14ac:dyDescent="0.25">
      <c r="G648" s="151"/>
    </row>
    <row r="649" spans="7:7" x14ac:dyDescent="0.25">
      <c r="G649" s="151"/>
    </row>
    <row r="650" spans="7:7" x14ac:dyDescent="0.25">
      <c r="G650" s="151"/>
    </row>
    <row r="651" spans="7:7" x14ac:dyDescent="0.25">
      <c r="G651" s="151"/>
    </row>
    <row r="652" spans="7:7" x14ac:dyDescent="0.25">
      <c r="G652" s="151"/>
    </row>
    <row r="653" spans="7:7" x14ac:dyDescent="0.25">
      <c r="G653" s="151"/>
    </row>
    <row r="654" spans="7:7" x14ac:dyDescent="0.25">
      <c r="G654" s="151"/>
    </row>
    <row r="655" spans="7:7" x14ac:dyDescent="0.25">
      <c r="G655" s="151"/>
    </row>
    <row r="656" spans="7:7" x14ac:dyDescent="0.25">
      <c r="G656" s="151"/>
    </row>
    <row r="657" spans="7:7" x14ac:dyDescent="0.25">
      <c r="G657" s="151"/>
    </row>
    <row r="658" spans="7:7" x14ac:dyDescent="0.25">
      <c r="G658" s="151"/>
    </row>
    <row r="659" spans="7:7" x14ac:dyDescent="0.25">
      <c r="G659" s="151"/>
    </row>
    <row r="660" spans="7:7" x14ac:dyDescent="0.25">
      <c r="G660" s="151"/>
    </row>
    <row r="661" spans="7:7" x14ac:dyDescent="0.25">
      <c r="G661" s="151"/>
    </row>
    <row r="662" spans="7:7" x14ac:dyDescent="0.25">
      <c r="G662" s="151"/>
    </row>
    <row r="663" spans="7:7" x14ac:dyDescent="0.25">
      <c r="G663" s="151"/>
    </row>
    <row r="664" spans="7:7" x14ac:dyDescent="0.25">
      <c r="G664" s="151"/>
    </row>
    <row r="665" spans="7:7" x14ac:dyDescent="0.25">
      <c r="G665" s="151"/>
    </row>
    <row r="666" spans="7:7" x14ac:dyDescent="0.25">
      <c r="G666" s="151"/>
    </row>
    <row r="667" spans="7:7" x14ac:dyDescent="0.25">
      <c r="G667" s="151"/>
    </row>
    <row r="668" spans="7:7" x14ac:dyDescent="0.25">
      <c r="G668" s="151"/>
    </row>
    <row r="669" spans="7:7" x14ac:dyDescent="0.25">
      <c r="G669" s="151"/>
    </row>
    <row r="670" spans="7:7" x14ac:dyDescent="0.25">
      <c r="G670" s="151"/>
    </row>
    <row r="671" spans="7:7" x14ac:dyDescent="0.25">
      <c r="G671" s="151"/>
    </row>
    <row r="672" spans="7:7" x14ac:dyDescent="0.25">
      <c r="G672" s="151"/>
    </row>
    <row r="673" spans="7:7" x14ac:dyDescent="0.25">
      <c r="G673" s="151"/>
    </row>
    <row r="674" spans="7:7" x14ac:dyDescent="0.25">
      <c r="G674" s="151"/>
    </row>
    <row r="675" spans="7:7" x14ac:dyDescent="0.25">
      <c r="G675" s="151"/>
    </row>
    <row r="676" spans="7:7" x14ac:dyDescent="0.25">
      <c r="G676" s="151"/>
    </row>
    <row r="677" spans="7:7" x14ac:dyDescent="0.25">
      <c r="G677" s="151"/>
    </row>
    <row r="678" spans="7:7" x14ac:dyDescent="0.25">
      <c r="G678" s="151"/>
    </row>
    <row r="679" spans="7:7" x14ac:dyDescent="0.25">
      <c r="G679" s="151"/>
    </row>
    <row r="680" spans="7:7" x14ac:dyDescent="0.25">
      <c r="G680" s="151"/>
    </row>
    <row r="681" spans="7:7" x14ac:dyDescent="0.25">
      <c r="G681" s="151"/>
    </row>
    <row r="682" spans="7:7" x14ac:dyDescent="0.25">
      <c r="G682" s="151"/>
    </row>
    <row r="683" spans="7:7" x14ac:dyDescent="0.25">
      <c r="G683" s="151"/>
    </row>
    <row r="684" spans="7:7" x14ac:dyDescent="0.25">
      <c r="G684" s="151"/>
    </row>
    <row r="685" spans="7:7" x14ac:dyDescent="0.25">
      <c r="G685" s="151"/>
    </row>
    <row r="686" spans="7:7" x14ac:dyDescent="0.25">
      <c r="G686" s="151"/>
    </row>
    <row r="687" spans="7:7" x14ac:dyDescent="0.25">
      <c r="G687" s="151"/>
    </row>
    <row r="688" spans="7:7" x14ac:dyDescent="0.25">
      <c r="G688" s="151"/>
    </row>
    <row r="689" spans="7:7" x14ac:dyDescent="0.25">
      <c r="G689" s="151"/>
    </row>
    <row r="690" spans="7:7" x14ac:dyDescent="0.25">
      <c r="G690" s="151"/>
    </row>
    <row r="691" spans="7:7" x14ac:dyDescent="0.25">
      <c r="G691" s="151"/>
    </row>
    <row r="692" spans="7:7" x14ac:dyDescent="0.25">
      <c r="G692" s="151"/>
    </row>
    <row r="693" spans="7:7" x14ac:dyDescent="0.25">
      <c r="G693" s="151"/>
    </row>
    <row r="694" spans="7:7" x14ac:dyDescent="0.25">
      <c r="G694" s="151"/>
    </row>
    <row r="695" spans="7:7" x14ac:dyDescent="0.25">
      <c r="G695" s="151"/>
    </row>
    <row r="696" spans="7:7" x14ac:dyDescent="0.25">
      <c r="G696" s="151"/>
    </row>
    <row r="697" spans="7:7" x14ac:dyDescent="0.25">
      <c r="G697" s="151"/>
    </row>
    <row r="698" spans="7:7" x14ac:dyDescent="0.25">
      <c r="G698" s="151"/>
    </row>
    <row r="699" spans="7:7" x14ac:dyDescent="0.25">
      <c r="G699" s="151"/>
    </row>
    <row r="700" spans="7:7" x14ac:dyDescent="0.25">
      <c r="G700" s="151"/>
    </row>
    <row r="701" spans="7:7" x14ac:dyDescent="0.25">
      <c r="G701" s="151"/>
    </row>
    <row r="702" spans="7:7" x14ac:dyDescent="0.25">
      <c r="G702" s="151"/>
    </row>
    <row r="703" spans="7:7" x14ac:dyDescent="0.25">
      <c r="G703" s="151"/>
    </row>
    <row r="704" spans="7:7" x14ac:dyDescent="0.25">
      <c r="G704" s="151"/>
    </row>
    <row r="705" spans="7:7" x14ac:dyDescent="0.25">
      <c r="G705" s="151"/>
    </row>
    <row r="706" spans="7:7" x14ac:dyDescent="0.25">
      <c r="G706" s="151"/>
    </row>
    <row r="707" spans="7:7" x14ac:dyDescent="0.25">
      <c r="G707" s="151"/>
    </row>
    <row r="708" spans="7:7" x14ac:dyDescent="0.25">
      <c r="G708" s="151"/>
    </row>
    <row r="709" spans="7:7" x14ac:dyDescent="0.25">
      <c r="G709" s="151"/>
    </row>
    <row r="710" spans="7:7" x14ac:dyDescent="0.25">
      <c r="G710" s="151"/>
    </row>
    <row r="711" spans="7:7" x14ac:dyDescent="0.25">
      <c r="G711" s="151"/>
    </row>
    <row r="712" spans="7:7" x14ac:dyDescent="0.25">
      <c r="G712" s="151"/>
    </row>
    <row r="713" spans="7:7" x14ac:dyDescent="0.25">
      <c r="G713" s="151"/>
    </row>
    <row r="714" spans="7:7" x14ac:dyDescent="0.25">
      <c r="G714" s="151"/>
    </row>
    <row r="715" spans="7:7" x14ac:dyDescent="0.25">
      <c r="G715" s="151"/>
    </row>
    <row r="716" spans="7:7" x14ac:dyDescent="0.25">
      <c r="G716" s="151"/>
    </row>
    <row r="717" spans="7:7" x14ac:dyDescent="0.25">
      <c r="G717" s="151"/>
    </row>
    <row r="718" spans="7:7" x14ac:dyDescent="0.25">
      <c r="G718" s="151"/>
    </row>
    <row r="719" spans="7:7" x14ac:dyDescent="0.25">
      <c r="G719" s="151"/>
    </row>
    <row r="720" spans="7:7" x14ac:dyDescent="0.25">
      <c r="G720" s="151"/>
    </row>
    <row r="721" spans="7:7" x14ac:dyDescent="0.25">
      <c r="G721" s="151"/>
    </row>
    <row r="722" spans="7:7" x14ac:dyDescent="0.25">
      <c r="G722" s="151"/>
    </row>
    <row r="723" spans="7:7" x14ac:dyDescent="0.25">
      <c r="G723" s="151"/>
    </row>
    <row r="724" spans="7:7" x14ac:dyDescent="0.25">
      <c r="G724" s="151"/>
    </row>
    <row r="725" spans="7:7" x14ac:dyDescent="0.25">
      <c r="G725" s="151"/>
    </row>
    <row r="726" spans="7:7" x14ac:dyDescent="0.25">
      <c r="G726" s="151"/>
    </row>
    <row r="727" spans="7:7" x14ac:dyDescent="0.25">
      <c r="G727" s="151"/>
    </row>
    <row r="728" spans="7:7" x14ac:dyDescent="0.25">
      <c r="G728" s="151"/>
    </row>
    <row r="729" spans="7:7" x14ac:dyDescent="0.25">
      <c r="G729" s="151"/>
    </row>
    <row r="730" spans="7:7" x14ac:dyDescent="0.25">
      <c r="G730" s="151"/>
    </row>
    <row r="731" spans="7:7" x14ac:dyDescent="0.25">
      <c r="G731" s="151"/>
    </row>
    <row r="732" spans="7:7" x14ac:dyDescent="0.25">
      <c r="G732" s="151"/>
    </row>
    <row r="733" spans="7:7" x14ac:dyDescent="0.25">
      <c r="G733" s="151"/>
    </row>
    <row r="734" spans="7:7" x14ac:dyDescent="0.25">
      <c r="G734" s="151"/>
    </row>
    <row r="735" spans="7:7" x14ac:dyDescent="0.25">
      <c r="G735" s="151"/>
    </row>
    <row r="736" spans="7:7" x14ac:dyDescent="0.25">
      <c r="G736" s="151"/>
    </row>
    <row r="737" spans="7:7" x14ac:dyDescent="0.25">
      <c r="G737" s="151"/>
    </row>
    <row r="738" spans="7:7" x14ac:dyDescent="0.25">
      <c r="G738" s="151"/>
    </row>
    <row r="739" spans="7:7" x14ac:dyDescent="0.25">
      <c r="G739" s="151"/>
    </row>
    <row r="740" spans="7:7" x14ac:dyDescent="0.25">
      <c r="G740" s="151"/>
    </row>
    <row r="741" spans="7:7" x14ac:dyDescent="0.25">
      <c r="G741" s="151"/>
    </row>
    <row r="742" spans="7:7" x14ac:dyDescent="0.25">
      <c r="G742" s="151"/>
    </row>
    <row r="743" spans="7:7" x14ac:dyDescent="0.25">
      <c r="G743" s="151"/>
    </row>
    <row r="744" spans="7:7" x14ac:dyDescent="0.25">
      <c r="G744" s="151"/>
    </row>
    <row r="745" spans="7:7" x14ac:dyDescent="0.25">
      <c r="G745" s="151"/>
    </row>
    <row r="746" spans="7:7" x14ac:dyDescent="0.25">
      <c r="G746" s="151"/>
    </row>
    <row r="747" spans="7:7" x14ac:dyDescent="0.25">
      <c r="G747" s="151"/>
    </row>
    <row r="748" spans="7:7" x14ac:dyDescent="0.25">
      <c r="G748" s="151"/>
    </row>
    <row r="749" spans="7:7" x14ac:dyDescent="0.25">
      <c r="G749" s="151"/>
    </row>
    <row r="750" spans="7:7" x14ac:dyDescent="0.25">
      <c r="G750" s="151"/>
    </row>
    <row r="751" spans="7:7" x14ac:dyDescent="0.25">
      <c r="G751" s="151"/>
    </row>
    <row r="752" spans="7:7" x14ac:dyDescent="0.25">
      <c r="G752" s="151"/>
    </row>
    <row r="753" spans="7:7" x14ac:dyDescent="0.25">
      <c r="G753" s="151"/>
    </row>
    <row r="754" spans="7:7" x14ac:dyDescent="0.25">
      <c r="G754" s="151"/>
    </row>
    <row r="755" spans="7:7" x14ac:dyDescent="0.25">
      <c r="G755" s="151"/>
    </row>
    <row r="756" spans="7:7" x14ac:dyDescent="0.25">
      <c r="G756" s="151"/>
    </row>
    <row r="757" spans="7:7" x14ac:dyDescent="0.25">
      <c r="G757" s="151"/>
    </row>
    <row r="758" spans="7:7" x14ac:dyDescent="0.25">
      <c r="G758" s="151"/>
    </row>
    <row r="759" spans="7:7" x14ac:dyDescent="0.25">
      <c r="G759" s="151"/>
    </row>
    <row r="760" spans="7:7" x14ac:dyDescent="0.25">
      <c r="G760" s="151"/>
    </row>
    <row r="761" spans="7:7" x14ac:dyDescent="0.25">
      <c r="G761" s="151"/>
    </row>
    <row r="762" spans="7:7" x14ac:dyDescent="0.25">
      <c r="G762" s="151"/>
    </row>
    <row r="763" spans="7:7" x14ac:dyDescent="0.25">
      <c r="G763" s="151"/>
    </row>
    <row r="764" spans="7:7" x14ac:dyDescent="0.25">
      <c r="G764" s="151"/>
    </row>
    <row r="765" spans="7:7" x14ac:dyDescent="0.25">
      <c r="G765" s="151"/>
    </row>
    <row r="766" spans="7:7" x14ac:dyDescent="0.25">
      <c r="G766" s="151"/>
    </row>
    <row r="767" spans="7:7" x14ac:dyDescent="0.25">
      <c r="G767" s="151"/>
    </row>
    <row r="768" spans="7:7" x14ac:dyDescent="0.25">
      <c r="G768" s="151"/>
    </row>
    <row r="769" spans="7:7" x14ac:dyDescent="0.25">
      <c r="G769" s="151"/>
    </row>
    <row r="770" spans="7:7" x14ac:dyDescent="0.25">
      <c r="G770" s="151"/>
    </row>
    <row r="771" spans="7:7" x14ac:dyDescent="0.25">
      <c r="G771" s="151"/>
    </row>
    <row r="772" spans="7:7" x14ac:dyDescent="0.25">
      <c r="G772" s="151"/>
    </row>
    <row r="773" spans="7:7" x14ac:dyDescent="0.25">
      <c r="G773" s="151"/>
    </row>
    <row r="774" spans="7:7" x14ac:dyDescent="0.25">
      <c r="G774" s="151"/>
    </row>
    <row r="775" spans="7:7" x14ac:dyDescent="0.25">
      <c r="G775" s="151"/>
    </row>
    <row r="776" spans="7:7" x14ac:dyDescent="0.25">
      <c r="G776" s="151"/>
    </row>
    <row r="777" spans="7:7" x14ac:dyDescent="0.25">
      <c r="G777" s="151"/>
    </row>
    <row r="778" spans="7:7" x14ac:dyDescent="0.25">
      <c r="G778" s="151"/>
    </row>
    <row r="779" spans="7:7" x14ac:dyDescent="0.25">
      <c r="G779" s="151"/>
    </row>
    <row r="780" spans="7:7" x14ac:dyDescent="0.25">
      <c r="G780" s="151"/>
    </row>
    <row r="781" spans="7:7" x14ac:dyDescent="0.25">
      <c r="G781" s="151"/>
    </row>
    <row r="782" spans="7:7" x14ac:dyDescent="0.25">
      <c r="G782" s="151"/>
    </row>
    <row r="783" spans="7:7" x14ac:dyDescent="0.25">
      <c r="G783" s="151"/>
    </row>
    <row r="784" spans="7:7" x14ac:dyDescent="0.25">
      <c r="G784" s="151"/>
    </row>
    <row r="785" spans="7:7" x14ac:dyDescent="0.25">
      <c r="G785" s="151"/>
    </row>
    <row r="786" spans="7:7" x14ac:dyDescent="0.25">
      <c r="G786" s="151"/>
    </row>
    <row r="787" spans="7:7" x14ac:dyDescent="0.25">
      <c r="G787" s="151"/>
    </row>
    <row r="788" spans="7:7" x14ac:dyDescent="0.25">
      <c r="G788" s="151"/>
    </row>
    <row r="789" spans="7:7" x14ac:dyDescent="0.25">
      <c r="G789" s="151"/>
    </row>
    <row r="790" spans="7:7" x14ac:dyDescent="0.25">
      <c r="G790" s="151"/>
    </row>
    <row r="791" spans="7:7" x14ac:dyDescent="0.25">
      <c r="G791" s="151"/>
    </row>
    <row r="792" spans="7:7" x14ac:dyDescent="0.25">
      <c r="G792" s="151"/>
    </row>
    <row r="793" spans="7:7" x14ac:dyDescent="0.25">
      <c r="G793" s="151"/>
    </row>
    <row r="794" spans="7:7" x14ac:dyDescent="0.25">
      <c r="G794" s="151"/>
    </row>
    <row r="795" spans="7:7" x14ac:dyDescent="0.25">
      <c r="G795" s="151"/>
    </row>
    <row r="796" spans="7:7" x14ac:dyDescent="0.25">
      <c r="G796" s="151"/>
    </row>
    <row r="797" spans="7:7" x14ac:dyDescent="0.25">
      <c r="G797" s="151"/>
    </row>
    <row r="798" spans="7:7" x14ac:dyDescent="0.25">
      <c r="G798" s="151"/>
    </row>
    <row r="799" spans="7:7" x14ac:dyDescent="0.25">
      <c r="G799" s="151"/>
    </row>
    <row r="800" spans="7:7" x14ac:dyDescent="0.25">
      <c r="G800" s="151"/>
    </row>
    <row r="801" spans="7:7" x14ac:dyDescent="0.25">
      <c r="G801" s="151"/>
    </row>
    <row r="802" spans="7:7" x14ac:dyDescent="0.25">
      <c r="G802" s="151"/>
    </row>
    <row r="803" spans="7:7" x14ac:dyDescent="0.25">
      <c r="G803" s="151"/>
    </row>
    <row r="804" spans="7:7" x14ac:dyDescent="0.25">
      <c r="G804" s="151"/>
    </row>
    <row r="805" spans="7:7" x14ac:dyDescent="0.25">
      <c r="G805" s="151"/>
    </row>
    <row r="806" spans="7:7" x14ac:dyDescent="0.25">
      <c r="G806" s="151"/>
    </row>
    <row r="807" spans="7:7" x14ac:dyDescent="0.25">
      <c r="G807" s="151"/>
    </row>
    <row r="808" spans="7:7" x14ac:dyDescent="0.25">
      <c r="G808" s="151"/>
    </row>
    <row r="809" spans="7:7" x14ac:dyDescent="0.25">
      <c r="G809" s="151"/>
    </row>
    <row r="810" spans="7:7" x14ac:dyDescent="0.25">
      <c r="G810" s="151"/>
    </row>
    <row r="811" spans="7:7" x14ac:dyDescent="0.25">
      <c r="G811" s="151"/>
    </row>
    <row r="812" spans="7:7" x14ac:dyDescent="0.25">
      <c r="G812" s="151"/>
    </row>
    <row r="813" spans="7:7" x14ac:dyDescent="0.25">
      <c r="G813" s="151"/>
    </row>
    <row r="814" spans="7:7" x14ac:dyDescent="0.25">
      <c r="G814" s="151"/>
    </row>
    <row r="815" spans="7:7" x14ac:dyDescent="0.25">
      <c r="G815" s="151"/>
    </row>
    <row r="816" spans="7:7" x14ac:dyDescent="0.25">
      <c r="G816" s="151"/>
    </row>
    <row r="817" spans="7:7" x14ac:dyDescent="0.25">
      <c r="G817" s="151"/>
    </row>
    <row r="818" spans="7:7" x14ac:dyDescent="0.25">
      <c r="G818" s="151"/>
    </row>
    <row r="819" spans="7:7" x14ac:dyDescent="0.25">
      <c r="G819" s="151"/>
    </row>
    <row r="820" spans="7:7" x14ac:dyDescent="0.25">
      <c r="G820" s="151"/>
    </row>
    <row r="821" spans="7:7" x14ac:dyDescent="0.25">
      <c r="G821" s="151"/>
    </row>
    <row r="822" spans="7:7" x14ac:dyDescent="0.25">
      <c r="G822" s="151"/>
    </row>
    <row r="823" spans="7:7" x14ac:dyDescent="0.25">
      <c r="G823" s="151"/>
    </row>
    <row r="824" spans="7:7" x14ac:dyDescent="0.25">
      <c r="G824" s="151"/>
    </row>
    <row r="825" spans="7:7" x14ac:dyDescent="0.25">
      <c r="G825" s="151"/>
    </row>
    <row r="826" spans="7:7" x14ac:dyDescent="0.25">
      <c r="G826" s="151"/>
    </row>
    <row r="827" spans="7:7" x14ac:dyDescent="0.25">
      <c r="G827" s="151"/>
    </row>
    <row r="828" spans="7:7" x14ac:dyDescent="0.25">
      <c r="G828" s="151"/>
    </row>
    <row r="829" spans="7:7" x14ac:dyDescent="0.25">
      <c r="G829" s="151"/>
    </row>
    <row r="830" spans="7:7" x14ac:dyDescent="0.25">
      <c r="G830" s="151"/>
    </row>
    <row r="831" spans="7:7" x14ac:dyDescent="0.25">
      <c r="G831" s="151"/>
    </row>
    <row r="832" spans="7:7" x14ac:dyDescent="0.25">
      <c r="G832" s="151"/>
    </row>
    <row r="833" spans="7:7" x14ac:dyDescent="0.25">
      <c r="G833" s="151"/>
    </row>
    <row r="834" spans="7:7" x14ac:dyDescent="0.25">
      <c r="G834" s="151"/>
    </row>
    <row r="835" spans="7:7" x14ac:dyDescent="0.25">
      <c r="G835" s="151"/>
    </row>
    <row r="836" spans="7:7" x14ac:dyDescent="0.25">
      <c r="G836" s="151"/>
    </row>
    <row r="837" spans="7:7" x14ac:dyDescent="0.25">
      <c r="G837" s="151"/>
    </row>
    <row r="838" spans="7:7" x14ac:dyDescent="0.25">
      <c r="G838" s="151"/>
    </row>
    <row r="839" spans="7:7" x14ac:dyDescent="0.25">
      <c r="G839" s="151"/>
    </row>
    <row r="840" spans="7:7" x14ac:dyDescent="0.25">
      <c r="G840" s="151"/>
    </row>
    <row r="841" spans="7:7" x14ac:dyDescent="0.25">
      <c r="G841" s="151"/>
    </row>
    <row r="842" spans="7:7" x14ac:dyDescent="0.25">
      <c r="G842" s="151"/>
    </row>
    <row r="843" spans="7:7" x14ac:dyDescent="0.25">
      <c r="G843" s="151"/>
    </row>
    <row r="844" spans="7:7" x14ac:dyDescent="0.25">
      <c r="G844" s="151"/>
    </row>
    <row r="845" spans="7:7" x14ac:dyDescent="0.25">
      <c r="G845" s="151"/>
    </row>
    <row r="846" spans="7:7" x14ac:dyDescent="0.25">
      <c r="G846" s="151"/>
    </row>
    <row r="847" spans="7:7" x14ac:dyDescent="0.25">
      <c r="G847" s="151"/>
    </row>
    <row r="848" spans="7:7" x14ac:dyDescent="0.25">
      <c r="G848" s="151"/>
    </row>
    <row r="849" spans="7:7" x14ac:dyDescent="0.25">
      <c r="G849" s="151"/>
    </row>
    <row r="850" spans="7:7" x14ac:dyDescent="0.25">
      <c r="G850" s="151"/>
    </row>
    <row r="851" spans="7:7" x14ac:dyDescent="0.25">
      <c r="G851" s="151"/>
    </row>
    <row r="852" spans="7:7" x14ac:dyDescent="0.25">
      <c r="G852" s="151"/>
    </row>
    <row r="853" spans="7:7" x14ac:dyDescent="0.25">
      <c r="G853" s="151"/>
    </row>
    <row r="854" spans="7:7" x14ac:dyDescent="0.25">
      <c r="G854" s="151"/>
    </row>
    <row r="855" spans="7:7" x14ac:dyDescent="0.25">
      <c r="G855" s="151"/>
    </row>
    <row r="856" spans="7:7" x14ac:dyDescent="0.25">
      <c r="G856" s="151"/>
    </row>
    <row r="857" spans="7:7" x14ac:dyDescent="0.25">
      <c r="G857" s="151"/>
    </row>
    <row r="858" spans="7:7" x14ac:dyDescent="0.25">
      <c r="G858" s="151"/>
    </row>
    <row r="859" spans="7:7" x14ac:dyDescent="0.25">
      <c r="G859" s="151"/>
    </row>
    <row r="860" spans="7:7" x14ac:dyDescent="0.25">
      <c r="G860" s="151"/>
    </row>
    <row r="861" spans="7:7" x14ac:dyDescent="0.25">
      <c r="G861" s="151"/>
    </row>
    <row r="862" spans="7:7" x14ac:dyDescent="0.25">
      <c r="G862" s="151"/>
    </row>
    <row r="863" spans="7:7" x14ac:dyDescent="0.25">
      <c r="G863" s="151"/>
    </row>
    <row r="864" spans="7:7" x14ac:dyDescent="0.25">
      <c r="G864" s="151"/>
    </row>
    <row r="865" spans="7:7" x14ac:dyDescent="0.25">
      <c r="G865" s="151"/>
    </row>
    <row r="866" spans="7:7" x14ac:dyDescent="0.25">
      <c r="G866" s="151"/>
    </row>
    <row r="867" spans="7:7" x14ac:dyDescent="0.25">
      <c r="G867" s="151"/>
    </row>
    <row r="868" spans="7:7" x14ac:dyDescent="0.25">
      <c r="G868" s="151"/>
    </row>
    <row r="869" spans="7:7" x14ac:dyDescent="0.25">
      <c r="G869" s="151"/>
    </row>
    <row r="870" spans="7:7" x14ac:dyDescent="0.25">
      <c r="G870" s="151"/>
    </row>
    <row r="871" spans="7:7" x14ac:dyDescent="0.25">
      <c r="G871" s="151"/>
    </row>
    <row r="872" spans="7:7" x14ac:dyDescent="0.25">
      <c r="G872" s="151"/>
    </row>
    <row r="873" spans="7:7" x14ac:dyDescent="0.25">
      <c r="G873" s="151"/>
    </row>
    <row r="874" spans="7:7" x14ac:dyDescent="0.25">
      <c r="G874" s="151"/>
    </row>
    <row r="875" spans="7:7" x14ac:dyDescent="0.25">
      <c r="G875" s="151"/>
    </row>
    <row r="876" spans="7:7" x14ac:dyDescent="0.25">
      <c r="G876" s="151"/>
    </row>
    <row r="877" spans="7:7" x14ac:dyDescent="0.25">
      <c r="G877" s="151"/>
    </row>
    <row r="878" spans="7:7" x14ac:dyDescent="0.25">
      <c r="G878" s="151"/>
    </row>
    <row r="879" spans="7:7" x14ac:dyDescent="0.25">
      <c r="G879" s="151"/>
    </row>
    <row r="880" spans="7:7" x14ac:dyDescent="0.25">
      <c r="G880" s="151"/>
    </row>
    <row r="881" spans="7:7" x14ac:dyDescent="0.25">
      <c r="G881" s="151"/>
    </row>
    <row r="882" spans="7:7" x14ac:dyDescent="0.25">
      <c r="G882" s="151"/>
    </row>
    <row r="883" spans="7:7" x14ac:dyDescent="0.25">
      <c r="G883" s="151"/>
    </row>
    <row r="884" spans="7:7" x14ac:dyDescent="0.25">
      <c r="G884" s="151"/>
    </row>
    <row r="885" spans="7:7" x14ac:dyDescent="0.25">
      <c r="G885" s="151"/>
    </row>
    <row r="886" spans="7:7" x14ac:dyDescent="0.25">
      <c r="G886" s="151"/>
    </row>
    <row r="887" spans="7:7" x14ac:dyDescent="0.25">
      <c r="G887" s="151"/>
    </row>
    <row r="888" spans="7:7" x14ac:dyDescent="0.25">
      <c r="G888" s="151"/>
    </row>
    <row r="889" spans="7:7" x14ac:dyDescent="0.25">
      <c r="G889" s="151"/>
    </row>
    <row r="890" spans="7:7" x14ac:dyDescent="0.25">
      <c r="G890" s="151"/>
    </row>
    <row r="891" spans="7:7" x14ac:dyDescent="0.25">
      <c r="G891" s="151"/>
    </row>
    <row r="892" spans="7:7" x14ac:dyDescent="0.25">
      <c r="G892" s="151"/>
    </row>
    <row r="893" spans="7:7" x14ac:dyDescent="0.25">
      <c r="G893" s="151"/>
    </row>
    <row r="894" spans="7:7" x14ac:dyDescent="0.25">
      <c r="G894" s="151"/>
    </row>
    <row r="895" spans="7:7" x14ac:dyDescent="0.25">
      <c r="G895" s="151"/>
    </row>
    <row r="896" spans="7:7" x14ac:dyDescent="0.25">
      <c r="G896" s="151"/>
    </row>
    <row r="897" spans="7:7" x14ac:dyDescent="0.25">
      <c r="G897" s="151"/>
    </row>
    <row r="898" spans="7:7" x14ac:dyDescent="0.25">
      <c r="G898" s="151"/>
    </row>
    <row r="899" spans="7:7" x14ac:dyDescent="0.25">
      <c r="G899" s="151"/>
    </row>
    <row r="900" spans="7:7" x14ac:dyDescent="0.25">
      <c r="G900" s="151"/>
    </row>
    <row r="901" spans="7:7" x14ac:dyDescent="0.25">
      <c r="G901" s="151"/>
    </row>
    <row r="902" spans="7:7" x14ac:dyDescent="0.25">
      <c r="G902" s="151"/>
    </row>
    <row r="903" spans="7:7" x14ac:dyDescent="0.25">
      <c r="G903" s="151"/>
    </row>
    <row r="904" spans="7:7" x14ac:dyDescent="0.25">
      <c r="G904" s="151"/>
    </row>
    <row r="905" spans="7:7" x14ac:dyDescent="0.25">
      <c r="G905" s="151"/>
    </row>
    <row r="906" spans="7:7" x14ac:dyDescent="0.25">
      <c r="G906" s="151"/>
    </row>
    <row r="907" spans="7:7" x14ac:dyDescent="0.25">
      <c r="G907" s="151"/>
    </row>
    <row r="908" spans="7:7" x14ac:dyDescent="0.25">
      <c r="G908" s="151"/>
    </row>
    <row r="909" spans="7:7" x14ac:dyDescent="0.25">
      <c r="G909" s="151"/>
    </row>
    <row r="910" spans="7:7" x14ac:dyDescent="0.25">
      <c r="G910" s="151"/>
    </row>
    <row r="911" spans="7:7" x14ac:dyDescent="0.25">
      <c r="G911" s="151"/>
    </row>
    <row r="912" spans="7:7" x14ac:dyDescent="0.25">
      <c r="G912" s="151"/>
    </row>
    <row r="913" spans="7:7" x14ac:dyDescent="0.25">
      <c r="G913" s="151"/>
    </row>
    <row r="914" spans="7:7" x14ac:dyDescent="0.25">
      <c r="G914" s="151"/>
    </row>
    <row r="915" spans="7:7" x14ac:dyDescent="0.25">
      <c r="G915" s="151"/>
    </row>
    <row r="916" spans="7:7" x14ac:dyDescent="0.25">
      <c r="G916" s="151"/>
    </row>
    <row r="917" spans="7:7" x14ac:dyDescent="0.25">
      <c r="G917" s="151"/>
    </row>
    <row r="918" spans="7:7" x14ac:dyDescent="0.25">
      <c r="G918" s="151"/>
    </row>
    <row r="919" spans="7:7" x14ac:dyDescent="0.25">
      <c r="G919" s="151"/>
    </row>
    <row r="920" spans="7:7" x14ac:dyDescent="0.25">
      <c r="G920" s="151"/>
    </row>
    <row r="921" spans="7:7" x14ac:dyDescent="0.25">
      <c r="G921" s="151"/>
    </row>
    <row r="922" spans="7:7" x14ac:dyDescent="0.25">
      <c r="G922" s="151"/>
    </row>
    <row r="923" spans="7:7" x14ac:dyDescent="0.25">
      <c r="G923" s="151"/>
    </row>
    <row r="924" spans="7:7" x14ac:dyDescent="0.25">
      <c r="G924" s="151"/>
    </row>
    <row r="925" spans="7:7" x14ac:dyDescent="0.25">
      <c r="G925" s="151"/>
    </row>
    <row r="926" spans="7:7" x14ac:dyDescent="0.25">
      <c r="G926" s="151"/>
    </row>
    <row r="927" spans="7:7" x14ac:dyDescent="0.25">
      <c r="G927" s="151"/>
    </row>
    <row r="928" spans="7:7" x14ac:dyDescent="0.25">
      <c r="G928" s="151"/>
    </row>
    <row r="929" spans="7:7" x14ac:dyDescent="0.25">
      <c r="G929" s="151"/>
    </row>
    <row r="930" spans="7:7" x14ac:dyDescent="0.25">
      <c r="G930" s="151"/>
    </row>
    <row r="931" spans="7:7" x14ac:dyDescent="0.25">
      <c r="G931" s="151"/>
    </row>
    <row r="932" spans="7:7" x14ac:dyDescent="0.25">
      <c r="G932" s="151"/>
    </row>
    <row r="933" spans="7:7" x14ac:dyDescent="0.25">
      <c r="G933" s="151"/>
    </row>
    <row r="934" spans="7:7" x14ac:dyDescent="0.25">
      <c r="G934" s="151"/>
    </row>
    <row r="935" spans="7:7" x14ac:dyDescent="0.25">
      <c r="G935" s="151"/>
    </row>
    <row r="936" spans="7:7" x14ac:dyDescent="0.25">
      <c r="G936" s="151"/>
    </row>
    <row r="937" spans="7:7" x14ac:dyDescent="0.25">
      <c r="G937" s="151"/>
    </row>
    <row r="938" spans="7:7" x14ac:dyDescent="0.25">
      <c r="G938" s="151"/>
    </row>
    <row r="939" spans="7:7" x14ac:dyDescent="0.25">
      <c r="G939" s="151"/>
    </row>
    <row r="940" spans="7:7" x14ac:dyDescent="0.25">
      <c r="G940" s="151"/>
    </row>
    <row r="941" spans="7:7" x14ac:dyDescent="0.25">
      <c r="G941" s="151"/>
    </row>
    <row r="942" spans="7:7" x14ac:dyDescent="0.25">
      <c r="G942" s="151"/>
    </row>
    <row r="943" spans="7:7" x14ac:dyDescent="0.25">
      <c r="G943" s="151"/>
    </row>
    <row r="944" spans="7:7" x14ac:dyDescent="0.25">
      <c r="G944" s="151"/>
    </row>
    <row r="945" spans="7:7" x14ac:dyDescent="0.25">
      <c r="G945" s="151"/>
    </row>
    <row r="946" spans="7:7" x14ac:dyDescent="0.25">
      <c r="G946" s="151"/>
    </row>
    <row r="947" spans="7:7" x14ac:dyDescent="0.25">
      <c r="G947" s="151"/>
    </row>
    <row r="948" spans="7:7" x14ac:dyDescent="0.25">
      <c r="G948" s="151"/>
    </row>
    <row r="949" spans="7:7" x14ac:dyDescent="0.25">
      <c r="G949" s="151"/>
    </row>
    <row r="950" spans="7:7" x14ac:dyDescent="0.25">
      <c r="G950" s="151"/>
    </row>
    <row r="951" spans="7:7" x14ac:dyDescent="0.25">
      <c r="G951" s="151"/>
    </row>
    <row r="952" spans="7:7" x14ac:dyDescent="0.25">
      <c r="G952" s="151"/>
    </row>
    <row r="953" spans="7:7" x14ac:dyDescent="0.25">
      <c r="G953" s="151"/>
    </row>
    <row r="954" spans="7:7" x14ac:dyDescent="0.25">
      <c r="G954" s="151"/>
    </row>
    <row r="955" spans="7:7" x14ac:dyDescent="0.25">
      <c r="G955" s="151"/>
    </row>
    <row r="956" spans="7:7" x14ac:dyDescent="0.25">
      <c r="G956" s="151"/>
    </row>
    <row r="957" spans="7:7" x14ac:dyDescent="0.25">
      <c r="G957" s="151"/>
    </row>
    <row r="958" spans="7:7" x14ac:dyDescent="0.25">
      <c r="G958" s="151"/>
    </row>
    <row r="959" spans="7:7" x14ac:dyDescent="0.25">
      <c r="G959" s="151"/>
    </row>
    <row r="960" spans="7:7" x14ac:dyDescent="0.25">
      <c r="G960" s="151"/>
    </row>
    <row r="961" spans="7:7" x14ac:dyDescent="0.25">
      <c r="G961" s="151"/>
    </row>
    <row r="962" spans="7:7" x14ac:dyDescent="0.25">
      <c r="G962" s="151"/>
    </row>
    <row r="963" spans="7:7" x14ac:dyDescent="0.25">
      <c r="G963" s="151"/>
    </row>
    <row r="964" spans="7:7" x14ac:dyDescent="0.25">
      <c r="G964" s="151"/>
    </row>
    <row r="965" spans="7:7" x14ac:dyDescent="0.25">
      <c r="G965" s="151"/>
    </row>
    <row r="966" spans="7:7" x14ac:dyDescent="0.25">
      <c r="G966" s="151"/>
    </row>
    <row r="967" spans="7:7" x14ac:dyDescent="0.25">
      <c r="G967" s="151"/>
    </row>
    <row r="968" spans="7:7" x14ac:dyDescent="0.25">
      <c r="G968" s="151"/>
    </row>
    <row r="969" spans="7:7" x14ac:dyDescent="0.25">
      <c r="G969" s="151"/>
    </row>
    <row r="970" spans="7:7" x14ac:dyDescent="0.25">
      <c r="G970" s="151"/>
    </row>
    <row r="971" spans="7:7" x14ac:dyDescent="0.25">
      <c r="G971" s="151"/>
    </row>
    <row r="972" spans="7:7" x14ac:dyDescent="0.25">
      <c r="G972" s="151"/>
    </row>
    <row r="973" spans="7:7" x14ac:dyDescent="0.25">
      <c r="G973" s="151"/>
    </row>
    <row r="974" spans="7:7" x14ac:dyDescent="0.25">
      <c r="G974" s="151"/>
    </row>
    <row r="975" spans="7:7" x14ac:dyDescent="0.25">
      <c r="G975" s="151"/>
    </row>
    <row r="976" spans="7:7" x14ac:dyDescent="0.25">
      <c r="G976" s="151"/>
    </row>
    <row r="977" spans="7:7" x14ac:dyDescent="0.25">
      <c r="G977" s="151"/>
    </row>
    <row r="978" spans="7:7" x14ac:dyDescent="0.25">
      <c r="G978" s="151"/>
    </row>
    <row r="979" spans="7:7" x14ac:dyDescent="0.25">
      <c r="G979" s="151"/>
    </row>
    <row r="980" spans="7:7" x14ac:dyDescent="0.25">
      <c r="G980" s="151"/>
    </row>
    <row r="981" spans="7:7" x14ac:dyDescent="0.25">
      <c r="G981" s="151"/>
    </row>
    <row r="982" spans="7:7" x14ac:dyDescent="0.25">
      <c r="G982" s="151"/>
    </row>
    <row r="983" spans="7:7" x14ac:dyDescent="0.25">
      <c r="G983" s="151"/>
    </row>
    <row r="984" spans="7:7" x14ac:dyDescent="0.25">
      <c r="G984" s="151"/>
    </row>
    <row r="985" spans="7:7" x14ac:dyDescent="0.25">
      <c r="G985" s="151"/>
    </row>
    <row r="986" spans="7:7" x14ac:dyDescent="0.25">
      <c r="G986" s="151"/>
    </row>
    <row r="987" spans="7:7" x14ac:dyDescent="0.25">
      <c r="G987" s="151"/>
    </row>
    <row r="988" spans="7:7" x14ac:dyDescent="0.25">
      <c r="G988" s="151"/>
    </row>
    <row r="989" spans="7:7" x14ac:dyDescent="0.25">
      <c r="G989" s="151"/>
    </row>
    <row r="990" spans="7:7" x14ac:dyDescent="0.25">
      <c r="G990" s="151"/>
    </row>
    <row r="991" spans="7:7" x14ac:dyDescent="0.25">
      <c r="G991" s="151"/>
    </row>
    <row r="992" spans="7:7" x14ac:dyDescent="0.25">
      <c r="G992" s="151"/>
    </row>
    <row r="993" spans="7:7" x14ac:dyDescent="0.25">
      <c r="G993" s="151"/>
    </row>
    <row r="994" spans="7:7" x14ac:dyDescent="0.25">
      <c r="G994" s="151"/>
    </row>
    <row r="995" spans="7:7" x14ac:dyDescent="0.25">
      <c r="G995" s="151"/>
    </row>
    <row r="996" spans="7:7" x14ac:dyDescent="0.25">
      <c r="G996" s="151"/>
    </row>
    <row r="997" spans="7:7" x14ac:dyDescent="0.25">
      <c r="G997" s="151"/>
    </row>
    <row r="998" spans="7:7" x14ac:dyDescent="0.25">
      <c r="G998" s="151"/>
    </row>
    <row r="999" spans="7:7" x14ac:dyDescent="0.25">
      <c r="G999" s="151"/>
    </row>
    <row r="1000" spans="7:7" x14ac:dyDescent="0.25">
      <c r="G1000" s="151"/>
    </row>
    <row r="1001" spans="7:7" x14ac:dyDescent="0.25">
      <c r="G1001" s="151"/>
    </row>
    <row r="1002" spans="7:7" x14ac:dyDescent="0.25">
      <c r="G1002" s="151"/>
    </row>
    <row r="1003" spans="7:7" x14ac:dyDescent="0.25">
      <c r="G1003" s="151"/>
    </row>
    <row r="1004" spans="7:7" x14ac:dyDescent="0.25">
      <c r="G1004" s="151"/>
    </row>
    <row r="1005" spans="7:7" x14ac:dyDescent="0.25">
      <c r="G1005" s="151"/>
    </row>
    <row r="1006" spans="7:7" x14ac:dyDescent="0.25">
      <c r="G1006" s="151"/>
    </row>
    <row r="1007" spans="7:7" x14ac:dyDescent="0.25">
      <c r="G1007" s="151"/>
    </row>
    <row r="1008" spans="7:7" x14ac:dyDescent="0.25">
      <c r="G1008" s="151"/>
    </row>
    <row r="1009" spans="7:7" x14ac:dyDescent="0.25">
      <c r="G1009" s="151"/>
    </row>
    <row r="1010" spans="7:7" x14ac:dyDescent="0.25">
      <c r="G1010" s="151"/>
    </row>
    <row r="1011" spans="7:7" x14ac:dyDescent="0.25">
      <c r="G1011" s="151"/>
    </row>
    <row r="1012" spans="7:7" x14ac:dyDescent="0.25">
      <c r="G1012" s="151"/>
    </row>
    <row r="1013" spans="7:7" x14ac:dyDescent="0.25">
      <c r="G1013" s="151"/>
    </row>
    <row r="1014" spans="7:7" x14ac:dyDescent="0.25">
      <c r="G1014" s="151"/>
    </row>
    <row r="1015" spans="7:7" x14ac:dyDescent="0.25">
      <c r="G1015" s="151"/>
    </row>
    <row r="1016" spans="7:7" x14ac:dyDescent="0.25">
      <c r="G1016" s="151"/>
    </row>
    <row r="1017" spans="7:7" x14ac:dyDescent="0.25">
      <c r="G1017" s="151"/>
    </row>
    <row r="1018" spans="7:7" x14ac:dyDescent="0.25">
      <c r="G1018" s="151"/>
    </row>
    <row r="1019" spans="7:7" x14ac:dyDescent="0.25">
      <c r="G1019" s="151"/>
    </row>
    <row r="1020" spans="7:7" x14ac:dyDescent="0.25">
      <c r="G1020" s="151"/>
    </row>
    <row r="1021" spans="7:7" x14ac:dyDescent="0.25">
      <c r="G1021" s="151"/>
    </row>
    <row r="1022" spans="7:7" x14ac:dyDescent="0.25">
      <c r="G1022" s="151"/>
    </row>
    <row r="1023" spans="7:7" x14ac:dyDescent="0.25">
      <c r="G1023" s="151"/>
    </row>
    <row r="1024" spans="7:7" x14ac:dyDescent="0.25">
      <c r="G1024" s="151"/>
    </row>
    <row r="1025" spans="7:7" x14ac:dyDescent="0.25">
      <c r="G1025" s="151"/>
    </row>
    <row r="1026" spans="7:7" x14ac:dyDescent="0.25">
      <c r="G1026" s="151"/>
    </row>
    <row r="1027" spans="7:7" x14ac:dyDescent="0.25">
      <c r="G1027" s="151"/>
    </row>
    <row r="1028" spans="7:7" x14ac:dyDescent="0.25">
      <c r="G1028" s="151"/>
    </row>
    <row r="1029" spans="7:7" x14ac:dyDescent="0.25">
      <c r="G1029" s="151"/>
    </row>
    <row r="1030" spans="7:7" x14ac:dyDescent="0.25">
      <c r="G1030" s="151"/>
    </row>
    <row r="1031" spans="7:7" x14ac:dyDescent="0.25">
      <c r="G1031" s="151"/>
    </row>
    <row r="1032" spans="7:7" x14ac:dyDescent="0.25">
      <c r="G1032" s="151"/>
    </row>
    <row r="1033" spans="7:7" x14ac:dyDescent="0.25">
      <c r="G1033" s="151"/>
    </row>
    <row r="1034" spans="7:7" x14ac:dyDescent="0.25">
      <c r="G1034" s="151"/>
    </row>
    <row r="1035" spans="7:7" x14ac:dyDescent="0.25">
      <c r="G1035" s="151"/>
    </row>
    <row r="1036" spans="7:7" x14ac:dyDescent="0.25">
      <c r="G1036" s="151"/>
    </row>
    <row r="1037" spans="7:7" x14ac:dyDescent="0.25">
      <c r="G1037" s="151"/>
    </row>
    <row r="1038" spans="7:7" x14ac:dyDescent="0.25">
      <c r="G1038" s="151"/>
    </row>
    <row r="1039" spans="7:7" x14ac:dyDescent="0.25">
      <c r="G1039" s="151"/>
    </row>
    <row r="1040" spans="7:7" x14ac:dyDescent="0.25">
      <c r="G1040" s="151"/>
    </row>
    <row r="1041" spans="7:7" x14ac:dyDescent="0.25">
      <c r="G1041" s="151"/>
    </row>
    <row r="1042" spans="7:7" x14ac:dyDescent="0.25">
      <c r="G1042" s="151"/>
    </row>
    <row r="1043" spans="7:7" x14ac:dyDescent="0.25">
      <c r="G1043" s="151"/>
    </row>
    <row r="1044" spans="7:7" x14ac:dyDescent="0.25">
      <c r="G1044" s="151"/>
    </row>
    <row r="1045" spans="7:7" x14ac:dyDescent="0.25">
      <c r="G1045" s="151"/>
    </row>
    <row r="1046" spans="7:7" x14ac:dyDescent="0.25">
      <c r="G1046" s="151"/>
    </row>
    <row r="1047" spans="7:7" x14ac:dyDescent="0.25">
      <c r="G1047" s="151"/>
    </row>
    <row r="1048" spans="7:7" x14ac:dyDescent="0.25">
      <c r="G1048" s="151"/>
    </row>
    <row r="1049" spans="7:7" x14ac:dyDescent="0.25">
      <c r="G1049" s="151"/>
    </row>
    <row r="1050" spans="7:7" x14ac:dyDescent="0.25">
      <c r="G1050" s="151"/>
    </row>
    <row r="1051" spans="7:7" x14ac:dyDescent="0.25">
      <c r="G1051" s="151"/>
    </row>
    <row r="1052" spans="7:7" x14ac:dyDescent="0.25">
      <c r="G1052" s="151"/>
    </row>
    <row r="1053" spans="7:7" x14ac:dyDescent="0.25">
      <c r="G1053" s="151"/>
    </row>
    <row r="1054" spans="7:7" x14ac:dyDescent="0.25">
      <c r="G1054" s="151"/>
    </row>
    <row r="1055" spans="7:7" x14ac:dyDescent="0.25">
      <c r="G1055" s="151"/>
    </row>
    <row r="1056" spans="7:7" x14ac:dyDescent="0.25">
      <c r="G1056" s="151"/>
    </row>
    <row r="1057" spans="7:7" x14ac:dyDescent="0.25">
      <c r="G1057" s="151"/>
    </row>
    <row r="1058" spans="7:7" x14ac:dyDescent="0.25">
      <c r="G1058" s="151"/>
    </row>
    <row r="1059" spans="7:7" x14ac:dyDescent="0.25">
      <c r="G1059" s="151"/>
    </row>
    <row r="1060" spans="7:7" x14ac:dyDescent="0.25">
      <c r="G1060" s="151"/>
    </row>
    <row r="1061" spans="7:7" x14ac:dyDescent="0.25">
      <c r="G1061" s="151"/>
    </row>
    <row r="1062" spans="7:7" x14ac:dyDescent="0.25">
      <c r="G1062" s="151"/>
    </row>
    <row r="1063" spans="7:7" x14ac:dyDescent="0.25">
      <c r="G1063" s="151"/>
    </row>
    <row r="1064" spans="7:7" x14ac:dyDescent="0.25">
      <c r="G1064" s="151"/>
    </row>
    <row r="1065" spans="7:7" x14ac:dyDescent="0.25">
      <c r="G1065" s="151"/>
    </row>
    <row r="1066" spans="7:7" x14ac:dyDescent="0.25">
      <c r="G1066" s="151"/>
    </row>
    <row r="1067" spans="7:7" x14ac:dyDescent="0.25">
      <c r="G1067" s="151"/>
    </row>
    <row r="1068" spans="7:7" x14ac:dyDescent="0.25">
      <c r="G1068" s="151"/>
    </row>
    <row r="1069" spans="7:7" x14ac:dyDescent="0.25">
      <c r="G1069" s="151"/>
    </row>
    <row r="1070" spans="7:7" x14ac:dyDescent="0.25">
      <c r="G1070" s="151"/>
    </row>
    <row r="1071" spans="7:7" x14ac:dyDescent="0.25">
      <c r="G1071" s="151"/>
    </row>
    <row r="1072" spans="7:7" x14ac:dyDescent="0.25">
      <c r="G1072" s="151"/>
    </row>
    <row r="1073" spans="7:7" x14ac:dyDescent="0.25">
      <c r="G1073" s="151"/>
    </row>
    <row r="1074" spans="7:7" x14ac:dyDescent="0.25">
      <c r="G1074" s="151"/>
    </row>
    <row r="1075" spans="7:7" x14ac:dyDescent="0.25">
      <c r="G1075" s="151"/>
    </row>
    <row r="1076" spans="7:7" x14ac:dyDescent="0.25">
      <c r="G1076" s="151"/>
    </row>
    <row r="1077" spans="7:7" x14ac:dyDescent="0.25">
      <c r="G1077" s="151"/>
    </row>
    <row r="1078" spans="7:7" x14ac:dyDescent="0.25">
      <c r="G1078" s="151"/>
    </row>
    <row r="1079" spans="7:7" x14ac:dyDescent="0.25">
      <c r="G1079" s="151"/>
    </row>
    <row r="1080" spans="7:7" x14ac:dyDescent="0.25">
      <c r="G1080" s="151"/>
    </row>
    <row r="1081" spans="7:7" x14ac:dyDescent="0.25">
      <c r="G1081" s="151"/>
    </row>
    <row r="1082" spans="7:7" x14ac:dyDescent="0.25">
      <c r="G1082" s="151"/>
    </row>
    <row r="1083" spans="7:7" x14ac:dyDescent="0.25">
      <c r="G1083" s="151"/>
    </row>
    <row r="1084" spans="7:7" x14ac:dyDescent="0.25">
      <c r="G1084" s="151"/>
    </row>
    <row r="1085" spans="7:7" x14ac:dyDescent="0.25">
      <c r="G1085" s="151"/>
    </row>
    <row r="1086" spans="7:7" x14ac:dyDescent="0.25">
      <c r="G1086" s="151"/>
    </row>
    <row r="1087" spans="7:7" x14ac:dyDescent="0.25">
      <c r="G1087" s="151"/>
    </row>
    <row r="1088" spans="7:7" x14ac:dyDescent="0.25">
      <c r="G1088" s="151"/>
    </row>
    <row r="1089" spans="7:7" x14ac:dyDescent="0.25">
      <c r="G1089" s="151"/>
    </row>
    <row r="1090" spans="7:7" x14ac:dyDescent="0.25">
      <c r="G1090" s="151"/>
    </row>
    <row r="1091" spans="7:7" x14ac:dyDescent="0.25">
      <c r="G1091" s="151"/>
    </row>
    <row r="1092" spans="7:7" x14ac:dyDescent="0.25">
      <c r="G1092" s="151"/>
    </row>
    <row r="1093" spans="7:7" x14ac:dyDescent="0.25">
      <c r="G1093" s="151"/>
    </row>
    <row r="1094" spans="7:7" x14ac:dyDescent="0.25">
      <c r="G1094" s="151"/>
    </row>
    <row r="1095" spans="7:7" x14ac:dyDescent="0.25">
      <c r="G1095" s="151"/>
    </row>
    <row r="1096" spans="7:7" x14ac:dyDescent="0.25">
      <c r="G1096" s="151"/>
    </row>
    <row r="1097" spans="7:7" x14ac:dyDescent="0.25">
      <c r="G1097" s="151"/>
    </row>
    <row r="1098" spans="7:7" x14ac:dyDescent="0.25">
      <c r="G1098" s="151"/>
    </row>
    <row r="1099" spans="7:7" x14ac:dyDescent="0.25">
      <c r="G1099" s="151"/>
    </row>
    <row r="1100" spans="7:7" x14ac:dyDescent="0.25">
      <c r="G1100" s="151"/>
    </row>
    <row r="1101" spans="7:7" x14ac:dyDescent="0.25">
      <c r="G1101" s="151"/>
    </row>
    <row r="1102" spans="7:7" x14ac:dyDescent="0.25">
      <c r="G1102" s="151"/>
    </row>
    <row r="1103" spans="7:7" x14ac:dyDescent="0.25">
      <c r="G1103" s="151"/>
    </row>
    <row r="1104" spans="7:7" x14ac:dyDescent="0.25">
      <c r="G1104" s="151"/>
    </row>
    <row r="1105" spans="7:7" x14ac:dyDescent="0.25">
      <c r="G1105" s="151"/>
    </row>
    <row r="1106" spans="7:7" x14ac:dyDescent="0.25">
      <c r="G1106" s="151"/>
    </row>
    <row r="1107" spans="7:7" x14ac:dyDescent="0.25">
      <c r="G1107" s="151"/>
    </row>
    <row r="1108" spans="7:7" x14ac:dyDescent="0.25">
      <c r="G1108" s="151"/>
    </row>
    <row r="1109" spans="7:7" x14ac:dyDescent="0.25">
      <c r="G1109" s="151"/>
    </row>
    <row r="1110" spans="7:7" x14ac:dyDescent="0.25">
      <c r="G1110" s="151"/>
    </row>
    <row r="1111" spans="7:7" x14ac:dyDescent="0.25">
      <c r="G1111" s="151"/>
    </row>
    <row r="1112" spans="7:7" x14ac:dyDescent="0.25">
      <c r="G1112" s="151"/>
    </row>
    <row r="1113" spans="7:7" x14ac:dyDescent="0.25">
      <c r="G1113" s="151"/>
    </row>
    <row r="1114" spans="7:7" x14ac:dyDescent="0.25">
      <c r="G1114" s="151"/>
    </row>
    <row r="1115" spans="7:7" x14ac:dyDescent="0.25">
      <c r="G1115" s="151"/>
    </row>
    <row r="1116" spans="7:7" x14ac:dyDescent="0.25">
      <c r="G1116" s="151"/>
    </row>
    <row r="1117" spans="7:7" x14ac:dyDescent="0.25">
      <c r="G1117" s="151"/>
    </row>
    <row r="1118" spans="7:7" x14ac:dyDescent="0.25">
      <c r="G1118" s="151"/>
    </row>
    <row r="1119" spans="7:7" x14ac:dyDescent="0.25">
      <c r="G1119" s="151"/>
    </row>
    <row r="1120" spans="7:7" x14ac:dyDescent="0.25">
      <c r="G1120" s="151"/>
    </row>
    <row r="1121" spans="7:7" x14ac:dyDescent="0.25">
      <c r="G1121" s="151"/>
    </row>
    <row r="1122" spans="7:7" x14ac:dyDescent="0.25">
      <c r="G1122" s="151"/>
    </row>
    <row r="1123" spans="7:7" x14ac:dyDescent="0.25">
      <c r="G1123" s="151"/>
    </row>
    <row r="1124" spans="7:7" x14ac:dyDescent="0.25">
      <c r="G1124" s="151"/>
    </row>
    <row r="1125" spans="7:7" x14ac:dyDescent="0.25">
      <c r="G1125" s="151"/>
    </row>
    <row r="1126" spans="7:7" x14ac:dyDescent="0.25">
      <c r="G1126" s="151"/>
    </row>
    <row r="1127" spans="7:7" x14ac:dyDescent="0.25">
      <c r="G1127" s="151"/>
    </row>
    <row r="1128" spans="7:7" x14ac:dyDescent="0.25">
      <c r="G1128" s="151"/>
    </row>
    <row r="1129" spans="7:7" x14ac:dyDescent="0.25">
      <c r="G1129" s="151"/>
    </row>
    <row r="1130" spans="7:7" x14ac:dyDescent="0.25">
      <c r="G1130" s="151"/>
    </row>
    <row r="1131" spans="7:7" x14ac:dyDescent="0.25">
      <c r="G1131" s="151"/>
    </row>
    <row r="1132" spans="7:7" x14ac:dyDescent="0.25">
      <c r="G1132" s="151"/>
    </row>
    <row r="1133" spans="7:7" x14ac:dyDescent="0.25">
      <c r="G1133" s="151"/>
    </row>
    <row r="1134" spans="7:7" x14ac:dyDescent="0.25">
      <c r="G1134" s="151"/>
    </row>
    <row r="1135" spans="7:7" x14ac:dyDescent="0.25">
      <c r="G1135" s="151"/>
    </row>
    <row r="1136" spans="7:7" x14ac:dyDescent="0.25">
      <c r="G1136" s="151"/>
    </row>
    <row r="1137" spans="7:7" x14ac:dyDescent="0.25">
      <c r="G1137" s="151"/>
    </row>
    <row r="1138" spans="7:7" x14ac:dyDescent="0.25">
      <c r="G1138" s="151"/>
    </row>
    <row r="1139" spans="7:7" x14ac:dyDescent="0.25">
      <c r="G1139" s="151"/>
    </row>
    <row r="1140" spans="7:7" x14ac:dyDescent="0.25">
      <c r="G1140" s="151"/>
    </row>
    <row r="1141" spans="7:7" x14ac:dyDescent="0.25">
      <c r="G1141" s="151"/>
    </row>
    <row r="1142" spans="7:7" x14ac:dyDescent="0.25">
      <c r="G1142" s="151"/>
    </row>
    <row r="1143" spans="7:7" x14ac:dyDescent="0.25">
      <c r="G1143" s="151"/>
    </row>
    <row r="1144" spans="7:7" x14ac:dyDescent="0.25">
      <c r="G1144" s="151"/>
    </row>
    <row r="1145" spans="7:7" x14ac:dyDescent="0.25">
      <c r="G1145" s="151"/>
    </row>
    <row r="1146" spans="7:7" x14ac:dyDescent="0.25">
      <c r="G1146" s="151"/>
    </row>
    <row r="1147" spans="7:7" x14ac:dyDescent="0.25">
      <c r="G1147" s="151"/>
    </row>
    <row r="1148" spans="7:7" x14ac:dyDescent="0.25">
      <c r="G1148" s="151"/>
    </row>
    <row r="1149" spans="7:7" x14ac:dyDescent="0.25">
      <c r="G1149" s="151"/>
    </row>
    <row r="1150" spans="7:7" x14ac:dyDescent="0.25">
      <c r="G1150" s="151"/>
    </row>
    <row r="1151" spans="7:7" x14ac:dyDescent="0.25">
      <c r="G1151" s="151"/>
    </row>
    <row r="1152" spans="7:7" x14ac:dyDescent="0.25">
      <c r="G1152" s="151"/>
    </row>
    <row r="1153" spans="7:7" x14ac:dyDescent="0.25">
      <c r="G1153" s="151"/>
    </row>
    <row r="1154" spans="7:7" x14ac:dyDescent="0.25">
      <c r="G1154" s="151"/>
    </row>
    <row r="1155" spans="7:7" x14ac:dyDescent="0.25">
      <c r="G1155" s="151"/>
    </row>
    <row r="1156" spans="7:7" x14ac:dyDescent="0.25">
      <c r="G1156" s="151"/>
    </row>
    <row r="1157" spans="7:7" x14ac:dyDescent="0.25">
      <c r="G1157" s="151"/>
    </row>
    <row r="1158" spans="7:7" x14ac:dyDescent="0.25">
      <c r="G1158" s="151"/>
    </row>
    <row r="1159" spans="7:7" x14ac:dyDescent="0.25">
      <c r="G1159" s="151"/>
    </row>
    <row r="1160" spans="7:7" x14ac:dyDescent="0.25">
      <c r="G1160" s="151"/>
    </row>
    <row r="1161" spans="7:7" x14ac:dyDescent="0.25">
      <c r="G1161" s="151"/>
    </row>
    <row r="1162" spans="7:7" x14ac:dyDescent="0.25">
      <c r="G1162" s="151"/>
    </row>
    <row r="1163" spans="7:7" x14ac:dyDescent="0.25">
      <c r="G1163" s="151"/>
    </row>
    <row r="1164" spans="7:7" x14ac:dyDescent="0.25">
      <c r="G1164" s="151"/>
    </row>
    <row r="1165" spans="7:7" x14ac:dyDescent="0.25">
      <c r="G1165" s="151"/>
    </row>
    <row r="1166" spans="7:7" x14ac:dyDescent="0.25">
      <c r="G1166" s="151"/>
    </row>
    <row r="1167" spans="7:7" x14ac:dyDescent="0.25">
      <c r="G1167" s="151"/>
    </row>
    <row r="1168" spans="7:7" x14ac:dyDescent="0.25">
      <c r="G1168" s="151"/>
    </row>
    <row r="1169" spans="7:7" x14ac:dyDescent="0.25">
      <c r="G1169" s="151"/>
    </row>
    <row r="1170" spans="7:7" x14ac:dyDescent="0.25">
      <c r="G1170" s="151"/>
    </row>
    <row r="1171" spans="7:7" x14ac:dyDescent="0.25">
      <c r="G1171" s="151"/>
    </row>
    <row r="1172" spans="7:7" x14ac:dyDescent="0.25">
      <c r="G1172" s="151"/>
    </row>
    <row r="1173" spans="7:7" x14ac:dyDescent="0.25">
      <c r="G1173" s="151"/>
    </row>
    <row r="1174" spans="7:7" x14ac:dyDescent="0.25">
      <c r="G1174" s="151"/>
    </row>
    <row r="1175" spans="7:7" x14ac:dyDescent="0.25">
      <c r="G1175" s="151"/>
    </row>
    <row r="1176" spans="7:7" x14ac:dyDescent="0.25">
      <c r="G1176" s="151"/>
    </row>
    <row r="1177" spans="7:7" x14ac:dyDescent="0.25">
      <c r="G1177" s="151"/>
    </row>
    <row r="1178" spans="7:7" x14ac:dyDescent="0.25">
      <c r="G1178" s="151"/>
    </row>
    <row r="1179" spans="7:7" x14ac:dyDescent="0.25">
      <c r="G1179" s="151"/>
    </row>
    <row r="1180" spans="7:7" x14ac:dyDescent="0.25">
      <c r="G1180" s="151"/>
    </row>
    <row r="1181" spans="7:7" x14ac:dyDescent="0.25">
      <c r="G1181" s="151"/>
    </row>
    <row r="1182" spans="7:7" x14ac:dyDescent="0.25">
      <c r="G1182" s="151"/>
    </row>
    <row r="1183" spans="7:7" x14ac:dyDescent="0.25">
      <c r="G1183" s="151"/>
    </row>
    <row r="1184" spans="7:7" x14ac:dyDescent="0.25">
      <c r="G1184" s="151"/>
    </row>
    <row r="1185" spans="7:7" x14ac:dyDescent="0.25">
      <c r="G1185" s="151"/>
    </row>
    <row r="1186" spans="7:7" x14ac:dyDescent="0.25">
      <c r="G1186" s="151"/>
    </row>
    <row r="1187" spans="7:7" x14ac:dyDescent="0.25">
      <c r="G1187" s="151"/>
    </row>
    <row r="1188" spans="7:7" x14ac:dyDescent="0.25">
      <c r="G1188" s="151"/>
    </row>
    <row r="1189" spans="7:7" x14ac:dyDescent="0.25">
      <c r="G1189" s="151"/>
    </row>
    <row r="1190" spans="7:7" x14ac:dyDescent="0.25">
      <c r="G1190" s="151"/>
    </row>
    <row r="1191" spans="7:7" x14ac:dyDescent="0.25">
      <c r="G1191" s="151"/>
    </row>
    <row r="1192" spans="7:7" x14ac:dyDescent="0.25">
      <c r="G1192" s="151"/>
    </row>
    <row r="1193" spans="7:7" x14ac:dyDescent="0.25">
      <c r="G1193" s="151"/>
    </row>
    <row r="1194" spans="7:7" x14ac:dyDescent="0.25">
      <c r="G1194" s="151"/>
    </row>
    <row r="1195" spans="7:7" x14ac:dyDescent="0.25">
      <c r="G1195" s="151"/>
    </row>
    <row r="1196" spans="7:7" x14ac:dyDescent="0.25">
      <c r="G1196" s="151"/>
    </row>
    <row r="1197" spans="7:7" x14ac:dyDescent="0.25">
      <c r="G1197" s="151"/>
    </row>
    <row r="1198" spans="7:7" x14ac:dyDescent="0.25">
      <c r="G1198" s="151"/>
    </row>
    <row r="1199" spans="7:7" x14ac:dyDescent="0.25">
      <c r="G1199" s="151"/>
    </row>
    <row r="1200" spans="7:7" x14ac:dyDescent="0.25">
      <c r="G1200" s="151"/>
    </row>
    <row r="1201" spans="7:7" x14ac:dyDescent="0.25">
      <c r="G1201" s="151"/>
    </row>
    <row r="1202" spans="7:7" x14ac:dyDescent="0.25">
      <c r="G1202" s="151"/>
    </row>
    <row r="1203" spans="7:7" x14ac:dyDescent="0.25">
      <c r="G1203" s="151"/>
    </row>
    <row r="1204" spans="7:7" x14ac:dyDescent="0.25">
      <c r="G1204" s="151"/>
    </row>
    <row r="1205" spans="7:7" x14ac:dyDescent="0.25">
      <c r="G1205" s="151"/>
    </row>
    <row r="1206" spans="7:7" x14ac:dyDescent="0.25">
      <c r="G1206" s="151"/>
    </row>
    <row r="1207" spans="7:7" x14ac:dyDescent="0.25">
      <c r="G1207" s="151"/>
    </row>
    <row r="1208" spans="7:7" x14ac:dyDescent="0.25">
      <c r="G1208" s="151"/>
    </row>
    <row r="1209" spans="7:7" x14ac:dyDescent="0.25">
      <c r="G1209" s="151"/>
    </row>
    <row r="1210" spans="7:7" x14ac:dyDescent="0.25">
      <c r="G1210" s="151"/>
    </row>
    <row r="1211" spans="7:7" x14ac:dyDescent="0.25">
      <c r="G1211" s="151"/>
    </row>
    <row r="1212" spans="7:7" x14ac:dyDescent="0.25">
      <c r="G1212" s="151"/>
    </row>
    <row r="1213" spans="7:7" x14ac:dyDescent="0.25">
      <c r="G1213" s="151"/>
    </row>
    <row r="1214" spans="7:7" x14ac:dyDescent="0.25">
      <c r="G1214" s="151"/>
    </row>
    <row r="1215" spans="7:7" x14ac:dyDescent="0.25">
      <c r="G1215" s="151"/>
    </row>
    <row r="1216" spans="7:7" x14ac:dyDescent="0.25">
      <c r="G1216" s="151"/>
    </row>
    <row r="1217" spans="7:7" x14ac:dyDescent="0.25">
      <c r="G1217" s="151"/>
    </row>
    <row r="1218" spans="7:7" x14ac:dyDescent="0.25">
      <c r="G1218" s="151"/>
    </row>
    <row r="1219" spans="7:7" x14ac:dyDescent="0.25">
      <c r="G1219" s="151"/>
    </row>
    <row r="1220" spans="7:7" x14ac:dyDescent="0.25">
      <c r="G1220" s="151"/>
    </row>
    <row r="1221" spans="7:7" x14ac:dyDescent="0.25">
      <c r="G1221" s="151"/>
    </row>
    <row r="1222" spans="7:7" x14ac:dyDescent="0.25">
      <c r="G1222" s="151"/>
    </row>
    <row r="1223" spans="7:7" x14ac:dyDescent="0.25">
      <c r="G1223" s="151"/>
    </row>
    <row r="1224" spans="7:7" x14ac:dyDescent="0.25">
      <c r="G1224" s="151"/>
    </row>
    <row r="1225" spans="7:7" x14ac:dyDescent="0.25">
      <c r="G1225" s="151"/>
    </row>
    <row r="1226" spans="7:7" x14ac:dyDescent="0.25">
      <c r="G1226" s="151"/>
    </row>
    <row r="1227" spans="7:7" x14ac:dyDescent="0.25">
      <c r="G1227" s="151"/>
    </row>
    <row r="1228" spans="7:7" x14ac:dyDescent="0.25">
      <c r="G1228" s="151"/>
    </row>
    <row r="1229" spans="7:7" x14ac:dyDescent="0.25">
      <c r="G1229" s="151"/>
    </row>
    <row r="1230" spans="7:7" x14ac:dyDescent="0.25">
      <c r="G1230" s="151"/>
    </row>
    <row r="1231" spans="7:7" x14ac:dyDescent="0.25">
      <c r="G1231" s="151"/>
    </row>
    <row r="1232" spans="7:7" x14ac:dyDescent="0.25">
      <c r="G1232" s="151"/>
    </row>
    <row r="1233" spans="7:7" x14ac:dyDescent="0.25">
      <c r="G1233" s="151"/>
    </row>
    <row r="1234" spans="7:7" x14ac:dyDescent="0.25">
      <c r="G1234" s="151"/>
    </row>
    <row r="1235" spans="7:7" x14ac:dyDescent="0.25">
      <c r="G1235" s="151"/>
    </row>
    <row r="1236" spans="7:7" x14ac:dyDescent="0.25">
      <c r="G1236" s="151"/>
    </row>
    <row r="1237" spans="7:7" x14ac:dyDescent="0.25">
      <c r="G1237" s="151"/>
    </row>
    <row r="1238" spans="7:7" x14ac:dyDescent="0.25">
      <c r="G1238" s="151"/>
    </row>
    <row r="1239" spans="7:7" x14ac:dyDescent="0.25">
      <c r="G1239" s="151"/>
    </row>
    <row r="1240" spans="7:7" x14ac:dyDescent="0.25">
      <c r="G1240" s="151"/>
    </row>
    <row r="1241" spans="7:7" x14ac:dyDescent="0.25">
      <c r="G1241" s="151"/>
    </row>
    <row r="1242" spans="7:7" x14ac:dyDescent="0.25">
      <c r="G1242" s="151"/>
    </row>
    <row r="1243" spans="7:7" x14ac:dyDescent="0.25">
      <c r="G1243" s="151"/>
    </row>
    <row r="1244" spans="7:7" x14ac:dyDescent="0.25">
      <c r="G1244" s="151"/>
    </row>
    <row r="1245" spans="7:7" x14ac:dyDescent="0.25">
      <c r="G1245" s="151"/>
    </row>
    <row r="1246" spans="7:7" x14ac:dyDescent="0.25">
      <c r="G1246" s="151"/>
    </row>
    <row r="1247" spans="7:7" x14ac:dyDescent="0.25">
      <c r="G1247" s="151"/>
    </row>
    <row r="1248" spans="7:7" x14ac:dyDescent="0.25">
      <c r="G1248" s="151"/>
    </row>
    <row r="1249" spans="7:7" x14ac:dyDescent="0.25">
      <c r="G1249" s="151"/>
    </row>
    <row r="1250" spans="7:7" x14ac:dyDescent="0.25">
      <c r="G1250" s="151"/>
    </row>
    <row r="1251" spans="7:7" x14ac:dyDescent="0.25">
      <c r="G1251" s="151"/>
    </row>
    <row r="1252" spans="7:7" x14ac:dyDescent="0.25">
      <c r="G1252" s="151"/>
    </row>
    <row r="1253" spans="7:7" x14ac:dyDescent="0.25">
      <c r="G1253" s="151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8" xr:uid="{00000000-0002-0000-0100-000000000000}">
      <formula1>$M$2:$P$2</formula1>
    </dataValidation>
  </dataValidations>
  <hyperlinks>
    <hyperlink ref="I3" location="'KM-BII'!A1" display="KM-BII" xr:uid="{00000000-0004-0000-0100-000000000000}"/>
    <hyperlink ref="I4" location="'KM-BII-01'!A1" display="KM-BII-01" xr:uid="{00000000-0004-0000-0100-000001000000}"/>
    <hyperlink ref="I5" location="'KM-BII-02'!A1" display="KM-BII-02" xr:uid="{00000000-0004-0000-0100-000002000000}"/>
    <hyperlink ref="I6" location="'KM-BII-10-1'!A1" display="KM-BII-10-1 " xr:uid="{00000000-0004-0000-0100-000003000000}"/>
    <hyperlink ref="I7" location="'KM-BII-10-2'!A1" display="KM-BII-10-2 " xr:uid="{00000000-0004-0000-0100-000004000000}"/>
    <hyperlink ref="I8" location="'KM-BII-10-3'!A1" display="KM-BII-10-3 " xr:uid="{00000000-0004-0000-0100-000005000000}"/>
    <hyperlink ref="I9" location="'KM-BII-10-4'!A1" display="KM-BII-10-4 " xr:uid="{00000000-0004-0000-0100-000006000000}"/>
    <hyperlink ref="I10" location="'KM-BII-10-M'!A1" display="KM-BII-10-M " xr:uid="{00000000-0004-0000-0100-000007000000}"/>
    <hyperlink ref="I11" location="'KM-BII-10-E'!A1" display="KM-BII-10-E" xr:uid="{00000000-0004-0000-0100-000008000000}"/>
    <hyperlink ref="G28" location="'KM-BII'!A1" display="KM-BII" xr:uid="{00000000-0004-0000-0100-000009000000}"/>
    <hyperlink ref="G29" location="'KM-BII-02'!A1" display="KM-BII-02" xr:uid="{00000000-0004-0000-0100-00000A000000}"/>
  </hyperlinks>
  <pageMargins left="0.70866141732283505" right="0.70866141732283505" top="0.70866141732283505" bottom="0.70866141732283505" header="0.511811023622047" footer="0.511811023622047"/>
  <pageSetup paperSize="9" scale="91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91" customWidth="1"/>
    <col min="2" max="2" width="7.625" style="91" customWidth="1"/>
    <col min="3" max="3" width="20.625" style="91" customWidth="1"/>
    <col min="4" max="4" width="10.625" style="91" customWidth="1"/>
    <col min="5" max="5" width="10.625" style="111" customWidth="1"/>
    <col min="6" max="8" width="10.625" style="91" customWidth="1"/>
    <col min="9" max="9" width="27.625" style="91" customWidth="1"/>
    <col min="10" max="10" width="10.625" style="111" customWidth="1"/>
    <col min="11" max="11" width="10" style="13" customWidth="1"/>
    <col min="12" max="16" width="9" style="13" customWidth="1"/>
    <col min="17" max="16384" width="9" style="13"/>
  </cols>
  <sheetData>
    <row r="1" spans="1:20" s="12" customFormat="1" ht="16.5" x14ac:dyDescent="0.3">
      <c r="A1" s="1" t="s">
        <v>8</v>
      </c>
      <c r="B1" s="4"/>
      <c r="C1" s="4"/>
      <c r="D1" s="4"/>
      <c r="E1" s="4"/>
      <c r="F1" s="4"/>
      <c r="G1" s="4"/>
      <c r="H1" s="153"/>
      <c r="I1" s="153"/>
      <c r="J1" s="131"/>
    </row>
    <row r="2" spans="1:20" s="12" customFormat="1" ht="16.5" x14ac:dyDescent="0.3">
      <c r="A2" s="4"/>
      <c r="B2" s="4"/>
      <c r="C2" s="4"/>
      <c r="D2" s="154">
        <f>P4</f>
        <v>0</v>
      </c>
      <c r="E2" s="154">
        <f>P6</f>
        <v>0</v>
      </c>
      <c r="F2" s="4"/>
      <c r="G2" s="4"/>
      <c r="H2" s="153"/>
      <c r="I2" s="153"/>
      <c r="J2" s="131"/>
      <c r="K2" s="8" t="s">
        <v>1</v>
      </c>
    </row>
    <row r="3" spans="1:20" ht="16.5" x14ac:dyDescent="0.3">
      <c r="A3" s="14" t="str">
        <f>"Ügyfél:   "&amp;Alapa!$C$17</f>
        <v xml:space="preserve">Ügyfél:   </v>
      </c>
      <c r="B3" s="80"/>
      <c r="C3" s="80"/>
      <c r="D3" s="14" t="s">
        <v>4</v>
      </c>
      <c r="E3" s="16">
        <f>Alapa!$C$15</f>
        <v>0</v>
      </c>
      <c r="F3" s="16"/>
      <c r="G3" s="83"/>
      <c r="H3" s="155"/>
      <c r="I3" s="155"/>
      <c r="J3" s="156"/>
      <c r="K3" s="11" t="s">
        <v>0</v>
      </c>
      <c r="L3" s="12" t="s">
        <v>3</v>
      </c>
      <c r="P3" s="65" t="s">
        <v>94</v>
      </c>
      <c r="Q3" s="64"/>
      <c r="R3" s="64"/>
      <c r="S3" s="64"/>
      <c r="T3" s="64"/>
    </row>
    <row r="4" spans="1:20" ht="16.5" x14ac:dyDescent="0.3">
      <c r="A4" s="14" t="str">
        <f>"Fordulónap: "&amp;Alapa!$C$12</f>
        <v xml:space="preserve">Fordulónap: </v>
      </c>
      <c r="B4" s="80"/>
      <c r="C4" s="80"/>
      <c r="D4" s="14" t="s">
        <v>7</v>
      </c>
      <c r="E4" s="16" t="e">
        <f>VLOOKUP(L8,Alapa!$G$2:$H$22,2)</f>
        <v>#N/A</v>
      </c>
      <c r="F4" s="80"/>
      <c r="G4" s="157"/>
      <c r="H4" s="158"/>
      <c r="I4" s="155"/>
      <c r="J4" s="156"/>
      <c r="K4" s="11" t="s">
        <v>5</v>
      </c>
      <c r="L4" s="12" t="s">
        <v>6</v>
      </c>
      <c r="P4" s="12"/>
      <c r="Q4" s="66"/>
      <c r="R4" s="66"/>
    </row>
    <row r="5" spans="1:20" ht="16.5" x14ac:dyDescent="0.3">
      <c r="A5" s="88" t="str">
        <f>'KM-BII'!C11</f>
        <v/>
      </c>
      <c r="B5" s="5"/>
      <c r="C5" s="5"/>
      <c r="D5" s="14" t="s">
        <v>10</v>
      </c>
      <c r="E5" s="16" t="str">
        <f>IF(Alapa!$N$2=0," ",Alapa!$N$2)</f>
        <v xml:space="preserve"> </v>
      </c>
      <c r="F5" s="80"/>
      <c r="G5" s="157"/>
      <c r="H5" s="158"/>
      <c r="I5" s="155"/>
      <c r="J5" s="156"/>
      <c r="K5" s="11" t="s">
        <v>8</v>
      </c>
      <c r="L5" s="12" t="s">
        <v>9</v>
      </c>
      <c r="P5" s="67" t="s">
        <v>95</v>
      </c>
      <c r="Q5" s="42"/>
      <c r="R5" s="42"/>
      <c r="S5" s="5"/>
      <c r="T5" s="5"/>
    </row>
    <row r="6" spans="1:20" ht="16.5" x14ac:dyDescent="0.3">
      <c r="A6" s="159" t="s">
        <v>149</v>
      </c>
      <c r="B6" s="160"/>
      <c r="C6" s="5"/>
      <c r="D6" s="5"/>
      <c r="E6" s="5"/>
      <c r="F6" s="5"/>
      <c r="G6" s="72" t="s">
        <v>150</v>
      </c>
      <c r="H6" s="161">
        <f>IF('KM-BII-01'!H23=0,'KM-BII-01'!H22*Alapa!D33,IF('KM-BII-01'!H23&lt;'KM-BII-01'!H22,'KM-BII-01'!H23*Alapa!D33,'KM-BII-01'!H22*Alapa!D33))</f>
        <v>0</v>
      </c>
      <c r="I6" s="162"/>
      <c r="J6" s="156"/>
      <c r="K6" s="11" t="s">
        <v>11</v>
      </c>
      <c r="L6" s="12" t="s">
        <v>12</v>
      </c>
      <c r="P6" s="12"/>
      <c r="Q6" s="66"/>
      <c r="R6" s="66"/>
    </row>
    <row r="7" spans="1:20" ht="15" customHeight="1" x14ac:dyDescent="0.3">
      <c r="A7" s="19" t="str">
        <f>"Mérlegértékek "&amp;Alapa!E33&amp;" "&amp;Alapa!D34&amp;"-ban"</f>
        <v>Mérlegértékek  -ban</v>
      </c>
      <c r="B7" s="5"/>
      <c r="C7" s="163"/>
      <c r="D7" s="164">
        <f>Alapa!C10</f>
        <v>0</v>
      </c>
      <c r="E7" s="165">
        <f>Alapa!C11</f>
        <v>0</v>
      </c>
      <c r="F7" s="164" t="s">
        <v>151</v>
      </c>
      <c r="G7" s="164" t="str">
        <f>Alapa!C11&amp;"/"&amp;Alapa!C10</f>
        <v>/</v>
      </c>
      <c r="H7" s="166" t="s">
        <v>152</v>
      </c>
      <c r="I7" s="167" t="s">
        <v>153</v>
      </c>
      <c r="J7" s="168" t="s">
        <v>154</v>
      </c>
      <c r="K7" s="11" t="s">
        <v>14</v>
      </c>
      <c r="L7" s="12" t="s">
        <v>15</v>
      </c>
    </row>
    <row r="8" spans="1:20" ht="16.5" x14ac:dyDescent="0.3">
      <c r="A8" s="160"/>
      <c r="B8" s="160" t="str">
        <f>"Számlaegyenlegek "&amp;Alapa!D34&amp;"-ban"</f>
        <v>Számlaegyenlegek -ban</v>
      </c>
      <c r="C8" s="160"/>
      <c r="D8" s="169">
        <f>Alapa!D35</f>
        <v>0</v>
      </c>
      <c r="E8" s="169">
        <f>Alapa!D35</f>
        <v>0</v>
      </c>
      <c r="F8" s="169">
        <f>Alapa!D35</f>
        <v>0</v>
      </c>
      <c r="G8" s="169" t="s">
        <v>130</v>
      </c>
      <c r="H8" s="170" t="s">
        <v>155</v>
      </c>
      <c r="I8" s="171"/>
      <c r="J8" s="172"/>
      <c r="K8" s="12" t="s">
        <v>7</v>
      </c>
      <c r="L8" s="28">
        <v>1</v>
      </c>
    </row>
    <row r="9" spans="1:20" s="173" customFormat="1" x14ac:dyDescent="0.25">
      <c r="A9" s="86"/>
      <c r="B9" s="86"/>
      <c r="C9" s="86"/>
      <c r="D9" s="86"/>
      <c r="E9" s="174"/>
      <c r="F9" s="86"/>
      <c r="G9" s="86"/>
      <c r="H9" s="175"/>
      <c r="I9" s="175"/>
      <c r="J9" s="176"/>
      <c r="K9" s="13"/>
      <c r="L9" s="13"/>
    </row>
    <row r="10" spans="1:20" ht="16.5" customHeight="1" x14ac:dyDescent="0.25">
      <c r="A10" s="177"/>
      <c r="B10" s="177"/>
      <c r="C10" s="177"/>
      <c r="D10" s="178"/>
      <c r="E10" s="179"/>
      <c r="F10" s="180"/>
      <c r="G10" s="181"/>
      <c r="H10" s="180"/>
    </row>
    <row r="11" spans="1:20" ht="16.5" customHeight="1" x14ac:dyDescent="0.25">
      <c r="A11" s="182"/>
      <c r="B11" s="182"/>
      <c r="C11" s="182"/>
      <c r="D11" s="183"/>
      <c r="E11" s="183"/>
      <c r="F11" s="184"/>
      <c r="G11" s="185"/>
      <c r="H11" s="184"/>
      <c r="I11" s="186"/>
    </row>
    <row r="12" spans="1:20" ht="16.5" customHeight="1" x14ac:dyDescent="0.25">
      <c r="A12" s="186"/>
      <c r="B12" s="186"/>
      <c r="C12" s="186"/>
      <c r="D12" s="187"/>
      <c r="E12" s="187"/>
      <c r="F12" s="184"/>
      <c r="G12" s="185"/>
      <c r="H12" s="184"/>
      <c r="I12" s="186"/>
    </row>
    <row r="13" spans="1:20" ht="16.5" customHeight="1" x14ac:dyDescent="0.25">
      <c r="A13" s="188"/>
      <c r="B13" s="188"/>
      <c r="C13" s="188"/>
      <c r="D13" s="189"/>
      <c r="E13" s="189"/>
      <c r="F13" s="184"/>
      <c r="G13" s="185"/>
      <c r="H13" s="184"/>
      <c r="I13" s="186"/>
      <c r="J13" s="186"/>
    </row>
    <row r="14" spans="1:20" ht="48.75" customHeight="1" x14ac:dyDescent="0.25">
      <c r="A14" s="186"/>
      <c r="B14" s="186"/>
      <c r="C14" s="186"/>
      <c r="D14" s="187"/>
      <c r="E14" s="187"/>
      <c r="F14" s="184"/>
      <c r="G14" s="185"/>
      <c r="H14" s="184"/>
      <c r="I14" s="190"/>
      <c r="J14" s="186"/>
    </row>
    <row r="15" spans="1:20" ht="16.5" customHeight="1" x14ac:dyDescent="0.25">
      <c r="A15" s="182"/>
      <c r="B15" s="182"/>
      <c r="C15" s="182"/>
      <c r="D15" s="183"/>
      <c r="E15" s="183"/>
      <c r="F15" s="184"/>
      <c r="G15" s="185"/>
      <c r="H15" s="184"/>
      <c r="I15" s="186"/>
      <c r="J15" s="186"/>
    </row>
    <row r="16" spans="1:20" ht="16.5" customHeight="1" x14ac:dyDescent="0.25">
      <c r="A16" s="186"/>
      <c r="B16" s="182"/>
      <c r="C16" s="182"/>
      <c r="D16" s="183"/>
      <c r="E16" s="187"/>
      <c r="F16" s="184"/>
      <c r="G16" s="185"/>
      <c r="H16" s="184"/>
      <c r="I16" s="186"/>
      <c r="J16" s="186"/>
    </row>
    <row r="17" spans="1:10" ht="16.5" customHeight="1" x14ac:dyDescent="0.25">
      <c r="A17" s="186"/>
      <c r="B17" s="186"/>
      <c r="C17" s="186"/>
      <c r="D17" s="187"/>
      <c r="E17" s="187"/>
      <c r="F17" s="184"/>
      <c r="G17" s="185"/>
      <c r="H17" s="184"/>
      <c r="I17" s="186"/>
      <c r="J17" s="186"/>
    </row>
    <row r="18" spans="1:10" ht="16.5" customHeight="1" x14ac:dyDescent="0.25">
      <c r="A18" s="186"/>
      <c r="B18" s="186"/>
      <c r="C18" s="186"/>
      <c r="D18" s="187"/>
      <c r="E18" s="187"/>
      <c r="F18" s="184"/>
      <c r="G18" s="185"/>
      <c r="H18" s="184"/>
      <c r="I18" s="186"/>
      <c r="J18" s="186"/>
    </row>
    <row r="19" spans="1:10" ht="16.5" customHeight="1" x14ac:dyDescent="0.25">
      <c r="A19" s="186"/>
      <c r="B19" s="186"/>
      <c r="C19" s="186"/>
      <c r="D19" s="187"/>
      <c r="E19" s="187"/>
      <c r="F19" s="184"/>
      <c r="G19" s="185"/>
      <c r="H19" s="184"/>
      <c r="I19" s="186"/>
    </row>
    <row r="20" spans="1:10" ht="16.5" customHeight="1" x14ac:dyDescent="0.25">
      <c r="A20" s="186"/>
      <c r="B20" s="186"/>
      <c r="C20" s="186"/>
      <c r="D20" s="187"/>
      <c r="E20" s="187"/>
      <c r="F20" s="184"/>
      <c r="G20" s="185"/>
      <c r="H20" s="184"/>
      <c r="I20" s="186"/>
    </row>
    <row r="21" spans="1:10" ht="16.5" customHeight="1" x14ac:dyDescent="0.25">
      <c r="A21" s="191"/>
      <c r="B21" s="191"/>
      <c r="C21" s="191"/>
      <c r="D21" s="192"/>
      <c r="E21" s="192"/>
      <c r="F21" s="184"/>
      <c r="G21" s="185"/>
      <c r="H21" s="184"/>
      <c r="I21" s="186"/>
    </row>
    <row r="22" spans="1:10" ht="16.5" customHeight="1" x14ac:dyDescent="0.25">
      <c r="A22" s="188"/>
      <c r="B22" s="188"/>
      <c r="C22" s="188"/>
      <c r="D22" s="193"/>
      <c r="E22" s="193"/>
      <c r="F22" s="194"/>
      <c r="G22" s="194"/>
      <c r="H22" s="194"/>
      <c r="I22" s="186"/>
    </row>
    <row r="23" spans="1:10" ht="16.5" customHeight="1" x14ac:dyDescent="0.25">
      <c r="A23" s="191"/>
      <c r="B23" s="188"/>
      <c r="C23" s="188"/>
      <c r="D23" s="189"/>
      <c r="E23" s="192"/>
      <c r="F23" s="184"/>
      <c r="G23" s="185"/>
      <c r="H23" s="184"/>
      <c r="I23" s="186"/>
    </row>
    <row r="24" spans="1:10" ht="16.5" customHeight="1" x14ac:dyDescent="0.25">
      <c r="A24" s="191"/>
      <c r="B24" s="191"/>
      <c r="C24" s="191"/>
      <c r="D24" s="192"/>
      <c r="E24" s="192"/>
      <c r="F24" s="184"/>
      <c r="G24" s="185"/>
      <c r="H24" s="184"/>
      <c r="I24" s="186"/>
      <c r="J24" s="186"/>
    </row>
    <row r="25" spans="1:10" ht="16.5" customHeight="1" x14ac:dyDescent="0.25">
      <c r="A25" s="186"/>
      <c r="B25" s="186"/>
      <c r="C25" s="186"/>
      <c r="D25" s="187"/>
      <c r="E25" s="187"/>
      <c r="F25" s="184"/>
      <c r="G25" s="185"/>
      <c r="H25" s="184"/>
      <c r="I25" s="186"/>
      <c r="J25" s="186"/>
    </row>
    <row r="26" spans="1:10" ht="16.5" customHeight="1" x14ac:dyDescent="0.25">
      <c r="A26" s="186"/>
      <c r="B26" s="186"/>
      <c r="C26" s="186"/>
      <c r="D26" s="187"/>
      <c r="E26" s="187"/>
      <c r="F26" s="184"/>
      <c r="G26" s="185"/>
      <c r="H26" s="184"/>
      <c r="I26" s="186"/>
      <c r="J26" s="186"/>
    </row>
    <row r="27" spans="1:10" ht="16.5" customHeight="1" x14ac:dyDescent="0.25">
      <c r="A27" s="186"/>
      <c r="B27" s="186"/>
      <c r="C27" s="186"/>
      <c r="D27" s="187"/>
      <c r="E27" s="187"/>
      <c r="F27" s="184"/>
      <c r="G27" s="185"/>
      <c r="H27" s="184"/>
      <c r="I27" s="186"/>
      <c r="J27" s="186"/>
    </row>
    <row r="28" spans="1:10" ht="16.5" customHeight="1" x14ac:dyDescent="0.25">
      <c r="A28" s="186"/>
      <c r="B28" s="186"/>
      <c r="C28" s="186"/>
      <c r="D28" s="187"/>
      <c r="E28" s="187"/>
      <c r="F28" s="184"/>
      <c r="G28" s="185"/>
      <c r="H28" s="184"/>
      <c r="I28" s="186"/>
    </row>
    <row r="29" spans="1:10" ht="16.5" customHeight="1" x14ac:dyDescent="0.25">
      <c r="A29" s="186"/>
      <c r="B29" s="186"/>
      <c r="C29" s="186"/>
      <c r="D29" s="187"/>
      <c r="E29" s="187"/>
      <c r="F29" s="184"/>
      <c r="G29" s="185"/>
      <c r="H29" s="184"/>
      <c r="I29" s="186"/>
    </row>
    <row r="30" spans="1:10" ht="16.5" customHeight="1" x14ac:dyDescent="0.25">
      <c r="A30" s="186"/>
      <c r="B30" s="186"/>
      <c r="C30" s="186"/>
      <c r="D30" s="187"/>
      <c r="E30" s="187"/>
      <c r="F30" s="184"/>
      <c r="G30" s="185"/>
      <c r="H30" s="184"/>
      <c r="I30" s="186"/>
    </row>
    <row r="31" spans="1:10" ht="16.5" customHeight="1" x14ac:dyDescent="0.25">
      <c r="A31" s="186"/>
      <c r="B31" s="186"/>
      <c r="C31" s="186"/>
      <c r="D31" s="187"/>
      <c r="E31" s="187"/>
      <c r="F31" s="184"/>
      <c r="G31" s="185"/>
      <c r="H31" s="184"/>
      <c r="I31" s="186"/>
    </row>
    <row r="32" spans="1:10" ht="16.5" customHeight="1" x14ac:dyDescent="0.25">
      <c r="A32" s="186"/>
      <c r="B32" s="186"/>
      <c r="C32" s="186"/>
      <c r="D32" s="187"/>
      <c r="E32" s="187"/>
      <c r="F32" s="184"/>
      <c r="G32" s="185"/>
      <c r="H32" s="184"/>
      <c r="I32" s="186"/>
      <c r="J32" s="186"/>
    </row>
    <row r="33" spans="1:10" ht="16.5" customHeight="1" x14ac:dyDescent="0.25">
      <c r="A33" s="186"/>
      <c r="B33" s="186"/>
      <c r="C33" s="186"/>
      <c r="D33" s="187"/>
      <c r="E33" s="187"/>
      <c r="F33" s="184"/>
      <c r="G33" s="185"/>
      <c r="H33" s="184"/>
      <c r="I33" s="186"/>
      <c r="J33" s="186"/>
    </row>
    <row r="34" spans="1:10" ht="16.5" customHeight="1" x14ac:dyDescent="0.25">
      <c r="A34" s="186"/>
      <c r="B34" s="186"/>
      <c r="C34" s="186"/>
      <c r="D34" s="187"/>
      <c r="E34" s="187"/>
      <c r="F34" s="184"/>
      <c r="G34" s="185"/>
      <c r="H34" s="184"/>
      <c r="I34" s="186"/>
    </row>
    <row r="35" spans="1:10" ht="16.5" customHeight="1" x14ac:dyDescent="0.25">
      <c r="A35" s="191"/>
      <c r="B35" s="191"/>
      <c r="C35" s="191"/>
      <c r="D35" s="192"/>
      <c r="E35" s="192"/>
      <c r="F35" s="184"/>
      <c r="G35" s="185"/>
      <c r="H35" s="184"/>
      <c r="I35" s="186"/>
      <c r="J35" s="186"/>
    </row>
    <row r="36" spans="1:10" ht="16.5" customHeight="1" x14ac:dyDescent="0.25">
      <c r="A36" s="191"/>
      <c r="B36" s="191"/>
      <c r="C36" s="191"/>
      <c r="D36" s="192"/>
      <c r="E36" s="192"/>
      <c r="F36" s="184"/>
      <c r="G36" s="185"/>
      <c r="H36" s="184"/>
      <c r="I36" s="186"/>
      <c r="J36" s="186"/>
    </row>
    <row r="37" spans="1:10" ht="16.5" customHeight="1" x14ac:dyDescent="0.25">
      <c r="A37" s="186"/>
      <c r="B37" s="186"/>
      <c r="C37" s="186"/>
      <c r="D37" s="187"/>
      <c r="E37" s="187"/>
      <c r="F37" s="184"/>
      <c r="G37" s="185"/>
      <c r="H37" s="184"/>
      <c r="I37" s="186"/>
    </row>
    <row r="38" spans="1:10" ht="16.5" customHeight="1" x14ac:dyDescent="0.25">
      <c r="A38" s="188"/>
      <c r="B38" s="188"/>
      <c r="C38" s="188"/>
      <c r="D38" s="189"/>
      <c r="E38" s="189"/>
      <c r="F38" s="184"/>
      <c r="G38" s="185"/>
      <c r="H38" s="184"/>
      <c r="I38" s="186"/>
    </row>
    <row r="39" spans="1:10" ht="16.5" customHeight="1" x14ac:dyDescent="0.25">
      <c r="A39" s="191"/>
      <c r="B39" s="188"/>
      <c r="C39" s="188"/>
      <c r="D39" s="193"/>
      <c r="E39" s="195"/>
      <c r="F39" s="194"/>
      <c r="G39" s="194"/>
      <c r="H39" s="194"/>
      <c r="I39" s="186"/>
    </row>
    <row r="40" spans="1:10" ht="16.5" customHeight="1" x14ac:dyDescent="0.25">
      <c r="A40" s="191"/>
      <c r="B40" s="191"/>
      <c r="C40" s="191"/>
      <c r="D40" s="192"/>
      <c r="E40" s="192"/>
      <c r="F40" s="184"/>
      <c r="G40" s="185"/>
      <c r="H40" s="184"/>
      <c r="I40" s="186"/>
    </row>
    <row r="41" spans="1:10" ht="16.5" customHeight="1" x14ac:dyDescent="0.25">
      <c r="A41" s="191"/>
      <c r="B41" s="191"/>
      <c r="C41" s="191"/>
      <c r="D41" s="192"/>
      <c r="E41" s="192"/>
      <c r="F41" s="194"/>
      <c r="G41" s="194"/>
      <c r="H41" s="194"/>
      <c r="I41" s="186"/>
    </row>
    <row r="42" spans="1:10" ht="16.5" customHeight="1" x14ac:dyDescent="0.25">
      <c r="A42" s="191"/>
      <c r="B42" s="191"/>
      <c r="C42" s="191"/>
      <c r="D42" s="192"/>
      <c r="E42" s="192"/>
      <c r="F42" s="194"/>
      <c r="G42" s="194"/>
      <c r="H42" s="194"/>
      <c r="I42" s="186"/>
    </row>
    <row r="43" spans="1:10" ht="16.5" customHeight="1" x14ac:dyDescent="0.25">
      <c r="A43" s="188"/>
      <c r="B43" s="188"/>
      <c r="C43" s="188"/>
      <c r="D43" s="193"/>
      <c r="E43" s="193"/>
      <c r="F43" s="194"/>
      <c r="G43" s="194"/>
      <c r="H43" s="194"/>
      <c r="I43" s="186"/>
    </row>
    <row r="44" spans="1:10" ht="16.5" customHeight="1" x14ac:dyDescent="0.25">
      <c r="A44" s="191"/>
      <c r="B44" s="188"/>
      <c r="C44" s="188"/>
      <c r="D44" s="189"/>
      <c r="E44" s="192"/>
      <c r="F44" s="184"/>
      <c r="G44" s="185"/>
      <c r="H44" s="184"/>
      <c r="I44" s="186"/>
    </row>
    <row r="45" spans="1:10" ht="16.5" customHeight="1" x14ac:dyDescent="0.25">
      <c r="A45" s="191"/>
      <c r="B45" s="191"/>
      <c r="C45" s="191"/>
      <c r="D45" s="192"/>
      <c r="E45" s="192"/>
      <c r="F45" s="184"/>
      <c r="G45" s="185"/>
      <c r="H45" s="184"/>
      <c r="I45" s="186"/>
    </row>
    <row r="46" spans="1:10" ht="16.5" customHeight="1" x14ac:dyDescent="0.25">
      <c r="A46" s="191"/>
      <c r="B46" s="191"/>
      <c r="C46" s="191"/>
      <c r="D46" s="192"/>
      <c r="E46" s="192"/>
      <c r="F46" s="184"/>
      <c r="G46" s="185"/>
      <c r="H46" s="184"/>
      <c r="I46" s="186"/>
    </row>
    <row r="47" spans="1:10" ht="16.5" customHeight="1" x14ac:dyDescent="0.25">
      <c r="A47" s="186"/>
      <c r="B47" s="186"/>
      <c r="C47" s="186"/>
      <c r="D47" s="187"/>
      <c r="E47" s="187"/>
      <c r="F47" s="184"/>
      <c r="G47" s="185"/>
      <c r="H47" s="184"/>
      <c r="I47" s="186"/>
    </row>
    <row r="48" spans="1:10" ht="16.5" customHeight="1" x14ac:dyDescent="0.25">
      <c r="A48" s="188"/>
      <c r="B48" s="188"/>
      <c r="C48" s="188"/>
      <c r="D48" s="193"/>
      <c r="E48" s="193"/>
      <c r="F48" s="194"/>
      <c r="G48" s="194"/>
      <c r="H48" s="194"/>
      <c r="I48" s="186"/>
    </row>
    <row r="49" spans="1:9" ht="16.5" customHeight="1" x14ac:dyDescent="0.25">
      <c r="A49" s="191"/>
      <c r="B49" s="188"/>
      <c r="C49" s="188"/>
      <c r="D49" s="189"/>
      <c r="E49" s="192"/>
      <c r="F49" s="184"/>
      <c r="G49" s="185"/>
      <c r="H49" s="184"/>
      <c r="I49" s="186"/>
    </row>
    <row r="50" spans="1:9" ht="16.5" customHeight="1" x14ac:dyDescent="0.25">
      <c r="A50" s="191"/>
      <c r="B50" s="191"/>
      <c r="C50" s="191"/>
      <c r="D50" s="192"/>
      <c r="E50" s="192"/>
      <c r="F50" s="184"/>
      <c r="G50" s="185"/>
      <c r="H50" s="184"/>
      <c r="I50" s="186"/>
    </row>
    <row r="51" spans="1:9" ht="16.5" customHeight="1" x14ac:dyDescent="0.25">
      <c r="A51" s="191"/>
      <c r="B51" s="191"/>
      <c r="C51" s="191"/>
      <c r="D51" s="192"/>
      <c r="E51" s="192"/>
      <c r="F51" s="184"/>
      <c r="G51" s="185"/>
      <c r="H51" s="184"/>
      <c r="I51" s="186"/>
    </row>
    <row r="52" spans="1:9" ht="16.5" customHeight="1" x14ac:dyDescent="0.25">
      <c r="A52" s="186"/>
      <c r="B52" s="186"/>
      <c r="C52" s="186"/>
      <c r="D52" s="196"/>
      <c r="E52" s="196"/>
      <c r="F52" s="194"/>
      <c r="G52" s="194"/>
      <c r="H52" s="194"/>
      <c r="I52" s="186"/>
    </row>
    <row r="53" spans="1:9" ht="16.5" customHeight="1" x14ac:dyDescent="0.25">
      <c r="A53" s="191"/>
      <c r="B53" s="191"/>
      <c r="C53" s="191"/>
      <c r="D53" s="192"/>
      <c r="E53" s="192"/>
      <c r="F53" s="184"/>
      <c r="G53" s="185"/>
      <c r="H53" s="184"/>
      <c r="I53" s="186"/>
    </row>
    <row r="54" spans="1:9" ht="16.5" customHeight="1" x14ac:dyDescent="0.25">
      <c r="A54" s="191"/>
      <c r="B54" s="191"/>
      <c r="C54" s="191"/>
      <c r="D54" s="192"/>
      <c r="E54" s="192"/>
      <c r="F54" s="184"/>
      <c r="G54" s="185"/>
      <c r="H54" s="184"/>
      <c r="I54" s="186"/>
    </row>
    <row r="55" spans="1:9" ht="16.5" customHeight="1" x14ac:dyDescent="0.25">
      <c r="A55" s="191"/>
      <c r="B55" s="191"/>
      <c r="C55" s="191"/>
      <c r="D55" s="192"/>
      <c r="E55" s="192"/>
      <c r="F55" s="184"/>
      <c r="G55" s="185"/>
      <c r="H55" s="184"/>
      <c r="I55" s="186"/>
    </row>
    <row r="56" spans="1:9" ht="16.5" customHeight="1" x14ac:dyDescent="0.25">
      <c r="A56" s="186"/>
      <c r="B56" s="186"/>
      <c r="C56" s="186"/>
      <c r="D56" s="196"/>
      <c r="E56" s="196"/>
      <c r="F56" s="194"/>
      <c r="G56" s="194"/>
      <c r="H56" s="194"/>
      <c r="I56" s="186"/>
    </row>
    <row r="57" spans="1:9" ht="16.5" customHeight="1" x14ac:dyDescent="0.25">
      <c r="A57" s="191"/>
      <c r="B57" s="191"/>
      <c r="C57" s="191"/>
      <c r="D57" s="195"/>
      <c r="E57" s="195"/>
      <c r="F57" s="194"/>
      <c r="G57" s="194"/>
      <c r="H57" s="194"/>
      <c r="I57" s="186"/>
    </row>
    <row r="58" spans="1:9" ht="16.5" customHeight="1" x14ac:dyDescent="0.25">
      <c r="A58" s="186"/>
      <c r="B58" s="186"/>
      <c r="C58" s="186"/>
      <c r="D58" s="196"/>
      <c r="E58" s="196"/>
      <c r="F58" s="194"/>
      <c r="G58" s="194"/>
      <c r="H58" s="194"/>
      <c r="I58" s="186"/>
    </row>
    <row r="59" spans="1:9" ht="16.5" customHeight="1" x14ac:dyDescent="0.25">
      <c r="A59" s="191"/>
      <c r="B59" s="191"/>
      <c r="C59" s="191"/>
      <c r="D59" s="195"/>
      <c r="E59" s="195"/>
      <c r="F59" s="194"/>
      <c r="G59" s="194"/>
      <c r="H59" s="194"/>
      <c r="I59" s="186"/>
    </row>
    <row r="60" spans="1:9" ht="16.5" customHeight="1" x14ac:dyDescent="0.25">
      <c r="A60" s="186"/>
      <c r="B60" s="186"/>
      <c r="C60" s="186"/>
      <c r="D60" s="196"/>
      <c r="E60" s="196"/>
      <c r="F60" s="194"/>
      <c r="G60" s="194"/>
      <c r="H60" s="194"/>
      <c r="I60" s="186"/>
    </row>
    <row r="61" spans="1:9" ht="16.5" customHeight="1" x14ac:dyDescent="0.25">
      <c r="A61" s="191"/>
      <c r="B61" s="191"/>
      <c r="C61" s="191"/>
      <c r="D61" s="195"/>
      <c r="E61" s="195"/>
      <c r="F61" s="194"/>
      <c r="G61" s="194"/>
      <c r="H61" s="194"/>
      <c r="I61" s="186"/>
    </row>
    <row r="62" spans="1:9" ht="16.5" customHeight="1" x14ac:dyDescent="0.25">
      <c r="A62" s="186"/>
      <c r="B62" s="186"/>
      <c r="C62" s="186"/>
      <c r="D62" s="196"/>
      <c r="E62" s="196"/>
      <c r="F62" s="194"/>
      <c r="G62" s="194"/>
      <c r="H62" s="194"/>
      <c r="I62" s="186"/>
    </row>
    <row r="63" spans="1:9" ht="16.5" customHeight="1" x14ac:dyDescent="0.25">
      <c r="A63" s="191"/>
      <c r="B63" s="191"/>
      <c r="C63" s="191"/>
      <c r="D63" s="195"/>
      <c r="E63" s="195"/>
      <c r="F63" s="194"/>
      <c r="G63" s="194"/>
      <c r="H63" s="194"/>
      <c r="I63" s="186"/>
    </row>
    <row r="64" spans="1:9" ht="16.5" customHeight="1" x14ac:dyDescent="0.25">
      <c r="A64" s="186"/>
      <c r="B64" s="186"/>
      <c r="C64" s="186"/>
      <c r="D64" s="196"/>
      <c r="E64" s="196"/>
      <c r="F64" s="194"/>
      <c r="G64" s="194"/>
      <c r="H64" s="194"/>
      <c r="I64" s="186"/>
    </row>
    <row r="65" spans="1:9" ht="16.5" customHeight="1" x14ac:dyDescent="0.25">
      <c r="A65" s="191"/>
      <c r="B65" s="191"/>
      <c r="C65" s="191"/>
      <c r="D65" s="195"/>
      <c r="E65" s="195"/>
      <c r="F65" s="194">
        <f t="shared" ref="F65:F71" si="0">IF(E65-D65=0,0,E65-D65)</f>
        <v>0</v>
      </c>
      <c r="G65" s="194">
        <f t="shared" ref="G65:G71" si="1">IF(D65=0,0,E65/D65*100)</f>
        <v>0</v>
      </c>
      <c r="H65" s="194"/>
      <c r="I65" s="186"/>
    </row>
    <row r="66" spans="1:9" ht="16.5" customHeight="1" x14ac:dyDescent="0.25">
      <c r="A66" s="186"/>
      <c r="B66" s="186"/>
      <c r="C66" s="186"/>
      <c r="D66" s="196"/>
      <c r="E66" s="196"/>
      <c r="F66" s="194">
        <f t="shared" si="0"/>
        <v>0</v>
      </c>
      <c r="G66" s="194">
        <f t="shared" si="1"/>
        <v>0</v>
      </c>
      <c r="H66" s="194"/>
      <c r="I66" s="186"/>
    </row>
    <row r="67" spans="1:9" ht="16.5" customHeight="1" x14ac:dyDescent="0.25">
      <c r="A67" s="186"/>
      <c r="B67" s="186"/>
      <c r="C67" s="186"/>
      <c r="D67" s="196"/>
      <c r="E67" s="196"/>
      <c r="F67" s="194">
        <f t="shared" si="0"/>
        <v>0</v>
      </c>
      <c r="G67" s="194">
        <f t="shared" si="1"/>
        <v>0</v>
      </c>
      <c r="H67" s="194"/>
      <c r="I67" s="186"/>
    </row>
    <row r="68" spans="1:9" ht="16.5" customHeight="1" x14ac:dyDescent="0.25">
      <c r="A68" s="186"/>
      <c r="B68" s="186"/>
      <c r="C68" s="186"/>
      <c r="D68" s="196"/>
      <c r="E68" s="196"/>
      <c r="F68" s="194">
        <f t="shared" si="0"/>
        <v>0</v>
      </c>
      <c r="G68" s="194">
        <f t="shared" si="1"/>
        <v>0</v>
      </c>
      <c r="H68" s="194"/>
      <c r="I68" s="186"/>
    </row>
    <row r="69" spans="1:9" ht="16.5" customHeight="1" x14ac:dyDescent="0.25">
      <c r="A69" s="191"/>
      <c r="B69" s="191"/>
      <c r="C69" s="191"/>
      <c r="D69" s="195"/>
      <c r="E69" s="195"/>
      <c r="F69" s="194">
        <f t="shared" si="0"/>
        <v>0</v>
      </c>
      <c r="G69" s="194">
        <f t="shared" si="1"/>
        <v>0</v>
      </c>
      <c r="H69" s="194"/>
      <c r="I69" s="186"/>
    </row>
    <row r="70" spans="1:9" ht="16.5" customHeight="1" x14ac:dyDescent="0.25">
      <c r="A70" s="186"/>
      <c r="B70" s="186"/>
      <c r="C70" s="186"/>
      <c r="D70" s="196"/>
      <c r="E70" s="196"/>
      <c r="F70" s="194">
        <f t="shared" si="0"/>
        <v>0</v>
      </c>
      <c r="G70" s="194">
        <f t="shared" si="1"/>
        <v>0</v>
      </c>
      <c r="H70" s="194"/>
      <c r="I70" s="186"/>
    </row>
    <row r="71" spans="1:9" ht="16.5" customHeight="1" x14ac:dyDescent="0.25">
      <c r="A71" s="186"/>
      <c r="B71" s="186"/>
      <c r="C71" s="186"/>
      <c r="D71" s="196"/>
      <c r="E71" s="196"/>
      <c r="F71" s="194">
        <f t="shared" si="0"/>
        <v>0</v>
      </c>
      <c r="G71" s="194">
        <f t="shared" si="1"/>
        <v>0</v>
      </c>
      <c r="H71" s="194"/>
      <c r="I71" s="186"/>
    </row>
    <row r="72" spans="1:9" ht="16.5" customHeight="1" x14ac:dyDescent="0.25">
      <c r="A72" s="186"/>
      <c r="B72" s="186"/>
      <c r="C72" s="186"/>
      <c r="D72" s="196"/>
      <c r="E72" s="196"/>
      <c r="F72" s="197" t="str">
        <f>IF(E72-D72=0," ",E72-D72)</f>
        <v xml:space="preserve"> </v>
      </c>
      <c r="G72" s="198" t="str">
        <f>IFERROR(E72/D72%," ")</f>
        <v xml:space="preserve"> </v>
      </c>
      <c r="H72" s="197"/>
      <c r="I72" s="186"/>
    </row>
    <row r="73" spans="1:9" ht="16.5" customHeight="1" x14ac:dyDescent="0.25">
      <c r="A73" s="186"/>
      <c r="B73" s="186"/>
      <c r="C73" s="186"/>
      <c r="D73" s="196"/>
      <c r="E73" s="196"/>
      <c r="F73" s="194">
        <f>IF(E73-D73=0,0,E73-D73)</f>
        <v>0</v>
      </c>
      <c r="G73" s="194">
        <f>IF(D73=0,0,E73/D73*100)</f>
        <v>0</v>
      </c>
      <c r="H73" s="194"/>
      <c r="I73" s="186"/>
    </row>
    <row r="74" spans="1:9" ht="16.5" customHeight="1" x14ac:dyDescent="0.25">
      <c r="A74" s="191"/>
      <c r="B74" s="191"/>
      <c r="C74" s="191"/>
      <c r="D74" s="195"/>
      <c r="E74" s="195"/>
      <c r="F74" s="194">
        <f>IF(E74-D74=0,0,E74-D74)</f>
        <v>0</v>
      </c>
      <c r="G74" s="194">
        <f>IF(D74=0,0,E74/D74*100)</f>
        <v>0</v>
      </c>
      <c r="H74" s="194"/>
      <c r="I74" s="186"/>
    </row>
    <row r="75" spans="1:9" ht="16.5" customHeight="1" x14ac:dyDescent="0.25">
      <c r="A75" s="186"/>
      <c r="B75" s="186"/>
      <c r="C75" s="186"/>
      <c r="D75" s="196"/>
      <c r="E75" s="196"/>
      <c r="F75" s="194">
        <f>IF(E75-D75=0,0,E75-D75)</f>
        <v>0</v>
      </c>
      <c r="G75" s="194">
        <f>IF(D75=0,0,E75/D75*100)</f>
        <v>0</v>
      </c>
      <c r="H75" s="194"/>
      <c r="I75" s="186"/>
    </row>
    <row r="76" spans="1:9" ht="16.5" customHeight="1" x14ac:dyDescent="0.25">
      <c r="A76" s="186"/>
      <c r="B76" s="186"/>
      <c r="C76" s="186"/>
      <c r="D76" s="196"/>
      <c r="E76" s="196"/>
      <c r="F76" s="197" t="str">
        <f>IF(E76-D76=0," ",E76-D76)</f>
        <v xml:space="preserve"> </v>
      </c>
      <c r="G76" s="198" t="str">
        <f>IFERROR(E76/D76%," ")</f>
        <v xml:space="preserve"> </v>
      </c>
      <c r="H76" s="197"/>
      <c r="I76" s="186"/>
    </row>
    <row r="77" spans="1:9" ht="16.5" customHeight="1" x14ac:dyDescent="0.25">
      <c r="A77" s="186"/>
      <c r="B77" s="186"/>
      <c r="C77" s="186"/>
      <c r="D77" s="196"/>
      <c r="E77" s="196"/>
      <c r="F77" s="194">
        <f t="shared" ref="F77:F85" si="2">IF(E77-D77=0,0,E77-D77)</f>
        <v>0</v>
      </c>
      <c r="G77" s="194">
        <f t="shared" ref="G77:G85" si="3">IF(D77=0,0,E77/D77*100)</f>
        <v>0</v>
      </c>
      <c r="H77" s="194"/>
      <c r="I77" s="186"/>
    </row>
    <row r="78" spans="1:9" ht="16.5" customHeight="1" x14ac:dyDescent="0.25">
      <c r="A78" s="191"/>
      <c r="B78" s="191"/>
      <c r="C78" s="191"/>
      <c r="D78" s="195"/>
      <c r="E78" s="195"/>
      <c r="F78" s="194">
        <f t="shared" si="2"/>
        <v>0</v>
      </c>
      <c r="G78" s="194">
        <f t="shared" si="3"/>
        <v>0</v>
      </c>
      <c r="H78" s="194"/>
      <c r="I78" s="186"/>
    </row>
    <row r="79" spans="1:9" ht="16.5" customHeight="1" x14ac:dyDescent="0.25">
      <c r="A79" s="191"/>
      <c r="B79" s="191"/>
      <c r="C79" s="191"/>
      <c r="D79" s="195"/>
      <c r="E79" s="195"/>
      <c r="F79" s="194">
        <f t="shared" si="2"/>
        <v>0</v>
      </c>
      <c r="G79" s="194">
        <f t="shared" si="3"/>
        <v>0</v>
      </c>
      <c r="H79" s="194"/>
      <c r="I79" s="186"/>
    </row>
    <row r="80" spans="1:9" ht="16.5" customHeight="1" x14ac:dyDescent="0.25">
      <c r="A80" s="186"/>
      <c r="B80" s="186"/>
      <c r="C80" s="186"/>
      <c r="D80" s="196"/>
      <c r="E80" s="196"/>
      <c r="F80" s="194">
        <f t="shared" si="2"/>
        <v>0</v>
      </c>
      <c r="G80" s="194">
        <f t="shared" si="3"/>
        <v>0</v>
      </c>
      <c r="H80" s="194"/>
      <c r="I80" s="186"/>
    </row>
    <row r="81" spans="1:9" ht="16.5" customHeight="1" x14ac:dyDescent="0.25">
      <c r="A81" s="186"/>
      <c r="B81" s="186"/>
      <c r="C81" s="186"/>
      <c r="D81" s="196"/>
      <c r="E81" s="196"/>
      <c r="F81" s="194">
        <f t="shared" si="2"/>
        <v>0</v>
      </c>
      <c r="G81" s="194">
        <f t="shared" si="3"/>
        <v>0</v>
      </c>
      <c r="H81" s="194"/>
      <c r="I81" s="186"/>
    </row>
    <row r="82" spans="1:9" ht="16.5" customHeight="1" x14ac:dyDescent="0.25">
      <c r="A82" s="186"/>
      <c r="B82" s="186"/>
      <c r="C82" s="186"/>
      <c r="D82" s="196"/>
      <c r="E82" s="196"/>
      <c r="F82" s="194">
        <f t="shared" si="2"/>
        <v>0</v>
      </c>
      <c r="G82" s="194">
        <f t="shared" si="3"/>
        <v>0</v>
      </c>
      <c r="H82" s="194"/>
      <c r="I82" s="186"/>
    </row>
    <row r="83" spans="1:9" ht="16.5" customHeight="1" x14ac:dyDescent="0.25">
      <c r="A83" s="191"/>
      <c r="B83" s="191"/>
      <c r="C83" s="191"/>
      <c r="D83" s="195"/>
      <c r="E83" s="195"/>
      <c r="F83" s="194">
        <f t="shared" si="2"/>
        <v>0</v>
      </c>
      <c r="G83" s="194">
        <f t="shared" si="3"/>
        <v>0</v>
      </c>
      <c r="H83" s="194"/>
      <c r="I83" s="186"/>
    </row>
    <row r="84" spans="1:9" ht="16.5" customHeight="1" x14ac:dyDescent="0.25">
      <c r="A84" s="191"/>
      <c r="B84" s="191"/>
      <c r="C84" s="191"/>
      <c r="D84" s="195"/>
      <c r="E84" s="195"/>
      <c r="F84" s="194">
        <f t="shared" si="2"/>
        <v>0</v>
      </c>
      <c r="G84" s="194">
        <f t="shared" si="3"/>
        <v>0</v>
      </c>
      <c r="H84" s="194"/>
      <c r="I84" s="186"/>
    </row>
    <row r="85" spans="1:9" ht="16.5" customHeight="1" x14ac:dyDescent="0.25">
      <c r="A85" s="186"/>
      <c r="B85" s="186"/>
      <c r="C85" s="186"/>
      <c r="D85" s="196"/>
      <c r="E85" s="196"/>
      <c r="F85" s="194">
        <f t="shared" si="2"/>
        <v>0</v>
      </c>
      <c r="G85" s="194">
        <f t="shared" si="3"/>
        <v>0</v>
      </c>
      <c r="H85" s="194"/>
      <c r="I85" s="186"/>
    </row>
    <row r="86" spans="1:9" ht="16.5" customHeight="1" x14ac:dyDescent="0.25">
      <c r="A86" s="186"/>
      <c r="B86" s="186"/>
      <c r="C86" s="186"/>
      <c r="D86" s="186"/>
      <c r="E86" s="186"/>
      <c r="F86" s="197" t="str">
        <f>IF(E86-D86=0," ",E86-D86)</f>
        <v xml:space="preserve"> </v>
      </c>
      <c r="G86" s="198" t="str">
        <f>IFERROR(E86/D86%," ")</f>
        <v xml:space="preserve"> </v>
      </c>
      <c r="H86" s="197"/>
      <c r="I86" s="186"/>
    </row>
    <row r="87" spans="1:9" ht="16.5" customHeight="1" x14ac:dyDescent="0.25">
      <c r="A87" s="186"/>
      <c r="B87" s="186"/>
      <c r="C87" s="186"/>
      <c r="D87" s="196"/>
      <c r="E87" s="196"/>
      <c r="F87" s="194">
        <f t="shared" ref="F87:F94" si="4">IF(E87-D87=0,0,E87-D87)</f>
        <v>0</v>
      </c>
      <c r="G87" s="194">
        <f t="shared" ref="G87:G94" si="5">IF(D87=0,0,E87/D87*100)</f>
        <v>0</v>
      </c>
      <c r="H87" s="194"/>
      <c r="I87" s="186"/>
    </row>
    <row r="88" spans="1:9" ht="16.5" customHeight="1" x14ac:dyDescent="0.25">
      <c r="A88" s="191"/>
      <c r="B88" s="191"/>
      <c r="C88" s="191"/>
      <c r="D88" s="195"/>
      <c r="E88" s="195"/>
      <c r="F88" s="194">
        <f t="shared" si="4"/>
        <v>0</v>
      </c>
      <c r="G88" s="194">
        <f t="shared" si="5"/>
        <v>0</v>
      </c>
      <c r="H88" s="194"/>
      <c r="I88" s="186"/>
    </row>
    <row r="89" spans="1:9" ht="16.5" customHeight="1" x14ac:dyDescent="0.25">
      <c r="A89" s="186"/>
      <c r="B89" s="186"/>
      <c r="C89" s="186"/>
      <c r="D89" s="196"/>
      <c r="E89" s="196"/>
      <c r="F89" s="194">
        <f t="shared" si="4"/>
        <v>0</v>
      </c>
      <c r="G89" s="194">
        <f t="shared" si="5"/>
        <v>0</v>
      </c>
      <c r="H89" s="194"/>
      <c r="I89" s="186"/>
    </row>
    <row r="90" spans="1:9" ht="16.5" customHeight="1" x14ac:dyDescent="0.25">
      <c r="A90" s="186"/>
      <c r="B90" s="186"/>
      <c r="C90" s="186"/>
      <c r="D90" s="196"/>
      <c r="E90" s="196"/>
      <c r="F90" s="194">
        <f t="shared" si="4"/>
        <v>0</v>
      </c>
      <c r="G90" s="194">
        <f t="shared" si="5"/>
        <v>0</v>
      </c>
      <c r="H90" s="194"/>
      <c r="I90" s="186"/>
    </row>
    <row r="91" spans="1:9" ht="16.5" customHeight="1" x14ac:dyDescent="0.25">
      <c r="A91" s="186"/>
      <c r="B91" s="186"/>
      <c r="C91" s="186"/>
      <c r="D91" s="196"/>
      <c r="E91" s="196"/>
      <c r="F91" s="194">
        <f t="shared" si="4"/>
        <v>0</v>
      </c>
      <c r="G91" s="194">
        <f t="shared" si="5"/>
        <v>0</v>
      </c>
      <c r="H91" s="194"/>
      <c r="I91" s="186"/>
    </row>
    <row r="92" spans="1:9" ht="16.5" customHeight="1" x14ac:dyDescent="0.25">
      <c r="A92" s="191"/>
      <c r="B92" s="191"/>
      <c r="C92" s="191"/>
      <c r="D92" s="195"/>
      <c r="E92" s="195"/>
      <c r="F92" s="194">
        <f t="shared" si="4"/>
        <v>0</v>
      </c>
      <c r="G92" s="194">
        <f t="shared" si="5"/>
        <v>0</v>
      </c>
      <c r="H92" s="194"/>
      <c r="I92" s="186"/>
    </row>
    <row r="93" spans="1:9" ht="16.5" customHeight="1" x14ac:dyDescent="0.25">
      <c r="A93" s="186"/>
      <c r="B93" s="186"/>
      <c r="C93" s="186"/>
      <c r="D93" s="196"/>
      <c r="E93" s="196"/>
      <c r="F93" s="194">
        <f t="shared" si="4"/>
        <v>0</v>
      </c>
      <c r="G93" s="194">
        <f t="shared" si="5"/>
        <v>0</v>
      </c>
      <c r="H93" s="194"/>
      <c r="I93" s="186"/>
    </row>
    <row r="94" spans="1:9" ht="16.5" customHeight="1" x14ac:dyDescent="0.25">
      <c r="A94" s="186"/>
      <c r="B94" s="186"/>
      <c r="C94" s="186"/>
      <c r="D94" s="196"/>
      <c r="E94" s="196"/>
      <c r="F94" s="194">
        <f t="shared" si="4"/>
        <v>0</v>
      </c>
      <c r="G94" s="194">
        <f t="shared" si="5"/>
        <v>0</v>
      </c>
      <c r="H94" s="194"/>
      <c r="I94" s="186"/>
    </row>
    <row r="95" spans="1:9" ht="16.5" customHeight="1" x14ac:dyDescent="0.25">
      <c r="A95" s="186"/>
      <c r="B95" s="186"/>
      <c r="C95" s="186"/>
      <c r="D95" s="186"/>
      <c r="E95" s="186"/>
      <c r="F95" s="197" t="str">
        <f t="shared" ref="F95:F158" si="6">IF(E95-D95=0," ",E95-D95)</f>
        <v xml:space="preserve"> </v>
      </c>
      <c r="G95" s="198" t="str">
        <f t="shared" ref="G95:G158" si="7">IFERROR(E95/D95%," ")</f>
        <v xml:space="preserve"> </v>
      </c>
      <c r="H95" s="197"/>
      <c r="I95" s="186"/>
    </row>
    <row r="96" spans="1:9" ht="16.5" customHeight="1" x14ac:dyDescent="0.25">
      <c r="A96" s="186"/>
      <c r="B96" s="186"/>
      <c r="C96" s="186"/>
      <c r="D96" s="186"/>
      <c r="E96" s="186"/>
      <c r="F96" s="197" t="str">
        <f t="shared" si="6"/>
        <v xml:space="preserve"> </v>
      </c>
      <c r="G96" s="198" t="str">
        <f t="shared" si="7"/>
        <v xml:space="preserve"> </v>
      </c>
      <c r="H96" s="197"/>
      <c r="I96" s="186"/>
    </row>
    <row r="97" spans="1:9" ht="16.5" customHeight="1" x14ac:dyDescent="0.25">
      <c r="A97" s="186"/>
      <c r="B97" s="186"/>
      <c r="C97" s="186"/>
      <c r="D97" s="186"/>
      <c r="E97" s="186"/>
      <c r="F97" s="197" t="str">
        <f t="shared" si="6"/>
        <v xml:space="preserve"> </v>
      </c>
      <c r="G97" s="198" t="str">
        <f t="shared" si="7"/>
        <v xml:space="preserve"> </v>
      </c>
      <c r="H97" s="197"/>
      <c r="I97" s="186"/>
    </row>
    <row r="98" spans="1:9" ht="16.5" customHeight="1" x14ac:dyDescent="0.25">
      <c r="A98" s="186"/>
      <c r="B98" s="186"/>
      <c r="C98" s="186"/>
      <c r="D98" s="186"/>
      <c r="E98" s="186"/>
      <c r="F98" s="197" t="str">
        <f t="shared" si="6"/>
        <v xml:space="preserve"> </v>
      </c>
      <c r="G98" s="198" t="str">
        <f t="shared" si="7"/>
        <v xml:space="preserve"> </v>
      </c>
      <c r="H98" s="197"/>
      <c r="I98" s="186"/>
    </row>
    <row r="99" spans="1:9" ht="16.5" customHeight="1" x14ac:dyDescent="0.25">
      <c r="A99" s="186"/>
      <c r="B99" s="186"/>
      <c r="C99" s="186"/>
      <c r="D99" s="186"/>
      <c r="E99" s="186"/>
      <c r="F99" s="197" t="str">
        <f t="shared" si="6"/>
        <v xml:space="preserve"> </v>
      </c>
      <c r="G99" s="198" t="str">
        <f t="shared" si="7"/>
        <v xml:space="preserve"> </v>
      </c>
      <c r="H99" s="197"/>
      <c r="I99" s="186"/>
    </row>
    <row r="100" spans="1:9" ht="16.5" customHeight="1" x14ac:dyDescent="0.25">
      <c r="A100" s="186"/>
      <c r="B100" s="186"/>
      <c r="C100" s="186"/>
      <c r="D100" s="186"/>
      <c r="E100" s="186"/>
      <c r="F100" s="197" t="str">
        <f t="shared" si="6"/>
        <v xml:space="preserve"> </v>
      </c>
      <c r="G100" s="198" t="str">
        <f t="shared" si="7"/>
        <v xml:space="preserve"> </v>
      </c>
      <c r="H100" s="197"/>
      <c r="I100" s="186"/>
    </row>
    <row r="101" spans="1:9" ht="16.5" customHeight="1" x14ac:dyDescent="0.25">
      <c r="A101" s="186"/>
      <c r="B101" s="186"/>
      <c r="C101" s="186"/>
      <c r="D101" s="186"/>
      <c r="E101" s="186"/>
      <c r="F101" s="197" t="str">
        <f t="shared" si="6"/>
        <v xml:space="preserve"> </v>
      </c>
      <c r="G101" s="198" t="str">
        <f t="shared" si="7"/>
        <v xml:space="preserve"> </v>
      </c>
      <c r="H101" s="197"/>
      <c r="I101" s="186"/>
    </row>
    <row r="102" spans="1:9" ht="16.5" customHeight="1" x14ac:dyDescent="0.25">
      <c r="A102" s="186"/>
      <c r="B102" s="186"/>
      <c r="C102" s="186"/>
      <c r="D102" s="186"/>
      <c r="E102" s="186"/>
      <c r="F102" s="197" t="str">
        <f t="shared" si="6"/>
        <v xml:space="preserve"> </v>
      </c>
      <c r="G102" s="198" t="str">
        <f t="shared" si="7"/>
        <v xml:space="preserve"> </v>
      </c>
      <c r="H102" s="197"/>
      <c r="I102" s="186"/>
    </row>
    <row r="103" spans="1:9" ht="16.5" customHeight="1" x14ac:dyDescent="0.25">
      <c r="A103" s="186"/>
      <c r="B103" s="186"/>
      <c r="C103" s="186"/>
      <c r="D103" s="186"/>
      <c r="E103" s="186"/>
      <c r="F103" s="197" t="str">
        <f t="shared" si="6"/>
        <v xml:space="preserve"> </v>
      </c>
      <c r="G103" s="198" t="str">
        <f t="shared" si="7"/>
        <v xml:space="preserve"> </v>
      </c>
      <c r="H103" s="197"/>
      <c r="I103" s="186"/>
    </row>
    <row r="104" spans="1:9" ht="16.5" customHeight="1" x14ac:dyDescent="0.25">
      <c r="A104" s="186"/>
      <c r="B104" s="186"/>
      <c r="C104" s="186"/>
      <c r="D104" s="186"/>
      <c r="E104" s="186"/>
      <c r="F104" s="197" t="str">
        <f t="shared" si="6"/>
        <v xml:space="preserve"> </v>
      </c>
      <c r="G104" s="198" t="str">
        <f t="shared" si="7"/>
        <v xml:space="preserve"> </v>
      </c>
      <c r="H104" s="197"/>
      <c r="I104" s="186"/>
    </row>
    <row r="105" spans="1:9" ht="16.5" customHeight="1" x14ac:dyDescent="0.25">
      <c r="A105" s="186"/>
      <c r="B105" s="186"/>
      <c r="C105" s="186"/>
      <c r="D105" s="186"/>
      <c r="E105" s="186"/>
      <c r="F105" s="197" t="str">
        <f t="shared" si="6"/>
        <v xml:space="preserve"> </v>
      </c>
      <c r="G105" s="198" t="str">
        <f t="shared" si="7"/>
        <v xml:space="preserve"> </v>
      </c>
      <c r="H105" s="197"/>
      <c r="I105" s="186"/>
    </row>
    <row r="106" spans="1:9" ht="16.5" customHeight="1" x14ac:dyDescent="0.25">
      <c r="A106" s="186"/>
      <c r="B106" s="186"/>
      <c r="C106" s="186"/>
      <c r="D106" s="186"/>
      <c r="E106" s="186"/>
      <c r="F106" s="197" t="str">
        <f t="shared" si="6"/>
        <v xml:space="preserve"> </v>
      </c>
      <c r="G106" s="198" t="str">
        <f t="shared" si="7"/>
        <v xml:space="preserve"> </v>
      </c>
      <c r="H106" s="197"/>
      <c r="I106" s="186"/>
    </row>
    <row r="107" spans="1:9" ht="16.5" customHeight="1" x14ac:dyDescent="0.25">
      <c r="A107" s="186"/>
      <c r="B107" s="186"/>
      <c r="C107" s="186"/>
      <c r="D107" s="186"/>
      <c r="E107" s="186"/>
      <c r="F107" s="197" t="str">
        <f t="shared" si="6"/>
        <v xml:space="preserve"> </v>
      </c>
      <c r="G107" s="198" t="str">
        <f t="shared" si="7"/>
        <v xml:space="preserve"> </v>
      </c>
      <c r="H107" s="197"/>
      <c r="I107" s="186"/>
    </row>
    <row r="108" spans="1:9" ht="16.5" customHeight="1" x14ac:dyDescent="0.25">
      <c r="A108" s="186"/>
      <c r="B108" s="186"/>
      <c r="C108" s="186"/>
      <c r="D108" s="186"/>
      <c r="E108" s="186"/>
      <c r="F108" s="197" t="str">
        <f t="shared" si="6"/>
        <v xml:space="preserve"> </v>
      </c>
      <c r="G108" s="198" t="str">
        <f t="shared" si="7"/>
        <v xml:space="preserve"> </v>
      </c>
      <c r="H108" s="197"/>
      <c r="I108" s="186"/>
    </row>
    <row r="109" spans="1:9" ht="16.5" customHeight="1" x14ac:dyDescent="0.25">
      <c r="A109" s="186"/>
      <c r="B109" s="186"/>
      <c r="C109" s="186"/>
      <c r="D109" s="186"/>
      <c r="E109" s="186"/>
      <c r="F109" s="197" t="str">
        <f t="shared" si="6"/>
        <v xml:space="preserve"> </v>
      </c>
      <c r="G109" s="198" t="str">
        <f t="shared" si="7"/>
        <v xml:space="preserve"> </v>
      </c>
      <c r="H109" s="197"/>
      <c r="I109" s="186"/>
    </row>
    <row r="110" spans="1:9" ht="16.5" customHeight="1" x14ac:dyDescent="0.25">
      <c r="A110" s="186"/>
      <c r="B110" s="186"/>
      <c r="C110" s="186"/>
      <c r="D110" s="186"/>
      <c r="E110" s="186"/>
      <c r="F110" s="197" t="str">
        <f t="shared" si="6"/>
        <v xml:space="preserve"> </v>
      </c>
      <c r="G110" s="198" t="str">
        <f t="shared" si="7"/>
        <v xml:space="preserve"> </v>
      </c>
      <c r="H110" s="197"/>
      <c r="I110" s="186"/>
    </row>
    <row r="111" spans="1:9" ht="16.5" customHeight="1" x14ac:dyDescent="0.25">
      <c r="A111" s="186"/>
      <c r="B111" s="186"/>
      <c r="C111" s="186"/>
      <c r="D111" s="186"/>
      <c r="E111" s="186"/>
      <c r="F111" s="197" t="str">
        <f t="shared" si="6"/>
        <v xml:space="preserve"> </v>
      </c>
      <c r="G111" s="198" t="str">
        <f t="shared" si="7"/>
        <v xml:space="preserve"> </v>
      </c>
      <c r="H111" s="197"/>
      <c r="I111" s="186"/>
    </row>
    <row r="112" spans="1:9" ht="16.5" customHeight="1" x14ac:dyDescent="0.25">
      <c r="A112" s="186"/>
      <c r="B112" s="186"/>
      <c r="C112" s="186"/>
      <c r="D112" s="186"/>
      <c r="E112" s="186"/>
      <c r="F112" s="197" t="str">
        <f t="shared" si="6"/>
        <v xml:space="preserve"> </v>
      </c>
      <c r="G112" s="198" t="str">
        <f t="shared" si="7"/>
        <v xml:space="preserve"> </v>
      </c>
      <c r="H112" s="197"/>
      <c r="I112" s="186"/>
    </row>
    <row r="113" spans="1:9" ht="16.5" customHeight="1" x14ac:dyDescent="0.25">
      <c r="A113" s="186"/>
      <c r="B113" s="186"/>
      <c r="C113" s="186"/>
      <c r="D113" s="186"/>
      <c r="E113" s="186"/>
      <c r="F113" s="197" t="str">
        <f t="shared" si="6"/>
        <v xml:space="preserve"> </v>
      </c>
      <c r="G113" s="198" t="str">
        <f t="shared" si="7"/>
        <v xml:space="preserve"> </v>
      </c>
      <c r="H113" s="197"/>
      <c r="I113" s="186"/>
    </row>
    <row r="114" spans="1:9" ht="16.5" customHeight="1" x14ac:dyDescent="0.25">
      <c r="A114" s="186"/>
      <c r="B114" s="186"/>
      <c r="C114" s="186"/>
      <c r="D114" s="186"/>
      <c r="E114" s="186"/>
      <c r="F114" s="197" t="str">
        <f t="shared" si="6"/>
        <v xml:space="preserve"> </v>
      </c>
      <c r="G114" s="198" t="str">
        <f t="shared" si="7"/>
        <v xml:space="preserve"> </v>
      </c>
      <c r="H114" s="197"/>
      <c r="I114" s="186"/>
    </row>
    <row r="115" spans="1:9" ht="16.5" customHeight="1" x14ac:dyDescent="0.25">
      <c r="A115" s="186"/>
      <c r="B115" s="186"/>
      <c r="C115" s="186"/>
      <c r="D115" s="186"/>
      <c r="E115" s="186"/>
      <c r="F115" s="197" t="str">
        <f t="shared" si="6"/>
        <v xml:space="preserve"> </v>
      </c>
      <c r="G115" s="198" t="str">
        <f t="shared" si="7"/>
        <v xml:space="preserve"> </v>
      </c>
      <c r="H115" s="197"/>
      <c r="I115" s="186"/>
    </row>
    <row r="116" spans="1:9" ht="16.5" customHeight="1" x14ac:dyDescent="0.25">
      <c r="A116" s="186"/>
      <c r="B116" s="186"/>
      <c r="C116" s="186"/>
      <c r="D116" s="186"/>
      <c r="E116" s="186"/>
      <c r="F116" s="197" t="str">
        <f t="shared" si="6"/>
        <v xml:space="preserve"> </v>
      </c>
      <c r="G116" s="198" t="str">
        <f t="shared" si="7"/>
        <v xml:space="preserve"> </v>
      </c>
      <c r="H116" s="197"/>
      <c r="I116" s="186"/>
    </row>
    <row r="117" spans="1:9" ht="16.5" customHeight="1" x14ac:dyDescent="0.25">
      <c r="A117" s="186"/>
      <c r="B117" s="186"/>
      <c r="C117" s="186"/>
      <c r="D117" s="186"/>
      <c r="E117" s="186"/>
      <c r="F117" s="197" t="str">
        <f t="shared" si="6"/>
        <v xml:space="preserve"> </v>
      </c>
      <c r="G117" s="198" t="str">
        <f t="shared" si="7"/>
        <v xml:space="preserve"> </v>
      </c>
      <c r="H117" s="197"/>
      <c r="I117" s="186"/>
    </row>
    <row r="118" spans="1:9" ht="16.5" customHeight="1" x14ac:dyDescent="0.25">
      <c r="A118" s="186"/>
      <c r="B118" s="186"/>
      <c r="C118" s="186"/>
      <c r="D118" s="186"/>
      <c r="E118" s="186"/>
      <c r="F118" s="197" t="str">
        <f t="shared" si="6"/>
        <v xml:space="preserve"> </v>
      </c>
      <c r="G118" s="198" t="str">
        <f t="shared" si="7"/>
        <v xml:space="preserve"> </v>
      </c>
      <c r="H118" s="197"/>
      <c r="I118" s="186"/>
    </row>
    <row r="119" spans="1:9" ht="16.5" customHeight="1" x14ac:dyDescent="0.25">
      <c r="A119" s="186"/>
      <c r="B119" s="186"/>
      <c r="C119" s="186"/>
      <c r="D119" s="186"/>
      <c r="E119" s="186"/>
      <c r="F119" s="197" t="str">
        <f t="shared" si="6"/>
        <v xml:space="preserve"> </v>
      </c>
      <c r="G119" s="198" t="str">
        <f t="shared" si="7"/>
        <v xml:space="preserve"> </v>
      </c>
      <c r="H119" s="197"/>
      <c r="I119" s="186"/>
    </row>
    <row r="120" spans="1:9" ht="16.5" customHeight="1" x14ac:dyDescent="0.25">
      <c r="A120" s="186"/>
      <c r="B120" s="186"/>
      <c r="C120" s="186"/>
      <c r="D120" s="186"/>
      <c r="E120" s="186"/>
      <c r="F120" s="197" t="str">
        <f t="shared" si="6"/>
        <v xml:space="preserve"> </v>
      </c>
      <c r="G120" s="198" t="str">
        <f t="shared" si="7"/>
        <v xml:space="preserve"> </v>
      </c>
      <c r="H120" s="197"/>
      <c r="I120" s="186"/>
    </row>
    <row r="121" spans="1:9" ht="16.5" customHeight="1" x14ac:dyDescent="0.25">
      <c r="A121" s="186"/>
      <c r="B121" s="186"/>
      <c r="C121" s="186"/>
      <c r="D121" s="186"/>
      <c r="E121" s="186"/>
      <c r="F121" s="197" t="str">
        <f t="shared" si="6"/>
        <v xml:space="preserve"> </v>
      </c>
      <c r="G121" s="198" t="str">
        <f t="shared" si="7"/>
        <v xml:space="preserve"> </v>
      </c>
      <c r="H121" s="197"/>
      <c r="I121" s="186"/>
    </row>
    <row r="122" spans="1:9" ht="16.5" customHeight="1" x14ac:dyDescent="0.25">
      <c r="A122" s="186"/>
      <c r="B122" s="186"/>
      <c r="C122" s="186"/>
      <c r="D122" s="186"/>
      <c r="E122" s="186"/>
      <c r="F122" s="197" t="str">
        <f t="shared" si="6"/>
        <v xml:space="preserve"> </v>
      </c>
      <c r="G122" s="198" t="str">
        <f t="shared" si="7"/>
        <v xml:space="preserve"> </v>
      </c>
      <c r="H122" s="197"/>
      <c r="I122" s="186"/>
    </row>
    <row r="123" spans="1:9" ht="16.5" customHeight="1" x14ac:dyDescent="0.25">
      <c r="A123" s="186"/>
      <c r="B123" s="186"/>
      <c r="C123" s="186"/>
      <c r="D123" s="186"/>
      <c r="E123" s="186"/>
      <c r="F123" s="197" t="str">
        <f t="shared" si="6"/>
        <v xml:space="preserve"> </v>
      </c>
      <c r="G123" s="198" t="str">
        <f t="shared" si="7"/>
        <v xml:space="preserve"> </v>
      </c>
      <c r="H123" s="197"/>
      <c r="I123" s="186"/>
    </row>
    <row r="124" spans="1:9" ht="16.5" customHeight="1" x14ac:dyDescent="0.25">
      <c r="A124" s="186"/>
      <c r="B124" s="186"/>
      <c r="C124" s="186"/>
      <c r="D124" s="186"/>
      <c r="E124" s="186"/>
      <c r="F124" s="197" t="str">
        <f t="shared" si="6"/>
        <v xml:space="preserve"> </v>
      </c>
      <c r="G124" s="198" t="str">
        <f t="shared" si="7"/>
        <v xml:space="preserve"> </v>
      </c>
      <c r="H124" s="197"/>
      <c r="I124" s="186"/>
    </row>
    <row r="125" spans="1:9" ht="16.5" customHeight="1" x14ac:dyDescent="0.25">
      <c r="A125" s="186"/>
      <c r="B125" s="186"/>
      <c r="C125" s="186"/>
      <c r="D125" s="186"/>
      <c r="E125" s="186"/>
      <c r="F125" s="197" t="str">
        <f t="shared" si="6"/>
        <v xml:space="preserve"> </v>
      </c>
      <c r="G125" s="198" t="str">
        <f t="shared" si="7"/>
        <v xml:space="preserve"> </v>
      </c>
      <c r="H125" s="197"/>
      <c r="I125" s="186"/>
    </row>
    <row r="126" spans="1:9" ht="16.5" customHeight="1" x14ac:dyDescent="0.25">
      <c r="A126" s="186"/>
      <c r="B126" s="186"/>
      <c r="C126" s="186"/>
      <c r="D126" s="186"/>
      <c r="E126" s="186"/>
      <c r="F126" s="197" t="str">
        <f t="shared" si="6"/>
        <v xml:space="preserve"> </v>
      </c>
      <c r="G126" s="198" t="str">
        <f t="shared" si="7"/>
        <v xml:space="preserve"> </v>
      </c>
      <c r="H126" s="197"/>
      <c r="I126" s="186"/>
    </row>
    <row r="127" spans="1:9" ht="16.5" customHeight="1" x14ac:dyDescent="0.25">
      <c r="A127" s="186"/>
      <c r="B127" s="186"/>
      <c r="C127" s="186"/>
      <c r="D127" s="186"/>
      <c r="E127" s="186"/>
      <c r="F127" s="197" t="str">
        <f t="shared" si="6"/>
        <v xml:space="preserve"> </v>
      </c>
      <c r="G127" s="198" t="str">
        <f t="shared" si="7"/>
        <v xml:space="preserve"> </v>
      </c>
      <c r="H127" s="197"/>
      <c r="I127" s="186"/>
    </row>
    <row r="128" spans="1:9" ht="16.5" customHeight="1" x14ac:dyDescent="0.25">
      <c r="A128" s="186"/>
      <c r="B128" s="186"/>
      <c r="C128" s="186"/>
      <c r="D128" s="186"/>
      <c r="E128" s="186"/>
      <c r="F128" s="197" t="str">
        <f t="shared" si="6"/>
        <v xml:space="preserve"> </v>
      </c>
      <c r="G128" s="198" t="str">
        <f t="shared" si="7"/>
        <v xml:space="preserve"> </v>
      </c>
      <c r="H128" s="197"/>
      <c r="I128" s="186"/>
    </row>
    <row r="129" spans="1:9" ht="16.5" customHeight="1" x14ac:dyDescent="0.25">
      <c r="A129" s="186"/>
      <c r="B129" s="186"/>
      <c r="C129" s="186"/>
      <c r="D129" s="186"/>
      <c r="E129" s="186"/>
      <c r="F129" s="197" t="str">
        <f t="shared" si="6"/>
        <v xml:space="preserve"> </v>
      </c>
      <c r="G129" s="198" t="str">
        <f t="shared" si="7"/>
        <v xml:space="preserve"> </v>
      </c>
      <c r="H129" s="197"/>
      <c r="I129" s="186"/>
    </row>
    <row r="130" spans="1:9" ht="16.5" customHeight="1" x14ac:dyDescent="0.25">
      <c r="A130" s="186"/>
      <c r="B130" s="186"/>
      <c r="C130" s="186"/>
      <c r="D130" s="186"/>
      <c r="E130" s="186"/>
      <c r="F130" s="197" t="str">
        <f t="shared" si="6"/>
        <v xml:space="preserve"> </v>
      </c>
      <c r="G130" s="198" t="str">
        <f t="shared" si="7"/>
        <v xml:space="preserve"> </v>
      </c>
      <c r="H130" s="197"/>
      <c r="I130" s="186"/>
    </row>
    <row r="131" spans="1:9" ht="16.5" customHeight="1" x14ac:dyDescent="0.25">
      <c r="A131" s="186"/>
      <c r="B131" s="186"/>
      <c r="C131" s="186"/>
      <c r="D131" s="186"/>
      <c r="E131" s="186"/>
      <c r="F131" s="197" t="str">
        <f t="shared" si="6"/>
        <v xml:space="preserve"> </v>
      </c>
      <c r="G131" s="198" t="str">
        <f t="shared" si="7"/>
        <v xml:space="preserve"> </v>
      </c>
      <c r="H131" s="197"/>
      <c r="I131" s="186"/>
    </row>
    <row r="132" spans="1:9" ht="16.5" customHeight="1" x14ac:dyDescent="0.25">
      <c r="A132" s="186"/>
      <c r="B132" s="186"/>
      <c r="C132" s="186"/>
      <c r="D132" s="186"/>
      <c r="E132" s="186"/>
      <c r="F132" s="197" t="str">
        <f t="shared" si="6"/>
        <v xml:space="preserve"> </v>
      </c>
      <c r="G132" s="198" t="str">
        <f t="shared" si="7"/>
        <v xml:space="preserve"> </v>
      </c>
      <c r="H132" s="197"/>
      <c r="I132" s="186"/>
    </row>
    <row r="133" spans="1:9" ht="16.5" customHeight="1" x14ac:dyDescent="0.25">
      <c r="A133" s="186"/>
      <c r="B133" s="186"/>
      <c r="C133" s="186"/>
      <c r="D133" s="186"/>
      <c r="E133" s="186"/>
      <c r="F133" s="197" t="str">
        <f t="shared" si="6"/>
        <v xml:space="preserve"> </v>
      </c>
      <c r="G133" s="198" t="str">
        <f t="shared" si="7"/>
        <v xml:space="preserve"> </v>
      </c>
      <c r="H133" s="197"/>
      <c r="I133" s="186"/>
    </row>
    <row r="134" spans="1:9" ht="16.5" customHeight="1" x14ac:dyDescent="0.25">
      <c r="A134" s="186"/>
      <c r="B134" s="186"/>
      <c r="C134" s="186"/>
      <c r="D134" s="186"/>
      <c r="E134" s="186"/>
      <c r="F134" s="197" t="str">
        <f t="shared" si="6"/>
        <v xml:space="preserve"> </v>
      </c>
      <c r="G134" s="198" t="str">
        <f t="shared" si="7"/>
        <v xml:space="preserve"> </v>
      </c>
      <c r="H134" s="197"/>
      <c r="I134" s="186"/>
    </row>
    <row r="135" spans="1:9" ht="16.5" customHeight="1" x14ac:dyDescent="0.25">
      <c r="A135" s="186"/>
      <c r="B135" s="186"/>
      <c r="C135" s="186"/>
      <c r="D135" s="186"/>
      <c r="E135" s="186"/>
      <c r="F135" s="197" t="str">
        <f t="shared" si="6"/>
        <v xml:space="preserve"> </v>
      </c>
      <c r="G135" s="198" t="str">
        <f t="shared" si="7"/>
        <v xml:space="preserve"> </v>
      </c>
      <c r="H135" s="197"/>
      <c r="I135" s="186"/>
    </row>
    <row r="136" spans="1:9" ht="16.5" customHeight="1" x14ac:dyDescent="0.25">
      <c r="A136" s="186"/>
      <c r="B136" s="186"/>
      <c r="C136" s="186"/>
      <c r="D136" s="186"/>
      <c r="E136" s="186"/>
      <c r="F136" s="197" t="str">
        <f t="shared" si="6"/>
        <v xml:space="preserve"> </v>
      </c>
      <c r="G136" s="198" t="str">
        <f t="shared" si="7"/>
        <v xml:space="preserve"> </v>
      </c>
      <c r="H136" s="197"/>
      <c r="I136" s="186"/>
    </row>
    <row r="137" spans="1:9" ht="16.5" customHeight="1" x14ac:dyDescent="0.25">
      <c r="A137" s="186"/>
      <c r="B137" s="186"/>
      <c r="C137" s="186"/>
      <c r="D137" s="186"/>
      <c r="E137" s="186"/>
      <c r="F137" s="197" t="str">
        <f t="shared" si="6"/>
        <v xml:space="preserve"> </v>
      </c>
      <c r="G137" s="198" t="str">
        <f t="shared" si="7"/>
        <v xml:space="preserve"> </v>
      </c>
      <c r="H137" s="197"/>
      <c r="I137" s="186"/>
    </row>
    <row r="138" spans="1:9" ht="16.5" customHeight="1" x14ac:dyDescent="0.25">
      <c r="A138" s="186"/>
      <c r="B138" s="186"/>
      <c r="C138" s="186"/>
      <c r="D138" s="186"/>
      <c r="E138" s="186"/>
      <c r="F138" s="197" t="str">
        <f t="shared" si="6"/>
        <v xml:space="preserve"> </v>
      </c>
      <c r="G138" s="198" t="str">
        <f t="shared" si="7"/>
        <v xml:space="preserve"> </v>
      </c>
      <c r="H138" s="197"/>
      <c r="I138" s="186"/>
    </row>
    <row r="139" spans="1:9" ht="16.5" customHeight="1" x14ac:dyDescent="0.25">
      <c r="A139" s="186"/>
      <c r="B139" s="186"/>
      <c r="C139" s="186"/>
      <c r="D139" s="186"/>
      <c r="E139" s="186"/>
      <c r="F139" s="197" t="str">
        <f t="shared" si="6"/>
        <v xml:space="preserve"> </v>
      </c>
      <c r="G139" s="198" t="str">
        <f t="shared" si="7"/>
        <v xml:space="preserve"> </v>
      </c>
      <c r="H139" s="197"/>
      <c r="I139" s="186"/>
    </row>
    <row r="140" spans="1:9" ht="16.5" customHeight="1" x14ac:dyDescent="0.25">
      <c r="A140" s="186"/>
      <c r="B140" s="186"/>
      <c r="C140" s="186"/>
      <c r="D140" s="186"/>
      <c r="E140" s="186"/>
      <c r="F140" s="197" t="str">
        <f t="shared" si="6"/>
        <v xml:space="preserve"> </v>
      </c>
      <c r="G140" s="198" t="str">
        <f t="shared" si="7"/>
        <v xml:space="preserve"> </v>
      </c>
      <c r="H140" s="197"/>
      <c r="I140" s="186"/>
    </row>
    <row r="141" spans="1:9" ht="16.5" customHeight="1" x14ac:dyDescent="0.25">
      <c r="A141" s="186"/>
      <c r="B141" s="186"/>
      <c r="C141" s="186"/>
      <c r="D141" s="186"/>
      <c r="E141" s="186"/>
      <c r="F141" s="197" t="str">
        <f t="shared" si="6"/>
        <v xml:space="preserve"> </v>
      </c>
      <c r="G141" s="198" t="str">
        <f t="shared" si="7"/>
        <v xml:space="preserve"> </v>
      </c>
      <c r="H141" s="197"/>
      <c r="I141" s="186"/>
    </row>
    <row r="142" spans="1:9" ht="16.5" customHeight="1" x14ac:dyDescent="0.25">
      <c r="A142" s="186"/>
      <c r="B142" s="186"/>
      <c r="C142" s="186"/>
      <c r="D142" s="186"/>
      <c r="E142" s="186"/>
      <c r="F142" s="197" t="str">
        <f t="shared" si="6"/>
        <v xml:space="preserve"> </v>
      </c>
      <c r="G142" s="198" t="str">
        <f t="shared" si="7"/>
        <v xml:space="preserve"> </v>
      </c>
      <c r="H142" s="197"/>
      <c r="I142" s="186"/>
    </row>
    <row r="143" spans="1:9" ht="16.5" customHeight="1" x14ac:dyDescent="0.25">
      <c r="A143" s="186"/>
      <c r="B143" s="186"/>
      <c r="C143" s="186"/>
      <c r="D143" s="186"/>
      <c r="E143" s="186"/>
      <c r="F143" s="197" t="str">
        <f t="shared" si="6"/>
        <v xml:space="preserve"> </v>
      </c>
      <c r="G143" s="198" t="str">
        <f t="shared" si="7"/>
        <v xml:space="preserve"> </v>
      </c>
      <c r="H143" s="197"/>
      <c r="I143" s="186"/>
    </row>
    <row r="144" spans="1:9" ht="16.5" customHeight="1" x14ac:dyDescent="0.25">
      <c r="A144" s="186"/>
      <c r="B144" s="186"/>
      <c r="C144" s="186"/>
      <c r="D144" s="186"/>
      <c r="E144" s="186"/>
      <c r="F144" s="197" t="str">
        <f t="shared" si="6"/>
        <v xml:space="preserve"> </v>
      </c>
      <c r="G144" s="198" t="str">
        <f t="shared" si="7"/>
        <v xml:space="preserve"> </v>
      </c>
      <c r="H144" s="197"/>
      <c r="I144" s="186"/>
    </row>
    <row r="145" spans="1:9" ht="16.5" customHeight="1" x14ac:dyDescent="0.25">
      <c r="A145" s="186"/>
      <c r="B145" s="186"/>
      <c r="C145" s="186"/>
      <c r="D145" s="186"/>
      <c r="E145" s="186"/>
      <c r="F145" s="197" t="str">
        <f t="shared" si="6"/>
        <v xml:space="preserve"> </v>
      </c>
      <c r="G145" s="198" t="str">
        <f t="shared" si="7"/>
        <v xml:space="preserve"> </v>
      </c>
      <c r="H145" s="197"/>
      <c r="I145" s="186"/>
    </row>
    <row r="146" spans="1:9" ht="16.5" customHeight="1" x14ac:dyDescent="0.25">
      <c r="A146" s="186"/>
      <c r="B146" s="186"/>
      <c r="C146" s="186"/>
      <c r="D146" s="186"/>
      <c r="E146" s="186"/>
      <c r="F146" s="197" t="str">
        <f t="shared" si="6"/>
        <v xml:space="preserve"> </v>
      </c>
      <c r="G146" s="198" t="str">
        <f t="shared" si="7"/>
        <v xml:space="preserve"> </v>
      </c>
      <c r="H146" s="197"/>
      <c r="I146" s="186"/>
    </row>
    <row r="147" spans="1:9" ht="16.5" customHeight="1" x14ac:dyDescent="0.25">
      <c r="A147" s="186"/>
      <c r="B147" s="186"/>
      <c r="C147" s="186"/>
      <c r="D147" s="186"/>
      <c r="E147" s="186"/>
      <c r="F147" s="197" t="str">
        <f t="shared" si="6"/>
        <v xml:space="preserve"> </v>
      </c>
      <c r="G147" s="198" t="str">
        <f t="shared" si="7"/>
        <v xml:space="preserve"> </v>
      </c>
      <c r="H147" s="197"/>
      <c r="I147" s="186"/>
    </row>
    <row r="148" spans="1:9" ht="16.5" customHeight="1" x14ac:dyDescent="0.25">
      <c r="A148" s="186"/>
      <c r="B148" s="186"/>
      <c r="C148" s="186"/>
      <c r="D148" s="186"/>
      <c r="E148" s="186"/>
      <c r="F148" s="197" t="str">
        <f t="shared" si="6"/>
        <v xml:space="preserve"> </v>
      </c>
      <c r="G148" s="198" t="str">
        <f t="shared" si="7"/>
        <v xml:space="preserve"> </v>
      </c>
      <c r="H148" s="197"/>
      <c r="I148" s="186"/>
    </row>
    <row r="149" spans="1:9" ht="16.5" customHeight="1" x14ac:dyDescent="0.25">
      <c r="A149" s="186"/>
      <c r="B149" s="186"/>
      <c r="C149" s="186"/>
      <c r="D149" s="186"/>
      <c r="E149" s="186"/>
      <c r="F149" s="197" t="str">
        <f t="shared" si="6"/>
        <v xml:space="preserve"> </v>
      </c>
      <c r="G149" s="198" t="str">
        <f t="shared" si="7"/>
        <v xml:space="preserve"> </v>
      </c>
      <c r="H149" s="197"/>
      <c r="I149" s="186"/>
    </row>
    <row r="150" spans="1:9" ht="16.5" customHeight="1" x14ac:dyDescent="0.25">
      <c r="A150" s="186"/>
      <c r="B150" s="186"/>
      <c r="C150" s="186"/>
      <c r="D150" s="186"/>
      <c r="E150" s="186"/>
      <c r="F150" s="197" t="str">
        <f t="shared" si="6"/>
        <v xml:space="preserve"> </v>
      </c>
      <c r="G150" s="198" t="str">
        <f t="shared" si="7"/>
        <v xml:space="preserve"> </v>
      </c>
      <c r="H150" s="197"/>
      <c r="I150" s="186"/>
    </row>
    <row r="151" spans="1:9" ht="16.5" customHeight="1" x14ac:dyDescent="0.25">
      <c r="A151" s="186"/>
      <c r="B151" s="186"/>
      <c r="C151" s="186"/>
      <c r="D151" s="186"/>
      <c r="E151" s="186"/>
      <c r="F151" s="197" t="str">
        <f t="shared" si="6"/>
        <v xml:space="preserve"> </v>
      </c>
      <c r="G151" s="198" t="str">
        <f t="shared" si="7"/>
        <v xml:space="preserve"> </v>
      </c>
      <c r="H151" s="197"/>
      <c r="I151" s="186"/>
    </row>
    <row r="152" spans="1:9" ht="16.5" customHeight="1" x14ac:dyDescent="0.25">
      <c r="A152" s="186"/>
      <c r="B152" s="186"/>
      <c r="C152" s="186"/>
      <c r="D152" s="186"/>
      <c r="E152" s="186"/>
      <c r="F152" s="197" t="str">
        <f t="shared" si="6"/>
        <v xml:space="preserve"> </v>
      </c>
      <c r="G152" s="198" t="str">
        <f t="shared" si="7"/>
        <v xml:space="preserve"> </v>
      </c>
      <c r="H152" s="197"/>
      <c r="I152" s="186"/>
    </row>
    <row r="153" spans="1:9" ht="16.5" customHeight="1" x14ac:dyDescent="0.25">
      <c r="A153" s="186"/>
      <c r="B153" s="186"/>
      <c r="C153" s="186"/>
      <c r="D153" s="186"/>
      <c r="E153" s="186"/>
      <c r="F153" s="197" t="str">
        <f t="shared" si="6"/>
        <v xml:space="preserve"> </v>
      </c>
      <c r="G153" s="198" t="str">
        <f t="shared" si="7"/>
        <v xml:space="preserve"> </v>
      </c>
      <c r="H153" s="197"/>
      <c r="I153" s="186"/>
    </row>
    <row r="154" spans="1:9" ht="16.5" customHeight="1" x14ac:dyDescent="0.25">
      <c r="A154" s="186"/>
      <c r="B154" s="186"/>
      <c r="C154" s="186"/>
      <c r="D154" s="186"/>
      <c r="E154" s="186"/>
      <c r="F154" s="197" t="str">
        <f t="shared" si="6"/>
        <v xml:space="preserve"> </v>
      </c>
      <c r="G154" s="198" t="str">
        <f t="shared" si="7"/>
        <v xml:space="preserve"> </v>
      </c>
      <c r="H154" s="197"/>
      <c r="I154" s="186"/>
    </row>
    <row r="155" spans="1:9" ht="16.5" customHeight="1" x14ac:dyDescent="0.25">
      <c r="A155" s="186"/>
      <c r="B155" s="186"/>
      <c r="C155" s="186"/>
      <c r="D155" s="186"/>
      <c r="E155" s="186"/>
      <c r="F155" s="197" t="str">
        <f t="shared" si="6"/>
        <v xml:space="preserve"> </v>
      </c>
      <c r="G155" s="198" t="str">
        <f t="shared" si="7"/>
        <v xml:space="preserve"> </v>
      </c>
      <c r="H155" s="197"/>
      <c r="I155" s="186"/>
    </row>
    <row r="156" spans="1:9" ht="16.5" customHeight="1" x14ac:dyDescent="0.25">
      <c r="A156" s="186"/>
      <c r="B156" s="186"/>
      <c r="C156" s="186"/>
      <c r="D156" s="186"/>
      <c r="E156" s="186"/>
      <c r="F156" s="197" t="str">
        <f t="shared" si="6"/>
        <v xml:space="preserve"> </v>
      </c>
      <c r="G156" s="198" t="str">
        <f t="shared" si="7"/>
        <v xml:space="preserve"> </v>
      </c>
      <c r="H156" s="197"/>
      <c r="I156" s="186"/>
    </row>
    <row r="157" spans="1:9" ht="16.5" customHeight="1" x14ac:dyDescent="0.25">
      <c r="A157" s="186"/>
      <c r="B157" s="186"/>
      <c r="C157" s="186"/>
      <c r="D157" s="186"/>
      <c r="E157" s="186"/>
      <c r="F157" s="197" t="str">
        <f t="shared" si="6"/>
        <v xml:space="preserve"> </v>
      </c>
      <c r="G157" s="198" t="str">
        <f t="shared" si="7"/>
        <v xml:space="preserve"> </v>
      </c>
      <c r="H157" s="197"/>
      <c r="I157" s="186"/>
    </row>
    <row r="158" spans="1:9" ht="16.5" customHeight="1" x14ac:dyDescent="0.25">
      <c r="A158" s="186"/>
      <c r="B158" s="186"/>
      <c r="C158" s="186"/>
      <c r="D158" s="186"/>
      <c r="E158" s="186"/>
      <c r="F158" s="197" t="str">
        <f t="shared" si="6"/>
        <v xml:space="preserve"> </v>
      </c>
      <c r="G158" s="198" t="str">
        <f t="shared" si="7"/>
        <v xml:space="preserve"> </v>
      </c>
      <c r="H158" s="197"/>
      <c r="I158" s="186"/>
    </row>
    <row r="159" spans="1:9" ht="16.5" customHeight="1" x14ac:dyDescent="0.25">
      <c r="A159" s="186"/>
      <c r="B159" s="186"/>
      <c r="C159" s="186"/>
      <c r="D159" s="186"/>
      <c r="E159" s="186"/>
      <c r="F159" s="197" t="str">
        <f t="shared" ref="F159:F222" si="8">IF(E159-D159=0," ",E159-D159)</f>
        <v xml:space="preserve"> </v>
      </c>
      <c r="G159" s="198" t="str">
        <f t="shared" ref="G159:G222" si="9">IFERROR(E159/D159%," ")</f>
        <v xml:space="preserve"> </v>
      </c>
      <c r="H159" s="197"/>
      <c r="I159" s="186"/>
    </row>
    <row r="160" spans="1:9" ht="16.5" customHeight="1" x14ac:dyDescent="0.25">
      <c r="A160" s="186"/>
      <c r="B160" s="186"/>
      <c r="C160" s="186"/>
      <c r="D160" s="186"/>
      <c r="E160" s="186"/>
      <c r="F160" s="197" t="str">
        <f t="shared" si="8"/>
        <v xml:space="preserve"> </v>
      </c>
      <c r="G160" s="198" t="str">
        <f t="shared" si="9"/>
        <v xml:space="preserve"> </v>
      </c>
      <c r="H160" s="197"/>
      <c r="I160" s="186"/>
    </row>
    <row r="161" spans="1:9" ht="16.5" customHeight="1" x14ac:dyDescent="0.25">
      <c r="A161" s="186"/>
      <c r="B161" s="186"/>
      <c r="C161" s="186"/>
      <c r="D161" s="186"/>
      <c r="E161" s="186"/>
      <c r="F161" s="197" t="str">
        <f t="shared" si="8"/>
        <v xml:space="preserve"> </v>
      </c>
      <c r="G161" s="198" t="str">
        <f t="shared" si="9"/>
        <v xml:space="preserve"> </v>
      </c>
      <c r="H161" s="197"/>
      <c r="I161" s="186"/>
    </row>
    <row r="162" spans="1:9" ht="16.5" customHeight="1" x14ac:dyDescent="0.25">
      <c r="A162" s="186"/>
      <c r="B162" s="186"/>
      <c r="C162" s="186"/>
      <c r="D162" s="186"/>
      <c r="E162" s="186"/>
      <c r="F162" s="197" t="str">
        <f t="shared" si="8"/>
        <v xml:space="preserve"> </v>
      </c>
      <c r="G162" s="198" t="str">
        <f t="shared" si="9"/>
        <v xml:space="preserve"> </v>
      </c>
      <c r="H162" s="197"/>
      <c r="I162" s="186"/>
    </row>
    <row r="163" spans="1:9" ht="16.5" customHeight="1" x14ac:dyDescent="0.25">
      <c r="A163" s="186"/>
      <c r="B163" s="186"/>
      <c r="C163" s="186"/>
      <c r="D163" s="186"/>
      <c r="E163" s="186"/>
      <c r="F163" s="197" t="str">
        <f t="shared" si="8"/>
        <v xml:space="preserve"> </v>
      </c>
      <c r="G163" s="198" t="str">
        <f t="shared" si="9"/>
        <v xml:space="preserve"> </v>
      </c>
      <c r="H163" s="197"/>
      <c r="I163" s="186"/>
    </row>
    <row r="164" spans="1:9" ht="16.5" customHeight="1" x14ac:dyDescent="0.25">
      <c r="A164" s="186"/>
      <c r="B164" s="186"/>
      <c r="C164" s="186"/>
      <c r="D164" s="186"/>
      <c r="E164" s="186"/>
      <c r="F164" s="197" t="str">
        <f t="shared" si="8"/>
        <v xml:space="preserve"> </v>
      </c>
      <c r="G164" s="198" t="str">
        <f t="shared" si="9"/>
        <v xml:space="preserve"> </v>
      </c>
      <c r="H164" s="197"/>
      <c r="I164" s="186"/>
    </row>
    <row r="165" spans="1:9" ht="16.5" customHeight="1" x14ac:dyDescent="0.25">
      <c r="A165" s="186"/>
      <c r="B165" s="186"/>
      <c r="C165" s="186"/>
      <c r="D165" s="186"/>
      <c r="E165" s="186"/>
      <c r="F165" s="197" t="str">
        <f t="shared" si="8"/>
        <v xml:space="preserve"> </v>
      </c>
      <c r="G165" s="198" t="str">
        <f t="shared" si="9"/>
        <v xml:space="preserve"> </v>
      </c>
      <c r="H165" s="197"/>
      <c r="I165" s="186"/>
    </row>
    <row r="166" spans="1:9" ht="16.5" customHeight="1" x14ac:dyDescent="0.25">
      <c r="A166" s="186"/>
      <c r="B166" s="186"/>
      <c r="C166" s="186"/>
      <c r="D166" s="186"/>
      <c r="E166" s="186"/>
      <c r="F166" s="197" t="str">
        <f t="shared" si="8"/>
        <v xml:space="preserve"> </v>
      </c>
      <c r="G166" s="198" t="str">
        <f t="shared" si="9"/>
        <v xml:space="preserve"> </v>
      </c>
      <c r="H166" s="197"/>
      <c r="I166" s="186"/>
    </row>
    <row r="167" spans="1:9" ht="16.5" customHeight="1" x14ac:dyDescent="0.25">
      <c r="A167" s="186"/>
      <c r="B167" s="186"/>
      <c r="C167" s="186"/>
      <c r="D167" s="186"/>
      <c r="E167" s="186"/>
      <c r="F167" s="197" t="str">
        <f t="shared" si="8"/>
        <v xml:space="preserve"> </v>
      </c>
      <c r="G167" s="198" t="str">
        <f t="shared" si="9"/>
        <v xml:space="preserve"> </v>
      </c>
      <c r="H167" s="197"/>
      <c r="I167" s="186"/>
    </row>
    <row r="168" spans="1:9" ht="16.5" customHeight="1" x14ac:dyDescent="0.25">
      <c r="A168" s="186"/>
      <c r="B168" s="186"/>
      <c r="C168" s="186"/>
      <c r="D168" s="186"/>
      <c r="E168" s="186"/>
      <c r="F168" s="197" t="str">
        <f t="shared" si="8"/>
        <v xml:space="preserve"> </v>
      </c>
      <c r="G168" s="198" t="str">
        <f t="shared" si="9"/>
        <v xml:space="preserve"> </v>
      </c>
      <c r="H168" s="197"/>
      <c r="I168" s="186"/>
    </row>
    <row r="169" spans="1:9" ht="16.5" customHeight="1" x14ac:dyDescent="0.25">
      <c r="A169" s="186"/>
      <c r="B169" s="186"/>
      <c r="C169" s="186"/>
      <c r="D169" s="186"/>
      <c r="E169" s="186"/>
      <c r="F169" s="197" t="str">
        <f t="shared" si="8"/>
        <v xml:space="preserve"> </v>
      </c>
      <c r="G169" s="198" t="str">
        <f t="shared" si="9"/>
        <v xml:space="preserve"> </v>
      </c>
      <c r="H169" s="197"/>
      <c r="I169" s="186"/>
    </row>
    <row r="170" spans="1:9" ht="16.5" customHeight="1" x14ac:dyDescent="0.25">
      <c r="A170" s="186"/>
      <c r="B170" s="186"/>
      <c r="C170" s="186"/>
      <c r="D170" s="186"/>
      <c r="E170" s="186"/>
      <c r="F170" s="197" t="str">
        <f t="shared" si="8"/>
        <v xml:space="preserve"> </v>
      </c>
      <c r="G170" s="198" t="str">
        <f t="shared" si="9"/>
        <v xml:space="preserve"> </v>
      </c>
      <c r="H170" s="197"/>
      <c r="I170" s="186"/>
    </row>
    <row r="171" spans="1:9" ht="16.5" customHeight="1" x14ac:dyDescent="0.25">
      <c r="A171" s="186"/>
      <c r="B171" s="186"/>
      <c r="C171" s="186"/>
      <c r="D171" s="186"/>
      <c r="E171" s="186"/>
      <c r="F171" s="197" t="str">
        <f t="shared" si="8"/>
        <v xml:space="preserve"> </v>
      </c>
      <c r="G171" s="198" t="str">
        <f t="shared" si="9"/>
        <v xml:space="preserve"> </v>
      </c>
      <c r="H171" s="197"/>
      <c r="I171" s="186"/>
    </row>
    <row r="172" spans="1:9" ht="16.5" customHeight="1" x14ac:dyDescent="0.25">
      <c r="A172" s="186"/>
      <c r="B172" s="186"/>
      <c r="C172" s="186"/>
      <c r="D172" s="186"/>
      <c r="E172" s="186"/>
      <c r="F172" s="197" t="str">
        <f t="shared" si="8"/>
        <v xml:space="preserve"> </v>
      </c>
      <c r="G172" s="198" t="str">
        <f t="shared" si="9"/>
        <v xml:space="preserve"> </v>
      </c>
      <c r="H172" s="197"/>
      <c r="I172" s="186"/>
    </row>
    <row r="173" spans="1:9" ht="16.5" customHeight="1" x14ac:dyDescent="0.25">
      <c r="A173" s="186"/>
      <c r="B173" s="186"/>
      <c r="C173" s="186"/>
      <c r="D173" s="186"/>
      <c r="E173" s="186"/>
      <c r="F173" s="197" t="str">
        <f t="shared" si="8"/>
        <v xml:space="preserve"> </v>
      </c>
      <c r="G173" s="198" t="str">
        <f t="shared" si="9"/>
        <v xml:space="preserve"> </v>
      </c>
      <c r="H173" s="197"/>
      <c r="I173" s="186"/>
    </row>
    <row r="174" spans="1:9" ht="16.5" customHeight="1" x14ac:dyDescent="0.25">
      <c r="A174" s="186"/>
      <c r="B174" s="186"/>
      <c r="C174" s="186"/>
      <c r="D174" s="186"/>
      <c r="E174" s="186"/>
      <c r="F174" s="197" t="str">
        <f t="shared" si="8"/>
        <v xml:space="preserve"> </v>
      </c>
      <c r="G174" s="198" t="str">
        <f t="shared" si="9"/>
        <v xml:space="preserve"> </v>
      </c>
      <c r="H174" s="197"/>
      <c r="I174" s="186"/>
    </row>
    <row r="175" spans="1:9" ht="16.5" customHeight="1" x14ac:dyDescent="0.25">
      <c r="A175" s="186"/>
      <c r="B175" s="186"/>
      <c r="C175" s="186"/>
      <c r="D175" s="186"/>
      <c r="E175" s="186"/>
      <c r="F175" s="197" t="str">
        <f t="shared" si="8"/>
        <v xml:space="preserve"> </v>
      </c>
      <c r="G175" s="198" t="str">
        <f t="shared" si="9"/>
        <v xml:space="preserve"> </v>
      </c>
      <c r="H175" s="197"/>
      <c r="I175" s="186"/>
    </row>
    <row r="176" spans="1:9" ht="16.5" customHeight="1" x14ac:dyDescent="0.25">
      <c r="A176" s="186"/>
      <c r="B176" s="186"/>
      <c r="C176" s="186"/>
      <c r="D176" s="186"/>
      <c r="E176" s="186"/>
      <c r="F176" s="197" t="str">
        <f t="shared" si="8"/>
        <v xml:space="preserve"> </v>
      </c>
      <c r="G176" s="198" t="str">
        <f t="shared" si="9"/>
        <v xml:space="preserve"> </v>
      </c>
      <c r="H176" s="197"/>
      <c r="I176" s="186"/>
    </row>
    <row r="177" spans="1:9" ht="16.5" customHeight="1" x14ac:dyDescent="0.25">
      <c r="A177" s="186"/>
      <c r="B177" s="186"/>
      <c r="C177" s="186"/>
      <c r="D177" s="186"/>
      <c r="E177" s="186"/>
      <c r="F177" s="197" t="str">
        <f t="shared" si="8"/>
        <v xml:space="preserve"> </v>
      </c>
      <c r="G177" s="198" t="str">
        <f t="shared" si="9"/>
        <v xml:space="preserve"> </v>
      </c>
      <c r="H177" s="197"/>
      <c r="I177" s="186"/>
    </row>
    <row r="178" spans="1:9" ht="16.5" customHeight="1" x14ac:dyDescent="0.25">
      <c r="A178" s="186"/>
      <c r="B178" s="186"/>
      <c r="C178" s="186"/>
      <c r="D178" s="186"/>
      <c r="E178" s="186"/>
      <c r="F178" s="197" t="str">
        <f t="shared" si="8"/>
        <v xml:space="preserve"> </v>
      </c>
      <c r="G178" s="198" t="str">
        <f t="shared" si="9"/>
        <v xml:space="preserve"> </v>
      </c>
      <c r="H178" s="197"/>
      <c r="I178" s="186"/>
    </row>
    <row r="179" spans="1:9" ht="16.5" customHeight="1" x14ac:dyDescent="0.25">
      <c r="A179" s="186"/>
      <c r="B179" s="186"/>
      <c r="C179" s="186"/>
      <c r="D179" s="186"/>
      <c r="E179" s="186"/>
      <c r="F179" s="197" t="str">
        <f t="shared" si="8"/>
        <v xml:space="preserve"> </v>
      </c>
      <c r="G179" s="198" t="str">
        <f t="shared" si="9"/>
        <v xml:space="preserve"> </v>
      </c>
      <c r="H179" s="197"/>
      <c r="I179" s="186"/>
    </row>
    <row r="180" spans="1:9" ht="16.5" customHeight="1" x14ac:dyDescent="0.25">
      <c r="A180" s="186"/>
      <c r="B180" s="186"/>
      <c r="C180" s="186"/>
      <c r="D180" s="186"/>
      <c r="E180" s="186"/>
      <c r="F180" s="197" t="str">
        <f t="shared" si="8"/>
        <v xml:space="preserve"> </v>
      </c>
      <c r="G180" s="198" t="str">
        <f t="shared" si="9"/>
        <v xml:space="preserve"> </v>
      </c>
      <c r="H180" s="197"/>
      <c r="I180" s="186"/>
    </row>
    <row r="181" spans="1:9" ht="16.5" customHeight="1" x14ac:dyDescent="0.25">
      <c r="A181" s="186"/>
      <c r="B181" s="186"/>
      <c r="C181" s="186"/>
      <c r="D181" s="186"/>
      <c r="E181" s="186"/>
      <c r="F181" s="197" t="str">
        <f t="shared" si="8"/>
        <v xml:space="preserve"> </v>
      </c>
      <c r="G181" s="198" t="str">
        <f t="shared" si="9"/>
        <v xml:space="preserve"> </v>
      </c>
      <c r="H181" s="197"/>
      <c r="I181" s="186"/>
    </row>
    <row r="182" spans="1:9" ht="16.5" customHeight="1" x14ac:dyDescent="0.25">
      <c r="A182" s="186"/>
      <c r="B182" s="186"/>
      <c r="C182" s="186"/>
      <c r="D182" s="186"/>
      <c r="E182" s="186"/>
      <c r="F182" s="197" t="str">
        <f t="shared" si="8"/>
        <v xml:space="preserve"> </v>
      </c>
      <c r="G182" s="198" t="str">
        <f t="shared" si="9"/>
        <v xml:space="preserve"> </v>
      </c>
      <c r="H182" s="197"/>
      <c r="I182" s="186"/>
    </row>
    <row r="183" spans="1:9" ht="16.5" customHeight="1" x14ac:dyDescent="0.25">
      <c r="A183" s="186"/>
      <c r="B183" s="186"/>
      <c r="C183" s="186"/>
      <c r="D183" s="186"/>
      <c r="E183" s="186"/>
      <c r="F183" s="197" t="str">
        <f t="shared" si="8"/>
        <v xml:space="preserve"> </v>
      </c>
      <c r="G183" s="198" t="str">
        <f t="shared" si="9"/>
        <v xml:space="preserve"> </v>
      </c>
      <c r="H183" s="197"/>
      <c r="I183" s="186"/>
    </row>
    <row r="184" spans="1:9" ht="16.5" customHeight="1" x14ac:dyDescent="0.25">
      <c r="A184" s="186"/>
      <c r="B184" s="186"/>
      <c r="C184" s="186"/>
      <c r="D184" s="186"/>
      <c r="E184" s="186"/>
      <c r="F184" s="197" t="str">
        <f t="shared" si="8"/>
        <v xml:space="preserve"> </v>
      </c>
      <c r="G184" s="198" t="str">
        <f t="shared" si="9"/>
        <v xml:space="preserve"> </v>
      </c>
      <c r="H184" s="197"/>
      <c r="I184" s="186"/>
    </row>
    <row r="185" spans="1:9" ht="16.5" customHeight="1" x14ac:dyDescent="0.25">
      <c r="A185" s="186"/>
      <c r="B185" s="186"/>
      <c r="C185" s="186"/>
      <c r="D185" s="186"/>
      <c r="E185" s="186"/>
      <c r="F185" s="197" t="str">
        <f t="shared" si="8"/>
        <v xml:space="preserve"> </v>
      </c>
      <c r="G185" s="198" t="str">
        <f t="shared" si="9"/>
        <v xml:space="preserve"> </v>
      </c>
      <c r="H185" s="197"/>
      <c r="I185" s="186"/>
    </row>
    <row r="186" spans="1:9" ht="16.5" customHeight="1" x14ac:dyDescent="0.25">
      <c r="A186" s="186"/>
      <c r="B186" s="186"/>
      <c r="C186" s="186"/>
      <c r="D186" s="186"/>
      <c r="E186" s="186"/>
      <c r="F186" s="197" t="str">
        <f t="shared" si="8"/>
        <v xml:space="preserve"> </v>
      </c>
      <c r="G186" s="198" t="str">
        <f t="shared" si="9"/>
        <v xml:space="preserve"> </v>
      </c>
      <c r="H186" s="197"/>
      <c r="I186" s="186"/>
    </row>
    <row r="187" spans="1:9" ht="16.5" customHeight="1" x14ac:dyDescent="0.25">
      <c r="A187" s="186"/>
      <c r="B187" s="186"/>
      <c r="C187" s="186"/>
      <c r="D187" s="186"/>
      <c r="E187" s="186"/>
      <c r="F187" s="197" t="str">
        <f t="shared" si="8"/>
        <v xml:space="preserve"> </v>
      </c>
      <c r="G187" s="198" t="str">
        <f t="shared" si="9"/>
        <v xml:space="preserve"> </v>
      </c>
      <c r="H187" s="197"/>
      <c r="I187" s="186"/>
    </row>
    <row r="188" spans="1:9" ht="16.5" customHeight="1" x14ac:dyDescent="0.25">
      <c r="A188" s="186"/>
      <c r="B188" s="186"/>
      <c r="C188" s="186"/>
      <c r="D188" s="186"/>
      <c r="E188" s="186"/>
      <c r="F188" s="197" t="str">
        <f t="shared" si="8"/>
        <v xml:space="preserve"> </v>
      </c>
      <c r="G188" s="198" t="str">
        <f t="shared" si="9"/>
        <v xml:space="preserve"> </v>
      </c>
      <c r="H188" s="197"/>
      <c r="I188" s="186"/>
    </row>
    <row r="189" spans="1:9" ht="16.5" customHeight="1" x14ac:dyDescent="0.25">
      <c r="A189" s="186"/>
      <c r="B189" s="186"/>
      <c r="C189" s="186"/>
      <c r="D189" s="186"/>
      <c r="E189" s="186"/>
      <c r="F189" s="197" t="str">
        <f t="shared" si="8"/>
        <v xml:space="preserve"> </v>
      </c>
      <c r="G189" s="198" t="str">
        <f t="shared" si="9"/>
        <v xml:space="preserve"> </v>
      </c>
      <c r="H189" s="197"/>
      <c r="I189" s="186"/>
    </row>
    <row r="190" spans="1:9" ht="16.5" customHeight="1" x14ac:dyDescent="0.25">
      <c r="A190" s="186"/>
      <c r="B190" s="186"/>
      <c r="C190" s="186"/>
      <c r="D190" s="186"/>
      <c r="E190" s="186"/>
      <c r="F190" s="197" t="str">
        <f t="shared" si="8"/>
        <v xml:space="preserve"> </v>
      </c>
      <c r="G190" s="198" t="str">
        <f t="shared" si="9"/>
        <v xml:space="preserve"> </v>
      </c>
      <c r="H190" s="197"/>
      <c r="I190" s="186"/>
    </row>
    <row r="191" spans="1:9" ht="16.5" customHeight="1" x14ac:dyDescent="0.25">
      <c r="A191" s="186"/>
      <c r="B191" s="186"/>
      <c r="C191" s="186"/>
      <c r="D191" s="186"/>
      <c r="E191" s="186"/>
      <c r="F191" s="197" t="str">
        <f t="shared" si="8"/>
        <v xml:space="preserve"> </v>
      </c>
      <c r="G191" s="198" t="str">
        <f t="shared" si="9"/>
        <v xml:space="preserve"> </v>
      </c>
      <c r="H191" s="197"/>
      <c r="I191" s="186"/>
    </row>
    <row r="192" spans="1:9" ht="16.5" customHeight="1" x14ac:dyDescent="0.25">
      <c r="A192" s="186"/>
      <c r="B192" s="186"/>
      <c r="C192" s="186"/>
      <c r="D192" s="186"/>
      <c r="E192" s="186"/>
      <c r="F192" s="197" t="str">
        <f t="shared" si="8"/>
        <v xml:space="preserve"> </v>
      </c>
      <c r="G192" s="198" t="str">
        <f t="shared" si="9"/>
        <v xml:space="preserve"> </v>
      </c>
      <c r="H192" s="197"/>
      <c r="I192" s="186"/>
    </row>
    <row r="193" spans="1:9" ht="16.5" customHeight="1" x14ac:dyDescent="0.25">
      <c r="A193" s="186"/>
      <c r="B193" s="186"/>
      <c r="C193" s="186"/>
      <c r="D193" s="186"/>
      <c r="E193" s="186"/>
      <c r="F193" s="197" t="str">
        <f t="shared" si="8"/>
        <v xml:space="preserve"> </v>
      </c>
      <c r="G193" s="198" t="str">
        <f t="shared" si="9"/>
        <v xml:space="preserve"> </v>
      </c>
      <c r="H193" s="197"/>
      <c r="I193" s="186"/>
    </row>
    <row r="194" spans="1:9" ht="16.5" customHeight="1" x14ac:dyDescent="0.25">
      <c r="A194" s="186"/>
      <c r="B194" s="186"/>
      <c r="C194" s="186"/>
      <c r="D194" s="186"/>
      <c r="E194" s="186"/>
      <c r="F194" s="197" t="str">
        <f t="shared" si="8"/>
        <v xml:space="preserve"> </v>
      </c>
      <c r="G194" s="198" t="str">
        <f t="shared" si="9"/>
        <v xml:space="preserve"> </v>
      </c>
      <c r="H194" s="197"/>
      <c r="I194" s="186"/>
    </row>
    <row r="195" spans="1:9" ht="16.5" customHeight="1" x14ac:dyDescent="0.25">
      <c r="A195" s="186"/>
      <c r="B195" s="186"/>
      <c r="C195" s="186"/>
      <c r="D195" s="186"/>
      <c r="E195" s="186"/>
      <c r="F195" s="197" t="str">
        <f t="shared" si="8"/>
        <v xml:space="preserve"> </v>
      </c>
      <c r="G195" s="198" t="str">
        <f t="shared" si="9"/>
        <v xml:space="preserve"> </v>
      </c>
      <c r="H195" s="197"/>
      <c r="I195" s="186"/>
    </row>
    <row r="196" spans="1:9" ht="16.5" customHeight="1" x14ac:dyDescent="0.25">
      <c r="A196" s="186"/>
      <c r="B196" s="186"/>
      <c r="C196" s="186"/>
      <c r="D196" s="186"/>
      <c r="E196" s="186"/>
      <c r="F196" s="197" t="str">
        <f t="shared" si="8"/>
        <v xml:space="preserve"> </v>
      </c>
      <c r="G196" s="198" t="str">
        <f t="shared" si="9"/>
        <v xml:space="preserve"> </v>
      </c>
      <c r="H196" s="197"/>
      <c r="I196" s="186"/>
    </row>
    <row r="197" spans="1:9" ht="16.5" customHeight="1" x14ac:dyDescent="0.25">
      <c r="A197" s="186"/>
      <c r="B197" s="186"/>
      <c r="C197" s="186"/>
      <c r="D197" s="186"/>
      <c r="E197" s="186"/>
      <c r="F197" s="197" t="str">
        <f t="shared" si="8"/>
        <v xml:space="preserve"> </v>
      </c>
      <c r="G197" s="198" t="str">
        <f t="shared" si="9"/>
        <v xml:space="preserve"> </v>
      </c>
      <c r="H197" s="197"/>
      <c r="I197" s="186"/>
    </row>
    <row r="198" spans="1:9" ht="16.5" customHeight="1" x14ac:dyDescent="0.25">
      <c r="A198" s="186"/>
      <c r="B198" s="186"/>
      <c r="C198" s="186"/>
      <c r="D198" s="186"/>
      <c r="E198" s="186"/>
      <c r="F198" s="197" t="str">
        <f t="shared" si="8"/>
        <v xml:space="preserve"> </v>
      </c>
      <c r="G198" s="198" t="str">
        <f t="shared" si="9"/>
        <v xml:space="preserve"> </v>
      </c>
      <c r="H198" s="197"/>
      <c r="I198" s="186"/>
    </row>
    <row r="199" spans="1:9" ht="16.5" customHeight="1" x14ac:dyDescent="0.25">
      <c r="A199" s="186"/>
      <c r="B199" s="186"/>
      <c r="C199" s="186"/>
      <c r="D199" s="186"/>
      <c r="E199" s="186"/>
      <c r="F199" s="197" t="str">
        <f t="shared" si="8"/>
        <v xml:space="preserve"> </v>
      </c>
      <c r="G199" s="198" t="str">
        <f t="shared" si="9"/>
        <v xml:space="preserve"> </v>
      </c>
      <c r="H199" s="197"/>
      <c r="I199" s="186"/>
    </row>
    <row r="200" spans="1:9" ht="16.5" customHeight="1" x14ac:dyDescent="0.25">
      <c r="A200" s="186"/>
      <c r="B200" s="186"/>
      <c r="C200" s="186"/>
      <c r="D200" s="186"/>
      <c r="E200" s="186"/>
      <c r="F200" s="197" t="str">
        <f t="shared" si="8"/>
        <v xml:space="preserve"> </v>
      </c>
      <c r="G200" s="198" t="str">
        <f t="shared" si="9"/>
        <v xml:space="preserve"> </v>
      </c>
      <c r="H200" s="197"/>
      <c r="I200" s="186"/>
    </row>
    <row r="201" spans="1:9" ht="16.5" customHeight="1" x14ac:dyDescent="0.25">
      <c r="A201" s="186"/>
      <c r="B201" s="186"/>
      <c r="C201" s="186"/>
      <c r="D201" s="186"/>
      <c r="E201" s="186"/>
      <c r="F201" s="197" t="str">
        <f t="shared" si="8"/>
        <v xml:space="preserve"> </v>
      </c>
      <c r="G201" s="198" t="str">
        <f t="shared" si="9"/>
        <v xml:space="preserve"> </v>
      </c>
      <c r="H201" s="197"/>
      <c r="I201" s="186"/>
    </row>
    <row r="202" spans="1:9" ht="16.5" customHeight="1" x14ac:dyDescent="0.25">
      <c r="A202" s="186"/>
      <c r="B202" s="186"/>
      <c r="C202" s="186"/>
      <c r="D202" s="186"/>
      <c r="E202" s="186"/>
      <c r="F202" s="197" t="str">
        <f t="shared" si="8"/>
        <v xml:space="preserve"> </v>
      </c>
      <c r="G202" s="198" t="str">
        <f t="shared" si="9"/>
        <v xml:space="preserve"> </v>
      </c>
      <c r="H202" s="197"/>
      <c r="I202" s="186"/>
    </row>
    <row r="203" spans="1:9" ht="16.5" customHeight="1" x14ac:dyDescent="0.25">
      <c r="A203" s="186"/>
      <c r="B203" s="186"/>
      <c r="C203" s="186"/>
      <c r="D203" s="186"/>
      <c r="E203" s="186"/>
      <c r="F203" s="197" t="str">
        <f t="shared" si="8"/>
        <v xml:space="preserve"> </v>
      </c>
      <c r="G203" s="198" t="str">
        <f t="shared" si="9"/>
        <v xml:space="preserve"> </v>
      </c>
      <c r="H203" s="197"/>
      <c r="I203" s="186"/>
    </row>
    <row r="204" spans="1:9" ht="16.5" customHeight="1" x14ac:dyDescent="0.25">
      <c r="A204" s="186"/>
      <c r="B204" s="186"/>
      <c r="C204" s="186"/>
      <c r="D204" s="186"/>
      <c r="E204" s="186"/>
      <c r="F204" s="197" t="str">
        <f t="shared" si="8"/>
        <v xml:space="preserve"> </v>
      </c>
      <c r="G204" s="198" t="str">
        <f t="shared" si="9"/>
        <v xml:space="preserve"> </v>
      </c>
      <c r="H204" s="197"/>
      <c r="I204" s="186"/>
    </row>
    <row r="205" spans="1:9" ht="16.5" customHeight="1" x14ac:dyDescent="0.25">
      <c r="A205" s="186"/>
      <c r="B205" s="186"/>
      <c r="C205" s="186"/>
      <c r="D205" s="186"/>
      <c r="E205" s="186"/>
      <c r="F205" s="197" t="str">
        <f t="shared" si="8"/>
        <v xml:space="preserve"> </v>
      </c>
      <c r="G205" s="198" t="str">
        <f t="shared" si="9"/>
        <v xml:space="preserve"> </v>
      </c>
      <c r="H205" s="197"/>
      <c r="I205" s="186"/>
    </row>
    <row r="206" spans="1:9" ht="16.5" customHeight="1" x14ac:dyDescent="0.25">
      <c r="A206" s="186"/>
      <c r="B206" s="186"/>
      <c r="C206" s="186"/>
      <c r="D206" s="186"/>
      <c r="E206" s="186"/>
      <c r="F206" s="197" t="str">
        <f t="shared" si="8"/>
        <v xml:space="preserve"> </v>
      </c>
      <c r="G206" s="198" t="str">
        <f t="shared" si="9"/>
        <v xml:space="preserve"> </v>
      </c>
      <c r="H206" s="197"/>
      <c r="I206" s="186"/>
    </row>
    <row r="207" spans="1:9" ht="16.5" customHeight="1" x14ac:dyDescent="0.25">
      <c r="A207" s="186"/>
      <c r="B207" s="186"/>
      <c r="C207" s="186"/>
      <c r="D207" s="186"/>
      <c r="E207" s="186"/>
      <c r="F207" s="197" t="str">
        <f t="shared" si="8"/>
        <v xml:space="preserve"> </v>
      </c>
      <c r="G207" s="198" t="str">
        <f t="shared" si="9"/>
        <v xml:space="preserve"> </v>
      </c>
      <c r="H207" s="197"/>
      <c r="I207" s="186"/>
    </row>
    <row r="208" spans="1:9" ht="16.5" customHeight="1" x14ac:dyDescent="0.25">
      <c r="A208" s="186"/>
      <c r="B208" s="186"/>
      <c r="C208" s="186"/>
      <c r="D208" s="186"/>
      <c r="E208" s="186"/>
      <c r="F208" s="197" t="str">
        <f t="shared" si="8"/>
        <v xml:space="preserve"> </v>
      </c>
      <c r="G208" s="198" t="str">
        <f t="shared" si="9"/>
        <v xml:space="preserve"> </v>
      </c>
      <c r="H208" s="197"/>
      <c r="I208" s="186"/>
    </row>
    <row r="209" spans="1:9" ht="16.5" customHeight="1" x14ac:dyDescent="0.25">
      <c r="A209" s="186"/>
      <c r="B209" s="186"/>
      <c r="C209" s="186"/>
      <c r="D209" s="186"/>
      <c r="E209" s="186"/>
      <c r="F209" s="197" t="str">
        <f t="shared" si="8"/>
        <v xml:space="preserve"> </v>
      </c>
      <c r="G209" s="198" t="str">
        <f t="shared" si="9"/>
        <v xml:space="preserve"> </v>
      </c>
      <c r="H209" s="197"/>
      <c r="I209" s="186"/>
    </row>
    <row r="210" spans="1:9" ht="16.5" customHeight="1" x14ac:dyDescent="0.25">
      <c r="A210" s="186"/>
      <c r="B210" s="186"/>
      <c r="C210" s="186"/>
      <c r="D210" s="186"/>
      <c r="E210" s="186"/>
      <c r="F210" s="197" t="str">
        <f t="shared" si="8"/>
        <v xml:space="preserve"> </v>
      </c>
      <c r="G210" s="198" t="str">
        <f t="shared" si="9"/>
        <v xml:space="preserve"> </v>
      </c>
      <c r="H210" s="197"/>
      <c r="I210" s="186"/>
    </row>
    <row r="211" spans="1:9" ht="16.5" customHeight="1" x14ac:dyDescent="0.25">
      <c r="A211" s="186"/>
      <c r="B211" s="186"/>
      <c r="C211" s="186"/>
      <c r="D211" s="186"/>
      <c r="E211" s="186"/>
      <c r="F211" s="197" t="str">
        <f t="shared" si="8"/>
        <v xml:space="preserve"> </v>
      </c>
      <c r="G211" s="198" t="str">
        <f t="shared" si="9"/>
        <v xml:space="preserve"> </v>
      </c>
      <c r="H211" s="197"/>
      <c r="I211" s="186"/>
    </row>
    <row r="212" spans="1:9" ht="16.5" customHeight="1" x14ac:dyDescent="0.25">
      <c r="A212" s="186"/>
      <c r="B212" s="186"/>
      <c r="C212" s="186"/>
      <c r="D212" s="186"/>
      <c r="E212" s="186"/>
      <c r="F212" s="197" t="str">
        <f t="shared" si="8"/>
        <v xml:space="preserve"> </v>
      </c>
      <c r="G212" s="198" t="str">
        <f t="shared" si="9"/>
        <v xml:space="preserve"> </v>
      </c>
      <c r="H212" s="197"/>
      <c r="I212" s="186"/>
    </row>
    <row r="213" spans="1:9" ht="16.5" customHeight="1" x14ac:dyDescent="0.25">
      <c r="A213" s="186"/>
      <c r="B213" s="186"/>
      <c r="C213" s="186"/>
      <c r="D213" s="186"/>
      <c r="E213" s="186"/>
      <c r="F213" s="197" t="str">
        <f t="shared" si="8"/>
        <v xml:space="preserve"> </v>
      </c>
      <c r="G213" s="198" t="str">
        <f t="shared" si="9"/>
        <v xml:space="preserve"> </v>
      </c>
      <c r="H213" s="197"/>
      <c r="I213" s="186"/>
    </row>
    <row r="214" spans="1:9" ht="16.5" customHeight="1" x14ac:dyDescent="0.25">
      <c r="A214" s="186"/>
      <c r="B214" s="186"/>
      <c r="C214" s="186"/>
      <c r="D214" s="186"/>
      <c r="E214" s="186"/>
      <c r="F214" s="197" t="str">
        <f t="shared" si="8"/>
        <v xml:space="preserve"> </v>
      </c>
      <c r="G214" s="198" t="str">
        <f t="shared" si="9"/>
        <v xml:space="preserve"> </v>
      </c>
      <c r="H214" s="197"/>
      <c r="I214" s="186"/>
    </row>
    <row r="215" spans="1:9" ht="16.5" customHeight="1" x14ac:dyDescent="0.25">
      <c r="A215" s="186"/>
      <c r="B215" s="186"/>
      <c r="C215" s="186"/>
      <c r="D215" s="186"/>
      <c r="E215" s="186"/>
      <c r="F215" s="197" t="str">
        <f t="shared" si="8"/>
        <v xml:space="preserve"> </v>
      </c>
      <c r="G215" s="198" t="str">
        <f t="shared" si="9"/>
        <v xml:space="preserve"> </v>
      </c>
      <c r="H215" s="197"/>
      <c r="I215" s="186"/>
    </row>
    <row r="216" spans="1:9" ht="16.5" customHeight="1" x14ac:dyDescent="0.25">
      <c r="A216" s="186"/>
      <c r="B216" s="186"/>
      <c r="C216" s="186"/>
      <c r="D216" s="186"/>
      <c r="E216" s="186"/>
      <c r="F216" s="197" t="str">
        <f t="shared" si="8"/>
        <v xml:space="preserve"> </v>
      </c>
      <c r="G216" s="198" t="str">
        <f t="shared" si="9"/>
        <v xml:space="preserve"> </v>
      </c>
      <c r="H216" s="197"/>
      <c r="I216" s="186"/>
    </row>
    <row r="217" spans="1:9" ht="16.5" customHeight="1" x14ac:dyDescent="0.25">
      <c r="A217" s="186"/>
      <c r="B217" s="186"/>
      <c r="C217" s="186"/>
      <c r="D217" s="186"/>
      <c r="E217" s="186"/>
      <c r="F217" s="197" t="str">
        <f t="shared" si="8"/>
        <v xml:space="preserve"> </v>
      </c>
      <c r="G217" s="198" t="str">
        <f t="shared" si="9"/>
        <v xml:space="preserve"> </v>
      </c>
      <c r="H217" s="197"/>
      <c r="I217" s="186"/>
    </row>
    <row r="218" spans="1:9" ht="16.5" customHeight="1" x14ac:dyDescent="0.25">
      <c r="A218" s="186"/>
      <c r="B218" s="186"/>
      <c r="C218" s="186"/>
      <c r="D218" s="186"/>
      <c r="E218" s="186"/>
      <c r="F218" s="197" t="str">
        <f t="shared" si="8"/>
        <v xml:space="preserve"> </v>
      </c>
      <c r="G218" s="198" t="str">
        <f t="shared" si="9"/>
        <v xml:space="preserve"> </v>
      </c>
      <c r="H218" s="197"/>
      <c r="I218" s="186"/>
    </row>
    <row r="219" spans="1:9" ht="16.5" customHeight="1" x14ac:dyDescent="0.25">
      <c r="A219" s="186"/>
      <c r="B219" s="186"/>
      <c r="C219" s="186"/>
      <c r="D219" s="186"/>
      <c r="E219" s="186"/>
      <c r="F219" s="197" t="str">
        <f t="shared" si="8"/>
        <v xml:space="preserve"> </v>
      </c>
      <c r="G219" s="198" t="str">
        <f t="shared" si="9"/>
        <v xml:space="preserve"> </v>
      </c>
      <c r="H219" s="197"/>
      <c r="I219" s="186"/>
    </row>
    <row r="220" spans="1:9" ht="16.5" customHeight="1" x14ac:dyDescent="0.25">
      <c r="A220" s="186"/>
      <c r="B220" s="186"/>
      <c r="C220" s="186"/>
      <c r="D220" s="186"/>
      <c r="E220" s="186"/>
      <c r="F220" s="197" t="str">
        <f t="shared" si="8"/>
        <v xml:space="preserve"> </v>
      </c>
      <c r="G220" s="198" t="str">
        <f t="shared" si="9"/>
        <v xml:space="preserve"> </v>
      </c>
      <c r="H220" s="197"/>
      <c r="I220" s="186"/>
    </row>
    <row r="221" spans="1:9" ht="16.5" customHeight="1" x14ac:dyDescent="0.25">
      <c r="A221" s="186"/>
      <c r="B221" s="186"/>
      <c r="C221" s="186"/>
      <c r="D221" s="186"/>
      <c r="E221" s="186"/>
      <c r="F221" s="197" t="str">
        <f t="shared" si="8"/>
        <v xml:space="preserve"> </v>
      </c>
      <c r="G221" s="198" t="str">
        <f t="shared" si="9"/>
        <v xml:space="preserve"> </v>
      </c>
      <c r="H221" s="197"/>
      <c r="I221" s="186"/>
    </row>
    <row r="222" spans="1:9" ht="16.5" customHeight="1" x14ac:dyDescent="0.25">
      <c r="A222" s="186"/>
      <c r="B222" s="186"/>
      <c r="C222" s="186"/>
      <c r="D222" s="186"/>
      <c r="E222" s="186"/>
      <c r="F222" s="197" t="str">
        <f t="shared" si="8"/>
        <v xml:space="preserve"> </v>
      </c>
      <c r="G222" s="198" t="str">
        <f t="shared" si="9"/>
        <v xml:space="preserve"> </v>
      </c>
      <c r="H222" s="197"/>
      <c r="I222" s="186"/>
    </row>
    <row r="223" spans="1:9" ht="16.5" customHeight="1" x14ac:dyDescent="0.25">
      <c r="A223" s="186"/>
      <c r="B223" s="186"/>
      <c r="C223" s="186"/>
      <c r="D223" s="186"/>
      <c r="E223" s="186"/>
      <c r="F223" s="197" t="str">
        <f t="shared" ref="F223:F286" si="10">IF(E223-D223=0," ",E223-D223)</f>
        <v xml:space="preserve"> </v>
      </c>
      <c r="G223" s="198" t="str">
        <f t="shared" ref="G223:G286" si="11">IFERROR(E223/D223%," ")</f>
        <v xml:space="preserve"> </v>
      </c>
      <c r="H223" s="197"/>
      <c r="I223" s="186"/>
    </row>
    <row r="224" spans="1:9" ht="16.5" customHeight="1" x14ac:dyDescent="0.25">
      <c r="A224" s="186"/>
      <c r="B224" s="186"/>
      <c r="C224" s="186"/>
      <c r="D224" s="186"/>
      <c r="E224" s="186"/>
      <c r="F224" s="197" t="str">
        <f t="shared" si="10"/>
        <v xml:space="preserve"> </v>
      </c>
      <c r="G224" s="198" t="str">
        <f t="shared" si="11"/>
        <v xml:space="preserve"> </v>
      </c>
      <c r="H224" s="197"/>
      <c r="I224" s="186"/>
    </row>
    <row r="225" spans="1:9" ht="16.5" customHeight="1" x14ac:dyDescent="0.25">
      <c r="A225" s="186"/>
      <c r="B225" s="186"/>
      <c r="C225" s="186"/>
      <c r="D225" s="186"/>
      <c r="E225" s="186"/>
      <c r="F225" s="197" t="str">
        <f t="shared" si="10"/>
        <v xml:space="preserve"> </v>
      </c>
      <c r="G225" s="198" t="str">
        <f t="shared" si="11"/>
        <v xml:space="preserve"> </v>
      </c>
      <c r="H225" s="197"/>
      <c r="I225" s="186"/>
    </row>
    <row r="226" spans="1:9" ht="16.5" customHeight="1" x14ac:dyDescent="0.25">
      <c r="A226" s="186"/>
      <c r="B226" s="186"/>
      <c r="C226" s="186"/>
      <c r="D226" s="186"/>
      <c r="E226" s="186"/>
      <c r="F226" s="197" t="str">
        <f t="shared" si="10"/>
        <v xml:space="preserve"> </v>
      </c>
      <c r="G226" s="198" t="str">
        <f t="shared" si="11"/>
        <v xml:space="preserve"> </v>
      </c>
      <c r="H226" s="197"/>
      <c r="I226" s="186"/>
    </row>
    <row r="227" spans="1:9" ht="16.5" customHeight="1" x14ac:dyDescent="0.25">
      <c r="A227" s="186"/>
      <c r="B227" s="186"/>
      <c r="C227" s="186"/>
      <c r="D227" s="186"/>
      <c r="E227" s="186"/>
      <c r="F227" s="197" t="str">
        <f t="shared" si="10"/>
        <v xml:space="preserve"> </v>
      </c>
      <c r="G227" s="198" t="str">
        <f t="shared" si="11"/>
        <v xml:space="preserve"> </v>
      </c>
      <c r="H227" s="197"/>
      <c r="I227" s="186"/>
    </row>
    <row r="228" spans="1:9" ht="16.5" customHeight="1" x14ac:dyDescent="0.25">
      <c r="A228" s="186"/>
      <c r="B228" s="186"/>
      <c r="C228" s="186"/>
      <c r="D228" s="186"/>
      <c r="E228" s="186"/>
      <c r="F228" s="197" t="str">
        <f t="shared" si="10"/>
        <v xml:space="preserve"> </v>
      </c>
      <c r="G228" s="198" t="str">
        <f t="shared" si="11"/>
        <v xml:space="preserve"> </v>
      </c>
      <c r="H228" s="197"/>
      <c r="I228" s="186"/>
    </row>
    <row r="229" spans="1:9" ht="16.5" customHeight="1" x14ac:dyDescent="0.25">
      <c r="A229" s="186"/>
      <c r="B229" s="186"/>
      <c r="C229" s="186"/>
      <c r="D229" s="186"/>
      <c r="E229" s="186"/>
      <c r="F229" s="197" t="str">
        <f t="shared" si="10"/>
        <v xml:space="preserve"> </v>
      </c>
      <c r="G229" s="198" t="str">
        <f t="shared" si="11"/>
        <v xml:space="preserve"> </v>
      </c>
      <c r="H229" s="197"/>
      <c r="I229" s="186"/>
    </row>
    <row r="230" spans="1:9" ht="16.5" customHeight="1" x14ac:dyDescent="0.25">
      <c r="A230" s="186"/>
      <c r="B230" s="186"/>
      <c r="C230" s="186"/>
      <c r="D230" s="186"/>
      <c r="E230" s="186"/>
      <c r="F230" s="197" t="str">
        <f t="shared" si="10"/>
        <v xml:space="preserve"> </v>
      </c>
      <c r="G230" s="198" t="str">
        <f t="shared" si="11"/>
        <v xml:space="preserve"> </v>
      </c>
      <c r="H230" s="197"/>
      <c r="I230" s="186"/>
    </row>
    <row r="231" spans="1:9" ht="16.5" customHeight="1" x14ac:dyDescent="0.25">
      <c r="A231" s="186"/>
      <c r="B231" s="186"/>
      <c r="C231" s="186"/>
      <c r="D231" s="186"/>
      <c r="E231" s="186"/>
      <c r="F231" s="197" t="str">
        <f t="shared" si="10"/>
        <v xml:space="preserve"> </v>
      </c>
      <c r="G231" s="198" t="str">
        <f t="shared" si="11"/>
        <v xml:space="preserve"> </v>
      </c>
      <c r="H231" s="197"/>
      <c r="I231" s="186"/>
    </row>
    <row r="232" spans="1:9" ht="16.5" customHeight="1" x14ac:dyDescent="0.25">
      <c r="A232" s="186"/>
      <c r="B232" s="186"/>
      <c r="C232" s="186"/>
      <c r="D232" s="186"/>
      <c r="E232" s="186"/>
      <c r="F232" s="197" t="str">
        <f t="shared" si="10"/>
        <v xml:space="preserve"> </v>
      </c>
      <c r="G232" s="198" t="str">
        <f t="shared" si="11"/>
        <v xml:space="preserve"> </v>
      </c>
      <c r="H232" s="197"/>
      <c r="I232" s="186"/>
    </row>
    <row r="233" spans="1:9" ht="16.5" customHeight="1" x14ac:dyDescent="0.25">
      <c r="A233" s="186"/>
      <c r="B233" s="186"/>
      <c r="C233" s="186"/>
      <c r="D233" s="186"/>
      <c r="E233" s="186"/>
      <c r="F233" s="197" t="str">
        <f t="shared" si="10"/>
        <v xml:space="preserve"> </v>
      </c>
      <c r="G233" s="198" t="str">
        <f t="shared" si="11"/>
        <v xml:space="preserve"> </v>
      </c>
      <c r="H233" s="197"/>
      <c r="I233" s="186"/>
    </row>
    <row r="234" spans="1:9" ht="16.5" customHeight="1" x14ac:dyDescent="0.25">
      <c r="A234" s="186"/>
      <c r="B234" s="186"/>
      <c r="C234" s="186"/>
      <c r="D234" s="186"/>
      <c r="E234" s="186"/>
      <c r="F234" s="197" t="str">
        <f t="shared" si="10"/>
        <v xml:space="preserve"> </v>
      </c>
      <c r="G234" s="198" t="str">
        <f t="shared" si="11"/>
        <v xml:space="preserve"> </v>
      </c>
      <c r="H234" s="197"/>
      <c r="I234" s="186"/>
    </row>
    <row r="235" spans="1:9" ht="16.5" customHeight="1" x14ac:dyDescent="0.25">
      <c r="A235" s="186"/>
      <c r="B235" s="186"/>
      <c r="C235" s="186"/>
      <c r="D235" s="186"/>
      <c r="E235" s="186"/>
      <c r="F235" s="197" t="str">
        <f t="shared" si="10"/>
        <v xml:space="preserve"> </v>
      </c>
      <c r="G235" s="198" t="str">
        <f t="shared" si="11"/>
        <v xml:space="preserve"> </v>
      </c>
      <c r="H235" s="197"/>
      <c r="I235" s="186"/>
    </row>
    <row r="236" spans="1:9" ht="16.5" customHeight="1" x14ac:dyDescent="0.25">
      <c r="A236" s="186"/>
      <c r="B236" s="186"/>
      <c r="C236" s="186"/>
      <c r="D236" s="186"/>
      <c r="E236" s="186"/>
      <c r="F236" s="197" t="str">
        <f t="shared" si="10"/>
        <v xml:space="preserve"> </v>
      </c>
      <c r="G236" s="198" t="str">
        <f t="shared" si="11"/>
        <v xml:space="preserve"> </v>
      </c>
      <c r="H236" s="197"/>
      <c r="I236" s="186"/>
    </row>
    <row r="237" spans="1:9" ht="16.5" customHeight="1" x14ac:dyDescent="0.25">
      <c r="A237" s="186"/>
      <c r="B237" s="186"/>
      <c r="C237" s="186"/>
      <c r="D237" s="186"/>
      <c r="E237" s="186"/>
      <c r="F237" s="197" t="str">
        <f t="shared" si="10"/>
        <v xml:space="preserve"> </v>
      </c>
      <c r="G237" s="198" t="str">
        <f t="shared" si="11"/>
        <v xml:space="preserve"> </v>
      </c>
      <c r="H237" s="197"/>
      <c r="I237" s="186"/>
    </row>
    <row r="238" spans="1:9" ht="16.5" customHeight="1" x14ac:dyDescent="0.25">
      <c r="A238" s="186"/>
      <c r="B238" s="186"/>
      <c r="C238" s="186"/>
      <c r="D238" s="186"/>
      <c r="E238" s="186"/>
      <c r="F238" s="197" t="str">
        <f t="shared" si="10"/>
        <v xml:space="preserve"> </v>
      </c>
      <c r="G238" s="198" t="str">
        <f t="shared" si="11"/>
        <v xml:space="preserve"> </v>
      </c>
      <c r="H238" s="197"/>
      <c r="I238" s="186"/>
    </row>
    <row r="239" spans="1:9" ht="16.5" customHeight="1" x14ac:dyDescent="0.25">
      <c r="A239" s="186"/>
      <c r="B239" s="186"/>
      <c r="C239" s="186"/>
      <c r="D239" s="186"/>
      <c r="E239" s="186"/>
      <c r="F239" s="197" t="str">
        <f t="shared" si="10"/>
        <v xml:space="preserve"> </v>
      </c>
      <c r="G239" s="198" t="str">
        <f t="shared" si="11"/>
        <v xml:space="preserve"> </v>
      </c>
      <c r="H239" s="197"/>
      <c r="I239" s="186"/>
    </row>
    <row r="240" spans="1:9" ht="16.5" customHeight="1" x14ac:dyDescent="0.25">
      <c r="A240" s="186"/>
      <c r="B240" s="186"/>
      <c r="C240" s="186"/>
      <c r="D240" s="186"/>
      <c r="E240" s="186"/>
      <c r="F240" s="197" t="str">
        <f t="shared" si="10"/>
        <v xml:space="preserve"> </v>
      </c>
      <c r="G240" s="198" t="str">
        <f t="shared" si="11"/>
        <v xml:space="preserve"> </v>
      </c>
      <c r="H240" s="197"/>
      <c r="I240" s="186"/>
    </row>
    <row r="241" spans="1:9" ht="16.5" customHeight="1" x14ac:dyDescent="0.25">
      <c r="A241" s="186"/>
      <c r="B241" s="186"/>
      <c r="C241" s="186"/>
      <c r="D241" s="186"/>
      <c r="E241" s="186"/>
      <c r="F241" s="197" t="str">
        <f t="shared" si="10"/>
        <v xml:space="preserve"> </v>
      </c>
      <c r="G241" s="198" t="str">
        <f t="shared" si="11"/>
        <v xml:space="preserve"> </v>
      </c>
      <c r="H241" s="197"/>
      <c r="I241" s="186"/>
    </row>
    <row r="242" spans="1:9" ht="16.5" customHeight="1" x14ac:dyDescent="0.25">
      <c r="A242" s="186"/>
      <c r="B242" s="186"/>
      <c r="C242" s="186"/>
      <c r="D242" s="186"/>
      <c r="E242" s="186"/>
      <c r="F242" s="197" t="str">
        <f t="shared" si="10"/>
        <v xml:space="preserve"> </v>
      </c>
      <c r="G242" s="198" t="str">
        <f t="shared" si="11"/>
        <v xml:space="preserve"> </v>
      </c>
      <c r="H242" s="197"/>
      <c r="I242" s="186"/>
    </row>
    <row r="243" spans="1:9" ht="16.5" customHeight="1" x14ac:dyDescent="0.25">
      <c r="A243" s="186"/>
      <c r="B243" s="186"/>
      <c r="C243" s="186"/>
      <c r="D243" s="186"/>
      <c r="E243" s="186"/>
      <c r="F243" s="197" t="str">
        <f t="shared" si="10"/>
        <v xml:space="preserve"> </v>
      </c>
      <c r="G243" s="198" t="str">
        <f t="shared" si="11"/>
        <v xml:space="preserve"> </v>
      </c>
      <c r="H243" s="197"/>
      <c r="I243" s="186"/>
    </row>
    <row r="244" spans="1:9" ht="16.5" customHeight="1" x14ac:dyDescent="0.25">
      <c r="A244" s="186"/>
      <c r="B244" s="186"/>
      <c r="C244" s="186"/>
      <c r="D244" s="186"/>
      <c r="E244" s="186"/>
      <c r="F244" s="197" t="str">
        <f t="shared" si="10"/>
        <v xml:space="preserve"> </v>
      </c>
      <c r="G244" s="198" t="str">
        <f t="shared" si="11"/>
        <v xml:space="preserve"> </v>
      </c>
      <c r="H244" s="197"/>
      <c r="I244" s="186"/>
    </row>
    <row r="245" spans="1:9" ht="16.5" customHeight="1" x14ac:dyDescent="0.25">
      <c r="A245" s="186"/>
      <c r="B245" s="186"/>
      <c r="C245" s="186"/>
      <c r="D245" s="186"/>
      <c r="E245" s="186"/>
      <c r="F245" s="197" t="str">
        <f t="shared" si="10"/>
        <v xml:space="preserve"> </v>
      </c>
      <c r="G245" s="198" t="str">
        <f t="shared" si="11"/>
        <v xml:space="preserve"> </v>
      </c>
      <c r="H245" s="197"/>
      <c r="I245" s="186"/>
    </row>
    <row r="246" spans="1:9" ht="16.5" customHeight="1" x14ac:dyDescent="0.25">
      <c r="A246" s="186"/>
      <c r="B246" s="186"/>
      <c r="C246" s="186"/>
      <c r="D246" s="186"/>
      <c r="E246" s="186"/>
      <c r="F246" s="197" t="str">
        <f t="shared" si="10"/>
        <v xml:space="preserve"> </v>
      </c>
      <c r="G246" s="198" t="str">
        <f t="shared" si="11"/>
        <v xml:space="preserve"> </v>
      </c>
      <c r="H246" s="197"/>
      <c r="I246" s="186"/>
    </row>
    <row r="247" spans="1:9" ht="16.5" customHeight="1" x14ac:dyDescent="0.25">
      <c r="A247" s="186"/>
      <c r="B247" s="186"/>
      <c r="C247" s="186"/>
      <c r="D247" s="186"/>
      <c r="E247" s="186"/>
      <c r="F247" s="197" t="str">
        <f t="shared" si="10"/>
        <v xml:space="preserve"> </v>
      </c>
      <c r="G247" s="198" t="str">
        <f t="shared" si="11"/>
        <v xml:space="preserve"> </v>
      </c>
      <c r="H247" s="197"/>
      <c r="I247" s="186"/>
    </row>
    <row r="248" spans="1:9" ht="16.5" customHeight="1" x14ac:dyDescent="0.25">
      <c r="A248" s="186"/>
      <c r="B248" s="186"/>
      <c r="C248" s="186"/>
      <c r="D248" s="186"/>
      <c r="E248" s="186"/>
      <c r="F248" s="197" t="str">
        <f t="shared" si="10"/>
        <v xml:space="preserve"> </v>
      </c>
      <c r="G248" s="198" t="str">
        <f t="shared" si="11"/>
        <v xml:space="preserve"> </v>
      </c>
      <c r="H248" s="197"/>
      <c r="I248" s="186"/>
    </row>
    <row r="249" spans="1:9" ht="16.5" customHeight="1" x14ac:dyDescent="0.25">
      <c r="A249" s="186"/>
      <c r="B249" s="186"/>
      <c r="C249" s="186"/>
      <c r="D249" s="186"/>
      <c r="E249" s="186"/>
      <c r="F249" s="197" t="str">
        <f t="shared" si="10"/>
        <v xml:space="preserve"> </v>
      </c>
      <c r="G249" s="198" t="str">
        <f t="shared" si="11"/>
        <v xml:space="preserve"> </v>
      </c>
      <c r="H249" s="197"/>
      <c r="I249" s="186"/>
    </row>
    <row r="250" spans="1:9" ht="16.5" customHeight="1" x14ac:dyDescent="0.25">
      <c r="A250" s="186"/>
      <c r="B250" s="186"/>
      <c r="C250" s="186"/>
      <c r="D250" s="186"/>
      <c r="E250" s="186"/>
      <c r="F250" s="197" t="str">
        <f t="shared" si="10"/>
        <v xml:space="preserve"> </v>
      </c>
      <c r="G250" s="198" t="str">
        <f t="shared" si="11"/>
        <v xml:space="preserve"> </v>
      </c>
      <c r="H250" s="197"/>
      <c r="I250" s="186"/>
    </row>
    <row r="251" spans="1:9" ht="16.5" customHeight="1" x14ac:dyDescent="0.25">
      <c r="A251" s="186"/>
      <c r="B251" s="186"/>
      <c r="C251" s="186"/>
      <c r="D251" s="186"/>
      <c r="E251" s="186"/>
      <c r="F251" s="197" t="str">
        <f t="shared" si="10"/>
        <v xml:space="preserve"> </v>
      </c>
      <c r="G251" s="198" t="str">
        <f t="shared" si="11"/>
        <v xml:space="preserve"> </v>
      </c>
      <c r="H251" s="197"/>
      <c r="I251" s="186"/>
    </row>
    <row r="252" spans="1:9" ht="16.5" customHeight="1" x14ac:dyDescent="0.25">
      <c r="A252" s="186"/>
      <c r="B252" s="186"/>
      <c r="C252" s="186"/>
      <c r="D252" s="186"/>
      <c r="E252" s="186"/>
      <c r="F252" s="197" t="str">
        <f t="shared" si="10"/>
        <v xml:space="preserve"> </v>
      </c>
      <c r="G252" s="198" t="str">
        <f t="shared" si="11"/>
        <v xml:space="preserve"> </v>
      </c>
      <c r="H252" s="197"/>
      <c r="I252" s="186"/>
    </row>
    <row r="253" spans="1:9" ht="16.5" customHeight="1" x14ac:dyDescent="0.25">
      <c r="A253" s="186"/>
      <c r="B253" s="186"/>
      <c r="C253" s="186"/>
      <c r="D253" s="186"/>
      <c r="E253" s="186"/>
      <c r="F253" s="197" t="str">
        <f t="shared" si="10"/>
        <v xml:space="preserve"> </v>
      </c>
      <c r="G253" s="198" t="str">
        <f t="shared" si="11"/>
        <v xml:space="preserve"> </v>
      </c>
      <c r="H253" s="197"/>
      <c r="I253" s="186"/>
    </row>
    <row r="254" spans="1:9" ht="16.5" customHeight="1" x14ac:dyDescent="0.25">
      <c r="A254" s="186"/>
      <c r="B254" s="186"/>
      <c r="C254" s="186"/>
      <c r="D254" s="186"/>
      <c r="E254" s="186"/>
      <c r="F254" s="197" t="str">
        <f t="shared" si="10"/>
        <v xml:space="preserve"> </v>
      </c>
      <c r="G254" s="198" t="str">
        <f t="shared" si="11"/>
        <v xml:space="preserve"> </v>
      </c>
      <c r="H254" s="197"/>
      <c r="I254" s="186"/>
    </row>
    <row r="255" spans="1:9" ht="16.5" customHeight="1" x14ac:dyDescent="0.25">
      <c r="A255" s="186"/>
      <c r="B255" s="186"/>
      <c r="C255" s="186"/>
      <c r="D255" s="186"/>
      <c r="E255" s="186"/>
      <c r="F255" s="197" t="str">
        <f t="shared" si="10"/>
        <v xml:space="preserve"> </v>
      </c>
      <c r="G255" s="198" t="str">
        <f t="shared" si="11"/>
        <v xml:space="preserve"> </v>
      </c>
      <c r="H255" s="197"/>
      <c r="I255" s="186"/>
    </row>
    <row r="256" spans="1:9" ht="16.5" customHeight="1" x14ac:dyDescent="0.25">
      <c r="A256" s="186"/>
      <c r="B256" s="186"/>
      <c r="C256" s="186"/>
      <c r="D256" s="186"/>
      <c r="E256" s="186"/>
      <c r="F256" s="197" t="str">
        <f t="shared" si="10"/>
        <v xml:space="preserve"> </v>
      </c>
      <c r="G256" s="198" t="str">
        <f t="shared" si="11"/>
        <v xml:space="preserve"> </v>
      </c>
      <c r="H256" s="197"/>
      <c r="I256" s="186"/>
    </row>
    <row r="257" spans="1:9" ht="16.5" customHeight="1" x14ac:dyDescent="0.25">
      <c r="A257" s="186"/>
      <c r="B257" s="186"/>
      <c r="C257" s="186"/>
      <c r="D257" s="186"/>
      <c r="E257" s="186"/>
      <c r="F257" s="197" t="str">
        <f t="shared" si="10"/>
        <v xml:space="preserve"> </v>
      </c>
      <c r="G257" s="198" t="str">
        <f t="shared" si="11"/>
        <v xml:space="preserve"> </v>
      </c>
      <c r="H257" s="197"/>
      <c r="I257" s="186"/>
    </row>
    <row r="258" spans="1:9" ht="16.5" customHeight="1" x14ac:dyDescent="0.25">
      <c r="A258" s="186"/>
      <c r="B258" s="186"/>
      <c r="C258" s="186"/>
      <c r="D258" s="186"/>
      <c r="E258" s="186"/>
      <c r="F258" s="197" t="str">
        <f t="shared" si="10"/>
        <v xml:space="preserve"> </v>
      </c>
      <c r="G258" s="198" t="str">
        <f t="shared" si="11"/>
        <v xml:space="preserve"> </v>
      </c>
      <c r="H258" s="197"/>
      <c r="I258" s="186"/>
    </row>
    <row r="259" spans="1:9" ht="16.5" customHeight="1" x14ac:dyDescent="0.25">
      <c r="A259" s="186"/>
      <c r="B259" s="186"/>
      <c r="C259" s="186"/>
      <c r="D259" s="186"/>
      <c r="E259" s="186"/>
      <c r="F259" s="197" t="str">
        <f t="shared" si="10"/>
        <v xml:space="preserve"> </v>
      </c>
      <c r="G259" s="198" t="str">
        <f t="shared" si="11"/>
        <v xml:space="preserve"> </v>
      </c>
      <c r="H259" s="197"/>
      <c r="I259" s="186"/>
    </row>
    <row r="260" spans="1:9" ht="16.5" customHeight="1" x14ac:dyDescent="0.25">
      <c r="A260" s="186"/>
      <c r="B260" s="186"/>
      <c r="C260" s="186"/>
      <c r="D260" s="186"/>
      <c r="E260" s="186"/>
      <c r="F260" s="197" t="str">
        <f t="shared" si="10"/>
        <v xml:space="preserve"> </v>
      </c>
      <c r="G260" s="198" t="str">
        <f t="shared" si="11"/>
        <v xml:space="preserve"> </v>
      </c>
      <c r="H260" s="197"/>
      <c r="I260" s="186"/>
    </row>
    <row r="261" spans="1:9" ht="16.5" customHeight="1" x14ac:dyDescent="0.25">
      <c r="A261" s="186"/>
      <c r="B261" s="186"/>
      <c r="C261" s="186"/>
      <c r="D261" s="186"/>
      <c r="E261" s="186"/>
      <c r="F261" s="197" t="str">
        <f t="shared" si="10"/>
        <v xml:space="preserve"> </v>
      </c>
      <c r="G261" s="198" t="str">
        <f t="shared" si="11"/>
        <v xml:space="preserve"> </v>
      </c>
      <c r="H261" s="197"/>
      <c r="I261" s="186"/>
    </row>
    <row r="262" spans="1:9" ht="16.5" customHeight="1" x14ac:dyDescent="0.25">
      <c r="A262" s="186"/>
      <c r="B262" s="186"/>
      <c r="C262" s="186"/>
      <c r="D262" s="186"/>
      <c r="E262" s="186"/>
      <c r="F262" s="197" t="str">
        <f t="shared" si="10"/>
        <v xml:space="preserve"> </v>
      </c>
      <c r="G262" s="198" t="str">
        <f t="shared" si="11"/>
        <v xml:space="preserve"> </v>
      </c>
      <c r="H262" s="197"/>
      <c r="I262" s="186"/>
    </row>
    <row r="263" spans="1:9" ht="16.5" customHeight="1" x14ac:dyDescent="0.25">
      <c r="A263" s="186"/>
      <c r="B263" s="186"/>
      <c r="C263" s="186"/>
      <c r="D263" s="186"/>
      <c r="E263" s="186"/>
      <c r="F263" s="197" t="str">
        <f t="shared" si="10"/>
        <v xml:space="preserve"> </v>
      </c>
      <c r="G263" s="198" t="str">
        <f t="shared" si="11"/>
        <v xml:space="preserve"> </v>
      </c>
      <c r="H263" s="197"/>
      <c r="I263" s="186"/>
    </row>
    <row r="264" spans="1:9" ht="16.5" customHeight="1" x14ac:dyDescent="0.25">
      <c r="A264" s="186"/>
      <c r="B264" s="186"/>
      <c r="C264" s="186"/>
      <c r="D264" s="186"/>
      <c r="E264" s="186"/>
      <c r="F264" s="197" t="str">
        <f t="shared" si="10"/>
        <v xml:space="preserve"> </v>
      </c>
      <c r="G264" s="198" t="str">
        <f t="shared" si="11"/>
        <v xml:space="preserve"> </v>
      </c>
      <c r="H264" s="197"/>
      <c r="I264" s="186"/>
    </row>
    <row r="265" spans="1:9" ht="16.5" customHeight="1" x14ac:dyDescent="0.25">
      <c r="A265" s="186"/>
      <c r="B265" s="186"/>
      <c r="C265" s="186"/>
      <c r="D265" s="186"/>
      <c r="E265" s="186"/>
      <c r="F265" s="197" t="str">
        <f t="shared" si="10"/>
        <v xml:space="preserve"> </v>
      </c>
      <c r="G265" s="198" t="str">
        <f t="shared" si="11"/>
        <v xml:space="preserve"> </v>
      </c>
      <c r="H265" s="197"/>
      <c r="I265" s="186"/>
    </row>
    <row r="266" spans="1:9" ht="16.5" customHeight="1" x14ac:dyDescent="0.25">
      <c r="A266" s="186"/>
      <c r="B266" s="186"/>
      <c r="C266" s="186"/>
      <c r="D266" s="186"/>
      <c r="E266" s="186"/>
      <c r="F266" s="197" t="str">
        <f t="shared" si="10"/>
        <v xml:space="preserve"> </v>
      </c>
      <c r="G266" s="198" t="str">
        <f t="shared" si="11"/>
        <v xml:space="preserve"> </v>
      </c>
      <c r="H266" s="197"/>
      <c r="I266" s="186"/>
    </row>
    <row r="267" spans="1:9" ht="16.5" customHeight="1" x14ac:dyDescent="0.25">
      <c r="A267" s="186"/>
      <c r="B267" s="186"/>
      <c r="C267" s="186"/>
      <c r="D267" s="186"/>
      <c r="E267" s="186"/>
      <c r="F267" s="197" t="str">
        <f t="shared" si="10"/>
        <v xml:space="preserve"> </v>
      </c>
      <c r="G267" s="198" t="str">
        <f t="shared" si="11"/>
        <v xml:space="preserve"> </v>
      </c>
      <c r="H267" s="197"/>
      <c r="I267" s="186"/>
    </row>
    <row r="268" spans="1:9" ht="16.5" customHeight="1" x14ac:dyDescent="0.25">
      <c r="A268" s="186"/>
      <c r="B268" s="186"/>
      <c r="C268" s="186"/>
      <c r="D268" s="186"/>
      <c r="E268" s="186"/>
      <c r="F268" s="197" t="str">
        <f t="shared" si="10"/>
        <v xml:space="preserve"> </v>
      </c>
      <c r="G268" s="198" t="str">
        <f t="shared" si="11"/>
        <v xml:space="preserve"> </v>
      </c>
      <c r="H268" s="197"/>
      <c r="I268" s="186"/>
    </row>
    <row r="269" spans="1:9" ht="16.5" customHeight="1" x14ac:dyDescent="0.25">
      <c r="A269" s="186"/>
      <c r="B269" s="186"/>
      <c r="C269" s="186"/>
      <c r="D269" s="186"/>
      <c r="E269" s="186"/>
      <c r="F269" s="197" t="str">
        <f t="shared" si="10"/>
        <v xml:space="preserve"> </v>
      </c>
      <c r="G269" s="198" t="str">
        <f t="shared" si="11"/>
        <v xml:space="preserve"> </v>
      </c>
      <c r="H269" s="197"/>
      <c r="I269" s="186"/>
    </row>
    <row r="270" spans="1:9" ht="16.5" customHeight="1" x14ac:dyDescent="0.25">
      <c r="A270" s="186"/>
      <c r="B270" s="186"/>
      <c r="C270" s="186"/>
      <c r="D270" s="186"/>
      <c r="E270" s="186"/>
      <c r="F270" s="197" t="str">
        <f t="shared" si="10"/>
        <v xml:space="preserve"> </v>
      </c>
      <c r="G270" s="198" t="str">
        <f t="shared" si="11"/>
        <v xml:space="preserve"> </v>
      </c>
      <c r="H270" s="197"/>
      <c r="I270" s="186"/>
    </row>
    <row r="271" spans="1:9" ht="16.5" customHeight="1" x14ac:dyDescent="0.25">
      <c r="A271" s="186"/>
      <c r="B271" s="186"/>
      <c r="C271" s="186"/>
      <c r="D271" s="186"/>
      <c r="E271" s="186"/>
      <c r="F271" s="197" t="str">
        <f t="shared" si="10"/>
        <v xml:space="preserve"> </v>
      </c>
      <c r="G271" s="198" t="str">
        <f t="shared" si="11"/>
        <v xml:space="preserve"> </v>
      </c>
      <c r="H271" s="197"/>
      <c r="I271" s="186"/>
    </row>
    <row r="272" spans="1:9" ht="16.5" customHeight="1" x14ac:dyDescent="0.25">
      <c r="A272" s="186"/>
      <c r="B272" s="186"/>
      <c r="C272" s="186"/>
      <c r="D272" s="186"/>
      <c r="E272" s="186"/>
      <c r="F272" s="197" t="str">
        <f t="shared" si="10"/>
        <v xml:space="preserve"> </v>
      </c>
      <c r="G272" s="198" t="str">
        <f t="shared" si="11"/>
        <v xml:space="preserve"> </v>
      </c>
      <c r="H272" s="197"/>
      <c r="I272" s="186"/>
    </row>
    <row r="273" spans="1:9" ht="16.5" customHeight="1" x14ac:dyDescent="0.25">
      <c r="A273" s="186"/>
      <c r="B273" s="186"/>
      <c r="C273" s="186"/>
      <c r="D273" s="186"/>
      <c r="E273" s="186"/>
      <c r="F273" s="197" t="str">
        <f t="shared" si="10"/>
        <v xml:space="preserve"> </v>
      </c>
      <c r="G273" s="198" t="str">
        <f t="shared" si="11"/>
        <v xml:space="preserve"> </v>
      </c>
      <c r="H273" s="197"/>
      <c r="I273" s="186"/>
    </row>
    <row r="274" spans="1:9" ht="16.5" customHeight="1" x14ac:dyDescent="0.25">
      <c r="A274" s="186"/>
      <c r="B274" s="186"/>
      <c r="C274" s="186"/>
      <c r="D274" s="186"/>
      <c r="E274" s="186"/>
      <c r="F274" s="197" t="str">
        <f t="shared" si="10"/>
        <v xml:space="preserve"> </v>
      </c>
      <c r="G274" s="198" t="str">
        <f t="shared" si="11"/>
        <v xml:space="preserve"> </v>
      </c>
      <c r="H274" s="197"/>
      <c r="I274" s="186"/>
    </row>
    <row r="275" spans="1:9" ht="16.5" customHeight="1" x14ac:dyDescent="0.25">
      <c r="A275" s="186"/>
      <c r="B275" s="186"/>
      <c r="C275" s="186"/>
      <c r="D275" s="186"/>
      <c r="E275" s="186"/>
      <c r="F275" s="197" t="str">
        <f t="shared" si="10"/>
        <v xml:space="preserve"> </v>
      </c>
      <c r="G275" s="198" t="str">
        <f t="shared" si="11"/>
        <v xml:space="preserve"> </v>
      </c>
      <c r="H275" s="197"/>
      <c r="I275" s="186"/>
    </row>
    <row r="276" spans="1:9" ht="16.5" customHeight="1" x14ac:dyDescent="0.25">
      <c r="A276" s="186"/>
      <c r="B276" s="186"/>
      <c r="C276" s="186"/>
      <c r="D276" s="186"/>
      <c r="E276" s="186"/>
      <c r="F276" s="197" t="str">
        <f t="shared" si="10"/>
        <v xml:space="preserve"> </v>
      </c>
      <c r="G276" s="198" t="str">
        <f t="shared" si="11"/>
        <v xml:space="preserve"> </v>
      </c>
      <c r="H276" s="197"/>
      <c r="I276" s="186"/>
    </row>
    <row r="277" spans="1:9" ht="16.5" customHeight="1" x14ac:dyDescent="0.25">
      <c r="A277" s="186"/>
      <c r="B277" s="186"/>
      <c r="C277" s="186"/>
      <c r="D277" s="186"/>
      <c r="E277" s="186"/>
      <c r="F277" s="197" t="str">
        <f t="shared" si="10"/>
        <v xml:space="preserve"> </v>
      </c>
      <c r="G277" s="198" t="str">
        <f t="shared" si="11"/>
        <v xml:space="preserve"> </v>
      </c>
      <c r="H277" s="197"/>
      <c r="I277" s="186"/>
    </row>
    <row r="278" spans="1:9" ht="16.5" customHeight="1" x14ac:dyDescent="0.25">
      <c r="A278" s="186"/>
      <c r="B278" s="186"/>
      <c r="C278" s="186"/>
      <c r="D278" s="186"/>
      <c r="E278" s="186"/>
      <c r="F278" s="197" t="str">
        <f t="shared" si="10"/>
        <v xml:space="preserve"> </v>
      </c>
      <c r="G278" s="198" t="str">
        <f t="shared" si="11"/>
        <v xml:space="preserve"> </v>
      </c>
      <c r="H278" s="197"/>
      <c r="I278" s="186"/>
    </row>
    <row r="279" spans="1:9" ht="16.5" customHeight="1" x14ac:dyDescent="0.25">
      <c r="A279" s="186"/>
      <c r="B279" s="186"/>
      <c r="C279" s="186"/>
      <c r="D279" s="186"/>
      <c r="E279" s="186"/>
      <c r="F279" s="197" t="str">
        <f t="shared" si="10"/>
        <v xml:space="preserve"> </v>
      </c>
      <c r="G279" s="198" t="str">
        <f t="shared" si="11"/>
        <v xml:space="preserve"> </v>
      </c>
      <c r="H279" s="197"/>
      <c r="I279" s="186"/>
    </row>
    <row r="280" spans="1:9" ht="16.5" customHeight="1" x14ac:dyDescent="0.25">
      <c r="A280" s="186"/>
      <c r="B280" s="186"/>
      <c r="C280" s="186"/>
      <c r="D280" s="186"/>
      <c r="E280" s="186"/>
      <c r="F280" s="197" t="str">
        <f t="shared" si="10"/>
        <v xml:space="preserve"> </v>
      </c>
      <c r="G280" s="198" t="str">
        <f t="shared" si="11"/>
        <v xml:space="preserve"> </v>
      </c>
      <c r="H280" s="197"/>
      <c r="I280" s="186"/>
    </row>
    <row r="281" spans="1:9" ht="16.5" customHeight="1" x14ac:dyDescent="0.25">
      <c r="A281" s="186"/>
      <c r="B281" s="186"/>
      <c r="C281" s="186"/>
      <c r="D281" s="186"/>
      <c r="E281" s="186"/>
      <c r="F281" s="197" t="str">
        <f t="shared" si="10"/>
        <v xml:space="preserve"> </v>
      </c>
      <c r="G281" s="198" t="str">
        <f t="shared" si="11"/>
        <v xml:space="preserve"> </v>
      </c>
      <c r="H281" s="197"/>
      <c r="I281" s="186"/>
    </row>
    <row r="282" spans="1:9" ht="16.5" customHeight="1" x14ac:dyDescent="0.25">
      <c r="A282" s="186"/>
      <c r="B282" s="186"/>
      <c r="C282" s="186"/>
      <c r="D282" s="186"/>
      <c r="E282" s="186"/>
      <c r="F282" s="197" t="str">
        <f t="shared" si="10"/>
        <v xml:space="preserve"> </v>
      </c>
      <c r="G282" s="198" t="str">
        <f t="shared" si="11"/>
        <v xml:space="preserve"> </v>
      </c>
      <c r="H282" s="197"/>
      <c r="I282" s="186"/>
    </row>
    <row r="283" spans="1:9" ht="16.5" customHeight="1" x14ac:dyDescent="0.25">
      <c r="A283" s="186"/>
      <c r="B283" s="186"/>
      <c r="C283" s="186"/>
      <c r="D283" s="186"/>
      <c r="E283" s="186"/>
      <c r="F283" s="197" t="str">
        <f t="shared" si="10"/>
        <v xml:space="preserve"> </v>
      </c>
      <c r="G283" s="198" t="str">
        <f t="shared" si="11"/>
        <v xml:space="preserve"> </v>
      </c>
      <c r="H283" s="197"/>
      <c r="I283" s="186"/>
    </row>
    <row r="284" spans="1:9" ht="16.5" customHeight="1" x14ac:dyDescent="0.25">
      <c r="A284" s="186"/>
      <c r="B284" s="186"/>
      <c r="C284" s="186"/>
      <c r="D284" s="186"/>
      <c r="E284" s="186"/>
      <c r="F284" s="197" t="str">
        <f t="shared" si="10"/>
        <v xml:space="preserve"> </v>
      </c>
      <c r="G284" s="198" t="str">
        <f t="shared" si="11"/>
        <v xml:space="preserve"> </v>
      </c>
      <c r="H284" s="197"/>
      <c r="I284" s="186"/>
    </row>
    <row r="285" spans="1:9" ht="16.5" customHeight="1" x14ac:dyDescent="0.25">
      <c r="A285" s="186"/>
      <c r="B285" s="186"/>
      <c r="C285" s="186"/>
      <c r="D285" s="186"/>
      <c r="E285" s="186"/>
      <c r="F285" s="197" t="str">
        <f t="shared" si="10"/>
        <v xml:space="preserve"> </v>
      </c>
      <c r="G285" s="198" t="str">
        <f t="shared" si="11"/>
        <v xml:space="preserve"> </v>
      </c>
      <c r="H285" s="197"/>
      <c r="I285" s="186"/>
    </row>
    <row r="286" spans="1:9" ht="16.5" customHeight="1" x14ac:dyDescent="0.25">
      <c r="A286" s="186"/>
      <c r="B286" s="186"/>
      <c r="C286" s="186"/>
      <c r="D286" s="186"/>
      <c r="E286" s="186"/>
      <c r="F286" s="197" t="str">
        <f t="shared" si="10"/>
        <v xml:space="preserve"> </v>
      </c>
      <c r="G286" s="198" t="str">
        <f t="shared" si="11"/>
        <v xml:space="preserve"> </v>
      </c>
      <c r="H286" s="197"/>
      <c r="I286" s="186"/>
    </row>
    <row r="287" spans="1:9" ht="16.5" customHeight="1" x14ac:dyDescent="0.25">
      <c r="A287" s="186"/>
      <c r="B287" s="186"/>
      <c r="C287" s="186"/>
      <c r="D287" s="186"/>
      <c r="E287" s="186"/>
      <c r="F287" s="197" t="str">
        <f t="shared" ref="F287:F350" si="12">IF(E287-D287=0," ",E287-D287)</f>
        <v xml:space="preserve"> </v>
      </c>
      <c r="G287" s="198" t="str">
        <f t="shared" ref="G287:G350" si="13">IFERROR(E287/D287%," ")</f>
        <v xml:space="preserve"> </v>
      </c>
      <c r="H287" s="197"/>
      <c r="I287" s="186"/>
    </row>
    <row r="288" spans="1:9" ht="16.5" customHeight="1" x14ac:dyDescent="0.25">
      <c r="A288" s="186"/>
      <c r="B288" s="186"/>
      <c r="C288" s="186"/>
      <c r="D288" s="186"/>
      <c r="E288" s="186"/>
      <c r="F288" s="197" t="str">
        <f t="shared" si="12"/>
        <v xml:space="preserve"> </v>
      </c>
      <c r="G288" s="198" t="str">
        <f t="shared" si="13"/>
        <v xml:space="preserve"> </v>
      </c>
      <c r="H288" s="197"/>
      <c r="I288" s="186"/>
    </row>
    <row r="289" spans="1:9" ht="16.5" customHeight="1" x14ac:dyDescent="0.25">
      <c r="A289" s="186"/>
      <c r="B289" s="186"/>
      <c r="C289" s="186"/>
      <c r="D289" s="186"/>
      <c r="E289" s="186"/>
      <c r="F289" s="197" t="str">
        <f t="shared" si="12"/>
        <v xml:space="preserve"> </v>
      </c>
      <c r="G289" s="198" t="str">
        <f t="shared" si="13"/>
        <v xml:space="preserve"> </v>
      </c>
      <c r="H289" s="197"/>
      <c r="I289" s="186"/>
    </row>
    <row r="290" spans="1:9" ht="16.5" customHeight="1" x14ac:dyDescent="0.25">
      <c r="A290" s="186"/>
      <c r="B290" s="186"/>
      <c r="C290" s="186"/>
      <c r="D290" s="186"/>
      <c r="E290" s="186"/>
      <c r="F290" s="197" t="str">
        <f t="shared" si="12"/>
        <v xml:space="preserve"> </v>
      </c>
      <c r="G290" s="198" t="str">
        <f t="shared" si="13"/>
        <v xml:space="preserve"> </v>
      </c>
      <c r="H290" s="197"/>
      <c r="I290" s="186"/>
    </row>
    <row r="291" spans="1:9" ht="16.5" customHeight="1" x14ac:dyDescent="0.25">
      <c r="A291" s="186"/>
      <c r="B291" s="186"/>
      <c r="C291" s="186"/>
      <c r="D291" s="186"/>
      <c r="E291" s="186"/>
      <c r="F291" s="197" t="str">
        <f t="shared" si="12"/>
        <v xml:space="preserve"> </v>
      </c>
      <c r="G291" s="198" t="str">
        <f t="shared" si="13"/>
        <v xml:space="preserve"> </v>
      </c>
      <c r="H291" s="197"/>
      <c r="I291" s="186"/>
    </row>
    <row r="292" spans="1:9" ht="16.5" customHeight="1" x14ac:dyDescent="0.25">
      <c r="A292" s="186"/>
      <c r="B292" s="186"/>
      <c r="C292" s="186"/>
      <c r="D292" s="186"/>
      <c r="E292" s="186"/>
      <c r="F292" s="197" t="str">
        <f t="shared" si="12"/>
        <v xml:space="preserve"> </v>
      </c>
      <c r="G292" s="198" t="str">
        <f t="shared" si="13"/>
        <v xml:space="preserve"> </v>
      </c>
      <c r="H292" s="197"/>
      <c r="I292" s="186"/>
    </row>
    <row r="293" spans="1:9" ht="16.5" customHeight="1" x14ac:dyDescent="0.25">
      <c r="A293" s="186"/>
      <c r="B293" s="186"/>
      <c r="C293" s="186"/>
      <c r="D293" s="186"/>
      <c r="E293" s="186"/>
      <c r="F293" s="197" t="str">
        <f t="shared" si="12"/>
        <v xml:space="preserve"> </v>
      </c>
      <c r="G293" s="198" t="str">
        <f t="shared" si="13"/>
        <v xml:space="preserve"> </v>
      </c>
      <c r="H293" s="197"/>
      <c r="I293" s="186"/>
    </row>
    <row r="294" spans="1:9" ht="16.5" customHeight="1" x14ac:dyDescent="0.25">
      <c r="A294" s="186"/>
      <c r="B294" s="186"/>
      <c r="C294" s="186"/>
      <c r="D294" s="186"/>
      <c r="E294" s="186"/>
      <c r="F294" s="197" t="str">
        <f t="shared" si="12"/>
        <v xml:space="preserve"> </v>
      </c>
      <c r="G294" s="198" t="str">
        <f t="shared" si="13"/>
        <v xml:space="preserve"> </v>
      </c>
      <c r="H294" s="197"/>
      <c r="I294" s="186"/>
    </row>
    <row r="295" spans="1:9" ht="16.5" customHeight="1" x14ac:dyDescent="0.25">
      <c r="A295" s="186"/>
      <c r="B295" s="186"/>
      <c r="C295" s="186"/>
      <c r="D295" s="186"/>
      <c r="E295" s="186"/>
      <c r="F295" s="197" t="str">
        <f t="shared" si="12"/>
        <v xml:space="preserve"> </v>
      </c>
      <c r="G295" s="198" t="str">
        <f t="shared" si="13"/>
        <v xml:space="preserve"> </v>
      </c>
      <c r="H295" s="197"/>
      <c r="I295" s="186"/>
    </row>
    <row r="296" spans="1:9" ht="16.5" customHeight="1" x14ac:dyDescent="0.25">
      <c r="A296" s="186"/>
      <c r="B296" s="186"/>
      <c r="C296" s="186"/>
      <c r="D296" s="186"/>
      <c r="E296" s="186"/>
      <c r="F296" s="197" t="str">
        <f t="shared" si="12"/>
        <v xml:space="preserve"> </v>
      </c>
      <c r="G296" s="198" t="str">
        <f t="shared" si="13"/>
        <v xml:space="preserve"> </v>
      </c>
      <c r="H296" s="197"/>
      <c r="I296" s="186"/>
    </row>
    <row r="297" spans="1:9" ht="16.5" customHeight="1" x14ac:dyDescent="0.25">
      <c r="A297" s="186"/>
      <c r="B297" s="186"/>
      <c r="C297" s="186"/>
      <c r="D297" s="186"/>
      <c r="E297" s="186"/>
      <c r="F297" s="197" t="str">
        <f t="shared" si="12"/>
        <v xml:space="preserve"> </v>
      </c>
      <c r="G297" s="198" t="str">
        <f t="shared" si="13"/>
        <v xml:space="preserve"> </v>
      </c>
      <c r="H297" s="197"/>
      <c r="I297" s="186"/>
    </row>
    <row r="298" spans="1:9" ht="16.5" customHeight="1" x14ac:dyDescent="0.25">
      <c r="A298" s="186"/>
      <c r="B298" s="186"/>
      <c r="C298" s="186"/>
      <c r="D298" s="186"/>
      <c r="E298" s="186"/>
      <c r="F298" s="197" t="str">
        <f t="shared" si="12"/>
        <v xml:space="preserve"> </v>
      </c>
      <c r="G298" s="198" t="str">
        <f t="shared" si="13"/>
        <v xml:space="preserve"> </v>
      </c>
      <c r="H298" s="197"/>
      <c r="I298" s="186"/>
    </row>
    <row r="299" spans="1:9" ht="16.5" customHeight="1" x14ac:dyDescent="0.25">
      <c r="A299" s="186"/>
      <c r="B299" s="186"/>
      <c r="C299" s="186"/>
      <c r="D299" s="186"/>
      <c r="E299" s="186"/>
      <c r="F299" s="197" t="str">
        <f t="shared" si="12"/>
        <v xml:space="preserve"> </v>
      </c>
      <c r="G299" s="198" t="str">
        <f t="shared" si="13"/>
        <v xml:space="preserve"> </v>
      </c>
      <c r="H299" s="197"/>
      <c r="I299" s="186"/>
    </row>
    <row r="300" spans="1:9" ht="16.5" customHeight="1" x14ac:dyDescent="0.25">
      <c r="A300" s="186"/>
      <c r="B300" s="186"/>
      <c r="C300" s="186"/>
      <c r="D300" s="186"/>
      <c r="E300" s="186"/>
      <c r="F300" s="197" t="str">
        <f t="shared" si="12"/>
        <v xml:space="preserve"> </v>
      </c>
      <c r="G300" s="198" t="str">
        <f t="shared" si="13"/>
        <v xml:space="preserve"> </v>
      </c>
      <c r="H300" s="197"/>
      <c r="I300" s="186"/>
    </row>
    <row r="301" spans="1:9" ht="16.5" customHeight="1" x14ac:dyDescent="0.25">
      <c r="A301" s="186"/>
      <c r="B301" s="186"/>
      <c r="C301" s="186"/>
      <c r="D301" s="186"/>
      <c r="E301" s="186"/>
      <c r="F301" s="197" t="str">
        <f t="shared" si="12"/>
        <v xml:space="preserve"> </v>
      </c>
      <c r="G301" s="198" t="str">
        <f t="shared" si="13"/>
        <v xml:space="preserve"> </v>
      </c>
      <c r="H301" s="197"/>
      <c r="I301" s="186"/>
    </row>
    <row r="302" spans="1:9" ht="16.5" customHeight="1" x14ac:dyDescent="0.25">
      <c r="A302" s="186"/>
      <c r="B302" s="186"/>
      <c r="C302" s="186"/>
      <c r="D302" s="186"/>
      <c r="E302" s="186"/>
      <c r="F302" s="197" t="str">
        <f t="shared" si="12"/>
        <v xml:space="preserve"> </v>
      </c>
      <c r="G302" s="198" t="str">
        <f t="shared" si="13"/>
        <v xml:space="preserve"> </v>
      </c>
      <c r="H302" s="197"/>
      <c r="I302" s="186"/>
    </row>
    <row r="303" spans="1:9" ht="16.5" customHeight="1" x14ac:dyDescent="0.25">
      <c r="A303" s="186"/>
      <c r="B303" s="186"/>
      <c r="C303" s="186"/>
      <c r="D303" s="186"/>
      <c r="E303" s="186"/>
      <c r="F303" s="197" t="str">
        <f t="shared" si="12"/>
        <v xml:space="preserve"> </v>
      </c>
      <c r="G303" s="198" t="str">
        <f t="shared" si="13"/>
        <v xml:space="preserve"> </v>
      </c>
      <c r="H303" s="197"/>
      <c r="I303" s="186"/>
    </row>
    <row r="304" spans="1:9" ht="16.5" customHeight="1" x14ac:dyDescent="0.25">
      <c r="A304" s="186"/>
      <c r="B304" s="186"/>
      <c r="C304" s="186"/>
      <c r="D304" s="186"/>
      <c r="E304" s="186"/>
      <c r="F304" s="197" t="str">
        <f t="shared" si="12"/>
        <v xml:space="preserve"> </v>
      </c>
      <c r="G304" s="198" t="str">
        <f t="shared" si="13"/>
        <v xml:space="preserve"> </v>
      </c>
      <c r="H304" s="197"/>
      <c r="I304" s="186"/>
    </row>
    <row r="305" spans="1:9" ht="16.5" customHeight="1" x14ac:dyDescent="0.25">
      <c r="A305" s="186"/>
      <c r="B305" s="186"/>
      <c r="C305" s="186"/>
      <c r="D305" s="186"/>
      <c r="E305" s="186"/>
      <c r="F305" s="197" t="str">
        <f t="shared" si="12"/>
        <v xml:space="preserve"> </v>
      </c>
      <c r="G305" s="198" t="str">
        <f t="shared" si="13"/>
        <v xml:space="preserve"> </v>
      </c>
      <c r="H305" s="197"/>
      <c r="I305" s="186"/>
    </row>
    <row r="306" spans="1:9" ht="16.5" customHeight="1" x14ac:dyDescent="0.25">
      <c r="A306" s="186"/>
      <c r="B306" s="186"/>
      <c r="C306" s="186"/>
      <c r="D306" s="186"/>
      <c r="E306" s="186"/>
      <c r="F306" s="197" t="str">
        <f t="shared" si="12"/>
        <v xml:space="preserve"> </v>
      </c>
      <c r="G306" s="198" t="str">
        <f t="shared" si="13"/>
        <v xml:space="preserve"> </v>
      </c>
      <c r="H306" s="197"/>
      <c r="I306" s="186"/>
    </row>
    <row r="307" spans="1:9" ht="16.5" customHeight="1" x14ac:dyDescent="0.25">
      <c r="A307" s="186"/>
      <c r="B307" s="186"/>
      <c r="C307" s="186"/>
      <c r="D307" s="186"/>
      <c r="E307" s="186"/>
      <c r="F307" s="197" t="str">
        <f t="shared" si="12"/>
        <v xml:space="preserve"> </v>
      </c>
      <c r="G307" s="198" t="str">
        <f t="shared" si="13"/>
        <v xml:space="preserve"> </v>
      </c>
      <c r="H307" s="197"/>
      <c r="I307" s="186"/>
    </row>
    <row r="308" spans="1:9" ht="16.5" customHeight="1" x14ac:dyDescent="0.25">
      <c r="A308" s="186"/>
      <c r="B308" s="186"/>
      <c r="C308" s="186"/>
      <c r="D308" s="186"/>
      <c r="E308" s="186"/>
      <c r="F308" s="197" t="str">
        <f t="shared" si="12"/>
        <v xml:space="preserve"> </v>
      </c>
      <c r="G308" s="198" t="str">
        <f t="shared" si="13"/>
        <v xml:space="preserve"> </v>
      </c>
      <c r="H308" s="197"/>
      <c r="I308" s="186"/>
    </row>
    <row r="309" spans="1:9" ht="16.5" customHeight="1" x14ac:dyDescent="0.25">
      <c r="A309" s="186"/>
      <c r="B309" s="186"/>
      <c r="C309" s="186"/>
      <c r="D309" s="186"/>
      <c r="E309" s="186"/>
      <c r="F309" s="197" t="str">
        <f t="shared" si="12"/>
        <v xml:space="preserve"> </v>
      </c>
      <c r="G309" s="198" t="str">
        <f t="shared" si="13"/>
        <v xml:space="preserve"> </v>
      </c>
      <c r="H309" s="197"/>
      <c r="I309" s="186"/>
    </row>
    <row r="310" spans="1:9" ht="16.5" customHeight="1" x14ac:dyDescent="0.25">
      <c r="A310" s="186"/>
      <c r="B310" s="186"/>
      <c r="C310" s="186"/>
      <c r="D310" s="186"/>
      <c r="E310" s="186"/>
      <c r="F310" s="197" t="str">
        <f t="shared" si="12"/>
        <v xml:space="preserve"> </v>
      </c>
      <c r="G310" s="198" t="str">
        <f t="shared" si="13"/>
        <v xml:space="preserve"> </v>
      </c>
      <c r="H310" s="197"/>
      <c r="I310" s="186"/>
    </row>
    <row r="311" spans="1:9" ht="16.5" customHeight="1" x14ac:dyDescent="0.25">
      <c r="A311" s="186"/>
      <c r="B311" s="186"/>
      <c r="C311" s="186"/>
      <c r="D311" s="186"/>
      <c r="E311" s="186"/>
      <c r="F311" s="197" t="str">
        <f t="shared" si="12"/>
        <v xml:space="preserve"> </v>
      </c>
      <c r="G311" s="198" t="str">
        <f t="shared" si="13"/>
        <v xml:space="preserve"> </v>
      </c>
      <c r="H311" s="197"/>
      <c r="I311" s="186"/>
    </row>
    <row r="312" spans="1:9" ht="16.5" customHeight="1" x14ac:dyDescent="0.25">
      <c r="A312" s="186"/>
      <c r="B312" s="186"/>
      <c r="C312" s="186"/>
      <c r="D312" s="186"/>
      <c r="E312" s="186"/>
      <c r="F312" s="197" t="str">
        <f t="shared" si="12"/>
        <v xml:space="preserve"> </v>
      </c>
      <c r="G312" s="198" t="str">
        <f t="shared" si="13"/>
        <v xml:space="preserve"> </v>
      </c>
      <c r="H312" s="197"/>
      <c r="I312" s="186"/>
    </row>
    <row r="313" spans="1:9" ht="16.5" customHeight="1" x14ac:dyDescent="0.25">
      <c r="A313" s="186"/>
      <c r="B313" s="186"/>
      <c r="C313" s="186"/>
      <c r="D313" s="186"/>
      <c r="E313" s="186"/>
      <c r="F313" s="197" t="str">
        <f t="shared" si="12"/>
        <v xml:space="preserve"> </v>
      </c>
      <c r="G313" s="198" t="str">
        <f t="shared" si="13"/>
        <v xml:space="preserve"> </v>
      </c>
      <c r="H313" s="197"/>
      <c r="I313" s="186"/>
    </row>
    <row r="314" spans="1:9" ht="16.5" customHeight="1" x14ac:dyDescent="0.25">
      <c r="A314" s="186"/>
      <c r="B314" s="186"/>
      <c r="C314" s="186"/>
      <c r="D314" s="186"/>
      <c r="E314" s="186"/>
      <c r="F314" s="197" t="str">
        <f t="shared" si="12"/>
        <v xml:space="preserve"> </v>
      </c>
      <c r="G314" s="198" t="str">
        <f t="shared" si="13"/>
        <v xml:space="preserve"> </v>
      </c>
      <c r="H314" s="197"/>
      <c r="I314" s="186"/>
    </row>
    <row r="315" spans="1:9" ht="16.5" customHeight="1" x14ac:dyDescent="0.25">
      <c r="A315" s="186"/>
      <c r="B315" s="186"/>
      <c r="C315" s="186"/>
      <c r="D315" s="186"/>
      <c r="E315" s="186"/>
      <c r="F315" s="197" t="str">
        <f t="shared" si="12"/>
        <v xml:space="preserve"> </v>
      </c>
      <c r="G315" s="198" t="str">
        <f t="shared" si="13"/>
        <v xml:space="preserve"> </v>
      </c>
      <c r="H315" s="197"/>
      <c r="I315" s="186"/>
    </row>
    <row r="316" spans="1:9" ht="16.5" customHeight="1" x14ac:dyDescent="0.25">
      <c r="A316" s="186"/>
      <c r="B316" s="186"/>
      <c r="C316" s="186"/>
      <c r="D316" s="186"/>
      <c r="E316" s="186"/>
      <c r="F316" s="197" t="str">
        <f t="shared" si="12"/>
        <v xml:space="preserve"> </v>
      </c>
      <c r="G316" s="198" t="str">
        <f t="shared" si="13"/>
        <v xml:space="preserve"> </v>
      </c>
      <c r="H316" s="197"/>
      <c r="I316" s="186"/>
    </row>
    <row r="317" spans="1:9" ht="16.5" customHeight="1" x14ac:dyDescent="0.25">
      <c r="A317" s="186"/>
      <c r="B317" s="186"/>
      <c r="C317" s="186"/>
      <c r="D317" s="186"/>
      <c r="E317" s="186"/>
      <c r="F317" s="197" t="str">
        <f t="shared" si="12"/>
        <v xml:space="preserve"> </v>
      </c>
      <c r="G317" s="198" t="str">
        <f t="shared" si="13"/>
        <v xml:space="preserve"> </v>
      </c>
      <c r="H317" s="197"/>
      <c r="I317" s="186"/>
    </row>
    <row r="318" spans="1:9" ht="16.5" customHeight="1" x14ac:dyDescent="0.25">
      <c r="A318" s="186"/>
      <c r="B318" s="186"/>
      <c r="C318" s="186"/>
      <c r="D318" s="186"/>
      <c r="E318" s="186"/>
      <c r="F318" s="197" t="str">
        <f t="shared" si="12"/>
        <v xml:space="preserve"> </v>
      </c>
      <c r="G318" s="198" t="str">
        <f t="shared" si="13"/>
        <v xml:space="preserve"> </v>
      </c>
      <c r="H318" s="197"/>
      <c r="I318" s="186"/>
    </row>
    <row r="319" spans="1:9" ht="16.5" customHeight="1" x14ac:dyDescent="0.25">
      <c r="A319" s="186"/>
      <c r="B319" s="186"/>
      <c r="C319" s="186"/>
      <c r="D319" s="186"/>
      <c r="E319" s="186"/>
      <c r="F319" s="197" t="str">
        <f t="shared" si="12"/>
        <v xml:space="preserve"> </v>
      </c>
      <c r="G319" s="198" t="str">
        <f t="shared" si="13"/>
        <v xml:space="preserve"> </v>
      </c>
      <c r="H319" s="197"/>
      <c r="I319" s="186"/>
    </row>
    <row r="320" spans="1:9" ht="16.5" customHeight="1" x14ac:dyDescent="0.25">
      <c r="A320" s="186"/>
      <c r="B320" s="186"/>
      <c r="C320" s="186"/>
      <c r="D320" s="186"/>
      <c r="E320" s="186"/>
      <c r="F320" s="197" t="str">
        <f t="shared" si="12"/>
        <v xml:space="preserve"> </v>
      </c>
      <c r="G320" s="198" t="str">
        <f t="shared" si="13"/>
        <v xml:space="preserve"> </v>
      </c>
      <c r="H320" s="197"/>
      <c r="I320" s="186"/>
    </row>
    <row r="321" spans="1:9" ht="16.5" customHeight="1" x14ac:dyDescent="0.25">
      <c r="A321" s="186"/>
      <c r="B321" s="186"/>
      <c r="C321" s="186"/>
      <c r="D321" s="186"/>
      <c r="E321" s="186"/>
      <c r="F321" s="197" t="str">
        <f t="shared" si="12"/>
        <v xml:space="preserve"> </v>
      </c>
      <c r="G321" s="198" t="str">
        <f t="shared" si="13"/>
        <v xml:space="preserve"> </v>
      </c>
      <c r="H321" s="197"/>
      <c r="I321" s="186"/>
    </row>
    <row r="322" spans="1:9" ht="16.5" customHeight="1" x14ac:dyDescent="0.25">
      <c r="A322" s="186"/>
      <c r="B322" s="186"/>
      <c r="C322" s="186"/>
      <c r="D322" s="186"/>
      <c r="E322" s="186"/>
      <c r="F322" s="197" t="str">
        <f t="shared" si="12"/>
        <v xml:space="preserve"> </v>
      </c>
      <c r="G322" s="198" t="str">
        <f t="shared" si="13"/>
        <v xml:space="preserve"> </v>
      </c>
      <c r="H322" s="197"/>
      <c r="I322" s="186"/>
    </row>
    <row r="323" spans="1:9" ht="16.5" customHeight="1" x14ac:dyDescent="0.25">
      <c r="A323" s="186"/>
      <c r="B323" s="186"/>
      <c r="C323" s="186"/>
      <c r="D323" s="186"/>
      <c r="E323" s="186"/>
      <c r="F323" s="197" t="str">
        <f t="shared" si="12"/>
        <v xml:space="preserve"> </v>
      </c>
      <c r="G323" s="198" t="str">
        <f t="shared" si="13"/>
        <v xml:space="preserve"> </v>
      </c>
      <c r="H323" s="197"/>
      <c r="I323" s="186"/>
    </row>
    <row r="324" spans="1:9" ht="16.5" customHeight="1" x14ac:dyDescent="0.25">
      <c r="A324" s="186"/>
      <c r="B324" s="186"/>
      <c r="C324" s="186"/>
      <c r="D324" s="186"/>
      <c r="E324" s="186"/>
      <c r="F324" s="197" t="str">
        <f t="shared" si="12"/>
        <v xml:space="preserve"> </v>
      </c>
      <c r="G324" s="198" t="str">
        <f t="shared" si="13"/>
        <v xml:space="preserve"> </v>
      </c>
      <c r="H324" s="197"/>
      <c r="I324" s="186"/>
    </row>
    <row r="325" spans="1:9" ht="16.5" customHeight="1" x14ac:dyDescent="0.25">
      <c r="A325" s="186"/>
      <c r="B325" s="186"/>
      <c r="C325" s="186"/>
      <c r="D325" s="186"/>
      <c r="E325" s="186"/>
      <c r="F325" s="197" t="str">
        <f t="shared" si="12"/>
        <v xml:space="preserve"> </v>
      </c>
      <c r="G325" s="198" t="str">
        <f t="shared" si="13"/>
        <v xml:space="preserve"> </v>
      </c>
      <c r="H325" s="197"/>
      <c r="I325" s="186"/>
    </row>
    <row r="326" spans="1:9" ht="16.5" customHeight="1" x14ac:dyDescent="0.25">
      <c r="A326" s="186"/>
      <c r="B326" s="186"/>
      <c r="C326" s="186"/>
      <c r="D326" s="186"/>
      <c r="E326" s="186"/>
      <c r="F326" s="197" t="str">
        <f t="shared" si="12"/>
        <v xml:space="preserve"> </v>
      </c>
      <c r="G326" s="198" t="str">
        <f t="shared" si="13"/>
        <v xml:space="preserve"> </v>
      </c>
      <c r="H326" s="197"/>
      <c r="I326" s="186"/>
    </row>
    <row r="327" spans="1:9" ht="16.5" customHeight="1" x14ac:dyDescent="0.25">
      <c r="A327" s="186"/>
      <c r="B327" s="186"/>
      <c r="C327" s="186"/>
      <c r="D327" s="186"/>
      <c r="E327" s="186"/>
      <c r="F327" s="197" t="str">
        <f t="shared" si="12"/>
        <v xml:space="preserve"> </v>
      </c>
      <c r="G327" s="198" t="str">
        <f t="shared" si="13"/>
        <v xml:space="preserve"> </v>
      </c>
      <c r="H327" s="197"/>
      <c r="I327" s="186"/>
    </row>
    <row r="328" spans="1:9" ht="16.5" customHeight="1" x14ac:dyDescent="0.25">
      <c r="A328" s="186"/>
      <c r="B328" s="186"/>
      <c r="C328" s="186"/>
      <c r="D328" s="186"/>
      <c r="E328" s="186"/>
      <c r="F328" s="197" t="str">
        <f t="shared" si="12"/>
        <v xml:space="preserve"> </v>
      </c>
      <c r="G328" s="198" t="str">
        <f t="shared" si="13"/>
        <v xml:space="preserve"> </v>
      </c>
      <c r="H328" s="197"/>
      <c r="I328" s="186"/>
    </row>
    <row r="329" spans="1:9" ht="16.5" customHeight="1" x14ac:dyDescent="0.25">
      <c r="A329" s="186"/>
      <c r="B329" s="186"/>
      <c r="C329" s="186"/>
      <c r="D329" s="186"/>
      <c r="E329" s="186"/>
      <c r="F329" s="197" t="str">
        <f t="shared" si="12"/>
        <v xml:space="preserve"> </v>
      </c>
      <c r="G329" s="198" t="str">
        <f t="shared" si="13"/>
        <v xml:space="preserve"> </v>
      </c>
      <c r="H329" s="197"/>
      <c r="I329" s="186"/>
    </row>
    <row r="330" spans="1:9" ht="16.5" customHeight="1" x14ac:dyDescent="0.25">
      <c r="A330" s="186"/>
      <c r="B330" s="186"/>
      <c r="C330" s="186"/>
      <c r="D330" s="186"/>
      <c r="E330" s="186"/>
      <c r="F330" s="197" t="str">
        <f t="shared" si="12"/>
        <v xml:space="preserve"> </v>
      </c>
      <c r="G330" s="198" t="str">
        <f t="shared" si="13"/>
        <v xml:space="preserve"> </v>
      </c>
      <c r="H330" s="197"/>
      <c r="I330" s="186"/>
    </row>
    <row r="331" spans="1:9" ht="16.5" customHeight="1" x14ac:dyDescent="0.25">
      <c r="A331" s="186"/>
      <c r="B331" s="186"/>
      <c r="C331" s="186"/>
      <c r="D331" s="186"/>
      <c r="E331" s="186"/>
      <c r="F331" s="197" t="str">
        <f t="shared" si="12"/>
        <v xml:space="preserve"> </v>
      </c>
      <c r="G331" s="198" t="str">
        <f t="shared" si="13"/>
        <v xml:space="preserve"> </v>
      </c>
      <c r="H331" s="197"/>
      <c r="I331" s="186"/>
    </row>
    <row r="332" spans="1:9" ht="16.5" customHeight="1" x14ac:dyDescent="0.25">
      <c r="A332" s="186"/>
      <c r="B332" s="186"/>
      <c r="C332" s="186"/>
      <c r="D332" s="186"/>
      <c r="E332" s="186"/>
      <c r="F332" s="197" t="str">
        <f t="shared" si="12"/>
        <v xml:space="preserve"> </v>
      </c>
      <c r="G332" s="198" t="str">
        <f t="shared" si="13"/>
        <v xml:space="preserve"> </v>
      </c>
      <c r="H332" s="197"/>
      <c r="I332" s="186"/>
    </row>
    <row r="333" spans="1:9" ht="16.5" customHeight="1" x14ac:dyDescent="0.25">
      <c r="A333" s="186"/>
      <c r="B333" s="186"/>
      <c r="C333" s="186"/>
      <c r="D333" s="186"/>
      <c r="E333" s="186"/>
      <c r="F333" s="197" t="str">
        <f t="shared" si="12"/>
        <v xml:space="preserve"> </v>
      </c>
      <c r="G333" s="198" t="str">
        <f t="shared" si="13"/>
        <v xml:space="preserve"> </v>
      </c>
      <c r="H333" s="197"/>
      <c r="I333" s="186"/>
    </row>
    <row r="334" spans="1:9" ht="16.5" customHeight="1" x14ac:dyDescent="0.25">
      <c r="A334" s="186"/>
      <c r="B334" s="186"/>
      <c r="C334" s="186"/>
      <c r="D334" s="186"/>
      <c r="E334" s="186"/>
      <c r="F334" s="197" t="str">
        <f t="shared" si="12"/>
        <v xml:space="preserve"> </v>
      </c>
      <c r="G334" s="198" t="str">
        <f t="shared" si="13"/>
        <v xml:space="preserve"> </v>
      </c>
      <c r="H334" s="197"/>
      <c r="I334" s="186"/>
    </row>
    <row r="335" spans="1:9" ht="16.5" customHeight="1" x14ac:dyDescent="0.25">
      <c r="A335" s="186"/>
      <c r="B335" s="186"/>
      <c r="C335" s="186"/>
      <c r="D335" s="186"/>
      <c r="E335" s="186"/>
      <c r="F335" s="197" t="str">
        <f t="shared" si="12"/>
        <v xml:space="preserve"> </v>
      </c>
      <c r="G335" s="198" t="str">
        <f t="shared" si="13"/>
        <v xml:space="preserve"> </v>
      </c>
      <c r="H335" s="197"/>
      <c r="I335" s="186"/>
    </row>
    <row r="336" spans="1:9" ht="16.5" customHeight="1" x14ac:dyDescent="0.25">
      <c r="A336" s="186"/>
      <c r="B336" s="186"/>
      <c r="C336" s="186"/>
      <c r="D336" s="186"/>
      <c r="E336" s="186"/>
      <c r="F336" s="197" t="str">
        <f t="shared" si="12"/>
        <v xml:space="preserve"> </v>
      </c>
      <c r="G336" s="198" t="str">
        <f t="shared" si="13"/>
        <v xml:space="preserve"> </v>
      </c>
      <c r="H336" s="197"/>
      <c r="I336" s="186"/>
    </row>
    <row r="337" spans="1:9" ht="16.5" customHeight="1" x14ac:dyDescent="0.25">
      <c r="A337" s="186"/>
      <c r="B337" s="186"/>
      <c r="C337" s="186"/>
      <c r="D337" s="186"/>
      <c r="E337" s="186"/>
      <c r="F337" s="197" t="str">
        <f t="shared" si="12"/>
        <v xml:space="preserve"> </v>
      </c>
      <c r="G337" s="198" t="str">
        <f t="shared" si="13"/>
        <v xml:space="preserve"> </v>
      </c>
      <c r="H337" s="197"/>
      <c r="I337" s="186"/>
    </row>
    <row r="338" spans="1:9" ht="16.5" customHeight="1" x14ac:dyDescent="0.25">
      <c r="A338" s="186"/>
      <c r="B338" s="186"/>
      <c r="C338" s="186"/>
      <c r="D338" s="186"/>
      <c r="E338" s="186"/>
      <c r="F338" s="197" t="str">
        <f t="shared" si="12"/>
        <v xml:space="preserve"> </v>
      </c>
      <c r="G338" s="198" t="str">
        <f t="shared" si="13"/>
        <v xml:space="preserve"> </v>
      </c>
      <c r="H338" s="197"/>
      <c r="I338" s="186"/>
    </row>
    <row r="339" spans="1:9" ht="16.5" customHeight="1" x14ac:dyDescent="0.25">
      <c r="A339" s="186"/>
      <c r="B339" s="186"/>
      <c r="C339" s="186"/>
      <c r="D339" s="186"/>
      <c r="E339" s="186"/>
      <c r="F339" s="197" t="str">
        <f t="shared" si="12"/>
        <v xml:space="preserve"> </v>
      </c>
      <c r="G339" s="198" t="str">
        <f t="shared" si="13"/>
        <v xml:space="preserve"> </v>
      </c>
      <c r="H339" s="197"/>
      <c r="I339" s="186"/>
    </row>
    <row r="340" spans="1:9" ht="16.5" customHeight="1" x14ac:dyDescent="0.25">
      <c r="A340" s="186"/>
      <c r="B340" s="186"/>
      <c r="C340" s="186"/>
      <c r="D340" s="186"/>
      <c r="E340" s="186"/>
      <c r="F340" s="197" t="str">
        <f t="shared" si="12"/>
        <v xml:space="preserve"> </v>
      </c>
      <c r="G340" s="198" t="str">
        <f t="shared" si="13"/>
        <v xml:space="preserve"> </v>
      </c>
      <c r="H340" s="197"/>
      <c r="I340" s="186"/>
    </row>
    <row r="341" spans="1:9" ht="16.5" customHeight="1" x14ac:dyDescent="0.25">
      <c r="A341" s="186"/>
      <c r="B341" s="186"/>
      <c r="C341" s="186"/>
      <c r="D341" s="186"/>
      <c r="E341" s="186"/>
      <c r="F341" s="197" t="str">
        <f t="shared" si="12"/>
        <v xml:space="preserve"> </v>
      </c>
      <c r="G341" s="198" t="str">
        <f t="shared" si="13"/>
        <v xml:space="preserve"> </v>
      </c>
      <c r="H341" s="197"/>
      <c r="I341" s="186"/>
    </row>
    <row r="342" spans="1:9" ht="16.5" customHeight="1" x14ac:dyDescent="0.25">
      <c r="A342" s="186"/>
      <c r="B342" s="186"/>
      <c r="C342" s="186"/>
      <c r="D342" s="186"/>
      <c r="E342" s="186"/>
      <c r="F342" s="197" t="str">
        <f t="shared" si="12"/>
        <v xml:space="preserve"> </v>
      </c>
      <c r="G342" s="198" t="str">
        <f t="shared" si="13"/>
        <v xml:space="preserve"> </v>
      </c>
      <c r="H342" s="197"/>
      <c r="I342" s="186"/>
    </row>
    <row r="343" spans="1:9" ht="16.5" customHeight="1" x14ac:dyDescent="0.25">
      <c r="A343" s="186"/>
      <c r="B343" s="186"/>
      <c r="C343" s="186"/>
      <c r="D343" s="186"/>
      <c r="E343" s="186"/>
      <c r="F343" s="197" t="str">
        <f t="shared" si="12"/>
        <v xml:space="preserve"> </v>
      </c>
      <c r="G343" s="198" t="str">
        <f t="shared" si="13"/>
        <v xml:space="preserve"> </v>
      </c>
      <c r="H343" s="197"/>
      <c r="I343" s="186"/>
    </row>
    <row r="344" spans="1:9" ht="16.5" customHeight="1" x14ac:dyDescent="0.25">
      <c r="A344" s="186"/>
      <c r="B344" s="186"/>
      <c r="C344" s="186"/>
      <c r="D344" s="186"/>
      <c r="E344" s="186"/>
      <c r="F344" s="197" t="str">
        <f t="shared" si="12"/>
        <v xml:space="preserve"> </v>
      </c>
      <c r="G344" s="198" t="str">
        <f t="shared" si="13"/>
        <v xml:space="preserve"> </v>
      </c>
      <c r="H344" s="197"/>
      <c r="I344" s="186"/>
    </row>
    <row r="345" spans="1:9" ht="16.5" customHeight="1" x14ac:dyDescent="0.25">
      <c r="A345" s="186"/>
      <c r="B345" s="186"/>
      <c r="C345" s="186"/>
      <c r="D345" s="186"/>
      <c r="E345" s="186"/>
      <c r="F345" s="197" t="str">
        <f t="shared" si="12"/>
        <v xml:space="preserve"> </v>
      </c>
      <c r="G345" s="198" t="str">
        <f t="shared" si="13"/>
        <v xml:space="preserve"> </v>
      </c>
      <c r="H345" s="197"/>
      <c r="I345" s="186"/>
    </row>
    <row r="346" spans="1:9" ht="16.5" customHeight="1" x14ac:dyDescent="0.25">
      <c r="A346" s="186"/>
      <c r="B346" s="186"/>
      <c r="C346" s="186"/>
      <c r="D346" s="186"/>
      <c r="E346" s="186"/>
      <c r="F346" s="197" t="str">
        <f t="shared" si="12"/>
        <v xml:space="preserve"> </v>
      </c>
      <c r="G346" s="198" t="str">
        <f t="shared" si="13"/>
        <v xml:space="preserve"> </v>
      </c>
      <c r="H346" s="197"/>
      <c r="I346" s="186"/>
    </row>
    <row r="347" spans="1:9" ht="16.5" customHeight="1" x14ac:dyDescent="0.25">
      <c r="A347" s="186"/>
      <c r="B347" s="186"/>
      <c r="C347" s="186"/>
      <c r="D347" s="186"/>
      <c r="E347" s="186"/>
      <c r="F347" s="197" t="str">
        <f t="shared" si="12"/>
        <v xml:space="preserve"> </v>
      </c>
      <c r="G347" s="198" t="str">
        <f t="shared" si="13"/>
        <v xml:space="preserve"> </v>
      </c>
      <c r="H347" s="197"/>
      <c r="I347" s="186"/>
    </row>
    <row r="348" spans="1:9" ht="16.5" customHeight="1" x14ac:dyDescent="0.25">
      <c r="A348" s="186"/>
      <c r="B348" s="186"/>
      <c r="C348" s="186"/>
      <c r="D348" s="186"/>
      <c r="E348" s="186"/>
      <c r="F348" s="197" t="str">
        <f t="shared" si="12"/>
        <v xml:space="preserve"> </v>
      </c>
      <c r="G348" s="198" t="str">
        <f t="shared" si="13"/>
        <v xml:space="preserve"> </v>
      </c>
      <c r="H348" s="197"/>
      <c r="I348" s="186"/>
    </row>
    <row r="349" spans="1:9" ht="16.5" customHeight="1" x14ac:dyDescent="0.25">
      <c r="A349" s="186"/>
      <c r="B349" s="186"/>
      <c r="C349" s="186"/>
      <c r="D349" s="186"/>
      <c r="E349" s="186"/>
      <c r="F349" s="197" t="str">
        <f t="shared" si="12"/>
        <v xml:space="preserve"> </v>
      </c>
      <c r="G349" s="198" t="str">
        <f t="shared" si="13"/>
        <v xml:space="preserve"> </v>
      </c>
      <c r="H349" s="197"/>
      <c r="I349" s="186"/>
    </row>
    <row r="350" spans="1:9" ht="16.5" customHeight="1" x14ac:dyDescent="0.25">
      <c r="A350" s="186"/>
      <c r="B350" s="186"/>
      <c r="C350" s="186"/>
      <c r="D350" s="186"/>
      <c r="E350" s="186"/>
      <c r="F350" s="197" t="str">
        <f t="shared" si="12"/>
        <v xml:space="preserve"> </v>
      </c>
      <c r="G350" s="198" t="str">
        <f t="shared" si="13"/>
        <v xml:space="preserve"> </v>
      </c>
      <c r="H350" s="197"/>
      <c r="I350" s="186"/>
    </row>
    <row r="351" spans="1:9" ht="16.5" customHeight="1" x14ac:dyDescent="0.25">
      <c r="A351" s="186"/>
      <c r="B351" s="186"/>
      <c r="C351" s="186"/>
      <c r="D351" s="186"/>
      <c r="E351" s="186"/>
      <c r="F351" s="197" t="str">
        <f t="shared" ref="F351:F400" si="14">IF(E351-D351=0," ",E351-D351)</f>
        <v xml:space="preserve"> </v>
      </c>
      <c r="G351" s="198" t="str">
        <f t="shared" ref="G351:G400" si="15">IFERROR(E351/D351%," ")</f>
        <v xml:space="preserve"> </v>
      </c>
      <c r="H351" s="197"/>
      <c r="I351" s="186"/>
    </row>
    <row r="352" spans="1:9" ht="16.5" customHeight="1" x14ac:dyDescent="0.25">
      <c r="A352" s="186"/>
      <c r="B352" s="186"/>
      <c r="C352" s="186"/>
      <c r="D352" s="186"/>
      <c r="E352" s="186"/>
      <c r="F352" s="197" t="str">
        <f t="shared" si="14"/>
        <v xml:space="preserve"> </v>
      </c>
      <c r="G352" s="198" t="str">
        <f t="shared" si="15"/>
        <v xml:space="preserve"> </v>
      </c>
      <c r="H352" s="197"/>
      <c r="I352" s="186"/>
    </row>
    <row r="353" spans="1:9" ht="16.5" customHeight="1" x14ac:dyDescent="0.25">
      <c r="A353" s="186"/>
      <c r="B353" s="186"/>
      <c r="C353" s="186"/>
      <c r="D353" s="186"/>
      <c r="E353" s="186"/>
      <c r="F353" s="197" t="str">
        <f t="shared" si="14"/>
        <v xml:space="preserve"> </v>
      </c>
      <c r="G353" s="198" t="str">
        <f t="shared" si="15"/>
        <v xml:space="preserve"> </v>
      </c>
      <c r="H353" s="197"/>
      <c r="I353" s="186"/>
    </row>
    <row r="354" spans="1:9" ht="16.5" customHeight="1" x14ac:dyDescent="0.25">
      <c r="A354" s="186"/>
      <c r="B354" s="186"/>
      <c r="C354" s="186"/>
      <c r="D354" s="186"/>
      <c r="E354" s="186"/>
      <c r="F354" s="197" t="str">
        <f t="shared" si="14"/>
        <v xml:space="preserve"> </v>
      </c>
      <c r="G354" s="198" t="str">
        <f t="shared" si="15"/>
        <v xml:space="preserve"> </v>
      </c>
      <c r="H354" s="197"/>
      <c r="I354" s="186"/>
    </row>
    <row r="355" spans="1:9" ht="16.5" customHeight="1" x14ac:dyDescent="0.25">
      <c r="A355" s="186"/>
      <c r="B355" s="186"/>
      <c r="C355" s="186"/>
      <c r="D355" s="186"/>
      <c r="E355" s="186"/>
      <c r="F355" s="197" t="str">
        <f t="shared" si="14"/>
        <v xml:space="preserve"> </v>
      </c>
      <c r="G355" s="198" t="str">
        <f t="shared" si="15"/>
        <v xml:space="preserve"> </v>
      </c>
      <c r="H355" s="197"/>
      <c r="I355" s="186"/>
    </row>
    <row r="356" spans="1:9" ht="16.5" customHeight="1" x14ac:dyDescent="0.25">
      <c r="A356" s="186"/>
      <c r="B356" s="186"/>
      <c r="C356" s="186"/>
      <c r="D356" s="186"/>
      <c r="E356" s="186"/>
      <c r="F356" s="197" t="str">
        <f t="shared" si="14"/>
        <v xml:space="preserve"> </v>
      </c>
      <c r="G356" s="198" t="str">
        <f t="shared" si="15"/>
        <v xml:space="preserve"> </v>
      </c>
      <c r="H356" s="197"/>
      <c r="I356" s="186"/>
    </row>
    <row r="357" spans="1:9" ht="16.5" customHeight="1" x14ac:dyDescent="0.25">
      <c r="A357" s="186"/>
      <c r="B357" s="186"/>
      <c r="C357" s="186"/>
      <c r="D357" s="186"/>
      <c r="E357" s="186"/>
      <c r="F357" s="197" t="str">
        <f t="shared" si="14"/>
        <v xml:space="preserve"> </v>
      </c>
      <c r="G357" s="198" t="str">
        <f t="shared" si="15"/>
        <v xml:space="preserve"> </v>
      </c>
      <c r="H357" s="197"/>
      <c r="I357" s="186"/>
    </row>
    <row r="358" spans="1:9" ht="16.5" customHeight="1" x14ac:dyDescent="0.25">
      <c r="A358" s="186"/>
      <c r="B358" s="186"/>
      <c r="C358" s="186"/>
      <c r="D358" s="186"/>
      <c r="E358" s="186"/>
      <c r="F358" s="197" t="str">
        <f t="shared" si="14"/>
        <v xml:space="preserve"> </v>
      </c>
      <c r="G358" s="198" t="str">
        <f t="shared" si="15"/>
        <v xml:space="preserve"> </v>
      </c>
      <c r="H358" s="197"/>
      <c r="I358" s="186"/>
    </row>
    <row r="359" spans="1:9" ht="16.5" customHeight="1" x14ac:dyDescent="0.25">
      <c r="A359" s="186"/>
      <c r="B359" s="186"/>
      <c r="C359" s="186"/>
      <c r="D359" s="186"/>
      <c r="E359" s="186"/>
      <c r="F359" s="197" t="str">
        <f t="shared" si="14"/>
        <v xml:space="preserve"> </v>
      </c>
      <c r="G359" s="198" t="str">
        <f t="shared" si="15"/>
        <v xml:space="preserve"> </v>
      </c>
      <c r="H359" s="197"/>
      <c r="I359" s="186"/>
    </row>
    <row r="360" spans="1:9" ht="16.5" customHeight="1" x14ac:dyDescent="0.25">
      <c r="A360" s="186"/>
      <c r="B360" s="186"/>
      <c r="C360" s="186"/>
      <c r="D360" s="186"/>
      <c r="E360" s="186"/>
      <c r="F360" s="197" t="str">
        <f t="shared" si="14"/>
        <v xml:space="preserve"> </v>
      </c>
      <c r="G360" s="198" t="str">
        <f t="shared" si="15"/>
        <v xml:space="preserve"> </v>
      </c>
      <c r="H360" s="197"/>
      <c r="I360" s="186"/>
    </row>
    <row r="361" spans="1:9" ht="16.5" customHeight="1" x14ac:dyDescent="0.25">
      <c r="A361" s="186"/>
      <c r="B361" s="186"/>
      <c r="C361" s="186"/>
      <c r="D361" s="186"/>
      <c r="E361" s="186"/>
      <c r="F361" s="197" t="str">
        <f t="shared" si="14"/>
        <v xml:space="preserve"> </v>
      </c>
      <c r="G361" s="198" t="str">
        <f t="shared" si="15"/>
        <v xml:space="preserve"> </v>
      </c>
      <c r="H361" s="197"/>
      <c r="I361" s="186"/>
    </row>
    <row r="362" spans="1:9" ht="16.5" customHeight="1" x14ac:dyDescent="0.25">
      <c r="A362" s="186"/>
      <c r="B362" s="186"/>
      <c r="C362" s="186"/>
      <c r="D362" s="186"/>
      <c r="E362" s="186"/>
      <c r="F362" s="197" t="str">
        <f t="shared" si="14"/>
        <v xml:space="preserve"> </v>
      </c>
      <c r="G362" s="198" t="str">
        <f t="shared" si="15"/>
        <v xml:space="preserve"> </v>
      </c>
      <c r="H362" s="197"/>
      <c r="I362" s="186"/>
    </row>
    <row r="363" spans="1:9" ht="16.5" customHeight="1" x14ac:dyDescent="0.25">
      <c r="A363" s="186"/>
      <c r="B363" s="186"/>
      <c r="C363" s="186"/>
      <c r="D363" s="186"/>
      <c r="E363" s="186"/>
      <c r="F363" s="197" t="str">
        <f t="shared" si="14"/>
        <v xml:space="preserve"> </v>
      </c>
      <c r="G363" s="198" t="str">
        <f t="shared" si="15"/>
        <v xml:space="preserve"> </v>
      </c>
      <c r="H363" s="197"/>
      <c r="I363" s="186"/>
    </row>
    <row r="364" spans="1:9" ht="16.5" customHeight="1" x14ac:dyDescent="0.25">
      <c r="A364" s="186"/>
      <c r="B364" s="186"/>
      <c r="C364" s="186"/>
      <c r="D364" s="186"/>
      <c r="E364" s="186"/>
      <c r="F364" s="197" t="str">
        <f t="shared" si="14"/>
        <v xml:space="preserve"> </v>
      </c>
      <c r="G364" s="198" t="str">
        <f t="shared" si="15"/>
        <v xml:space="preserve"> </v>
      </c>
      <c r="H364" s="197"/>
      <c r="I364" s="186"/>
    </row>
    <row r="365" spans="1:9" ht="16.5" customHeight="1" x14ac:dyDescent="0.25">
      <c r="A365" s="186"/>
      <c r="B365" s="186"/>
      <c r="C365" s="186"/>
      <c r="D365" s="186"/>
      <c r="E365" s="186"/>
      <c r="F365" s="197" t="str">
        <f t="shared" si="14"/>
        <v xml:space="preserve"> </v>
      </c>
      <c r="G365" s="198" t="str">
        <f t="shared" si="15"/>
        <v xml:space="preserve"> </v>
      </c>
      <c r="H365" s="197"/>
      <c r="I365" s="186"/>
    </row>
    <row r="366" spans="1:9" ht="16.5" customHeight="1" x14ac:dyDescent="0.25">
      <c r="A366" s="186"/>
      <c r="B366" s="186"/>
      <c r="C366" s="186"/>
      <c r="D366" s="186"/>
      <c r="E366" s="186"/>
      <c r="F366" s="197" t="str">
        <f t="shared" si="14"/>
        <v xml:space="preserve"> </v>
      </c>
      <c r="G366" s="198" t="str">
        <f t="shared" si="15"/>
        <v xml:space="preserve"> </v>
      </c>
      <c r="H366" s="197"/>
      <c r="I366" s="186"/>
    </row>
    <row r="367" spans="1:9" ht="16.5" customHeight="1" x14ac:dyDescent="0.25">
      <c r="A367" s="186"/>
      <c r="B367" s="186"/>
      <c r="C367" s="186"/>
      <c r="D367" s="186"/>
      <c r="E367" s="186"/>
      <c r="F367" s="197" t="str">
        <f t="shared" si="14"/>
        <v xml:space="preserve"> </v>
      </c>
      <c r="G367" s="198" t="str">
        <f t="shared" si="15"/>
        <v xml:space="preserve"> </v>
      </c>
      <c r="H367" s="197"/>
      <c r="I367" s="186"/>
    </row>
    <row r="368" spans="1:9" ht="16.5" customHeight="1" x14ac:dyDescent="0.25">
      <c r="A368" s="186"/>
      <c r="B368" s="186"/>
      <c r="C368" s="186"/>
      <c r="D368" s="186"/>
      <c r="E368" s="186"/>
      <c r="F368" s="197" t="str">
        <f t="shared" si="14"/>
        <v xml:space="preserve"> </v>
      </c>
      <c r="G368" s="198" t="str">
        <f t="shared" si="15"/>
        <v xml:space="preserve"> </v>
      </c>
      <c r="H368" s="197"/>
      <c r="I368" s="186"/>
    </row>
    <row r="369" spans="1:9" ht="16.5" customHeight="1" x14ac:dyDescent="0.25">
      <c r="A369" s="186"/>
      <c r="B369" s="186"/>
      <c r="C369" s="186"/>
      <c r="D369" s="186"/>
      <c r="E369" s="186"/>
      <c r="F369" s="197" t="str">
        <f t="shared" si="14"/>
        <v xml:space="preserve"> </v>
      </c>
      <c r="G369" s="198" t="str">
        <f t="shared" si="15"/>
        <v xml:space="preserve"> </v>
      </c>
      <c r="H369" s="197"/>
      <c r="I369" s="186"/>
    </row>
    <row r="370" spans="1:9" ht="16.5" customHeight="1" x14ac:dyDescent="0.25">
      <c r="A370" s="186"/>
      <c r="B370" s="186"/>
      <c r="C370" s="186"/>
      <c r="D370" s="186"/>
      <c r="E370" s="186"/>
      <c r="F370" s="197" t="str">
        <f t="shared" si="14"/>
        <v xml:space="preserve"> </v>
      </c>
      <c r="G370" s="198" t="str">
        <f t="shared" si="15"/>
        <v xml:space="preserve"> </v>
      </c>
      <c r="H370" s="197"/>
      <c r="I370" s="186"/>
    </row>
    <row r="371" spans="1:9" ht="16.5" customHeight="1" x14ac:dyDescent="0.25">
      <c r="A371" s="186"/>
      <c r="B371" s="186"/>
      <c r="C371" s="186"/>
      <c r="D371" s="186"/>
      <c r="E371" s="186"/>
      <c r="F371" s="197" t="str">
        <f t="shared" si="14"/>
        <v xml:space="preserve"> </v>
      </c>
      <c r="G371" s="198" t="str">
        <f t="shared" si="15"/>
        <v xml:space="preserve"> </v>
      </c>
      <c r="H371" s="197"/>
      <c r="I371" s="186"/>
    </row>
    <row r="372" spans="1:9" ht="16.5" customHeight="1" x14ac:dyDescent="0.25">
      <c r="A372" s="186"/>
      <c r="B372" s="186"/>
      <c r="C372" s="186"/>
      <c r="D372" s="186"/>
      <c r="E372" s="186"/>
      <c r="F372" s="197" t="str">
        <f t="shared" si="14"/>
        <v xml:space="preserve"> </v>
      </c>
      <c r="G372" s="198" t="str">
        <f t="shared" si="15"/>
        <v xml:space="preserve"> </v>
      </c>
      <c r="H372" s="197"/>
      <c r="I372" s="186"/>
    </row>
    <row r="373" spans="1:9" ht="16.5" customHeight="1" x14ac:dyDescent="0.25">
      <c r="A373" s="186"/>
      <c r="B373" s="186"/>
      <c r="C373" s="186"/>
      <c r="D373" s="186"/>
      <c r="E373" s="186"/>
      <c r="F373" s="197" t="str">
        <f t="shared" si="14"/>
        <v xml:space="preserve"> </v>
      </c>
      <c r="G373" s="198" t="str">
        <f t="shared" si="15"/>
        <v xml:space="preserve"> </v>
      </c>
      <c r="H373" s="197"/>
      <c r="I373" s="186"/>
    </row>
    <row r="374" spans="1:9" ht="16.5" customHeight="1" x14ac:dyDescent="0.25">
      <c r="A374" s="186"/>
      <c r="B374" s="186"/>
      <c r="C374" s="186"/>
      <c r="D374" s="186"/>
      <c r="E374" s="186"/>
      <c r="F374" s="197" t="str">
        <f t="shared" si="14"/>
        <v xml:space="preserve"> </v>
      </c>
      <c r="G374" s="198" t="str">
        <f t="shared" si="15"/>
        <v xml:space="preserve"> </v>
      </c>
      <c r="H374" s="197"/>
      <c r="I374" s="186"/>
    </row>
    <row r="375" spans="1:9" ht="16.5" customHeight="1" x14ac:dyDescent="0.25">
      <c r="A375" s="186"/>
      <c r="B375" s="186"/>
      <c r="C375" s="186"/>
      <c r="D375" s="186"/>
      <c r="E375" s="186"/>
      <c r="F375" s="197" t="str">
        <f t="shared" si="14"/>
        <v xml:space="preserve"> </v>
      </c>
      <c r="G375" s="198" t="str">
        <f t="shared" si="15"/>
        <v xml:space="preserve"> </v>
      </c>
      <c r="H375" s="197"/>
      <c r="I375" s="186"/>
    </row>
    <row r="376" spans="1:9" ht="16.5" customHeight="1" x14ac:dyDescent="0.25">
      <c r="A376" s="186"/>
      <c r="B376" s="186"/>
      <c r="C376" s="186"/>
      <c r="D376" s="186"/>
      <c r="E376" s="186"/>
      <c r="F376" s="197" t="str">
        <f t="shared" si="14"/>
        <v xml:space="preserve"> </v>
      </c>
      <c r="G376" s="198" t="str">
        <f t="shared" si="15"/>
        <v xml:space="preserve"> </v>
      </c>
      <c r="H376" s="197"/>
      <c r="I376" s="186"/>
    </row>
    <row r="377" spans="1:9" ht="16.5" customHeight="1" x14ac:dyDescent="0.25">
      <c r="A377" s="186"/>
      <c r="B377" s="186"/>
      <c r="C377" s="186"/>
      <c r="D377" s="186"/>
      <c r="E377" s="186"/>
      <c r="F377" s="197" t="str">
        <f t="shared" si="14"/>
        <v xml:space="preserve"> </v>
      </c>
      <c r="G377" s="198" t="str">
        <f t="shared" si="15"/>
        <v xml:space="preserve"> </v>
      </c>
      <c r="H377" s="197"/>
      <c r="I377" s="186"/>
    </row>
    <row r="378" spans="1:9" ht="16.5" customHeight="1" x14ac:dyDescent="0.25">
      <c r="A378" s="186"/>
      <c r="B378" s="186"/>
      <c r="C378" s="186"/>
      <c r="D378" s="186"/>
      <c r="E378" s="186"/>
      <c r="F378" s="197" t="str">
        <f t="shared" si="14"/>
        <v xml:space="preserve"> </v>
      </c>
      <c r="G378" s="198" t="str">
        <f t="shared" si="15"/>
        <v xml:space="preserve"> </v>
      </c>
      <c r="H378" s="197"/>
      <c r="I378" s="186"/>
    </row>
    <row r="379" spans="1:9" ht="16.5" customHeight="1" x14ac:dyDescent="0.25">
      <c r="A379" s="186"/>
      <c r="B379" s="186"/>
      <c r="C379" s="186"/>
      <c r="D379" s="186"/>
      <c r="E379" s="186"/>
      <c r="F379" s="197" t="str">
        <f t="shared" si="14"/>
        <v xml:space="preserve"> </v>
      </c>
      <c r="G379" s="198" t="str">
        <f t="shared" si="15"/>
        <v xml:space="preserve"> </v>
      </c>
      <c r="H379" s="197"/>
      <c r="I379" s="186"/>
    </row>
    <row r="380" spans="1:9" ht="16.5" customHeight="1" x14ac:dyDescent="0.25">
      <c r="A380" s="186"/>
      <c r="B380" s="186"/>
      <c r="C380" s="186"/>
      <c r="D380" s="186"/>
      <c r="E380" s="186"/>
      <c r="F380" s="197" t="str">
        <f t="shared" si="14"/>
        <v xml:space="preserve"> </v>
      </c>
      <c r="G380" s="198" t="str">
        <f t="shared" si="15"/>
        <v xml:space="preserve"> </v>
      </c>
      <c r="H380" s="197"/>
      <c r="I380" s="186"/>
    </row>
    <row r="381" spans="1:9" ht="16.5" customHeight="1" x14ac:dyDescent="0.25">
      <c r="A381" s="186"/>
      <c r="B381" s="186"/>
      <c r="C381" s="186"/>
      <c r="D381" s="186"/>
      <c r="E381" s="186"/>
      <c r="F381" s="197" t="str">
        <f t="shared" si="14"/>
        <v xml:space="preserve"> </v>
      </c>
      <c r="G381" s="198" t="str">
        <f t="shared" si="15"/>
        <v xml:space="preserve"> </v>
      </c>
      <c r="H381" s="197"/>
      <c r="I381" s="186"/>
    </row>
    <row r="382" spans="1:9" ht="16.5" customHeight="1" x14ac:dyDescent="0.25">
      <c r="A382" s="186"/>
      <c r="B382" s="186"/>
      <c r="C382" s="186"/>
      <c r="D382" s="186"/>
      <c r="E382" s="186"/>
      <c r="F382" s="197" t="str">
        <f t="shared" si="14"/>
        <v xml:space="preserve"> </v>
      </c>
      <c r="G382" s="198" t="str">
        <f t="shared" si="15"/>
        <v xml:space="preserve"> </v>
      </c>
      <c r="H382" s="197"/>
      <c r="I382" s="186"/>
    </row>
    <row r="383" spans="1:9" ht="16.5" customHeight="1" x14ac:dyDescent="0.25">
      <c r="A383" s="186"/>
      <c r="B383" s="186"/>
      <c r="C383" s="186"/>
      <c r="D383" s="186"/>
      <c r="E383" s="186"/>
      <c r="F383" s="197" t="str">
        <f t="shared" si="14"/>
        <v xml:space="preserve"> </v>
      </c>
      <c r="G383" s="198" t="str">
        <f t="shared" si="15"/>
        <v xml:space="preserve"> </v>
      </c>
      <c r="H383" s="197"/>
      <c r="I383" s="186"/>
    </row>
    <row r="384" spans="1:9" ht="16.5" customHeight="1" x14ac:dyDescent="0.25">
      <c r="A384" s="186"/>
      <c r="B384" s="186"/>
      <c r="C384" s="186"/>
      <c r="D384" s="186"/>
      <c r="E384" s="186"/>
      <c r="F384" s="197" t="str">
        <f t="shared" si="14"/>
        <v xml:space="preserve"> </v>
      </c>
      <c r="G384" s="198" t="str">
        <f t="shared" si="15"/>
        <v xml:space="preserve"> </v>
      </c>
      <c r="H384" s="197"/>
      <c r="I384" s="186"/>
    </row>
    <row r="385" spans="1:10" ht="16.5" customHeight="1" x14ac:dyDescent="0.25">
      <c r="A385" s="186"/>
      <c r="B385" s="186"/>
      <c r="C385" s="186"/>
      <c r="D385" s="186"/>
      <c r="E385" s="186"/>
      <c r="F385" s="197" t="str">
        <f t="shared" si="14"/>
        <v xml:space="preserve"> </v>
      </c>
      <c r="G385" s="198" t="str">
        <f t="shared" si="15"/>
        <v xml:space="preserve"> </v>
      </c>
      <c r="H385" s="197"/>
      <c r="I385" s="186"/>
    </row>
    <row r="386" spans="1:10" ht="16.5" customHeight="1" x14ac:dyDescent="0.25">
      <c r="A386" s="186"/>
      <c r="B386" s="186"/>
      <c r="C386" s="186"/>
      <c r="D386" s="186"/>
      <c r="E386" s="186"/>
      <c r="F386" s="197" t="str">
        <f t="shared" si="14"/>
        <v xml:space="preserve"> </v>
      </c>
      <c r="G386" s="198" t="str">
        <f t="shared" si="15"/>
        <v xml:space="preserve"> </v>
      </c>
      <c r="H386" s="197"/>
      <c r="I386" s="186"/>
    </row>
    <row r="387" spans="1:10" ht="16.5" customHeight="1" x14ac:dyDescent="0.25">
      <c r="A387" s="186"/>
      <c r="B387" s="186"/>
      <c r="C387" s="186"/>
      <c r="D387" s="186"/>
      <c r="E387" s="186"/>
      <c r="F387" s="197" t="str">
        <f t="shared" si="14"/>
        <v xml:space="preserve"> </v>
      </c>
      <c r="G387" s="198" t="str">
        <f t="shared" si="15"/>
        <v xml:space="preserve"> </v>
      </c>
      <c r="H387" s="197"/>
      <c r="I387" s="186"/>
    </row>
    <row r="388" spans="1:10" ht="16.5" customHeight="1" x14ac:dyDescent="0.25">
      <c r="A388" s="186"/>
      <c r="B388" s="186"/>
      <c r="C388" s="186"/>
      <c r="D388" s="186"/>
      <c r="E388" s="186"/>
      <c r="F388" s="197" t="str">
        <f t="shared" si="14"/>
        <v xml:space="preserve"> </v>
      </c>
      <c r="G388" s="198" t="str">
        <f t="shared" si="15"/>
        <v xml:space="preserve"> </v>
      </c>
      <c r="H388" s="197"/>
      <c r="I388" s="186"/>
    </row>
    <row r="389" spans="1:10" ht="16.5" customHeight="1" x14ac:dyDescent="0.25">
      <c r="A389" s="186"/>
      <c r="B389" s="186"/>
      <c r="C389" s="186"/>
      <c r="D389" s="186"/>
      <c r="E389" s="186"/>
      <c r="F389" s="197" t="str">
        <f t="shared" si="14"/>
        <v xml:space="preserve"> </v>
      </c>
      <c r="G389" s="198" t="str">
        <f t="shared" si="15"/>
        <v xml:space="preserve"> </v>
      </c>
      <c r="H389" s="197"/>
      <c r="I389" s="186"/>
    </row>
    <row r="390" spans="1:10" ht="16.5" customHeight="1" x14ac:dyDescent="0.25">
      <c r="A390" s="186"/>
      <c r="B390" s="186"/>
      <c r="C390" s="186"/>
      <c r="D390" s="186"/>
      <c r="E390" s="186"/>
      <c r="F390" s="197" t="str">
        <f t="shared" si="14"/>
        <v xml:space="preserve"> </v>
      </c>
      <c r="G390" s="198" t="str">
        <f t="shared" si="15"/>
        <v xml:space="preserve"> </v>
      </c>
      <c r="H390" s="197"/>
      <c r="I390" s="186"/>
    </row>
    <row r="391" spans="1:10" ht="16.5" customHeight="1" x14ac:dyDescent="0.25">
      <c r="A391" s="186"/>
      <c r="B391" s="186"/>
      <c r="C391" s="186"/>
      <c r="D391" s="186"/>
      <c r="E391" s="186"/>
      <c r="F391" s="197" t="str">
        <f t="shared" si="14"/>
        <v xml:space="preserve"> </v>
      </c>
      <c r="G391" s="198" t="str">
        <f t="shared" si="15"/>
        <v xml:space="preserve"> </v>
      </c>
      <c r="H391" s="197"/>
      <c r="I391" s="186"/>
    </row>
    <row r="392" spans="1:10" ht="16.5" customHeight="1" x14ac:dyDescent="0.25">
      <c r="A392" s="186"/>
      <c r="B392" s="186"/>
      <c r="C392" s="186"/>
      <c r="D392" s="186"/>
      <c r="E392" s="186"/>
      <c r="F392" s="197" t="str">
        <f t="shared" si="14"/>
        <v xml:space="preserve"> </v>
      </c>
      <c r="G392" s="198" t="str">
        <f t="shared" si="15"/>
        <v xml:space="preserve"> </v>
      </c>
      <c r="H392" s="197"/>
      <c r="I392" s="186"/>
    </row>
    <row r="393" spans="1:10" ht="16.5" customHeight="1" x14ac:dyDescent="0.25">
      <c r="A393" s="186"/>
      <c r="B393" s="186"/>
      <c r="C393" s="186"/>
      <c r="D393" s="186"/>
      <c r="E393" s="186"/>
      <c r="F393" s="197" t="str">
        <f t="shared" si="14"/>
        <v xml:space="preserve"> </v>
      </c>
      <c r="G393" s="198" t="str">
        <f t="shared" si="15"/>
        <v xml:space="preserve"> </v>
      </c>
      <c r="H393" s="197"/>
      <c r="I393" s="186"/>
    </row>
    <row r="394" spans="1:10" ht="16.5" customHeight="1" x14ac:dyDescent="0.25">
      <c r="A394" s="186"/>
      <c r="B394" s="186"/>
      <c r="C394" s="186"/>
      <c r="D394" s="186"/>
      <c r="E394" s="186"/>
      <c r="F394" s="197" t="str">
        <f t="shared" si="14"/>
        <v xml:space="preserve"> </v>
      </c>
      <c r="G394" s="198" t="str">
        <f t="shared" si="15"/>
        <v xml:space="preserve"> </v>
      </c>
      <c r="H394" s="197"/>
      <c r="I394" s="186"/>
    </row>
    <row r="395" spans="1:10" ht="16.5" customHeight="1" x14ac:dyDescent="0.25">
      <c r="A395" s="186"/>
      <c r="B395" s="186"/>
      <c r="C395" s="186"/>
      <c r="D395" s="186"/>
      <c r="E395" s="186"/>
      <c r="F395" s="197" t="str">
        <f t="shared" si="14"/>
        <v xml:space="preserve"> </v>
      </c>
      <c r="G395" s="198" t="str">
        <f t="shared" si="15"/>
        <v xml:space="preserve"> </v>
      </c>
      <c r="H395" s="197"/>
      <c r="I395" s="186"/>
    </row>
    <row r="396" spans="1:10" ht="16.5" customHeight="1" x14ac:dyDescent="0.25">
      <c r="A396" s="186"/>
      <c r="B396" s="186"/>
      <c r="C396" s="186"/>
      <c r="D396" s="186"/>
      <c r="E396" s="186"/>
      <c r="F396" s="197" t="str">
        <f t="shared" si="14"/>
        <v xml:space="preserve"> </v>
      </c>
      <c r="G396" s="198" t="str">
        <f t="shared" si="15"/>
        <v xml:space="preserve"> </v>
      </c>
      <c r="H396" s="197"/>
      <c r="I396" s="186"/>
    </row>
    <row r="397" spans="1:10" ht="16.5" customHeight="1" x14ac:dyDescent="0.25">
      <c r="A397" s="186"/>
      <c r="B397" s="186"/>
      <c r="C397" s="186"/>
      <c r="D397" s="186"/>
      <c r="E397" s="186"/>
      <c r="F397" s="197" t="str">
        <f t="shared" si="14"/>
        <v xml:space="preserve"> </v>
      </c>
      <c r="G397" s="198" t="str">
        <f t="shared" si="15"/>
        <v xml:space="preserve"> </v>
      </c>
      <c r="H397" s="197"/>
      <c r="I397" s="186"/>
    </row>
    <row r="398" spans="1:10" ht="16.5" customHeight="1" x14ac:dyDescent="0.25">
      <c r="A398" s="186"/>
      <c r="B398" s="186"/>
      <c r="C398" s="186"/>
      <c r="D398" s="186"/>
      <c r="E398" s="186"/>
      <c r="F398" s="197" t="str">
        <f t="shared" si="14"/>
        <v xml:space="preserve"> </v>
      </c>
      <c r="G398" s="198" t="str">
        <f t="shared" si="15"/>
        <v xml:space="preserve"> </v>
      </c>
      <c r="H398" s="197"/>
      <c r="I398" s="186"/>
    </row>
    <row r="399" spans="1:10" ht="16.5" customHeight="1" x14ac:dyDescent="0.25">
      <c r="A399" s="186"/>
      <c r="B399" s="186"/>
      <c r="C399" s="186"/>
      <c r="D399" s="186"/>
      <c r="E399" s="186"/>
      <c r="F399" s="197" t="str">
        <f t="shared" si="14"/>
        <v xml:space="preserve"> </v>
      </c>
      <c r="G399" s="198" t="str">
        <f t="shared" si="15"/>
        <v xml:space="preserve"> </v>
      </c>
      <c r="H399" s="197"/>
      <c r="I399" s="186"/>
    </row>
    <row r="400" spans="1:10" ht="16.5" customHeight="1" x14ac:dyDescent="0.25">
      <c r="A400" s="186"/>
      <c r="B400" s="186"/>
      <c r="C400" s="186"/>
      <c r="D400" s="186"/>
      <c r="E400" s="186"/>
      <c r="F400" s="197" t="str">
        <f t="shared" si="14"/>
        <v xml:space="preserve"> </v>
      </c>
      <c r="G400" s="198" t="str">
        <f t="shared" si="15"/>
        <v xml:space="preserve"> </v>
      </c>
      <c r="H400" s="197"/>
      <c r="I400" s="186"/>
      <c r="J400" s="199"/>
    </row>
    <row r="401" spans="1:9" ht="12.75" customHeight="1" x14ac:dyDescent="0.25">
      <c r="A401" s="186"/>
      <c r="B401" s="186"/>
      <c r="C401" s="186"/>
      <c r="D401" s="186"/>
      <c r="E401" s="186"/>
      <c r="F401" s="186"/>
      <c r="G401" s="186"/>
      <c r="H401" s="186"/>
      <c r="I401" s="186"/>
    </row>
  </sheetData>
  <conditionalFormatting sqref="E10:E21 H10:H21 E23:E38 H23:H38 E40:E42 H40 E44:E47 H44:H47 E49:E51 H49:H51 E53:E55 H53:H55">
    <cfRule type="cellIs" dxfId="162" priority="1" stopIfTrue="1" operator="between">
      <formula>(-1)*$H$6</formula>
      <formula>$H$6</formula>
    </cfRule>
    <cfRule type="cellIs" dxfId="161" priority="2" stopIfTrue="1" operator="lessThanOrEqual">
      <formula>(-1)*$H$6</formula>
    </cfRule>
    <cfRule type="cellIs" dxfId="160" priority="3" stopIfTrue="1" operator="greaterThanOrEqual">
      <formula>$H$6</formula>
    </cfRule>
  </conditionalFormatting>
  <conditionalFormatting sqref="I10">
    <cfRule type="cellIs" dxfId="159" priority="4" stopIfTrue="1" operator="greaterThan">
      <formula>$H10</formula>
    </cfRule>
    <cfRule type="cellIs" dxfId="158" priority="5" stopIfTrue="1" operator="lessThan">
      <formula>$H10</formula>
    </cfRule>
    <cfRule type="cellIs" dxfId="157" priority="6" stopIfTrue="1" operator="greaterThan">
      <formula>$H10</formula>
    </cfRule>
    <cfRule type="cellIs" dxfId="156" priority="7" stopIfTrue="1" operator="lessThan">
      <formula>$H10</formula>
    </cfRule>
  </conditionalFormatting>
  <conditionalFormatting sqref="I11">
    <cfRule type="cellIs" dxfId="155" priority="8" stopIfTrue="1" operator="greaterThan">
      <formula>$H11</formula>
    </cfRule>
    <cfRule type="cellIs" dxfId="154" priority="9" stopIfTrue="1" operator="lessThan">
      <formula>$H11</formula>
    </cfRule>
    <cfRule type="cellIs" dxfId="153" priority="10" stopIfTrue="1" operator="greaterThan">
      <formula>$H11</formula>
    </cfRule>
    <cfRule type="cellIs" dxfId="152" priority="11" stopIfTrue="1" operator="lessThan">
      <formula>$H11</formula>
    </cfRule>
  </conditionalFormatting>
  <conditionalFormatting sqref="I12">
    <cfRule type="cellIs" dxfId="151" priority="12" stopIfTrue="1" operator="greaterThan">
      <formula>$H12</formula>
    </cfRule>
    <cfRule type="cellIs" dxfId="150" priority="13" stopIfTrue="1" operator="lessThan">
      <formula>$H12</formula>
    </cfRule>
    <cfRule type="cellIs" dxfId="149" priority="14" stopIfTrue="1" operator="greaterThan">
      <formula>$H12</formula>
    </cfRule>
    <cfRule type="cellIs" dxfId="148" priority="15" stopIfTrue="1" operator="lessThan">
      <formula>$H12</formula>
    </cfRule>
  </conditionalFormatting>
  <conditionalFormatting sqref="I13">
    <cfRule type="cellIs" dxfId="147" priority="16" stopIfTrue="1" operator="greaterThan">
      <formula>$H13</formula>
    </cfRule>
    <cfRule type="cellIs" dxfId="146" priority="17" stopIfTrue="1" operator="lessThan">
      <formula>$H13</formula>
    </cfRule>
    <cfRule type="cellIs" dxfId="145" priority="18" stopIfTrue="1" operator="greaterThan">
      <formula>$H13</formula>
    </cfRule>
    <cfRule type="cellIs" dxfId="144" priority="19" stopIfTrue="1" operator="lessThan">
      <formula>$H13</formula>
    </cfRule>
  </conditionalFormatting>
  <conditionalFormatting sqref="I14">
    <cfRule type="cellIs" dxfId="143" priority="20" stopIfTrue="1" operator="greaterThan">
      <formula>$H14</formula>
    </cfRule>
    <cfRule type="cellIs" dxfId="142" priority="21" stopIfTrue="1" operator="lessThan">
      <formula>$H14</formula>
    </cfRule>
    <cfRule type="cellIs" dxfId="141" priority="22" stopIfTrue="1" operator="greaterThan">
      <formula>$H14</formula>
    </cfRule>
    <cfRule type="cellIs" dxfId="140" priority="23" stopIfTrue="1" operator="lessThan">
      <formula>$H14</formula>
    </cfRule>
  </conditionalFormatting>
  <conditionalFormatting sqref="I15">
    <cfRule type="cellIs" dxfId="139" priority="24" stopIfTrue="1" operator="greaterThan">
      <formula>$H15</formula>
    </cfRule>
    <cfRule type="cellIs" dxfId="138" priority="25" stopIfTrue="1" operator="lessThan">
      <formula>$H15</formula>
    </cfRule>
    <cfRule type="cellIs" dxfId="137" priority="26" stopIfTrue="1" operator="greaterThan">
      <formula>$H15</formula>
    </cfRule>
    <cfRule type="cellIs" dxfId="136" priority="27" stopIfTrue="1" operator="lessThan">
      <formula>$H15</formula>
    </cfRule>
  </conditionalFormatting>
  <conditionalFormatting sqref="I16">
    <cfRule type="cellIs" dxfId="135" priority="28" stopIfTrue="1" operator="greaterThan">
      <formula>$H16</formula>
    </cfRule>
    <cfRule type="cellIs" dxfId="134" priority="29" stopIfTrue="1" operator="lessThan">
      <formula>$H16</formula>
    </cfRule>
    <cfRule type="cellIs" dxfId="133" priority="30" stopIfTrue="1" operator="greaterThan">
      <formula>$H16</formula>
    </cfRule>
    <cfRule type="cellIs" dxfId="132" priority="31" stopIfTrue="1" operator="lessThan">
      <formula>$H16</formula>
    </cfRule>
  </conditionalFormatting>
  <conditionalFormatting sqref="I17">
    <cfRule type="cellIs" dxfId="131" priority="32" stopIfTrue="1" operator="greaterThan">
      <formula>$H17</formula>
    </cfRule>
    <cfRule type="cellIs" dxfId="130" priority="33" stopIfTrue="1" operator="lessThan">
      <formula>$H17</formula>
    </cfRule>
    <cfRule type="cellIs" dxfId="129" priority="34" stopIfTrue="1" operator="greaterThan">
      <formula>$H17</formula>
    </cfRule>
    <cfRule type="cellIs" dxfId="128" priority="35" stopIfTrue="1" operator="lessThan">
      <formula>$H17</formula>
    </cfRule>
  </conditionalFormatting>
  <conditionalFormatting sqref="I18">
    <cfRule type="cellIs" dxfId="127" priority="36" stopIfTrue="1" operator="greaterThan">
      <formula>$H18</formula>
    </cfRule>
    <cfRule type="cellIs" dxfId="126" priority="37" stopIfTrue="1" operator="lessThan">
      <formula>$H18</formula>
    </cfRule>
    <cfRule type="cellIs" dxfId="125" priority="38" stopIfTrue="1" operator="greaterThan">
      <formula>$H18</formula>
    </cfRule>
    <cfRule type="cellIs" dxfId="124" priority="39" stopIfTrue="1" operator="lessThan">
      <formula>$H18</formula>
    </cfRule>
  </conditionalFormatting>
  <conditionalFormatting sqref="I19">
    <cfRule type="cellIs" dxfId="123" priority="40" stopIfTrue="1" operator="greaterThan">
      <formula>$H19</formula>
    </cfRule>
    <cfRule type="cellIs" dxfId="122" priority="41" stopIfTrue="1" operator="lessThan">
      <formula>$H19</formula>
    </cfRule>
    <cfRule type="cellIs" dxfId="121" priority="42" stopIfTrue="1" operator="greaterThan">
      <formula>$H19</formula>
    </cfRule>
    <cfRule type="cellIs" dxfId="120" priority="43" stopIfTrue="1" operator="lessThan">
      <formula>$H19</formula>
    </cfRule>
  </conditionalFormatting>
  <conditionalFormatting sqref="I20">
    <cfRule type="cellIs" dxfId="119" priority="44" stopIfTrue="1" operator="greaterThan">
      <formula>$H20</formula>
    </cfRule>
    <cfRule type="cellIs" dxfId="118" priority="45" stopIfTrue="1" operator="lessThan">
      <formula>$H20</formula>
    </cfRule>
    <cfRule type="cellIs" dxfId="117" priority="46" stopIfTrue="1" operator="greaterThan">
      <formula>$H20</formula>
    </cfRule>
    <cfRule type="cellIs" dxfId="116" priority="47" stopIfTrue="1" operator="lessThan">
      <formula>$H20</formula>
    </cfRule>
  </conditionalFormatting>
  <conditionalFormatting sqref="I21">
    <cfRule type="cellIs" dxfId="115" priority="48" stopIfTrue="1" operator="greaterThan">
      <formula>$H21</formula>
    </cfRule>
    <cfRule type="cellIs" dxfId="114" priority="49" stopIfTrue="1" operator="lessThan">
      <formula>$H21</formula>
    </cfRule>
    <cfRule type="cellIs" dxfId="113" priority="50" stopIfTrue="1" operator="greaterThan">
      <formula>$H21</formula>
    </cfRule>
    <cfRule type="cellIs" dxfId="112" priority="51" stopIfTrue="1" operator="lessThan">
      <formula>$H21</formula>
    </cfRule>
  </conditionalFormatting>
  <conditionalFormatting sqref="I23">
    <cfRule type="cellIs" dxfId="111" priority="52" stopIfTrue="1" operator="greaterThan">
      <formula>$H23</formula>
    </cfRule>
    <cfRule type="cellIs" dxfId="110" priority="53" stopIfTrue="1" operator="lessThan">
      <formula>$H23</formula>
    </cfRule>
    <cfRule type="cellIs" dxfId="109" priority="54" stopIfTrue="1" operator="greaterThan">
      <formula>$H23</formula>
    </cfRule>
    <cfRule type="cellIs" dxfId="108" priority="55" stopIfTrue="1" operator="lessThan">
      <formula>$H23</formula>
    </cfRule>
  </conditionalFormatting>
  <conditionalFormatting sqref="I24">
    <cfRule type="cellIs" dxfId="107" priority="56" stopIfTrue="1" operator="greaterThan">
      <formula>$H24</formula>
    </cfRule>
    <cfRule type="cellIs" dxfId="106" priority="57" stopIfTrue="1" operator="lessThan">
      <formula>$H24</formula>
    </cfRule>
    <cfRule type="cellIs" dxfId="105" priority="58" stopIfTrue="1" operator="greaterThan">
      <formula>$H24</formula>
    </cfRule>
    <cfRule type="cellIs" dxfId="104" priority="59" stopIfTrue="1" operator="lessThan">
      <formula>$H24</formula>
    </cfRule>
  </conditionalFormatting>
  <conditionalFormatting sqref="I25">
    <cfRule type="cellIs" dxfId="103" priority="60" stopIfTrue="1" operator="greaterThan">
      <formula>$H25</formula>
    </cfRule>
    <cfRule type="cellIs" dxfId="102" priority="61" stopIfTrue="1" operator="lessThan">
      <formula>$H25</formula>
    </cfRule>
    <cfRule type="cellIs" dxfId="101" priority="62" stopIfTrue="1" operator="greaterThan">
      <formula>$H25</formula>
    </cfRule>
    <cfRule type="cellIs" dxfId="100" priority="63" stopIfTrue="1" operator="lessThan">
      <formula>$H25</formula>
    </cfRule>
  </conditionalFormatting>
  <conditionalFormatting sqref="I26">
    <cfRule type="cellIs" dxfId="99" priority="64" stopIfTrue="1" operator="greaterThan">
      <formula>$H26</formula>
    </cfRule>
    <cfRule type="cellIs" dxfId="98" priority="65" stopIfTrue="1" operator="lessThan">
      <formula>$H26</formula>
    </cfRule>
    <cfRule type="cellIs" dxfId="97" priority="66" stopIfTrue="1" operator="greaterThan">
      <formula>$H26</formula>
    </cfRule>
    <cfRule type="cellIs" dxfId="96" priority="67" stopIfTrue="1" operator="lessThan">
      <formula>$H26</formula>
    </cfRule>
  </conditionalFormatting>
  <conditionalFormatting sqref="I27">
    <cfRule type="cellIs" dxfId="95" priority="68" stopIfTrue="1" operator="greaterThan">
      <formula>$H27</formula>
    </cfRule>
    <cfRule type="cellIs" dxfId="94" priority="69" stopIfTrue="1" operator="lessThan">
      <formula>$H27</formula>
    </cfRule>
    <cfRule type="cellIs" dxfId="93" priority="70" stopIfTrue="1" operator="greaterThan">
      <formula>$H27</formula>
    </cfRule>
    <cfRule type="cellIs" dxfId="92" priority="71" stopIfTrue="1" operator="lessThan">
      <formula>$H27</formula>
    </cfRule>
  </conditionalFormatting>
  <conditionalFormatting sqref="I28">
    <cfRule type="cellIs" dxfId="91" priority="72" stopIfTrue="1" operator="greaterThan">
      <formula>$H28</formula>
    </cfRule>
    <cfRule type="cellIs" dxfId="90" priority="73" stopIfTrue="1" operator="lessThan">
      <formula>$H28</formula>
    </cfRule>
    <cfRule type="cellIs" dxfId="89" priority="74" stopIfTrue="1" operator="greaterThan">
      <formula>$H28</formula>
    </cfRule>
    <cfRule type="cellIs" dxfId="88" priority="75" stopIfTrue="1" operator="lessThan">
      <formula>$H28</formula>
    </cfRule>
  </conditionalFormatting>
  <conditionalFormatting sqref="I29">
    <cfRule type="cellIs" dxfId="87" priority="76" stopIfTrue="1" operator="greaterThan">
      <formula>$H29</formula>
    </cfRule>
    <cfRule type="cellIs" dxfId="86" priority="77" stopIfTrue="1" operator="lessThan">
      <formula>$H29</formula>
    </cfRule>
    <cfRule type="cellIs" dxfId="85" priority="78" stopIfTrue="1" operator="greaterThan">
      <formula>$H29</formula>
    </cfRule>
    <cfRule type="cellIs" dxfId="84" priority="79" stopIfTrue="1" operator="lessThan">
      <formula>$H29</formula>
    </cfRule>
  </conditionalFormatting>
  <conditionalFormatting sqref="I30">
    <cfRule type="cellIs" dxfId="83" priority="80" stopIfTrue="1" operator="greaterThan">
      <formula>$H30</formula>
    </cfRule>
    <cfRule type="cellIs" dxfId="82" priority="81" stopIfTrue="1" operator="lessThan">
      <formula>$H30</formula>
    </cfRule>
    <cfRule type="cellIs" dxfId="81" priority="82" stopIfTrue="1" operator="greaterThan">
      <formula>$H30</formula>
    </cfRule>
    <cfRule type="cellIs" dxfId="80" priority="83" stopIfTrue="1" operator="lessThan">
      <formula>$H30</formula>
    </cfRule>
  </conditionalFormatting>
  <conditionalFormatting sqref="I31">
    <cfRule type="cellIs" dxfId="79" priority="84" stopIfTrue="1" operator="greaterThan">
      <formula>$H31</formula>
    </cfRule>
    <cfRule type="cellIs" dxfId="78" priority="85" stopIfTrue="1" operator="lessThan">
      <formula>$H31</formula>
    </cfRule>
    <cfRule type="cellIs" dxfId="77" priority="86" stopIfTrue="1" operator="greaterThan">
      <formula>$H31</formula>
    </cfRule>
    <cfRule type="cellIs" dxfId="76" priority="87" stopIfTrue="1" operator="lessThan">
      <formula>$H31</formula>
    </cfRule>
  </conditionalFormatting>
  <conditionalFormatting sqref="I32">
    <cfRule type="cellIs" dxfId="75" priority="88" stopIfTrue="1" operator="greaterThan">
      <formula>$H32</formula>
    </cfRule>
    <cfRule type="cellIs" dxfId="74" priority="89" stopIfTrue="1" operator="lessThan">
      <formula>$H32</formula>
    </cfRule>
    <cfRule type="cellIs" dxfId="73" priority="90" stopIfTrue="1" operator="greaterThan">
      <formula>$H32</formula>
    </cfRule>
    <cfRule type="cellIs" dxfId="72" priority="91" stopIfTrue="1" operator="lessThan">
      <formula>$H32</formula>
    </cfRule>
  </conditionalFormatting>
  <conditionalFormatting sqref="I33">
    <cfRule type="cellIs" dxfId="71" priority="92" stopIfTrue="1" operator="greaterThan">
      <formula>$H33</formula>
    </cfRule>
    <cfRule type="cellIs" dxfId="70" priority="93" stopIfTrue="1" operator="lessThan">
      <formula>$H33</formula>
    </cfRule>
    <cfRule type="cellIs" dxfId="69" priority="94" stopIfTrue="1" operator="greaterThan">
      <formula>$H33</formula>
    </cfRule>
    <cfRule type="cellIs" dxfId="68" priority="95" stopIfTrue="1" operator="lessThan">
      <formula>$H33</formula>
    </cfRule>
  </conditionalFormatting>
  <conditionalFormatting sqref="I34">
    <cfRule type="cellIs" dxfId="67" priority="96" stopIfTrue="1" operator="greaterThan">
      <formula>$H34</formula>
    </cfRule>
    <cfRule type="cellIs" dxfId="66" priority="97" stopIfTrue="1" operator="lessThan">
      <formula>$H34</formula>
    </cfRule>
    <cfRule type="cellIs" dxfId="65" priority="98" stopIfTrue="1" operator="greaterThan">
      <formula>$H34</formula>
    </cfRule>
    <cfRule type="cellIs" dxfId="64" priority="99" stopIfTrue="1" operator="lessThan">
      <formula>$H34</formula>
    </cfRule>
  </conditionalFormatting>
  <conditionalFormatting sqref="I35">
    <cfRule type="cellIs" dxfId="63" priority="100" stopIfTrue="1" operator="greaterThan">
      <formula>$H35</formula>
    </cfRule>
    <cfRule type="cellIs" dxfId="62" priority="101" stopIfTrue="1" operator="lessThan">
      <formula>$H35</formula>
    </cfRule>
    <cfRule type="cellIs" dxfId="61" priority="102" stopIfTrue="1" operator="greaterThan">
      <formula>$H35</formula>
    </cfRule>
    <cfRule type="cellIs" dxfId="60" priority="103" stopIfTrue="1" operator="lessThan">
      <formula>$H35</formula>
    </cfRule>
  </conditionalFormatting>
  <conditionalFormatting sqref="I36">
    <cfRule type="cellIs" dxfId="59" priority="104" stopIfTrue="1" operator="greaterThan">
      <formula>$H36</formula>
    </cfRule>
    <cfRule type="cellIs" dxfId="58" priority="105" stopIfTrue="1" operator="lessThan">
      <formula>$H36</formula>
    </cfRule>
    <cfRule type="cellIs" dxfId="57" priority="106" stopIfTrue="1" operator="greaterThan">
      <formula>$H36</formula>
    </cfRule>
    <cfRule type="cellIs" dxfId="56" priority="107" stopIfTrue="1" operator="lessThan">
      <formula>$H36</formula>
    </cfRule>
  </conditionalFormatting>
  <conditionalFormatting sqref="I37">
    <cfRule type="cellIs" dxfId="55" priority="108" stopIfTrue="1" operator="greaterThan">
      <formula>$H37</formula>
    </cfRule>
    <cfRule type="cellIs" dxfId="54" priority="109" stopIfTrue="1" operator="lessThan">
      <formula>$H37</formula>
    </cfRule>
    <cfRule type="cellIs" dxfId="53" priority="110" stopIfTrue="1" operator="greaterThan">
      <formula>$H37</formula>
    </cfRule>
    <cfRule type="cellIs" dxfId="52" priority="111" stopIfTrue="1" operator="lessThan">
      <formula>$H37</formula>
    </cfRule>
  </conditionalFormatting>
  <conditionalFormatting sqref="I38">
    <cfRule type="cellIs" dxfId="51" priority="112" stopIfTrue="1" operator="greaterThan">
      <formula>$H38</formula>
    </cfRule>
    <cfRule type="cellIs" dxfId="50" priority="113" stopIfTrue="1" operator="lessThan">
      <formula>$H38</formula>
    </cfRule>
    <cfRule type="cellIs" dxfId="49" priority="114" stopIfTrue="1" operator="greaterThan">
      <formula>$H38</formula>
    </cfRule>
    <cfRule type="cellIs" dxfId="48" priority="115" stopIfTrue="1" operator="lessThan">
      <formula>$H38</formula>
    </cfRule>
  </conditionalFormatting>
  <conditionalFormatting sqref="I40">
    <cfRule type="cellIs" dxfId="47" priority="116" stopIfTrue="1" operator="greaterThan">
      <formula>$H40</formula>
    </cfRule>
    <cfRule type="cellIs" dxfId="46" priority="117" stopIfTrue="1" operator="lessThan">
      <formula>$H40</formula>
    </cfRule>
    <cfRule type="cellIs" dxfId="45" priority="118" stopIfTrue="1" operator="greaterThan">
      <formula>$H40</formula>
    </cfRule>
    <cfRule type="cellIs" dxfId="44" priority="119" stopIfTrue="1" operator="lessThan">
      <formula>$H40</formula>
    </cfRule>
  </conditionalFormatting>
  <conditionalFormatting sqref="I41">
    <cfRule type="cellIs" dxfId="43" priority="120" stopIfTrue="1" operator="greaterThan">
      <formula>$H41</formula>
    </cfRule>
    <cfRule type="cellIs" dxfId="42" priority="121" stopIfTrue="1" operator="lessThan">
      <formula>$H41</formula>
    </cfRule>
  </conditionalFormatting>
  <conditionalFormatting sqref="I42">
    <cfRule type="cellIs" dxfId="41" priority="122" stopIfTrue="1" operator="greaterThan">
      <formula>$H42</formula>
    </cfRule>
    <cfRule type="cellIs" dxfId="40" priority="123" stopIfTrue="1" operator="lessThan">
      <formula>$H42</formula>
    </cfRule>
  </conditionalFormatting>
  <conditionalFormatting sqref="I44">
    <cfRule type="cellIs" dxfId="39" priority="124" stopIfTrue="1" operator="greaterThan">
      <formula>$H44</formula>
    </cfRule>
    <cfRule type="cellIs" dxfId="38" priority="125" stopIfTrue="1" operator="lessThan">
      <formula>$H44</formula>
    </cfRule>
    <cfRule type="cellIs" dxfId="37" priority="126" stopIfTrue="1" operator="greaterThan">
      <formula>$H44</formula>
    </cfRule>
    <cfRule type="cellIs" dxfId="36" priority="127" stopIfTrue="1" operator="lessThan">
      <formula>$H44</formula>
    </cfRule>
  </conditionalFormatting>
  <conditionalFormatting sqref="I45">
    <cfRule type="cellIs" dxfId="35" priority="128" stopIfTrue="1" operator="greaterThan">
      <formula>$H45</formula>
    </cfRule>
    <cfRule type="cellIs" dxfId="34" priority="129" stopIfTrue="1" operator="lessThan">
      <formula>$H45</formula>
    </cfRule>
    <cfRule type="cellIs" dxfId="33" priority="130" stopIfTrue="1" operator="greaterThan">
      <formula>$H45</formula>
    </cfRule>
    <cfRule type="cellIs" dxfId="32" priority="131" stopIfTrue="1" operator="lessThan">
      <formula>$H45</formula>
    </cfRule>
  </conditionalFormatting>
  <conditionalFormatting sqref="I46">
    <cfRule type="cellIs" dxfId="31" priority="132" stopIfTrue="1" operator="greaterThan">
      <formula>$H46</formula>
    </cfRule>
    <cfRule type="cellIs" dxfId="30" priority="133" stopIfTrue="1" operator="lessThan">
      <formula>$H46</formula>
    </cfRule>
    <cfRule type="cellIs" dxfId="29" priority="134" stopIfTrue="1" operator="greaterThan">
      <formula>$H46</formula>
    </cfRule>
    <cfRule type="cellIs" dxfId="28" priority="135" stopIfTrue="1" operator="lessThan">
      <formula>$H46</formula>
    </cfRule>
  </conditionalFormatting>
  <conditionalFormatting sqref="I47">
    <cfRule type="cellIs" dxfId="27" priority="136" stopIfTrue="1" operator="greaterThan">
      <formula>$H47</formula>
    </cfRule>
    <cfRule type="cellIs" dxfId="26" priority="137" stopIfTrue="1" operator="lessThan">
      <formula>$H47</formula>
    </cfRule>
    <cfRule type="cellIs" dxfId="25" priority="138" stopIfTrue="1" operator="greaterThan">
      <formula>$H47</formula>
    </cfRule>
    <cfRule type="cellIs" dxfId="24" priority="139" stopIfTrue="1" operator="lessThan">
      <formula>$H47</formula>
    </cfRule>
  </conditionalFormatting>
  <conditionalFormatting sqref="I49">
    <cfRule type="cellIs" dxfId="23" priority="140" stopIfTrue="1" operator="greaterThan">
      <formula>$H49</formula>
    </cfRule>
    <cfRule type="cellIs" dxfId="22" priority="141" stopIfTrue="1" operator="lessThan">
      <formula>$H49</formula>
    </cfRule>
    <cfRule type="cellIs" dxfId="21" priority="142" stopIfTrue="1" operator="greaterThan">
      <formula>$H49</formula>
    </cfRule>
    <cfRule type="cellIs" dxfId="20" priority="143" stopIfTrue="1" operator="lessThan">
      <formula>$H49</formula>
    </cfRule>
  </conditionalFormatting>
  <conditionalFormatting sqref="I50">
    <cfRule type="cellIs" dxfId="19" priority="144" stopIfTrue="1" operator="greaterThan">
      <formula>$H50</formula>
    </cfRule>
    <cfRule type="cellIs" dxfId="18" priority="145" stopIfTrue="1" operator="lessThan">
      <formula>$H50</formula>
    </cfRule>
    <cfRule type="cellIs" dxfId="17" priority="146" stopIfTrue="1" operator="greaterThan">
      <formula>$H50</formula>
    </cfRule>
    <cfRule type="cellIs" dxfId="16" priority="147" stopIfTrue="1" operator="lessThan">
      <formula>$H50</formula>
    </cfRule>
  </conditionalFormatting>
  <conditionalFormatting sqref="I51">
    <cfRule type="cellIs" dxfId="15" priority="148" stopIfTrue="1" operator="greaterThan">
      <formula>$H51</formula>
    </cfRule>
    <cfRule type="cellIs" dxfId="14" priority="149" stopIfTrue="1" operator="lessThan">
      <formula>$H51</formula>
    </cfRule>
    <cfRule type="cellIs" dxfId="13" priority="150" stopIfTrue="1" operator="greaterThan">
      <formula>$H51</formula>
    </cfRule>
    <cfRule type="cellIs" dxfId="12" priority="151" stopIfTrue="1" operator="lessThan">
      <formula>$H51</formula>
    </cfRule>
  </conditionalFormatting>
  <conditionalFormatting sqref="I53">
    <cfRule type="cellIs" dxfId="11" priority="152" stopIfTrue="1" operator="greaterThan">
      <formula>$H53</formula>
    </cfRule>
    <cfRule type="cellIs" dxfId="10" priority="153" stopIfTrue="1" operator="lessThan">
      <formula>$H53</formula>
    </cfRule>
    <cfRule type="cellIs" dxfId="9" priority="154" stopIfTrue="1" operator="greaterThan">
      <formula>$H53</formula>
    </cfRule>
    <cfRule type="cellIs" dxfId="8" priority="155" stopIfTrue="1" operator="lessThan">
      <formula>$H53</formula>
    </cfRule>
  </conditionalFormatting>
  <conditionalFormatting sqref="I54">
    <cfRule type="cellIs" dxfId="7" priority="156" stopIfTrue="1" operator="greaterThan">
      <formula>$H54</formula>
    </cfRule>
    <cfRule type="cellIs" dxfId="6" priority="157" stopIfTrue="1" operator="lessThan">
      <formula>$H54</formula>
    </cfRule>
    <cfRule type="cellIs" dxfId="5" priority="158" stopIfTrue="1" operator="greaterThan">
      <formula>$H54</formula>
    </cfRule>
    <cfRule type="cellIs" dxfId="4" priority="159" stopIfTrue="1" operator="lessThan">
      <formula>$H54</formula>
    </cfRule>
  </conditionalFormatting>
  <conditionalFormatting sqref="I55">
    <cfRule type="cellIs" dxfId="3" priority="160" stopIfTrue="1" operator="greaterThan">
      <formula>$H55</formula>
    </cfRule>
    <cfRule type="cellIs" dxfId="2" priority="161" stopIfTrue="1" operator="lessThan">
      <formula>$H55</formula>
    </cfRule>
    <cfRule type="cellIs" dxfId="1" priority="162" stopIfTrue="1" operator="greaterThan">
      <formula>$H55</formula>
    </cfRule>
    <cfRule type="cellIs" dxfId="0" priority="163" stopIfTrue="1" operator="lessThan">
      <formula>$H55</formula>
    </cfRule>
  </conditionalFormatting>
  <hyperlinks>
    <hyperlink ref="K3" location="'KM-BII'!A1" display="KM-BII" xr:uid="{00000000-0004-0000-0200-000000000000}"/>
    <hyperlink ref="K4" location="'KM-BII-01'!A1" display="KM-BII-01" xr:uid="{00000000-0004-0000-0200-000001000000}"/>
    <hyperlink ref="K5" location="'KM-BII-02'!A1" display="KM-BII-02" xr:uid="{00000000-0004-0000-0200-000002000000}"/>
    <hyperlink ref="K6" location="'KM-BII-10-M'!A1" display="KM-BII-10-M " xr:uid="{00000000-0004-0000-0200-000003000000}"/>
    <hyperlink ref="K7" location="'KM-BII-10-E'!A1" display="KM-BII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5" orientation="landscape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14" customWidth="1"/>
    <col min="2" max="2" width="69.25" style="215" customWidth="1"/>
    <col min="3" max="3" width="10.875" style="214" customWidth="1"/>
    <col min="4" max="6" width="9" style="214" customWidth="1"/>
    <col min="7" max="16384" width="9" style="214"/>
  </cols>
  <sheetData>
    <row r="1" spans="1:6" ht="16.5" customHeight="1" x14ac:dyDescent="0.3">
      <c r="A1" s="200" t="s">
        <v>156</v>
      </c>
      <c r="B1" s="201" t="s">
        <v>157</v>
      </c>
    </row>
    <row r="2" spans="1:6" ht="16.5" customHeight="1" x14ac:dyDescent="0.3">
      <c r="A2" s="202"/>
      <c r="B2" s="203"/>
      <c r="C2" s="204"/>
      <c r="D2" s="205">
        <f>A41</f>
        <v>0</v>
      </c>
      <c r="E2" s="205">
        <f>A43</f>
        <v>0</v>
      </c>
      <c r="F2" s="8" t="s">
        <v>1</v>
      </c>
    </row>
    <row r="3" spans="1:6" ht="16.5" customHeight="1" x14ac:dyDescent="0.3">
      <c r="A3" s="206" t="s">
        <v>2</v>
      </c>
      <c r="B3" s="207"/>
      <c r="C3" s="11" t="s">
        <v>0</v>
      </c>
      <c r="D3" s="12" t="s">
        <v>3</v>
      </c>
    </row>
    <row r="4" spans="1:6" ht="16.5" customHeight="1" x14ac:dyDescent="0.3">
      <c r="A4" s="208" t="s">
        <v>158</v>
      </c>
      <c r="B4" s="209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208" t="s">
        <v>159</v>
      </c>
      <c r="B5" s="210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208" t="s">
        <v>4</v>
      </c>
      <c r="B6" s="81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208" t="s">
        <v>7</v>
      </c>
      <c r="B7" s="209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208" t="s">
        <v>10</v>
      </c>
      <c r="B8" s="209" t="str">
        <f>IF(Alapa!$N$2=0," ",Alapa!$N$2)</f>
        <v xml:space="preserve"> </v>
      </c>
      <c r="C8" s="12" t="s">
        <v>7</v>
      </c>
      <c r="D8" s="28">
        <v>1</v>
      </c>
    </row>
    <row r="9" spans="1:6" ht="16.5" customHeight="1" x14ac:dyDescent="0.3">
      <c r="A9" s="202"/>
      <c r="B9" s="211"/>
    </row>
    <row r="10" spans="1:6" ht="16.5" customHeight="1" x14ac:dyDescent="0.3">
      <c r="A10" s="212"/>
      <c r="B10" s="213"/>
    </row>
    <row r="11" spans="1:6" ht="16.5" customHeight="1" x14ac:dyDescent="0.3">
      <c r="A11" s="212"/>
      <c r="B11" s="213"/>
    </row>
    <row r="12" spans="1:6" ht="16.5" customHeight="1" x14ac:dyDescent="0.3">
      <c r="A12" s="212"/>
      <c r="B12" s="213"/>
    </row>
    <row r="13" spans="1:6" ht="16.5" customHeight="1" x14ac:dyDescent="0.3">
      <c r="A13" s="212"/>
      <c r="B13" s="213"/>
    </row>
    <row r="14" spans="1:6" ht="16.5" customHeight="1" x14ac:dyDescent="0.3">
      <c r="A14" s="212"/>
      <c r="B14" s="213"/>
    </row>
    <row r="15" spans="1:6" ht="16.5" customHeight="1" x14ac:dyDescent="0.3">
      <c r="A15" s="212"/>
      <c r="B15" s="213"/>
    </row>
    <row r="16" spans="1:6" ht="16.5" customHeight="1" x14ac:dyDescent="0.3">
      <c r="A16" s="212"/>
      <c r="B16" s="213"/>
    </row>
    <row r="17" spans="1:2" ht="16.5" customHeight="1" x14ac:dyDescent="0.3">
      <c r="A17" s="212"/>
      <c r="B17" s="213"/>
    </row>
    <row r="18" spans="1:2" ht="16.5" customHeight="1" x14ac:dyDescent="0.3">
      <c r="A18" s="212"/>
      <c r="B18" s="213"/>
    </row>
    <row r="19" spans="1:2" ht="16.5" customHeight="1" x14ac:dyDescent="0.3">
      <c r="A19" s="212"/>
      <c r="B19" s="213"/>
    </row>
    <row r="20" spans="1:2" ht="16.5" customHeight="1" x14ac:dyDescent="0.3">
      <c r="A20" s="212"/>
      <c r="B20" s="213"/>
    </row>
    <row r="21" spans="1:2" ht="16.5" customHeight="1" x14ac:dyDescent="0.3">
      <c r="A21" s="212"/>
      <c r="B21" s="213"/>
    </row>
    <row r="22" spans="1:2" ht="16.5" customHeight="1" x14ac:dyDescent="0.3">
      <c r="A22" s="212"/>
      <c r="B22" s="213"/>
    </row>
    <row r="23" spans="1:2" ht="16.5" customHeight="1" x14ac:dyDescent="0.3">
      <c r="A23" s="212"/>
      <c r="B23" s="213"/>
    </row>
    <row r="24" spans="1:2" ht="16.5" customHeight="1" x14ac:dyDescent="0.3">
      <c r="A24" s="212"/>
      <c r="B24" s="213"/>
    </row>
    <row r="25" spans="1:2" ht="16.5" customHeight="1" x14ac:dyDescent="0.3">
      <c r="A25" s="212"/>
      <c r="B25" s="213"/>
    </row>
    <row r="26" spans="1:2" ht="16.5" customHeight="1" x14ac:dyDescent="0.3">
      <c r="A26" s="212"/>
      <c r="B26" s="213"/>
    </row>
    <row r="27" spans="1:2" ht="16.5" customHeight="1" x14ac:dyDescent="0.3">
      <c r="A27" s="212"/>
      <c r="B27" s="213"/>
    </row>
    <row r="28" spans="1:2" ht="16.5" customHeight="1" x14ac:dyDescent="0.3">
      <c r="A28" s="212"/>
      <c r="B28" s="213"/>
    </row>
    <row r="29" spans="1:2" ht="16.5" customHeight="1" x14ac:dyDescent="0.3">
      <c r="A29" s="212"/>
      <c r="B29" s="213"/>
    </row>
    <row r="30" spans="1:2" ht="16.5" customHeight="1" x14ac:dyDescent="0.3">
      <c r="A30" s="212"/>
      <c r="B30" s="213"/>
    </row>
    <row r="31" spans="1:2" ht="16.5" customHeight="1" x14ac:dyDescent="0.3">
      <c r="A31" s="212"/>
      <c r="B31" s="213"/>
    </row>
    <row r="32" spans="1:2" ht="16.5" customHeight="1" x14ac:dyDescent="0.3">
      <c r="A32" s="212"/>
      <c r="B32" s="213"/>
    </row>
    <row r="33" spans="1:2" ht="16.5" customHeight="1" x14ac:dyDescent="0.3">
      <c r="A33" s="212"/>
      <c r="B33" s="213"/>
    </row>
    <row r="34" spans="1:2" ht="16.5" customHeight="1" x14ac:dyDescent="0.3">
      <c r="A34" s="212"/>
      <c r="B34" s="213"/>
    </row>
    <row r="35" spans="1:2" ht="16.5" customHeight="1" x14ac:dyDescent="0.3">
      <c r="A35" s="212"/>
      <c r="B35" s="213"/>
    </row>
    <row r="36" spans="1:2" x14ac:dyDescent="0.3">
      <c r="A36" s="212"/>
      <c r="B36" s="213"/>
    </row>
    <row r="37" spans="1:2" x14ac:dyDescent="0.3">
      <c r="A37" s="212"/>
      <c r="B37" s="213"/>
    </row>
    <row r="38" spans="1:2" x14ac:dyDescent="0.3">
      <c r="A38" s="212"/>
      <c r="B38" s="213"/>
    </row>
    <row r="39" spans="1:2" x14ac:dyDescent="0.3">
      <c r="A39" s="64"/>
      <c r="B39" s="64"/>
    </row>
    <row r="40" spans="1:2" x14ac:dyDescent="0.3">
      <c r="A40" s="65" t="s">
        <v>94</v>
      </c>
      <c r="B40" s="64"/>
    </row>
    <row r="41" spans="1:2" x14ac:dyDescent="0.3">
      <c r="A41" s="12"/>
      <c r="B41" s="66"/>
    </row>
    <row r="42" spans="1:2" x14ac:dyDescent="0.3">
      <c r="A42" s="67" t="s">
        <v>95</v>
      </c>
      <c r="B42" s="42"/>
    </row>
    <row r="43" spans="1:2" x14ac:dyDescent="0.3">
      <c r="A43" s="12"/>
      <c r="B43" s="66"/>
    </row>
    <row r="44" spans="1:2" x14ac:dyDescent="0.3">
      <c r="A44" s="144"/>
      <c r="B44" s="144"/>
    </row>
  </sheetData>
  <hyperlinks>
    <hyperlink ref="C3" location="'KM-BII'!A1" display="KM-BII" xr:uid="{00000000-0004-0000-0300-000000000000}"/>
    <hyperlink ref="C4" location="'KM-BII-01'!A1" display="KM-BII-01" xr:uid="{00000000-0004-0000-0300-000001000000}"/>
    <hyperlink ref="C5" location="'KM-BII-02'!A1" display="KM-BII-02" xr:uid="{00000000-0004-0000-0300-000002000000}"/>
    <hyperlink ref="C6" location="'KM-BII-10-M'!A1" display="KM-BII-10-M " xr:uid="{00000000-0004-0000-0300-000003000000}"/>
    <hyperlink ref="C7" location="'KM-BII-10-E'!A1" display="KM-B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204" customWidth="1"/>
    <col min="2" max="2" width="15.625" style="204" customWidth="1"/>
    <col min="3" max="3" width="29.875" style="204" customWidth="1"/>
    <col min="4" max="4" width="11" style="204" customWidth="1"/>
    <col min="5" max="5" width="30.625" style="231" customWidth="1"/>
    <col min="6" max="6" width="10.875" style="204" customWidth="1"/>
    <col min="7" max="10" width="9" style="204" customWidth="1"/>
    <col min="11" max="16384" width="9" style="204"/>
  </cols>
  <sheetData>
    <row r="1" spans="1:10" ht="16.5" customHeight="1" x14ac:dyDescent="0.3">
      <c r="A1" s="206" t="s">
        <v>14</v>
      </c>
      <c r="B1" s="206"/>
      <c r="C1" s="206"/>
      <c r="D1" s="206"/>
      <c r="E1" s="201"/>
      <c r="I1" s="205" t="s">
        <v>160</v>
      </c>
      <c r="J1" s="205" t="s">
        <v>161</v>
      </c>
    </row>
    <row r="2" spans="1:10" ht="16.5" customHeight="1" x14ac:dyDescent="0.3">
      <c r="A2" s="216"/>
      <c r="B2" s="216"/>
      <c r="C2" s="216"/>
      <c r="D2" s="154">
        <f>A24</f>
        <v>0</v>
      </c>
      <c r="E2" s="217">
        <f>A26</f>
        <v>0</v>
      </c>
      <c r="F2" s="8" t="s">
        <v>1</v>
      </c>
    </row>
    <row r="3" spans="1:10" ht="16.5" customHeight="1" x14ac:dyDescent="0.3">
      <c r="A3" s="206" t="s">
        <v>162</v>
      </c>
      <c r="B3" s="206"/>
      <c r="C3" s="206"/>
      <c r="D3" s="206"/>
      <c r="E3" s="207"/>
      <c r="F3" s="11" t="s">
        <v>0</v>
      </c>
      <c r="G3" s="12" t="s">
        <v>3</v>
      </c>
    </row>
    <row r="4" spans="1:10" ht="16.5" customHeight="1" x14ac:dyDescent="0.3">
      <c r="A4" s="208" t="s">
        <v>158</v>
      </c>
      <c r="B4" s="218">
        <f>Alapa!$C$17</f>
        <v>0</v>
      </c>
      <c r="C4" s="219"/>
      <c r="D4" s="219"/>
      <c r="E4" s="220"/>
      <c r="F4" s="11" t="s">
        <v>5</v>
      </c>
      <c r="G4" s="12" t="s">
        <v>6</v>
      </c>
    </row>
    <row r="5" spans="1:10" ht="16.5" customHeight="1" x14ac:dyDescent="0.3">
      <c r="A5" s="208" t="s">
        <v>159</v>
      </c>
      <c r="B5" s="218">
        <f>Alapa!$C$12</f>
        <v>0</v>
      </c>
      <c r="C5" s="219"/>
      <c r="D5" s="219"/>
      <c r="E5" s="220"/>
      <c r="F5" s="11" t="s">
        <v>8</v>
      </c>
      <c r="G5" s="12" t="s">
        <v>9</v>
      </c>
    </row>
    <row r="6" spans="1:10" ht="16.5" customHeight="1" x14ac:dyDescent="0.3">
      <c r="A6" s="208" t="s">
        <v>4</v>
      </c>
      <c r="B6" s="218">
        <f>Alapa!$C$15</f>
        <v>0</v>
      </c>
      <c r="C6" s="219"/>
      <c r="D6" s="219"/>
      <c r="E6" s="220"/>
      <c r="F6" s="11" t="s">
        <v>11</v>
      </c>
      <c r="G6" s="12" t="s">
        <v>12</v>
      </c>
    </row>
    <row r="7" spans="1:10" ht="16.5" customHeight="1" x14ac:dyDescent="0.3">
      <c r="A7" s="208" t="s">
        <v>163</v>
      </c>
      <c r="B7" s="218" t="e">
        <f>VLOOKUP(G8,Alapa!$G$2:$H$22,2)</f>
        <v>#N/A</v>
      </c>
      <c r="C7" s="219"/>
      <c r="D7" s="219"/>
      <c r="E7" s="220"/>
      <c r="F7" s="11" t="s">
        <v>14</v>
      </c>
      <c r="G7" s="12" t="s">
        <v>15</v>
      </c>
    </row>
    <row r="8" spans="1:10" ht="16.5" customHeight="1" x14ac:dyDescent="0.3">
      <c r="A8" s="208" t="s">
        <v>164</v>
      </c>
      <c r="B8" s="218" t="str">
        <f>IF(Alapa!$N$2=0," ",Alapa!$N$2)</f>
        <v xml:space="preserve"> </v>
      </c>
      <c r="C8" s="219"/>
      <c r="D8" s="219"/>
      <c r="E8" s="220"/>
      <c r="F8" s="13" t="s">
        <v>163</v>
      </c>
      <c r="G8" s="28">
        <v>1</v>
      </c>
    </row>
    <row r="9" spans="1:10" ht="16.5" customHeight="1" x14ac:dyDescent="0.3">
      <c r="A9" s="216"/>
      <c r="B9" s="216"/>
      <c r="C9" s="216"/>
      <c r="D9" s="216"/>
      <c r="E9" s="221"/>
    </row>
    <row r="10" spans="1:10" ht="16.5" customHeight="1" x14ac:dyDescent="0.3">
      <c r="A10" s="222" t="s">
        <v>165</v>
      </c>
      <c r="B10" s="222" t="s">
        <v>44</v>
      </c>
      <c r="C10" s="222" t="s">
        <v>166</v>
      </c>
      <c r="D10" s="222" t="s">
        <v>167</v>
      </c>
      <c r="E10" s="223" t="s">
        <v>168</v>
      </c>
    </row>
    <row r="11" spans="1:10" ht="16.5" customHeight="1" x14ac:dyDescent="0.3">
      <c r="A11" s="224">
        <v>1</v>
      </c>
      <c r="B11" s="225" t="s">
        <v>0</v>
      </c>
      <c r="C11" s="225" t="s">
        <v>3</v>
      </c>
      <c r="D11" s="226"/>
      <c r="E11" s="227"/>
    </row>
    <row r="12" spans="1:10" ht="16.5" customHeight="1" x14ac:dyDescent="0.3">
      <c r="A12" s="224">
        <v>2</v>
      </c>
      <c r="B12" s="225" t="s">
        <v>5</v>
      </c>
      <c r="C12" s="225" t="s">
        <v>6</v>
      </c>
      <c r="D12" s="226"/>
      <c r="E12" s="227"/>
    </row>
    <row r="13" spans="1:10" ht="16.5" customHeight="1" x14ac:dyDescent="0.3">
      <c r="A13" s="224">
        <v>3</v>
      </c>
      <c r="B13" s="225" t="s">
        <v>8</v>
      </c>
      <c r="C13" s="225" t="s">
        <v>9</v>
      </c>
      <c r="D13" s="226"/>
      <c r="E13" s="227"/>
    </row>
    <row r="14" spans="1:10" ht="16.5" customHeight="1" x14ac:dyDescent="0.3">
      <c r="A14" s="224">
        <v>4</v>
      </c>
      <c r="B14" s="225"/>
      <c r="C14" s="225"/>
      <c r="D14" s="226"/>
      <c r="E14" s="227"/>
    </row>
    <row r="15" spans="1:10" ht="16.5" customHeight="1" x14ac:dyDescent="0.3">
      <c r="A15" s="224">
        <v>5</v>
      </c>
      <c r="B15" s="225"/>
      <c r="C15" s="225"/>
      <c r="D15" s="226"/>
      <c r="E15" s="227"/>
    </row>
    <row r="16" spans="1:10" ht="16.5" customHeight="1" x14ac:dyDescent="0.3">
      <c r="A16" s="224">
        <v>6</v>
      </c>
      <c r="B16" s="225"/>
      <c r="C16" s="225"/>
      <c r="D16" s="226"/>
      <c r="E16" s="227"/>
    </row>
    <row r="17" spans="1:5" ht="16.5" customHeight="1" x14ac:dyDescent="0.3">
      <c r="A17" s="224">
        <v>7</v>
      </c>
      <c r="B17" s="225"/>
      <c r="C17" s="225"/>
      <c r="D17" s="226"/>
      <c r="E17" s="227"/>
    </row>
    <row r="18" spans="1:5" ht="16.5" customHeight="1" x14ac:dyDescent="0.3">
      <c r="A18" s="224">
        <v>8</v>
      </c>
      <c r="B18" s="225"/>
      <c r="C18" s="225"/>
      <c r="D18" s="226"/>
      <c r="E18" s="227"/>
    </row>
    <row r="19" spans="1:5" ht="16.5" customHeight="1" x14ac:dyDescent="0.3">
      <c r="A19" s="224"/>
      <c r="B19" s="228"/>
      <c r="C19" s="225"/>
      <c r="D19" s="224"/>
      <c r="E19" s="229"/>
    </row>
    <row r="20" spans="1:5" ht="16.5" customHeight="1" x14ac:dyDescent="0.3">
      <c r="A20" s="230"/>
      <c r="B20" s="42"/>
      <c r="C20" s="5"/>
      <c r="D20" s="5"/>
      <c r="E20" s="5"/>
    </row>
    <row r="21" spans="1:5" ht="16.5" customHeight="1" x14ac:dyDescent="0.3">
      <c r="A21" s="230"/>
      <c r="B21" s="42"/>
      <c r="C21" s="5"/>
      <c r="D21" s="5"/>
      <c r="E21" s="5"/>
    </row>
    <row r="22" spans="1:5" ht="16.5" customHeight="1" x14ac:dyDescent="0.3">
      <c r="A22" s="64"/>
      <c r="B22" s="64"/>
      <c r="C22" s="64"/>
      <c r="D22" s="64"/>
      <c r="E22" s="64"/>
    </row>
    <row r="23" spans="1:5" ht="16.5" customHeight="1" x14ac:dyDescent="0.3">
      <c r="A23" s="65" t="s">
        <v>94</v>
      </c>
      <c r="B23" s="64"/>
      <c r="C23" s="64"/>
      <c r="D23" s="64"/>
      <c r="E23" s="64"/>
    </row>
    <row r="24" spans="1:5" ht="16.5" customHeight="1" x14ac:dyDescent="0.3">
      <c r="A24" s="12"/>
      <c r="B24" s="66"/>
      <c r="C24" s="66"/>
      <c r="D24" s="13"/>
      <c r="E24" s="13"/>
    </row>
    <row r="25" spans="1:5" ht="16.5" customHeight="1" x14ac:dyDescent="0.3">
      <c r="A25" s="67" t="s">
        <v>95</v>
      </c>
      <c r="B25" s="42"/>
      <c r="C25" s="42"/>
      <c r="D25" s="5"/>
      <c r="E25" s="5"/>
    </row>
    <row r="26" spans="1:5" ht="16.5" customHeight="1" x14ac:dyDescent="0.3">
      <c r="A26" s="12"/>
      <c r="B26" s="66"/>
      <c r="C26" s="66"/>
      <c r="D26" s="13"/>
      <c r="E26" s="13"/>
    </row>
    <row r="27" spans="1:5" ht="16.5" customHeight="1" x14ac:dyDescent="0.3">
      <c r="A27" s="144"/>
      <c r="B27" s="144"/>
      <c r="C27" s="42"/>
      <c r="D27" s="5"/>
      <c r="E27" s="5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I'!A1" display="KM-BII" xr:uid="{00000000-0004-0000-0400-000000000000}"/>
    <hyperlink ref="F4" location="'KM-BII-01'!A1" display="KM-BII-01" xr:uid="{00000000-0004-0000-0400-000001000000}"/>
    <hyperlink ref="F5" location="'KM-BII-02'!A1" display="KM-BII-02" xr:uid="{00000000-0004-0000-0400-000002000000}"/>
    <hyperlink ref="F6" location="'KM-BII-10-M'!A1" display="KM-BII-10-M " xr:uid="{00000000-0004-0000-0400-000003000000}"/>
    <hyperlink ref="F7" location="'KM-BII-10-E'!A1" display="KM-B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237" customWidth="1"/>
    <col min="2" max="2" width="47.5" style="237" customWidth="1"/>
    <col min="3" max="3" width="37.75" style="237" customWidth="1"/>
    <col min="4" max="4" width="12.625" style="237" customWidth="1"/>
    <col min="5" max="5" width="17.875" style="237" customWidth="1"/>
    <col min="6" max="6" width="16.875" style="237" customWidth="1"/>
    <col min="7" max="7" width="7.375" style="237" customWidth="1"/>
    <col min="8" max="8" width="12.125" style="237" customWidth="1"/>
    <col min="9" max="10" width="9" style="237" customWidth="1"/>
    <col min="11" max="11" width="1.875" style="237" customWidth="1"/>
    <col min="12" max="12" width="16.5" style="237" customWidth="1"/>
    <col min="13" max="13" width="14.125" style="237" customWidth="1"/>
    <col min="14" max="22" width="9" style="237" customWidth="1"/>
    <col min="23" max="16384" width="9" style="237"/>
  </cols>
  <sheetData>
    <row r="1" spans="1:14" ht="32.1" customHeight="1" x14ac:dyDescent="0.2">
      <c r="A1" s="232"/>
      <c r="B1" s="233"/>
    </row>
    <row r="2" spans="1:14" ht="15" customHeight="1" x14ac:dyDescent="0.2">
      <c r="A2" s="232"/>
      <c r="B2" s="232"/>
      <c r="C2" s="232"/>
      <c r="D2" s="232"/>
      <c r="E2" s="232"/>
      <c r="F2" s="232"/>
      <c r="G2" s="234"/>
      <c r="H2" s="232"/>
      <c r="I2" s="232"/>
      <c r="J2" s="232"/>
      <c r="K2" s="234"/>
      <c r="L2" s="232"/>
      <c r="M2" s="232"/>
      <c r="N2" s="232"/>
    </row>
    <row r="3" spans="1:14" ht="15" customHeight="1" x14ac:dyDescent="0.2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4"/>
      <c r="L3" s="232"/>
      <c r="M3" s="232"/>
    </row>
    <row r="4" spans="1:14" ht="15" customHeight="1" x14ac:dyDescent="0.2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4"/>
      <c r="L4" s="232"/>
      <c r="M4" s="232"/>
    </row>
    <row r="5" spans="1:14" ht="15" customHeight="1" x14ac:dyDescent="0.2">
      <c r="A5" s="232"/>
      <c r="B5" s="232"/>
      <c r="C5" s="232"/>
      <c r="D5" s="232"/>
    </row>
    <row r="6" spans="1:14" ht="15" customHeight="1" x14ac:dyDescent="0.2">
      <c r="A6" s="232"/>
      <c r="B6" s="232"/>
      <c r="C6" s="232"/>
      <c r="D6" s="232"/>
    </row>
    <row r="7" spans="1:14" ht="15" customHeight="1" x14ac:dyDescent="0.2"/>
    <row r="10" spans="1:14" ht="14.25" customHeight="1" x14ac:dyDescent="0.2">
      <c r="A10" s="232"/>
      <c r="B10" s="232"/>
      <c r="C10" s="234"/>
    </row>
    <row r="11" spans="1:14" ht="14.25" customHeight="1" x14ac:dyDescent="0.2">
      <c r="A11" s="232"/>
      <c r="B11" s="232"/>
      <c r="C11" s="234"/>
    </row>
    <row r="12" spans="1:14" x14ac:dyDescent="0.2">
      <c r="A12" s="232"/>
      <c r="B12" s="232"/>
      <c r="C12" s="232"/>
      <c r="D12" s="232"/>
      <c r="E12" s="232"/>
      <c r="F12" s="235"/>
    </row>
    <row r="13" spans="1:14" x14ac:dyDescent="0.2">
      <c r="A13" s="232"/>
      <c r="B13" s="232"/>
      <c r="C13" s="232"/>
      <c r="D13" s="232"/>
      <c r="E13" s="232"/>
      <c r="F13" s="235"/>
    </row>
    <row r="14" spans="1:14" ht="14.25" customHeight="1" x14ac:dyDescent="0.2">
      <c r="A14" s="232"/>
      <c r="B14" s="232"/>
      <c r="C14" s="232"/>
    </row>
    <row r="15" spans="1:14" x14ac:dyDescent="0.2">
      <c r="A15" s="232"/>
      <c r="B15" s="232"/>
      <c r="C15" s="232"/>
      <c r="D15" s="232"/>
      <c r="E15" s="232"/>
      <c r="F15" s="235"/>
    </row>
    <row r="17" spans="1:4" ht="14.25" customHeight="1" x14ac:dyDescent="0.2">
      <c r="A17" s="232"/>
      <c r="B17" s="232"/>
      <c r="C17" s="232"/>
    </row>
    <row r="18" spans="1:4" ht="14.25" customHeight="1" x14ac:dyDescent="0.2">
      <c r="A18" s="232"/>
      <c r="B18" s="232"/>
      <c r="C18" s="232"/>
    </row>
    <row r="19" spans="1:4" ht="14.25" customHeight="1" x14ac:dyDescent="0.2">
      <c r="A19" s="232"/>
      <c r="B19" s="232"/>
      <c r="C19" s="232"/>
    </row>
    <row r="20" spans="1:4" ht="14.25" customHeight="1" x14ac:dyDescent="0.2">
      <c r="A20" s="232"/>
      <c r="B20" s="232"/>
      <c r="C20" s="232"/>
    </row>
    <row r="21" spans="1:4" ht="14.25" customHeight="1" x14ac:dyDescent="0.2">
      <c r="A21" s="232"/>
      <c r="B21" s="232"/>
      <c r="C21" s="232"/>
    </row>
    <row r="23" spans="1:4" ht="14.25" customHeight="1" x14ac:dyDescent="0.2">
      <c r="A23" s="232"/>
      <c r="B23" s="232"/>
      <c r="C23" s="232"/>
    </row>
    <row r="24" spans="1:4" ht="14.25" customHeight="1" x14ac:dyDescent="0.2">
      <c r="A24" s="232"/>
      <c r="B24" s="232"/>
      <c r="C24" s="232"/>
    </row>
    <row r="25" spans="1:4" ht="14.25" customHeight="1" x14ac:dyDescent="0.2">
      <c r="A25" s="232"/>
      <c r="B25" s="232"/>
      <c r="C25" s="232"/>
    </row>
    <row r="27" spans="1:4" ht="14.25" customHeight="1" x14ac:dyDescent="0.2">
      <c r="A27" s="232"/>
      <c r="B27" s="232"/>
      <c r="C27" s="232"/>
    </row>
    <row r="29" spans="1:4" ht="14.25" customHeight="1" x14ac:dyDescent="0.2">
      <c r="A29" s="232"/>
      <c r="B29" s="232"/>
      <c r="C29" s="232"/>
    </row>
    <row r="30" spans="1:4" ht="14.25" customHeight="1" x14ac:dyDescent="0.2">
      <c r="A30" s="232"/>
      <c r="B30" s="232"/>
      <c r="C30" s="232"/>
    </row>
    <row r="31" spans="1:4" ht="14.25" customHeight="1" x14ac:dyDescent="0.2">
      <c r="A31" s="232"/>
      <c r="B31" s="232"/>
      <c r="C31" s="232"/>
    </row>
    <row r="32" spans="1:4" ht="14.25" customHeight="1" x14ac:dyDescent="0.2">
      <c r="A32" s="232"/>
      <c r="B32" s="232"/>
      <c r="C32" s="234"/>
      <c r="D32" s="232"/>
    </row>
    <row r="33" spans="1:5" ht="14.25" customHeight="1" x14ac:dyDescent="0.2">
      <c r="A33" s="232"/>
      <c r="B33" s="232"/>
      <c r="C33" s="232"/>
      <c r="D33" s="234"/>
      <c r="E33" s="232"/>
    </row>
    <row r="34" spans="1:5" ht="14.25" customHeight="1" x14ac:dyDescent="0.2">
      <c r="A34" s="232"/>
      <c r="B34" s="232"/>
      <c r="C34" s="232"/>
      <c r="D34" s="232"/>
    </row>
    <row r="35" spans="1:5" ht="14.25" customHeight="1" x14ac:dyDescent="0.2">
      <c r="A35" s="232"/>
      <c r="B35" s="232"/>
      <c r="C35" s="232"/>
      <c r="D35" s="232"/>
    </row>
    <row r="50" spans="1:3" ht="14.25" customHeight="1" x14ac:dyDescent="0.2">
      <c r="A50" s="232"/>
      <c r="B50" s="232"/>
      <c r="C50" s="232"/>
    </row>
    <row r="93" spans="1:22" ht="14.25" customHeight="1" x14ac:dyDescent="0.2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</row>
    <row r="94" spans="1:22" ht="14.25" customHeight="1" x14ac:dyDescent="0.2">
      <c r="A94" s="232"/>
      <c r="B94" s="232"/>
      <c r="C94" s="236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6"/>
      <c r="V94" s="232"/>
    </row>
    <row r="95" spans="1:22" ht="14.25" customHeight="1" x14ac:dyDescent="0.2">
      <c r="A95" s="232"/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4"/>
      <c r="Q95" s="234"/>
      <c r="R95" s="234"/>
      <c r="S95" s="234"/>
      <c r="T95" s="234"/>
      <c r="U95" s="232"/>
      <c r="V95" s="232"/>
    </row>
    <row r="96" spans="1:22" ht="14.25" customHeight="1" x14ac:dyDescent="0.2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4"/>
      <c r="Q96" s="234"/>
      <c r="R96" s="232"/>
      <c r="S96" s="232"/>
      <c r="T96" s="232"/>
      <c r="U96" s="232"/>
      <c r="V96" s="232"/>
    </row>
    <row r="97" spans="1:22" ht="14.25" customHeight="1" x14ac:dyDescent="0.2">
      <c r="A97" s="232"/>
      <c r="B97" s="232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4"/>
      <c r="Q97" s="234"/>
      <c r="R97" s="232"/>
      <c r="S97" s="232"/>
      <c r="T97" s="232"/>
      <c r="U97" s="232"/>
      <c r="V97" s="232"/>
    </row>
    <row r="98" spans="1:22" ht="14.25" customHeight="1" x14ac:dyDescent="0.2">
      <c r="A98" s="232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4"/>
      <c r="Q98" s="234"/>
      <c r="R98" s="232"/>
      <c r="S98" s="232"/>
      <c r="T98" s="232"/>
      <c r="U98" s="232"/>
      <c r="V98" s="232"/>
    </row>
    <row r="99" spans="1:22" ht="14.25" customHeight="1" x14ac:dyDescent="0.2">
      <c r="A99" s="232"/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4"/>
      <c r="Q99" s="234"/>
      <c r="R99" s="232"/>
      <c r="S99" s="232"/>
      <c r="T99" s="232"/>
      <c r="U99" s="232"/>
      <c r="V99" s="232"/>
    </row>
    <row r="100" spans="1:22" ht="14.25" customHeight="1" x14ac:dyDescent="0.2">
      <c r="A100" s="232"/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4"/>
      <c r="Q100" s="234"/>
      <c r="R100" s="232"/>
      <c r="S100" s="232"/>
      <c r="T100" s="232"/>
      <c r="U100" s="232"/>
      <c r="V100" s="232"/>
    </row>
    <row r="101" spans="1:22" ht="14.25" customHeight="1" x14ac:dyDescent="0.2">
      <c r="A101" s="232"/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4"/>
      <c r="Q101" s="234"/>
      <c r="R101" s="232"/>
      <c r="S101" s="232"/>
      <c r="T101" s="232"/>
      <c r="U101" s="232"/>
      <c r="V101" s="232"/>
    </row>
    <row r="102" spans="1:22" ht="14.25" customHeight="1" x14ac:dyDescent="0.2">
      <c r="A102" s="232"/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4"/>
      <c r="Q102" s="234"/>
      <c r="R102" s="232"/>
      <c r="S102" s="232"/>
      <c r="T102" s="232"/>
      <c r="U102" s="232"/>
      <c r="V102" s="232"/>
    </row>
    <row r="103" spans="1:22" ht="14.25" customHeight="1" x14ac:dyDescent="0.2">
      <c r="A103" s="232"/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4"/>
      <c r="Q103" s="234"/>
      <c r="R103" s="232"/>
      <c r="S103" s="232"/>
      <c r="T103" s="232"/>
      <c r="U103" s="232"/>
      <c r="V103" s="232"/>
    </row>
    <row r="104" spans="1:22" ht="14.25" customHeight="1" x14ac:dyDescent="0.2">
      <c r="A104" s="232"/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4"/>
      <c r="Q104" s="234"/>
      <c r="R104" s="232"/>
      <c r="S104" s="232"/>
      <c r="T104" s="232"/>
      <c r="U104" s="232"/>
      <c r="V104" s="232"/>
    </row>
    <row r="105" spans="1:22" ht="14.25" customHeight="1" x14ac:dyDescent="0.2">
      <c r="A105" s="232"/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4"/>
      <c r="Q105" s="234"/>
      <c r="R105" s="232"/>
      <c r="S105" s="232"/>
      <c r="T105" s="232"/>
      <c r="U105" s="232"/>
      <c r="V105" s="232"/>
    </row>
    <row r="106" spans="1:22" ht="14.25" customHeight="1" x14ac:dyDescent="0.2">
      <c r="A106" s="232"/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4"/>
      <c r="Q106" s="234"/>
      <c r="R106" s="232"/>
      <c r="S106" s="232"/>
      <c r="T106" s="232"/>
      <c r="U106" s="232"/>
      <c r="V106" s="232"/>
    </row>
    <row r="107" spans="1:22" ht="14.25" customHeight="1" x14ac:dyDescent="0.2">
      <c r="A107" s="232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4"/>
      <c r="Q107" s="234"/>
      <c r="R107" s="232"/>
      <c r="S107" s="232"/>
      <c r="T107" s="232"/>
      <c r="U107" s="232"/>
      <c r="V107" s="232"/>
    </row>
    <row r="108" spans="1:22" ht="14.25" customHeight="1" x14ac:dyDescent="0.2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4"/>
      <c r="Q108" s="234"/>
      <c r="R108" s="232"/>
      <c r="S108" s="232"/>
      <c r="T108" s="232"/>
      <c r="U108" s="232"/>
      <c r="V108" s="232"/>
    </row>
    <row r="109" spans="1:22" ht="14.25" customHeight="1" x14ac:dyDescent="0.2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4"/>
      <c r="Q109" s="234"/>
      <c r="R109" s="232"/>
      <c r="S109" s="232"/>
      <c r="T109" s="232"/>
      <c r="U109" s="232"/>
      <c r="V109" s="232"/>
    </row>
    <row r="110" spans="1:22" ht="14.25" customHeight="1" x14ac:dyDescent="0.2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4"/>
      <c r="Q110" s="234"/>
      <c r="R110" s="232"/>
      <c r="S110" s="232"/>
      <c r="T110" s="232"/>
      <c r="U110" s="232"/>
      <c r="V110" s="232"/>
    </row>
    <row r="111" spans="1:22" ht="14.25" customHeight="1" x14ac:dyDescent="0.2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4"/>
      <c r="Q111" s="234"/>
      <c r="R111" s="232"/>
      <c r="S111" s="232"/>
      <c r="T111" s="232"/>
      <c r="U111" s="232"/>
      <c r="V111" s="232"/>
    </row>
    <row r="112" spans="1:22" ht="14.25" customHeight="1" x14ac:dyDescent="0.2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4"/>
      <c r="Q112" s="234"/>
      <c r="R112" s="232"/>
      <c r="S112" s="232"/>
      <c r="T112" s="232"/>
      <c r="U112" s="232"/>
      <c r="V112" s="232"/>
    </row>
    <row r="113" spans="1:22" ht="14.25" customHeight="1" x14ac:dyDescent="0.2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4"/>
      <c r="Q113" s="234"/>
      <c r="R113" s="232"/>
      <c r="S113" s="232"/>
      <c r="T113" s="232"/>
      <c r="U113" s="232"/>
      <c r="V113" s="232"/>
    </row>
    <row r="114" spans="1:22" ht="14.25" customHeight="1" x14ac:dyDescent="0.2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4"/>
      <c r="Q114" s="234"/>
      <c r="R114" s="232"/>
      <c r="S114" s="232"/>
      <c r="T114" s="232"/>
      <c r="U114" s="232"/>
      <c r="V114" s="232"/>
    </row>
    <row r="115" spans="1:22" ht="14.25" customHeight="1" x14ac:dyDescent="0.2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4"/>
      <c r="Q115" s="234"/>
      <c r="R115" s="232"/>
      <c r="S115" s="232"/>
      <c r="T115" s="232"/>
      <c r="U115" s="232"/>
      <c r="V115" s="232"/>
    </row>
    <row r="116" spans="1:22" ht="14.25" customHeight="1" x14ac:dyDescent="0.2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4"/>
      <c r="Q116" s="234"/>
      <c r="R116" s="232"/>
      <c r="S116" s="232"/>
      <c r="T116" s="232"/>
      <c r="U116" s="232"/>
      <c r="V116" s="232"/>
    </row>
    <row r="117" spans="1:22" ht="14.25" customHeight="1" x14ac:dyDescent="0.2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4"/>
      <c r="Q117" s="234"/>
      <c r="R117" s="232"/>
      <c r="S117" s="232"/>
      <c r="T117" s="232"/>
      <c r="U117" s="232"/>
      <c r="V117" s="232"/>
    </row>
    <row r="118" spans="1:22" ht="14.25" customHeight="1" x14ac:dyDescent="0.2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4"/>
      <c r="Q118" s="234"/>
      <c r="R118" s="232"/>
      <c r="S118" s="232"/>
      <c r="T118" s="232"/>
      <c r="U118" s="232"/>
      <c r="V118" s="232"/>
    </row>
    <row r="119" spans="1:22" ht="14.25" customHeight="1" x14ac:dyDescent="0.2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4"/>
      <c r="Q119" s="234"/>
      <c r="R119" s="232"/>
      <c r="S119" s="232"/>
      <c r="T119" s="232"/>
      <c r="U119" s="232"/>
      <c r="V119" s="232"/>
    </row>
    <row r="120" spans="1:22" ht="14.25" customHeight="1" x14ac:dyDescent="0.2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4"/>
      <c r="Q120" s="234"/>
      <c r="R120" s="232"/>
      <c r="S120" s="232"/>
      <c r="T120" s="232"/>
      <c r="U120" s="232"/>
      <c r="V120" s="232"/>
    </row>
    <row r="121" spans="1:22" ht="14.25" customHeight="1" x14ac:dyDescent="0.2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4"/>
      <c r="Q121" s="234"/>
      <c r="R121" s="232"/>
      <c r="S121" s="232"/>
      <c r="T121" s="232"/>
      <c r="U121" s="232"/>
      <c r="V121" s="232"/>
    </row>
    <row r="140" spans="1:7" ht="14.25" customHeight="1" x14ac:dyDescent="0.2">
      <c r="A140" s="232"/>
      <c r="B140" s="232"/>
      <c r="C140" s="232"/>
      <c r="D140" s="232"/>
      <c r="E140" s="232"/>
      <c r="F140" s="232"/>
      <c r="G140" s="232"/>
    </row>
    <row r="141" spans="1:7" ht="14.25" customHeight="1" x14ac:dyDescent="0.2">
      <c r="A141" s="232"/>
      <c r="B141" s="232"/>
      <c r="C141" s="232"/>
      <c r="D141" s="232"/>
      <c r="E141" s="232"/>
      <c r="F141" s="232"/>
      <c r="G141" s="234"/>
    </row>
    <row r="142" spans="1:7" ht="14.25" customHeight="1" x14ac:dyDescent="0.2">
      <c r="A142" s="232"/>
      <c r="B142" s="232"/>
      <c r="C142" s="232"/>
      <c r="D142" s="232"/>
      <c r="E142" s="232"/>
      <c r="F142" s="232"/>
      <c r="G142" s="234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375" style="232" customWidth="1"/>
    <col min="3" max="3" width="76.62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4"/>
      <c r="D3" s="234"/>
      <c r="E3" s="234"/>
      <c r="F3" s="234"/>
      <c r="G3" s="234"/>
      <c r="H3" s="234"/>
    </row>
    <row r="4" spans="1:8" ht="14.25" customHeight="1" x14ac:dyDescent="0.2">
      <c r="A4" s="234"/>
      <c r="D4" s="234"/>
      <c r="E4" s="234"/>
      <c r="F4" s="234"/>
      <c r="G4" s="234"/>
      <c r="H4" s="234"/>
    </row>
    <row r="5" spans="1:8" ht="14.25" customHeight="1" x14ac:dyDescent="0.2">
      <c r="A5" s="234"/>
      <c r="B5" s="234"/>
      <c r="D5" s="234"/>
      <c r="E5" s="234"/>
      <c r="F5" s="234"/>
      <c r="G5" s="234"/>
      <c r="H5" s="234"/>
    </row>
    <row r="6" spans="1:8" ht="14.25" customHeight="1" x14ac:dyDescent="0.2">
      <c r="A6" s="234"/>
      <c r="B6" s="234"/>
      <c r="D6" s="234"/>
      <c r="E6" s="234"/>
      <c r="F6" s="234"/>
      <c r="G6" s="234"/>
      <c r="H6" s="234"/>
    </row>
    <row r="7" spans="1:8" ht="14.25" customHeight="1" x14ac:dyDescent="0.2">
      <c r="A7" s="234"/>
      <c r="B7" s="234"/>
      <c r="D7" s="234"/>
      <c r="E7" s="234"/>
      <c r="F7" s="234"/>
      <c r="G7" s="234"/>
      <c r="H7" s="234"/>
    </row>
    <row r="8" spans="1:8" ht="14.25" customHeight="1" x14ac:dyDescent="0.2">
      <c r="A8" s="234"/>
      <c r="B8" s="234"/>
      <c r="D8" s="234"/>
      <c r="E8" s="234"/>
      <c r="F8" s="234"/>
      <c r="G8" s="234"/>
      <c r="H8" s="234"/>
    </row>
    <row r="9" spans="1:8" ht="14.25" customHeight="1" x14ac:dyDescent="0.2">
      <c r="A9" s="234"/>
      <c r="B9" s="234"/>
      <c r="D9" s="234"/>
      <c r="E9" s="234"/>
      <c r="F9" s="234"/>
      <c r="G9" s="234"/>
      <c r="H9" s="234"/>
    </row>
    <row r="10" spans="1:8" ht="14.25" customHeight="1" x14ac:dyDescent="0.2">
      <c r="A10" s="234"/>
      <c r="B10" s="234"/>
      <c r="D10" s="234"/>
      <c r="E10" s="234"/>
      <c r="F10" s="234"/>
      <c r="G10" s="234"/>
      <c r="H10" s="234"/>
    </row>
    <row r="11" spans="1:8" ht="14.25" customHeight="1" x14ac:dyDescent="0.2">
      <c r="A11" s="234"/>
      <c r="B11" s="234"/>
      <c r="D11" s="234"/>
      <c r="E11" s="234"/>
      <c r="F11" s="234"/>
      <c r="G11" s="234"/>
      <c r="H11" s="234"/>
    </row>
    <row r="12" spans="1:8" ht="14.25" customHeight="1" x14ac:dyDescent="0.2">
      <c r="A12" s="234"/>
      <c r="D12" s="234"/>
      <c r="E12" s="234"/>
      <c r="F12" s="234"/>
      <c r="G12" s="234"/>
      <c r="H12" s="234"/>
    </row>
    <row r="13" spans="1:8" ht="14.25" customHeight="1" x14ac:dyDescent="0.2">
      <c r="A13" s="234"/>
      <c r="B13" s="234"/>
      <c r="D13" s="234"/>
      <c r="E13" s="234"/>
      <c r="F13" s="234"/>
      <c r="G13" s="234"/>
      <c r="H13" s="234"/>
    </row>
    <row r="14" spans="1:8" ht="14.25" customHeight="1" x14ac:dyDescent="0.2">
      <c r="A14" s="234"/>
      <c r="B14" s="234"/>
      <c r="D14" s="234"/>
      <c r="E14" s="234"/>
      <c r="F14" s="234"/>
      <c r="G14" s="234"/>
      <c r="H14" s="234"/>
    </row>
    <row r="15" spans="1:8" ht="14.25" customHeight="1" x14ac:dyDescent="0.2">
      <c r="A15" s="234"/>
      <c r="B15" s="234"/>
      <c r="D15" s="234"/>
      <c r="E15" s="234"/>
      <c r="F15" s="234"/>
      <c r="G15" s="234"/>
      <c r="H15" s="234"/>
    </row>
    <row r="16" spans="1:8" ht="14.25" customHeight="1" x14ac:dyDescent="0.2">
      <c r="A16" s="234"/>
      <c r="B16" s="234"/>
      <c r="D16" s="234"/>
      <c r="E16" s="234"/>
      <c r="F16" s="234"/>
      <c r="G16" s="234"/>
      <c r="H16" s="234"/>
    </row>
    <row r="17" spans="1:8" ht="14.25" customHeight="1" x14ac:dyDescent="0.2">
      <c r="A17" s="234"/>
      <c r="B17" s="234"/>
      <c r="D17" s="234"/>
      <c r="E17" s="234"/>
      <c r="F17" s="234"/>
      <c r="G17" s="234"/>
      <c r="H17" s="234"/>
    </row>
    <row r="18" spans="1:8" ht="14.25" customHeight="1" x14ac:dyDescent="0.2">
      <c r="A18" s="234"/>
      <c r="B18" s="234"/>
      <c r="D18" s="234"/>
      <c r="E18" s="234"/>
      <c r="F18" s="234"/>
      <c r="G18" s="234"/>
      <c r="H18" s="234"/>
    </row>
    <row r="19" spans="1:8" ht="14.25" customHeight="1" x14ac:dyDescent="0.2">
      <c r="A19" s="234"/>
      <c r="B19" s="234"/>
      <c r="D19" s="234"/>
      <c r="E19" s="234"/>
      <c r="F19" s="234"/>
      <c r="G19" s="234"/>
      <c r="H19" s="234"/>
    </row>
    <row r="20" spans="1:8" ht="14.25" customHeight="1" x14ac:dyDescent="0.2">
      <c r="A20" s="234"/>
      <c r="D20" s="234"/>
      <c r="E20" s="234"/>
      <c r="F20" s="234"/>
      <c r="G20" s="234"/>
      <c r="H20" s="234"/>
    </row>
    <row r="21" spans="1:8" ht="14.25" customHeight="1" x14ac:dyDescent="0.2">
      <c r="A21" s="234"/>
      <c r="B21" s="234"/>
      <c r="D21" s="234"/>
      <c r="E21" s="234"/>
      <c r="F21" s="234"/>
      <c r="G21" s="234"/>
      <c r="H21" s="234"/>
    </row>
    <row r="22" spans="1:8" ht="14.25" customHeight="1" x14ac:dyDescent="0.2">
      <c r="A22" s="234"/>
      <c r="B22" s="234"/>
      <c r="D22" s="234"/>
      <c r="E22" s="234"/>
      <c r="F22" s="234"/>
      <c r="G22" s="234"/>
      <c r="H22" s="234"/>
    </row>
    <row r="23" spans="1:8" ht="14.25" customHeight="1" x14ac:dyDescent="0.2">
      <c r="A23" s="234"/>
      <c r="B23" s="234"/>
      <c r="D23" s="234"/>
      <c r="E23" s="234"/>
      <c r="F23" s="234"/>
      <c r="G23" s="234"/>
      <c r="H23" s="234"/>
    </row>
    <row r="24" spans="1:8" ht="14.25" customHeight="1" x14ac:dyDescent="0.2">
      <c r="A24" s="234"/>
      <c r="B24" s="234"/>
      <c r="D24" s="234"/>
      <c r="E24" s="234"/>
      <c r="F24" s="234"/>
      <c r="G24" s="234"/>
      <c r="H24" s="234"/>
    </row>
    <row r="25" spans="1:8" ht="14.25" customHeight="1" x14ac:dyDescent="0.2">
      <c r="A25" s="234"/>
      <c r="B25" s="234"/>
      <c r="D25" s="234"/>
      <c r="E25" s="234"/>
      <c r="F25" s="234"/>
      <c r="G25" s="234"/>
      <c r="H25" s="234"/>
    </row>
    <row r="26" spans="1:8" ht="14.25" customHeight="1" x14ac:dyDescent="0.2">
      <c r="A26" s="234"/>
      <c r="B26" s="234"/>
      <c r="D26" s="234"/>
      <c r="E26" s="234"/>
      <c r="F26" s="234"/>
      <c r="G26" s="234"/>
      <c r="H26" s="234"/>
    </row>
    <row r="27" spans="1:8" ht="14.25" customHeight="1" x14ac:dyDescent="0.2">
      <c r="A27" s="234"/>
      <c r="B27" s="234"/>
      <c r="D27" s="234"/>
      <c r="E27" s="234"/>
      <c r="F27" s="234"/>
      <c r="G27" s="234"/>
      <c r="H27" s="234"/>
    </row>
    <row r="28" spans="1:8" ht="14.25" customHeight="1" x14ac:dyDescent="0.2">
      <c r="A28" s="234"/>
      <c r="B28" s="234"/>
      <c r="D28" s="234"/>
      <c r="E28" s="234"/>
      <c r="F28" s="234"/>
      <c r="G28" s="234"/>
      <c r="H28" s="234"/>
    </row>
    <row r="29" spans="1:8" ht="14.25" customHeight="1" x14ac:dyDescent="0.2">
      <c r="A29" s="234"/>
      <c r="B29" s="234"/>
      <c r="D29" s="234"/>
      <c r="E29" s="234"/>
      <c r="F29" s="234"/>
      <c r="G29" s="234"/>
      <c r="H29" s="234"/>
    </row>
    <row r="30" spans="1:8" ht="14.25" customHeight="1" x14ac:dyDescent="0.2">
      <c r="A30" s="234"/>
      <c r="B30" s="234"/>
      <c r="D30" s="234"/>
      <c r="E30" s="234"/>
      <c r="F30" s="234"/>
      <c r="G30" s="234"/>
      <c r="H30" s="234"/>
    </row>
    <row r="31" spans="1:8" ht="14.25" customHeight="1" x14ac:dyDescent="0.2">
      <c r="A31" s="234"/>
      <c r="D31" s="234"/>
      <c r="E31" s="234"/>
      <c r="F31" s="234"/>
      <c r="G31" s="234"/>
      <c r="H31" s="234"/>
    </row>
    <row r="32" spans="1:8" ht="14.25" customHeight="1" x14ac:dyDescent="0.2">
      <c r="A32" s="234"/>
      <c r="D32" s="234"/>
      <c r="E32" s="234"/>
      <c r="F32" s="234"/>
      <c r="G32" s="234"/>
      <c r="H32" s="234"/>
    </row>
    <row r="33" spans="1:8" ht="14.25" customHeight="1" x14ac:dyDescent="0.2">
      <c r="A33" s="234"/>
      <c r="B33" s="234"/>
      <c r="D33" s="234"/>
      <c r="E33" s="234"/>
      <c r="F33" s="234"/>
      <c r="G33" s="234"/>
      <c r="H33" s="234"/>
    </row>
    <row r="34" spans="1:8" ht="14.25" customHeight="1" x14ac:dyDescent="0.2">
      <c r="A34" s="234"/>
      <c r="B34" s="234"/>
      <c r="D34" s="234"/>
      <c r="E34" s="234"/>
      <c r="F34" s="234"/>
      <c r="G34" s="234"/>
      <c r="H34" s="234"/>
    </row>
    <row r="35" spans="1:8" ht="14.25" customHeight="1" x14ac:dyDescent="0.2">
      <c r="A35" s="234"/>
      <c r="B35" s="234"/>
      <c r="D35" s="234"/>
      <c r="E35" s="234"/>
      <c r="F35" s="234"/>
      <c r="G35" s="234"/>
      <c r="H35" s="234"/>
    </row>
    <row r="36" spans="1:8" ht="14.25" customHeight="1" x14ac:dyDescent="0.2">
      <c r="A36" s="234"/>
      <c r="B36" s="234"/>
      <c r="D36" s="234"/>
      <c r="E36" s="234"/>
      <c r="F36" s="234"/>
      <c r="G36" s="234"/>
      <c r="H36" s="234"/>
    </row>
    <row r="37" spans="1:8" ht="14.25" customHeight="1" x14ac:dyDescent="0.2">
      <c r="A37" s="234"/>
      <c r="B37" s="234"/>
      <c r="D37" s="234"/>
      <c r="E37" s="234"/>
      <c r="F37" s="234"/>
      <c r="G37" s="234"/>
      <c r="H37" s="234"/>
    </row>
    <row r="38" spans="1:8" ht="14.25" customHeight="1" x14ac:dyDescent="0.2">
      <c r="A38" s="234"/>
      <c r="B38" s="234"/>
      <c r="D38" s="234"/>
      <c r="E38" s="234"/>
      <c r="F38" s="234"/>
      <c r="G38" s="234"/>
      <c r="H38" s="234"/>
    </row>
    <row r="39" spans="1:8" ht="14.25" customHeight="1" x14ac:dyDescent="0.2">
      <c r="A39" s="234"/>
      <c r="D39" s="234"/>
      <c r="E39" s="234"/>
      <c r="F39" s="234"/>
      <c r="G39" s="234"/>
      <c r="H39" s="234"/>
    </row>
    <row r="40" spans="1:8" ht="14.25" customHeight="1" x14ac:dyDescent="0.2">
      <c r="A40" s="234"/>
      <c r="B40" s="234"/>
      <c r="D40" s="234"/>
      <c r="E40" s="234"/>
      <c r="F40" s="234"/>
      <c r="G40" s="234"/>
      <c r="H40" s="234"/>
    </row>
    <row r="41" spans="1:8" ht="14.25" customHeight="1" x14ac:dyDescent="0.2">
      <c r="A41" s="234"/>
      <c r="B41" s="234"/>
      <c r="D41" s="234"/>
      <c r="E41" s="234"/>
      <c r="F41" s="234"/>
      <c r="G41" s="234"/>
      <c r="H41" s="234"/>
    </row>
    <row r="42" spans="1:8" ht="14.25" customHeight="1" x14ac:dyDescent="0.2">
      <c r="A42" s="234"/>
      <c r="B42" s="234"/>
      <c r="D42" s="234"/>
      <c r="E42" s="234"/>
      <c r="F42" s="234"/>
      <c r="G42" s="234"/>
      <c r="H42" s="234"/>
    </row>
    <row r="43" spans="1:8" ht="14.25" customHeight="1" x14ac:dyDescent="0.2">
      <c r="A43" s="234"/>
      <c r="B43" s="234"/>
      <c r="D43" s="234"/>
      <c r="E43" s="234"/>
      <c r="F43" s="234"/>
      <c r="G43" s="234"/>
      <c r="H43" s="234"/>
    </row>
    <row r="44" spans="1:8" ht="14.25" customHeight="1" x14ac:dyDescent="0.2">
      <c r="A44" s="234"/>
      <c r="B44" s="234"/>
      <c r="D44" s="234"/>
      <c r="E44" s="234"/>
      <c r="F44" s="234"/>
      <c r="G44" s="234"/>
      <c r="H44" s="234"/>
    </row>
    <row r="45" spans="1:8" ht="14.25" customHeight="1" x14ac:dyDescent="0.2">
      <c r="A45" s="234"/>
      <c r="B45" s="234"/>
      <c r="D45" s="234"/>
      <c r="E45" s="234"/>
      <c r="F45" s="234"/>
      <c r="G45" s="234"/>
      <c r="H45" s="234"/>
    </row>
    <row r="46" spans="1:8" ht="14.25" customHeight="1" x14ac:dyDescent="0.2">
      <c r="A46" s="234"/>
      <c r="B46" s="234"/>
      <c r="D46" s="234"/>
      <c r="E46" s="234"/>
      <c r="F46" s="234"/>
      <c r="G46" s="234"/>
      <c r="H46" s="234"/>
    </row>
    <row r="47" spans="1:8" ht="14.25" customHeight="1" x14ac:dyDescent="0.2">
      <c r="A47" s="234"/>
      <c r="B47" s="234"/>
      <c r="D47" s="234"/>
      <c r="E47" s="234"/>
      <c r="F47" s="234"/>
      <c r="G47" s="234"/>
      <c r="H47" s="234"/>
    </row>
    <row r="48" spans="1:8" ht="14.25" customHeight="1" x14ac:dyDescent="0.2">
      <c r="A48" s="234"/>
      <c r="D48" s="234"/>
      <c r="E48" s="234"/>
      <c r="F48" s="234"/>
      <c r="G48" s="234"/>
      <c r="H48" s="234"/>
    </row>
    <row r="49" spans="1:8" ht="14.25" customHeight="1" x14ac:dyDescent="0.2">
      <c r="A49" s="234"/>
      <c r="B49" s="234"/>
      <c r="D49" s="234"/>
      <c r="E49" s="234"/>
      <c r="F49" s="234"/>
      <c r="G49" s="234"/>
      <c r="H49" s="234"/>
    </row>
    <row r="50" spans="1:8" ht="14.25" customHeight="1" x14ac:dyDescent="0.2">
      <c r="A50" s="234"/>
      <c r="B50" s="234"/>
      <c r="D50" s="234"/>
      <c r="E50" s="234"/>
      <c r="F50" s="234"/>
      <c r="G50" s="234"/>
      <c r="H50" s="234"/>
    </row>
    <row r="51" spans="1:8" ht="14.25" customHeight="1" x14ac:dyDescent="0.2">
      <c r="A51" s="234"/>
      <c r="B51" s="234"/>
      <c r="D51" s="234"/>
      <c r="E51" s="234"/>
      <c r="F51" s="234"/>
      <c r="G51" s="234"/>
      <c r="H51" s="234"/>
    </row>
    <row r="52" spans="1:8" ht="14.25" customHeight="1" x14ac:dyDescent="0.2">
      <c r="A52" s="234"/>
      <c r="B52" s="234"/>
      <c r="D52" s="234"/>
      <c r="E52" s="234"/>
      <c r="F52" s="234"/>
      <c r="G52" s="234"/>
      <c r="H52" s="234"/>
    </row>
    <row r="53" spans="1:8" ht="14.25" customHeight="1" x14ac:dyDescent="0.2">
      <c r="A53" s="234"/>
      <c r="B53" s="234"/>
      <c r="D53" s="234"/>
      <c r="E53" s="234"/>
      <c r="F53" s="234"/>
      <c r="G53" s="234"/>
      <c r="H53" s="234"/>
    </row>
    <row r="54" spans="1:8" ht="14.25" customHeight="1" x14ac:dyDescent="0.2">
      <c r="A54" s="234"/>
      <c r="B54" s="234"/>
      <c r="D54" s="234"/>
      <c r="E54" s="234"/>
      <c r="F54" s="234"/>
      <c r="G54" s="234"/>
      <c r="H54" s="234"/>
    </row>
    <row r="55" spans="1:8" ht="14.25" customHeight="1" x14ac:dyDescent="0.2">
      <c r="A55" s="234"/>
      <c r="D55" s="234"/>
      <c r="E55" s="234"/>
      <c r="F55" s="234"/>
      <c r="G55" s="234"/>
      <c r="H55" s="234"/>
    </row>
    <row r="56" spans="1:8" ht="14.25" customHeight="1" x14ac:dyDescent="0.2">
      <c r="A56" s="234"/>
      <c r="B56" s="234"/>
      <c r="D56" s="234"/>
      <c r="E56" s="234"/>
      <c r="F56" s="234"/>
      <c r="G56" s="234"/>
      <c r="H56" s="234"/>
    </row>
    <row r="57" spans="1:8" ht="14.25" customHeight="1" x14ac:dyDescent="0.2">
      <c r="A57" s="234"/>
      <c r="B57" s="234"/>
      <c r="D57" s="234"/>
      <c r="E57" s="234"/>
      <c r="F57" s="234"/>
      <c r="G57" s="234"/>
      <c r="H57" s="234"/>
    </row>
    <row r="58" spans="1:8" ht="14.25" customHeight="1" x14ac:dyDescent="0.2">
      <c r="A58" s="234"/>
      <c r="D58" s="234"/>
      <c r="E58" s="234"/>
      <c r="F58" s="234"/>
      <c r="G58" s="234"/>
      <c r="H58" s="234"/>
    </row>
    <row r="59" spans="1:8" ht="14.25" customHeight="1" x14ac:dyDescent="0.2">
      <c r="A59" s="234"/>
      <c r="B59" s="234"/>
      <c r="D59" s="234"/>
      <c r="E59" s="234"/>
      <c r="F59" s="234"/>
      <c r="G59" s="234"/>
      <c r="H59" s="234"/>
    </row>
    <row r="60" spans="1:8" ht="14.25" customHeight="1" x14ac:dyDescent="0.2">
      <c r="A60" s="234"/>
      <c r="B60" s="234"/>
      <c r="D60" s="234"/>
      <c r="E60" s="234"/>
      <c r="F60" s="234"/>
      <c r="G60" s="234"/>
      <c r="H60" s="234"/>
    </row>
    <row r="61" spans="1:8" ht="14.25" customHeight="1" x14ac:dyDescent="0.2">
      <c r="A61" s="234"/>
      <c r="B61" s="234"/>
      <c r="D61" s="234"/>
      <c r="E61" s="234"/>
      <c r="F61" s="234"/>
      <c r="G61" s="234"/>
      <c r="H61" s="234"/>
    </row>
    <row r="62" spans="1:8" ht="14.25" customHeight="1" x14ac:dyDescent="0.2">
      <c r="A62" s="234"/>
      <c r="D62" s="234"/>
      <c r="E62" s="234"/>
      <c r="F62" s="234"/>
      <c r="G62" s="234"/>
      <c r="H62" s="234"/>
    </row>
    <row r="63" spans="1:8" ht="14.25" customHeight="1" x14ac:dyDescent="0.2">
      <c r="A63" s="234"/>
      <c r="D63" s="234"/>
      <c r="E63" s="234"/>
      <c r="F63" s="234"/>
      <c r="G63" s="234"/>
      <c r="H63" s="234"/>
    </row>
    <row r="64" spans="1:8" ht="14.25" customHeight="1" x14ac:dyDescent="0.2">
      <c r="A64" s="234"/>
      <c r="D64" s="234"/>
      <c r="E64" s="234"/>
      <c r="F64" s="234"/>
      <c r="G64" s="234"/>
      <c r="H64" s="234"/>
    </row>
    <row r="65" spans="1:8" ht="14.25" customHeight="1" x14ac:dyDescent="0.2">
      <c r="A65" s="234"/>
      <c r="D65" s="234"/>
      <c r="E65" s="234"/>
      <c r="F65" s="234"/>
      <c r="G65" s="234"/>
      <c r="H65" s="234"/>
    </row>
    <row r="66" spans="1:8" ht="14.25" customHeight="1" x14ac:dyDescent="0.2">
      <c r="A66" s="234"/>
      <c r="D66" s="234"/>
      <c r="E66" s="234"/>
      <c r="F66" s="234"/>
      <c r="G66" s="234"/>
      <c r="H66" s="234"/>
    </row>
    <row r="67" spans="1:8" ht="14.25" customHeight="1" x14ac:dyDescent="0.2">
      <c r="A67" s="234"/>
      <c r="D67" s="234"/>
      <c r="E67" s="234"/>
      <c r="F67" s="234"/>
      <c r="G67" s="234"/>
      <c r="H67" s="234"/>
    </row>
    <row r="68" spans="1:8" ht="14.25" customHeight="1" x14ac:dyDescent="0.2">
      <c r="A68" s="234"/>
      <c r="D68" s="234"/>
      <c r="E68" s="234"/>
      <c r="F68" s="234"/>
      <c r="G68" s="234"/>
      <c r="H68" s="234"/>
    </row>
    <row r="69" spans="1:8" ht="14.25" customHeight="1" x14ac:dyDescent="0.2">
      <c r="A69" s="234"/>
      <c r="D69" s="234"/>
      <c r="E69" s="234"/>
      <c r="F69" s="234"/>
      <c r="G69" s="234"/>
      <c r="H69" s="234"/>
    </row>
    <row r="70" spans="1:8" ht="14.25" customHeight="1" x14ac:dyDescent="0.2">
      <c r="A70" s="234"/>
      <c r="D70" s="234"/>
      <c r="E70" s="234"/>
      <c r="F70" s="234"/>
      <c r="G70" s="234"/>
      <c r="H70" s="234"/>
    </row>
    <row r="71" spans="1:8" ht="14.25" customHeight="1" x14ac:dyDescent="0.2">
      <c r="A71" s="234"/>
      <c r="B71" s="234"/>
      <c r="D71" s="234"/>
      <c r="E71" s="234"/>
      <c r="F71" s="234"/>
      <c r="G71" s="234"/>
      <c r="H71" s="234"/>
    </row>
    <row r="72" spans="1:8" ht="14.25" customHeight="1" x14ac:dyDescent="0.2">
      <c r="A72" s="234"/>
      <c r="B72" s="234"/>
      <c r="D72" s="234"/>
      <c r="E72" s="234"/>
      <c r="F72" s="234"/>
      <c r="G72" s="234"/>
      <c r="H72" s="234"/>
    </row>
    <row r="73" spans="1:8" ht="14.25" customHeight="1" x14ac:dyDescent="0.2">
      <c r="A73" s="234"/>
      <c r="D73" s="234"/>
      <c r="E73" s="234"/>
      <c r="F73" s="234"/>
      <c r="G73" s="234"/>
      <c r="H73" s="234"/>
    </row>
    <row r="74" spans="1:8" ht="14.25" customHeight="1" x14ac:dyDescent="0.2">
      <c r="A74" s="234"/>
      <c r="D74" s="234"/>
      <c r="E74" s="234"/>
      <c r="F74" s="234"/>
      <c r="G74" s="234"/>
      <c r="H74" s="234"/>
    </row>
    <row r="75" spans="1:8" ht="14.25" customHeight="1" x14ac:dyDescent="0.2">
      <c r="A75" s="234"/>
      <c r="B75" s="234"/>
      <c r="D75" s="234"/>
      <c r="E75" s="234"/>
      <c r="F75" s="234"/>
      <c r="G75" s="234"/>
      <c r="H75" s="234"/>
    </row>
    <row r="76" spans="1:8" ht="14.25" customHeight="1" x14ac:dyDescent="0.2">
      <c r="A76" s="234"/>
      <c r="B76" s="234"/>
      <c r="D76" s="234"/>
      <c r="E76" s="234"/>
      <c r="F76" s="234"/>
      <c r="G76" s="234"/>
      <c r="H76" s="234"/>
    </row>
    <row r="77" spans="1:8" ht="14.25" customHeight="1" x14ac:dyDescent="0.2">
      <c r="A77" s="234"/>
      <c r="B77" s="234"/>
      <c r="D77" s="234"/>
      <c r="E77" s="234"/>
      <c r="F77" s="234"/>
      <c r="G77" s="234"/>
      <c r="H77" s="234"/>
    </row>
    <row r="78" spans="1:8" ht="14.25" customHeight="1" x14ac:dyDescent="0.2">
      <c r="A78" s="234"/>
      <c r="D78" s="234"/>
      <c r="E78" s="234"/>
      <c r="F78" s="234"/>
      <c r="G78" s="234"/>
      <c r="H78" s="234"/>
    </row>
    <row r="79" spans="1:8" ht="14.25" customHeight="1" x14ac:dyDescent="0.2">
      <c r="A79" s="234"/>
      <c r="D79" s="234"/>
      <c r="E79" s="234"/>
      <c r="F79" s="234"/>
      <c r="G79" s="234"/>
      <c r="H79" s="234"/>
    </row>
    <row r="80" spans="1:8" ht="14.25" customHeight="1" x14ac:dyDescent="0.2">
      <c r="A80" s="234"/>
      <c r="B80" s="234"/>
      <c r="D80" s="234"/>
      <c r="E80" s="234"/>
      <c r="F80" s="234"/>
      <c r="G80" s="234"/>
      <c r="H80" s="234"/>
    </row>
    <row r="81" spans="1:8" ht="14.25" customHeight="1" x14ac:dyDescent="0.2">
      <c r="A81" s="234"/>
      <c r="B81" s="234"/>
      <c r="D81" s="234"/>
      <c r="E81" s="234"/>
      <c r="F81" s="234"/>
      <c r="G81" s="234"/>
      <c r="H81" s="234"/>
    </row>
    <row r="82" spans="1:8" ht="14.25" customHeight="1" x14ac:dyDescent="0.2">
      <c r="A82" s="234"/>
      <c r="B82" s="234"/>
      <c r="D82" s="234"/>
      <c r="E82" s="234"/>
      <c r="F82" s="234"/>
      <c r="G82" s="234"/>
      <c r="H82" s="234"/>
    </row>
    <row r="83" spans="1:8" ht="14.25" customHeight="1" x14ac:dyDescent="0.2">
      <c r="A83" s="234"/>
      <c r="B83" s="234"/>
      <c r="D83" s="234"/>
      <c r="E83" s="234"/>
      <c r="F83" s="234"/>
      <c r="G83" s="234"/>
      <c r="H83" s="234"/>
    </row>
    <row r="84" spans="1:8" ht="14.25" customHeight="1" x14ac:dyDescent="0.2">
      <c r="A84" s="234"/>
      <c r="D84" s="234"/>
      <c r="E84" s="234"/>
      <c r="F84" s="234"/>
      <c r="G84" s="234"/>
      <c r="H84" s="234"/>
    </row>
    <row r="85" spans="1:8" ht="14.25" customHeight="1" x14ac:dyDescent="0.2">
      <c r="A85" s="234"/>
      <c r="B85" s="234"/>
      <c r="D85" s="234"/>
      <c r="E85" s="234"/>
      <c r="F85" s="234"/>
      <c r="G85" s="234"/>
      <c r="H85" s="234"/>
    </row>
    <row r="86" spans="1:8" ht="14.25" customHeight="1" x14ac:dyDescent="0.2">
      <c r="A86" s="234"/>
      <c r="B86" s="234"/>
      <c r="D86" s="234"/>
      <c r="E86" s="234"/>
      <c r="F86" s="234"/>
      <c r="G86" s="234"/>
      <c r="H86" s="234"/>
    </row>
    <row r="87" spans="1:8" ht="14.25" customHeight="1" x14ac:dyDescent="0.2">
      <c r="A87" s="234"/>
      <c r="B87" s="234"/>
      <c r="D87" s="234"/>
      <c r="E87" s="234"/>
      <c r="F87" s="234"/>
      <c r="G87" s="234"/>
      <c r="H87" s="234"/>
    </row>
    <row r="88" spans="1:8" ht="14.25" customHeight="1" x14ac:dyDescent="0.2">
      <c r="A88" s="234"/>
      <c r="B88" s="234"/>
      <c r="D88" s="234"/>
      <c r="E88" s="234"/>
      <c r="F88" s="234"/>
      <c r="G88" s="234"/>
      <c r="H88" s="234"/>
    </row>
    <row r="89" spans="1:8" ht="14.25" customHeight="1" x14ac:dyDescent="0.2">
      <c r="A89" s="234"/>
      <c r="B89" s="234"/>
      <c r="D89" s="234"/>
      <c r="E89" s="234"/>
      <c r="F89" s="234"/>
      <c r="G89" s="234"/>
      <c r="H89" s="234"/>
    </row>
    <row r="90" spans="1:8" ht="14.25" customHeight="1" x14ac:dyDescent="0.2">
      <c r="A90" s="234"/>
      <c r="B90" s="234"/>
      <c r="D90" s="234"/>
      <c r="E90" s="234"/>
      <c r="F90" s="234"/>
      <c r="G90" s="234"/>
      <c r="H90" s="234"/>
    </row>
    <row r="91" spans="1:8" ht="14.25" customHeight="1" x14ac:dyDescent="0.2">
      <c r="A91" s="234"/>
      <c r="B91" s="234"/>
      <c r="D91" s="234"/>
      <c r="E91" s="234"/>
      <c r="F91" s="234"/>
      <c r="G91" s="234"/>
      <c r="H91" s="234"/>
    </row>
    <row r="92" spans="1:8" ht="14.25" customHeight="1" x14ac:dyDescent="0.2">
      <c r="A92" s="234"/>
      <c r="B92" s="234"/>
      <c r="D92" s="234"/>
      <c r="E92" s="234"/>
      <c r="F92" s="234"/>
      <c r="G92" s="234"/>
      <c r="H92" s="234"/>
    </row>
    <row r="93" spans="1:8" ht="14.25" customHeight="1" x14ac:dyDescent="0.2">
      <c r="A93" s="234"/>
      <c r="B93" s="234"/>
      <c r="D93" s="234"/>
      <c r="E93" s="234"/>
      <c r="F93" s="234"/>
      <c r="G93" s="234"/>
      <c r="H93" s="234"/>
    </row>
    <row r="94" spans="1:8" ht="14.25" customHeight="1" x14ac:dyDescent="0.2">
      <c r="A94" s="234"/>
      <c r="D94" s="234"/>
      <c r="E94" s="234"/>
      <c r="F94" s="234"/>
      <c r="G94" s="234"/>
      <c r="H94" s="234"/>
    </row>
    <row r="95" spans="1:8" ht="14.25" customHeight="1" x14ac:dyDescent="0.2">
      <c r="A95" s="234"/>
      <c r="B95" s="234"/>
      <c r="D95" s="234"/>
      <c r="E95" s="234"/>
      <c r="F95" s="234"/>
      <c r="G95" s="234"/>
      <c r="H95" s="234"/>
    </row>
    <row r="96" spans="1:8" ht="14.25" customHeight="1" x14ac:dyDescent="0.2">
      <c r="A96" s="234"/>
      <c r="D96" s="234"/>
      <c r="E96" s="234"/>
      <c r="F96" s="234"/>
      <c r="G96" s="234"/>
      <c r="H96" s="234"/>
    </row>
    <row r="97" spans="1:8" ht="14.25" customHeight="1" x14ac:dyDescent="0.2">
      <c r="A97" s="234"/>
      <c r="B97" s="234"/>
      <c r="D97" s="234"/>
      <c r="E97" s="234"/>
      <c r="F97" s="234"/>
      <c r="G97" s="234"/>
      <c r="H97" s="234"/>
    </row>
    <row r="98" spans="1:8" ht="14.25" customHeight="1" x14ac:dyDescent="0.2">
      <c r="A98" s="234"/>
      <c r="B98" s="234"/>
      <c r="D98" s="234"/>
      <c r="E98" s="234"/>
      <c r="F98" s="234"/>
      <c r="G98" s="234"/>
      <c r="H98" s="234"/>
    </row>
    <row r="99" spans="1:8" ht="14.25" customHeight="1" x14ac:dyDescent="0.2">
      <c r="A99" s="234"/>
      <c r="B99" s="234"/>
      <c r="D99" s="234"/>
      <c r="E99" s="234"/>
      <c r="F99" s="234"/>
      <c r="G99" s="234"/>
      <c r="H99" s="234"/>
    </row>
    <row r="100" spans="1:8" ht="14.25" customHeight="1" x14ac:dyDescent="0.2">
      <c r="A100" s="234"/>
      <c r="B100" s="234"/>
      <c r="D100" s="234"/>
      <c r="E100" s="234"/>
      <c r="F100" s="234"/>
      <c r="G100" s="234"/>
      <c r="H100" s="234"/>
    </row>
    <row r="101" spans="1:8" ht="14.25" customHeight="1" x14ac:dyDescent="0.2">
      <c r="A101" s="234"/>
      <c r="B101" s="234"/>
      <c r="D101" s="234"/>
      <c r="E101" s="234"/>
      <c r="F101" s="234"/>
      <c r="G101" s="234"/>
      <c r="H101" s="234"/>
    </row>
    <row r="102" spans="1:8" ht="14.25" customHeight="1" x14ac:dyDescent="0.2">
      <c r="A102" s="234"/>
      <c r="B102" s="234"/>
      <c r="D102" s="234"/>
      <c r="E102" s="234"/>
      <c r="F102" s="234"/>
      <c r="G102" s="234"/>
      <c r="H102" s="234"/>
    </row>
    <row r="103" spans="1:8" ht="14.25" customHeight="1" x14ac:dyDescent="0.2">
      <c r="A103" s="234"/>
      <c r="B103" s="234"/>
      <c r="D103" s="234"/>
      <c r="E103" s="234"/>
      <c r="F103" s="234"/>
      <c r="G103" s="234"/>
      <c r="H103" s="234"/>
    </row>
    <row r="104" spans="1:8" ht="14.25" customHeight="1" x14ac:dyDescent="0.2">
      <c r="A104" s="234"/>
      <c r="B104" s="234"/>
      <c r="D104" s="234"/>
      <c r="E104" s="234"/>
      <c r="F104" s="234"/>
      <c r="G104" s="234"/>
      <c r="H104" s="234"/>
    </row>
    <row r="105" spans="1:8" ht="14.25" customHeight="1" x14ac:dyDescent="0.2">
      <c r="A105" s="234"/>
      <c r="B105" s="234"/>
      <c r="D105" s="234"/>
      <c r="E105" s="234"/>
      <c r="F105" s="234"/>
      <c r="G105" s="234"/>
      <c r="H105" s="234"/>
    </row>
    <row r="106" spans="1:8" ht="14.25" customHeight="1" x14ac:dyDescent="0.2">
      <c r="A106" s="234"/>
      <c r="B106" s="234"/>
      <c r="D106" s="234"/>
      <c r="E106" s="234"/>
      <c r="F106" s="234"/>
      <c r="G106" s="234"/>
      <c r="H106" s="234"/>
    </row>
    <row r="107" spans="1:8" ht="14.25" customHeight="1" x14ac:dyDescent="0.2">
      <c r="A107" s="234"/>
      <c r="D107" s="234"/>
      <c r="E107" s="234"/>
      <c r="F107" s="234"/>
      <c r="G107" s="234"/>
      <c r="H107" s="234"/>
    </row>
    <row r="108" spans="1:8" ht="14.25" customHeight="1" x14ac:dyDescent="0.2">
      <c r="A108" s="234"/>
      <c r="B108" s="234"/>
      <c r="D108" s="234"/>
      <c r="E108" s="234"/>
      <c r="F108" s="234"/>
      <c r="G108" s="234"/>
      <c r="H108" s="234"/>
    </row>
    <row r="109" spans="1:8" ht="14.25" customHeight="1" x14ac:dyDescent="0.2">
      <c r="A109" s="234"/>
      <c r="B109" s="234"/>
      <c r="D109" s="234"/>
      <c r="E109" s="234"/>
      <c r="F109" s="234"/>
      <c r="G109" s="234"/>
      <c r="H109" s="234"/>
    </row>
    <row r="110" spans="1:8" ht="14.25" customHeight="1" x14ac:dyDescent="0.2">
      <c r="A110" s="234"/>
      <c r="B110" s="234"/>
      <c r="D110" s="234"/>
      <c r="E110" s="234"/>
      <c r="F110" s="234"/>
      <c r="G110" s="234"/>
      <c r="H110" s="234"/>
    </row>
    <row r="111" spans="1:8" ht="14.25" customHeight="1" x14ac:dyDescent="0.2">
      <c r="A111" s="234"/>
      <c r="D111" s="234"/>
      <c r="E111" s="234"/>
      <c r="F111" s="234"/>
      <c r="G111" s="234"/>
      <c r="H111" s="23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875" style="232" customWidth="1"/>
    <col min="3" max="3" width="90.37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x14ac:dyDescent="0.2"/>
    <row r="2" spans="1:8" ht="14.25" customHeight="1" x14ac:dyDescent="0.2"/>
    <row r="3" spans="1:8" ht="14.25" x14ac:dyDescent="0.2">
      <c r="A3" s="234"/>
      <c r="B3" s="234"/>
      <c r="D3" s="234"/>
      <c r="E3" s="234"/>
      <c r="F3" s="234"/>
      <c r="G3" s="234"/>
      <c r="H3" s="234"/>
    </row>
    <row r="4" spans="1:8" ht="14.25" x14ac:dyDescent="0.2">
      <c r="A4" s="234"/>
      <c r="B4" s="234"/>
      <c r="D4" s="234"/>
      <c r="E4" s="234"/>
      <c r="F4" s="234"/>
      <c r="G4" s="234"/>
      <c r="H4" s="234"/>
    </row>
    <row r="5" spans="1:8" ht="14.25" x14ac:dyDescent="0.2">
      <c r="A5" s="234"/>
      <c r="D5" s="234"/>
      <c r="E5" s="234"/>
      <c r="F5" s="234"/>
      <c r="G5" s="234"/>
      <c r="H5" s="234"/>
    </row>
    <row r="6" spans="1:8" ht="14.25" x14ac:dyDescent="0.2">
      <c r="A6" s="234"/>
      <c r="B6" s="234"/>
      <c r="D6" s="234"/>
      <c r="E6" s="234"/>
      <c r="F6" s="234"/>
      <c r="G6" s="234"/>
      <c r="H6" s="234"/>
    </row>
    <row r="7" spans="1:8" ht="14.25" x14ac:dyDescent="0.2">
      <c r="A7" s="234"/>
      <c r="B7" s="234"/>
      <c r="D7" s="234"/>
      <c r="E7" s="234"/>
      <c r="F7" s="234"/>
      <c r="G7" s="234"/>
      <c r="H7" s="234"/>
    </row>
    <row r="8" spans="1:8" ht="14.25" x14ac:dyDescent="0.2">
      <c r="A8" s="234"/>
      <c r="D8" s="234"/>
      <c r="E8" s="234"/>
      <c r="F8" s="234"/>
      <c r="G8" s="234"/>
      <c r="H8" s="234"/>
    </row>
    <row r="9" spans="1:8" ht="14.25" x14ac:dyDescent="0.2">
      <c r="A9" s="234"/>
      <c r="D9" s="234"/>
      <c r="E9" s="234"/>
      <c r="F9" s="234"/>
      <c r="G9" s="234"/>
      <c r="H9" s="234"/>
    </row>
    <row r="10" spans="1:8" ht="14.25" x14ac:dyDescent="0.2">
      <c r="A10" s="234"/>
      <c r="D10" s="234"/>
      <c r="E10" s="234"/>
      <c r="F10" s="234"/>
      <c r="G10" s="234"/>
      <c r="H10" s="234"/>
    </row>
    <row r="11" spans="1:8" ht="14.25" x14ac:dyDescent="0.2">
      <c r="A11" s="234"/>
      <c r="B11" s="234"/>
      <c r="D11" s="234"/>
      <c r="E11" s="234"/>
      <c r="F11" s="234"/>
      <c r="G11" s="234"/>
      <c r="H11" s="234"/>
    </row>
    <row r="12" spans="1:8" ht="14.25" x14ac:dyDescent="0.2">
      <c r="A12" s="234"/>
      <c r="B12" s="234"/>
      <c r="D12" s="234"/>
      <c r="E12" s="234"/>
      <c r="F12" s="234"/>
      <c r="G12" s="234"/>
      <c r="H12" s="234"/>
    </row>
    <row r="13" spans="1:8" ht="14.25" x14ac:dyDescent="0.2">
      <c r="A13" s="234"/>
      <c r="B13" s="234"/>
      <c r="D13" s="234"/>
      <c r="E13" s="234"/>
      <c r="F13" s="234"/>
      <c r="G13" s="234"/>
      <c r="H13" s="234"/>
    </row>
    <row r="14" spans="1:8" ht="14.25" x14ac:dyDescent="0.2">
      <c r="A14" s="234"/>
      <c r="B14" s="234"/>
      <c r="D14" s="234"/>
      <c r="E14" s="234"/>
      <c r="F14" s="234"/>
      <c r="G14" s="234"/>
      <c r="H14" s="234"/>
    </row>
    <row r="15" spans="1:8" ht="14.25" x14ac:dyDescent="0.2">
      <c r="A15" s="234"/>
      <c r="B15" s="234"/>
      <c r="D15" s="234"/>
      <c r="E15" s="234"/>
      <c r="F15" s="234"/>
      <c r="G15" s="234"/>
      <c r="H15" s="234"/>
    </row>
    <row r="16" spans="1:8" ht="14.25" x14ac:dyDescent="0.2">
      <c r="A16" s="234"/>
      <c r="D16" s="234"/>
      <c r="E16" s="234"/>
      <c r="F16" s="234"/>
      <c r="G16" s="234"/>
      <c r="H16" s="234"/>
    </row>
    <row r="17" spans="1:8" ht="14.25" x14ac:dyDescent="0.2">
      <c r="A17" s="234"/>
      <c r="B17" s="234"/>
      <c r="D17" s="234"/>
      <c r="E17" s="234"/>
      <c r="F17" s="234"/>
      <c r="G17" s="234"/>
      <c r="H17" s="234"/>
    </row>
    <row r="18" spans="1:8" ht="14.25" x14ac:dyDescent="0.2">
      <c r="A18" s="234"/>
      <c r="B18" s="234"/>
      <c r="D18" s="234"/>
      <c r="E18" s="234"/>
      <c r="F18" s="234"/>
      <c r="G18" s="234"/>
      <c r="H18" s="234"/>
    </row>
    <row r="19" spans="1:8" ht="14.25" x14ac:dyDescent="0.2">
      <c r="A19" s="234"/>
      <c r="B19" s="234"/>
      <c r="D19" s="234"/>
      <c r="E19" s="234"/>
      <c r="F19" s="234"/>
      <c r="G19" s="234"/>
      <c r="H19" s="234"/>
    </row>
    <row r="20" spans="1:8" ht="14.25" x14ac:dyDescent="0.2">
      <c r="A20" s="234"/>
      <c r="D20" s="234"/>
      <c r="E20" s="234"/>
      <c r="F20" s="234"/>
      <c r="G20" s="234"/>
      <c r="H20" s="234"/>
    </row>
    <row r="21" spans="1:8" ht="14.25" x14ac:dyDescent="0.2">
      <c r="A21" s="234"/>
      <c r="D21" s="234"/>
      <c r="E21" s="234"/>
      <c r="F21" s="234"/>
      <c r="G21" s="234"/>
      <c r="H21" s="234"/>
    </row>
    <row r="22" spans="1:8" ht="14.25" x14ac:dyDescent="0.2">
      <c r="A22" s="234"/>
      <c r="D22" s="234"/>
      <c r="E22" s="234"/>
      <c r="F22" s="234"/>
      <c r="G22" s="234"/>
      <c r="H22" s="234"/>
    </row>
    <row r="23" spans="1:8" ht="14.25" x14ac:dyDescent="0.2">
      <c r="A23" s="234"/>
      <c r="D23" s="234"/>
      <c r="E23" s="234"/>
      <c r="F23" s="234"/>
      <c r="G23" s="234"/>
      <c r="H23" s="234"/>
    </row>
    <row r="24" spans="1:8" ht="14.25" x14ac:dyDescent="0.2">
      <c r="A24" s="234"/>
      <c r="D24" s="234"/>
      <c r="E24" s="234"/>
      <c r="F24" s="234"/>
      <c r="G24" s="234"/>
      <c r="H24" s="234"/>
    </row>
    <row r="25" spans="1:8" ht="14.25" x14ac:dyDescent="0.2">
      <c r="A25" s="234"/>
      <c r="B25" s="234"/>
      <c r="D25" s="234"/>
      <c r="E25" s="234"/>
      <c r="F25" s="234"/>
      <c r="G25" s="234"/>
      <c r="H25" s="234"/>
    </row>
    <row r="26" spans="1:8" ht="14.25" x14ac:dyDescent="0.2">
      <c r="A26" s="234"/>
      <c r="D26" s="234"/>
      <c r="E26" s="234"/>
      <c r="F26" s="234"/>
      <c r="G26" s="234"/>
      <c r="H26" s="234"/>
    </row>
    <row r="27" spans="1:8" ht="14.25" x14ac:dyDescent="0.2">
      <c r="A27" s="234"/>
      <c r="B27" s="234"/>
      <c r="D27" s="234"/>
      <c r="E27" s="234"/>
      <c r="F27" s="234"/>
      <c r="G27" s="234"/>
      <c r="H27" s="234"/>
    </row>
    <row r="28" spans="1:8" ht="14.25" x14ac:dyDescent="0.2">
      <c r="A28" s="234"/>
      <c r="D28" s="234"/>
      <c r="E28" s="234"/>
      <c r="F28" s="234"/>
      <c r="G28" s="234"/>
      <c r="H28" s="234"/>
    </row>
    <row r="29" spans="1:8" ht="14.25" x14ac:dyDescent="0.2">
      <c r="A29" s="234"/>
      <c r="B29" s="234"/>
      <c r="D29" s="234"/>
      <c r="E29" s="234"/>
      <c r="F29" s="234"/>
      <c r="G29" s="234"/>
      <c r="H29" s="234"/>
    </row>
    <row r="30" spans="1:8" ht="14.25" x14ac:dyDescent="0.2">
      <c r="A30" s="234"/>
      <c r="D30" s="234"/>
      <c r="E30" s="234"/>
      <c r="F30" s="234"/>
      <c r="G30" s="234"/>
      <c r="H30" s="234"/>
    </row>
    <row r="31" spans="1:8" ht="14.25" x14ac:dyDescent="0.2">
      <c r="A31" s="234"/>
      <c r="B31" s="234"/>
      <c r="D31" s="234"/>
      <c r="E31" s="234"/>
      <c r="F31" s="234"/>
      <c r="G31" s="234"/>
      <c r="H31" s="234"/>
    </row>
    <row r="32" spans="1:8" ht="14.25" x14ac:dyDescent="0.2">
      <c r="A32" s="234"/>
      <c r="D32" s="234"/>
      <c r="E32" s="234"/>
      <c r="F32" s="234"/>
      <c r="G32" s="234"/>
      <c r="H32" s="234"/>
    </row>
    <row r="33" spans="1:8" ht="14.25" x14ac:dyDescent="0.2">
      <c r="A33" s="234"/>
      <c r="B33" s="234"/>
      <c r="D33" s="234"/>
      <c r="E33" s="234"/>
      <c r="F33" s="234"/>
      <c r="G33" s="234"/>
      <c r="H33" s="234"/>
    </row>
    <row r="34" spans="1:8" ht="14.25" x14ac:dyDescent="0.2">
      <c r="A34" s="234"/>
      <c r="D34" s="234"/>
      <c r="E34" s="234"/>
      <c r="F34" s="234"/>
      <c r="G34" s="234"/>
      <c r="H34" s="234"/>
    </row>
    <row r="35" spans="1:8" ht="14.25" x14ac:dyDescent="0.2">
      <c r="A35" s="234"/>
      <c r="D35" s="234"/>
      <c r="E35" s="234"/>
      <c r="F35" s="234"/>
      <c r="G35" s="234"/>
      <c r="H35" s="234"/>
    </row>
    <row r="36" spans="1:8" ht="14.25" x14ac:dyDescent="0.2">
      <c r="A36" s="234"/>
      <c r="B36" s="234"/>
      <c r="D36" s="234"/>
      <c r="E36" s="234"/>
      <c r="F36" s="234"/>
      <c r="G36" s="234"/>
      <c r="H36" s="234"/>
    </row>
    <row r="37" spans="1:8" ht="14.25" x14ac:dyDescent="0.2">
      <c r="A37" s="234"/>
      <c r="D37" s="234"/>
      <c r="E37" s="234"/>
      <c r="F37" s="234"/>
      <c r="G37" s="234"/>
      <c r="H37" s="234"/>
    </row>
    <row r="38" spans="1:8" ht="14.25" x14ac:dyDescent="0.2">
      <c r="A38" s="234"/>
      <c r="B38" s="234"/>
      <c r="D38" s="234"/>
      <c r="E38" s="234"/>
      <c r="F38" s="234"/>
      <c r="G38" s="234"/>
      <c r="H38" s="234"/>
    </row>
    <row r="39" spans="1:8" ht="14.25" x14ac:dyDescent="0.2">
      <c r="A39" s="234"/>
      <c r="D39" s="234"/>
      <c r="E39" s="234"/>
      <c r="F39" s="234"/>
      <c r="G39" s="234"/>
      <c r="H39" s="234"/>
    </row>
    <row r="40" spans="1:8" ht="14.25" x14ac:dyDescent="0.2">
      <c r="A40" s="234"/>
      <c r="B40" s="234"/>
      <c r="D40" s="234"/>
      <c r="E40" s="234"/>
      <c r="F40" s="234"/>
      <c r="G40" s="234"/>
      <c r="H40" s="234"/>
    </row>
    <row r="41" spans="1:8" ht="14.25" x14ac:dyDescent="0.2">
      <c r="A41" s="234"/>
      <c r="D41" s="234"/>
      <c r="E41" s="234"/>
      <c r="F41" s="234"/>
      <c r="G41" s="234"/>
      <c r="H41" s="234"/>
    </row>
    <row r="42" spans="1:8" ht="14.25" x14ac:dyDescent="0.2">
      <c r="A42" s="234"/>
      <c r="B42" s="234"/>
      <c r="D42" s="234"/>
      <c r="E42" s="234"/>
      <c r="F42" s="234"/>
      <c r="G42" s="234"/>
      <c r="H42" s="234"/>
    </row>
    <row r="43" spans="1:8" ht="14.25" x14ac:dyDescent="0.2">
      <c r="A43" s="234"/>
      <c r="B43" s="234"/>
      <c r="D43" s="234"/>
      <c r="E43" s="234"/>
      <c r="F43" s="234"/>
      <c r="G43" s="234"/>
      <c r="H43" s="234"/>
    </row>
    <row r="44" spans="1:8" ht="14.25" x14ac:dyDescent="0.2">
      <c r="A44" s="234"/>
      <c r="D44" s="234"/>
      <c r="E44" s="234"/>
      <c r="F44" s="234"/>
      <c r="G44" s="234"/>
      <c r="H44" s="234"/>
    </row>
    <row r="45" spans="1:8" ht="14.25" x14ac:dyDescent="0.2">
      <c r="A45" s="234"/>
      <c r="D45" s="234"/>
      <c r="E45" s="234"/>
      <c r="F45" s="234"/>
      <c r="G45" s="234"/>
      <c r="H45" s="234"/>
    </row>
    <row r="46" spans="1:8" ht="14.25" x14ac:dyDescent="0.2">
      <c r="A46" s="234"/>
      <c r="D46" s="234"/>
      <c r="E46" s="234"/>
      <c r="F46" s="234"/>
      <c r="G46" s="234"/>
      <c r="H46" s="234"/>
    </row>
    <row r="47" spans="1:8" ht="14.25" x14ac:dyDescent="0.2">
      <c r="A47" s="234"/>
      <c r="D47" s="234"/>
      <c r="E47" s="234"/>
      <c r="F47" s="234"/>
      <c r="G47" s="234"/>
      <c r="H47" s="234"/>
    </row>
    <row r="48" spans="1:8" ht="14.25" x14ac:dyDescent="0.2">
      <c r="A48" s="234"/>
      <c r="D48" s="234"/>
      <c r="E48" s="234"/>
      <c r="F48" s="234"/>
      <c r="G48" s="234"/>
      <c r="H48" s="234"/>
    </row>
    <row r="49" spans="1:8" ht="14.25" x14ac:dyDescent="0.2">
      <c r="A49" s="234"/>
      <c r="D49" s="234"/>
      <c r="E49" s="234"/>
      <c r="F49" s="234"/>
      <c r="G49" s="234"/>
      <c r="H49" s="234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875" style="232" customWidth="1"/>
    <col min="3" max="3" width="90.37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x14ac:dyDescent="0.2"/>
    <row r="2" spans="1:8" ht="14.25" customHeight="1" x14ac:dyDescent="0.2"/>
    <row r="3" spans="1:8" ht="14.25" x14ac:dyDescent="0.2">
      <c r="A3" s="234"/>
      <c r="B3" s="234"/>
      <c r="D3" s="234"/>
      <c r="E3" s="234"/>
      <c r="F3" s="234"/>
      <c r="G3" s="234"/>
      <c r="H3" s="234"/>
    </row>
    <row r="4" spans="1:8" ht="14.25" x14ac:dyDescent="0.2">
      <c r="A4" s="234"/>
      <c r="B4" s="234"/>
      <c r="D4" s="234"/>
      <c r="E4" s="234"/>
      <c r="F4" s="234"/>
      <c r="G4" s="234"/>
      <c r="H4" s="234"/>
    </row>
    <row r="5" spans="1:8" ht="14.25" x14ac:dyDescent="0.2">
      <c r="A5" s="234"/>
      <c r="D5" s="234"/>
      <c r="E5" s="234"/>
      <c r="F5" s="234"/>
      <c r="G5" s="234"/>
      <c r="H5" s="234"/>
    </row>
    <row r="6" spans="1:8" ht="14.25" x14ac:dyDescent="0.2">
      <c r="A6" s="234"/>
      <c r="B6" s="234"/>
      <c r="D6" s="234"/>
      <c r="E6" s="234"/>
      <c r="F6" s="234"/>
      <c r="G6" s="234"/>
      <c r="H6" s="234"/>
    </row>
    <row r="7" spans="1:8" ht="14.25" x14ac:dyDescent="0.2">
      <c r="A7" s="234"/>
      <c r="B7" s="234"/>
      <c r="D7" s="234"/>
      <c r="E7" s="234"/>
      <c r="F7" s="234"/>
      <c r="G7" s="234"/>
      <c r="H7" s="234"/>
    </row>
    <row r="8" spans="1:8" ht="14.25" x14ac:dyDescent="0.2">
      <c r="A8" s="234"/>
      <c r="B8" s="234"/>
      <c r="D8" s="234"/>
      <c r="E8" s="234"/>
      <c r="F8" s="234"/>
      <c r="G8" s="234"/>
      <c r="H8" s="234"/>
    </row>
    <row r="9" spans="1:8" ht="14.25" x14ac:dyDescent="0.2">
      <c r="A9" s="234"/>
      <c r="D9" s="234"/>
      <c r="E9" s="234"/>
      <c r="F9" s="234"/>
      <c r="G9" s="234"/>
      <c r="H9" s="234"/>
    </row>
    <row r="10" spans="1:8" ht="14.25" x14ac:dyDescent="0.2">
      <c r="A10" s="234"/>
      <c r="D10" s="234"/>
      <c r="E10" s="234"/>
      <c r="F10" s="234"/>
      <c r="G10" s="234"/>
      <c r="H10" s="234"/>
    </row>
    <row r="11" spans="1:8" ht="14.25" x14ac:dyDescent="0.2">
      <c r="A11" s="234"/>
      <c r="B11" s="234"/>
      <c r="D11" s="234"/>
      <c r="E11" s="234"/>
      <c r="F11" s="234"/>
      <c r="G11" s="234"/>
      <c r="H11" s="234"/>
    </row>
    <row r="12" spans="1:8" ht="14.25" x14ac:dyDescent="0.2">
      <c r="A12" s="234"/>
      <c r="B12" s="234"/>
      <c r="D12" s="234"/>
      <c r="E12" s="234"/>
      <c r="F12" s="234"/>
      <c r="G12" s="234"/>
      <c r="H12" s="234"/>
    </row>
    <row r="13" spans="1:8" ht="14.25" x14ac:dyDescent="0.2">
      <c r="A13" s="234"/>
      <c r="B13" s="234"/>
      <c r="D13" s="234"/>
      <c r="E13" s="234"/>
      <c r="F13" s="234"/>
      <c r="G13" s="234"/>
      <c r="H13" s="234"/>
    </row>
    <row r="14" spans="1:8" ht="14.25" x14ac:dyDescent="0.2">
      <c r="A14" s="234"/>
      <c r="D14" s="234"/>
      <c r="E14" s="234"/>
      <c r="F14" s="234"/>
      <c r="G14" s="234"/>
      <c r="H14" s="234"/>
    </row>
    <row r="15" spans="1:8" ht="14.25" x14ac:dyDescent="0.2">
      <c r="A15" s="234"/>
      <c r="D15" s="234"/>
      <c r="E15" s="234"/>
      <c r="F15" s="234"/>
      <c r="G15" s="234"/>
      <c r="H15" s="234"/>
    </row>
    <row r="16" spans="1:8" ht="14.25" x14ac:dyDescent="0.2">
      <c r="A16" s="234"/>
      <c r="D16" s="234"/>
      <c r="E16" s="234"/>
      <c r="F16" s="234"/>
      <c r="G16" s="234"/>
      <c r="H16" s="234"/>
    </row>
    <row r="17" spans="1:8" ht="14.25" x14ac:dyDescent="0.2">
      <c r="A17" s="234"/>
      <c r="D17" s="234"/>
      <c r="E17" s="234"/>
      <c r="F17" s="234"/>
      <c r="G17" s="234"/>
      <c r="H17" s="234"/>
    </row>
    <row r="18" spans="1:8" ht="14.25" x14ac:dyDescent="0.2">
      <c r="A18" s="234"/>
      <c r="D18" s="234"/>
      <c r="E18" s="234"/>
      <c r="F18" s="234"/>
      <c r="G18" s="234"/>
      <c r="H18" s="234"/>
    </row>
    <row r="19" spans="1:8" ht="14.25" x14ac:dyDescent="0.2">
      <c r="A19" s="234"/>
      <c r="D19" s="234"/>
      <c r="E19" s="234"/>
      <c r="F19" s="234"/>
      <c r="G19" s="234"/>
      <c r="H19" s="234"/>
    </row>
    <row r="20" spans="1:8" ht="14.25" x14ac:dyDescent="0.2">
      <c r="A20" s="234"/>
      <c r="B20" s="234"/>
      <c r="D20" s="234"/>
      <c r="E20" s="234"/>
      <c r="F20" s="234"/>
      <c r="G20" s="234"/>
      <c r="H20" s="234"/>
    </row>
    <row r="21" spans="1:8" ht="14.25" x14ac:dyDescent="0.2">
      <c r="A21" s="234"/>
      <c r="D21" s="234"/>
      <c r="E21" s="234"/>
      <c r="F21" s="234"/>
      <c r="G21" s="234"/>
      <c r="H21" s="234"/>
    </row>
    <row r="22" spans="1:8" ht="14.25" x14ac:dyDescent="0.2">
      <c r="A22" s="234"/>
      <c r="B22" s="234"/>
      <c r="D22" s="234"/>
      <c r="E22" s="234"/>
      <c r="F22" s="234"/>
      <c r="G22" s="234"/>
      <c r="H22" s="234"/>
    </row>
    <row r="23" spans="1:8" ht="14.25" x14ac:dyDescent="0.2">
      <c r="A23" s="234"/>
      <c r="D23" s="234"/>
      <c r="E23" s="234"/>
      <c r="F23" s="234"/>
      <c r="G23" s="234"/>
      <c r="H23" s="234"/>
    </row>
    <row r="24" spans="1:8" ht="14.25" x14ac:dyDescent="0.2">
      <c r="A24" s="234"/>
      <c r="B24" s="234"/>
      <c r="D24" s="234"/>
      <c r="E24" s="234"/>
      <c r="F24" s="234"/>
      <c r="G24" s="234"/>
      <c r="H24" s="234"/>
    </row>
    <row r="25" spans="1:8" ht="14.25" x14ac:dyDescent="0.2">
      <c r="A25" s="234"/>
      <c r="D25" s="234"/>
      <c r="E25" s="234"/>
      <c r="F25" s="234"/>
      <c r="G25" s="234"/>
      <c r="H25" s="234"/>
    </row>
    <row r="26" spans="1:8" ht="14.25" x14ac:dyDescent="0.2">
      <c r="A26" s="234"/>
      <c r="B26" s="234"/>
      <c r="D26" s="234"/>
      <c r="E26" s="234"/>
      <c r="F26" s="234"/>
      <c r="G26" s="234"/>
      <c r="H26" s="234"/>
    </row>
    <row r="27" spans="1:8" ht="14.25" x14ac:dyDescent="0.2">
      <c r="A27" s="234"/>
      <c r="D27" s="234"/>
      <c r="E27" s="234"/>
      <c r="F27" s="234"/>
      <c r="G27" s="234"/>
      <c r="H27" s="234"/>
    </row>
    <row r="28" spans="1:8" ht="14.25" x14ac:dyDescent="0.2">
      <c r="A28" s="234"/>
      <c r="B28" s="234"/>
      <c r="D28" s="234"/>
      <c r="E28" s="234"/>
      <c r="F28" s="234"/>
      <c r="G28" s="234"/>
      <c r="H28" s="234"/>
    </row>
    <row r="29" spans="1:8" ht="14.25" x14ac:dyDescent="0.2">
      <c r="A29" s="234"/>
      <c r="D29" s="234"/>
      <c r="E29" s="234"/>
      <c r="F29" s="234"/>
      <c r="G29" s="234"/>
      <c r="H29" s="234"/>
    </row>
    <row r="30" spans="1:8" ht="14.25" x14ac:dyDescent="0.2">
      <c r="A30" s="234"/>
      <c r="D30" s="234"/>
      <c r="E30" s="234"/>
      <c r="F30" s="234"/>
      <c r="G30" s="234"/>
      <c r="H30" s="234"/>
    </row>
    <row r="31" spans="1:8" ht="14.25" x14ac:dyDescent="0.2">
      <c r="A31" s="234"/>
      <c r="B31" s="234"/>
      <c r="D31" s="234"/>
      <c r="E31" s="234"/>
      <c r="F31" s="234"/>
      <c r="G31" s="234"/>
      <c r="H31" s="234"/>
    </row>
    <row r="32" spans="1:8" ht="14.25" x14ac:dyDescent="0.2">
      <c r="A32" s="234"/>
      <c r="D32" s="234"/>
      <c r="E32" s="234"/>
      <c r="F32" s="234"/>
      <c r="G32" s="234"/>
      <c r="H32" s="234"/>
    </row>
    <row r="33" spans="1:8" ht="14.25" x14ac:dyDescent="0.2">
      <c r="A33" s="234"/>
      <c r="B33" s="234"/>
      <c r="D33" s="234"/>
      <c r="E33" s="234"/>
      <c r="F33" s="234"/>
      <c r="G33" s="234"/>
      <c r="H33" s="234"/>
    </row>
    <row r="34" spans="1:8" ht="14.25" x14ac:dyDescent="0.2">
      <c r="A34" s="234"/>
      <c r="D34" s="234"/>
      <c r="E34" s="234"/>
      <c r="F34" s="234"/>
      <c r="G34" s="234"/>
      <c r="H34" s="234"/>
    </row>
    <row r="35" spans="1:8" ht="14.25" x14ac:dyDescent="0.2">
      <c r="A35" s="234"/>
      <c r="B35" s="234"/>
      <c r="D35" s="234"/>
      <c r="E35" s="234"/>
      <c r="F35" s="234"/>
      <c r="G35" s="234"/>
      <c r="H35" s="234"/>
    </row>
    <row r="36" spans="1:8" ht="14.25" x14ac:dyDescent="0.2">
      <c r="A36" s="234"/>
      <c r="D36" s="234"/>
      <c r="E36" s="234"/>
      <c r="F36" s="234"/>
      <c r="G36" s="234"/>
      <c r="H36" s="234"/>
    </row>
    <row r="37" spans="1:8" ht="14.25" x14ac:dyDescent="0.2">
      <c r="A37" s="234"/>
      <c r="B37" s="234"/>
      <c r="D37" s="234"/>
      <c r="E37" s="234"/>
      <c r="F37" s="234"/>
      <c r="G37" s="234"/>
      <c r="H37" s="234"/>
    </row>
    <row r="38" spans="1:8" ht="14.25" x14ac:dyDescent="0.2">
      <c r="A38" s="234"/>
      <c r="B38" s="234"/>
      <c r="D38" s="234"/>
      <c r="E38" s="234"/>
      <c r="F38" s="234"/>
      <c r="G38" s="234"/>
      <c r="H38" s="234"/>
    </row>
    <row r="39" spans="1:8" ht="14.25" x14ac:dyDescent="0.2">
      <c r="A39" s="234"/>
      <c r="D39" s="234"/>
      <c r="E39" s="234"/>
      <c r="F39" s="234"/>
      <c r="G39" s="234"/>
      <c r="H39" s="234"/>
    </row>
    <row r="40" spans="1:8" ht="14.25" x14ac:dyDescent="0.2">
      <c r="A40" s="234"/>
      <c r="D40" s="234"/>
      <c r="E40" s="234"/>
      <c r="F40" s="234"/>
      <c r="G40" s="234"/>
      <c r="H40" s="234"/>
    </row>
    <row r="41" spans="1:8" ht="14.25" x14ac:dyDescent="0.2">
      <c r="A41" s="234"/>
      <c r="D41" s="234"/>
      <c r="E41" s="234"/>
      <c r="F41" s="234"/>
      <c r="G41" s="234"/>
      <c r="H41" s="234"/>
    </row>
    <row r="42" spans="1:8" ht="14.25" x14ac:dyDescent="0.2">
      <c r="A42" s="234"/>
      <c r="D42" s="234"/>
      <c r="E42" s="234"/>
      <c r="F42" s="234"/>
      <c r="G42" s="234"/>
      <c r="H42" s="234"/>
    </row>
    <row r="43" spans="1:8" ht="14.25" x14ac:dyDescent="0.2">
      <c r="A43" s="234"/>
      <c r="D43" s="234"/>
      <c r="E43" s="234"/>
      <c r="F43" s="234"/>
      <c r="G43" s="234"/>
      <c r="H43" s="234"/>
    </row>
    <row r="44" spans="1:8" ht="14.25" x14ac:dyDescent="0.2">
      <c r="A44" s="234"/>
      <c r="D44" s="234"/>
      <c r="E44" s="234"/>
      <c r="F44" s="234"/>
      <c r="G44" s="234"/>
      <c r="H44" s="23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KM-BII</vt:lpstr>
      <vt:lpstr>KM-BII-01</vt:lpstr>
      <vt:lpstr>KM-BII-02</vt:lpstr>
      <vt:lpstr>KM-BII-10-M</vt:lpstr>
      <vt:lpstr>KM-BII-10-E</vt:lpstr>
      <vt:lpstr>Alapa</vt:lpstr>
      <vt:lpstr>Import_M</vt:lpstr>
      <vt:lpstr>Import_O</vt:lpstr>
      <vt:lpstr>Import_F</vt:lpstr>
      <vt:lpstr>Import_KK</vt:lpstr>
      <vt:lpstr>'KM-BII-02'!Nyomtatási_cím</vt:lpstr>
      <vt:lpstr>'KM-BII'!Nyomtatási_terület</vt:lpstr>
      <vt:lpstr>'KM-BII-01'!Nyomtatási_terület</vt:lpstr>
      <vt:lpstr>'KM-BII-02'!Nyomtatási_terület</vt:lpstr>
      <vt:lpstr>'KM-BII-10-E'!Nyomtatási_terület</vt:lpstr>
      <vt:lpstr>'KM-BII-10-M'!Nyomtatási_terület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v.1.23.15.0.3#2023-09-21</dc:description>
  <dcterms:modified xsi:type="dcterms:W3CDTF">2023-09-21T08:03:11Z</dcterms:modified>
</cp:coreProperties>
</file>