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95" windowWidth="27795" windowHeight="12780" autoFilterDateGrouping="0"/>
  </bookViews>
  <sheets>
    <sheet name="Fejlesztés" sheetId="24" r:id="rId1"/>
    <sheet name="Tartalom" sheetId="22" r:id="rId2"/>
    <sheet name="AT-01 NAV" sheetId="20" r:id="rId3"/>
    <sheet name="AT-01 EGYEB" sheetId="21" r:id="rId4"/>
    <sheet name="Import_FK_M" sheetId="23" r:id="rId5"/>
    <sheet name="Összesítő" sheetId="1" r:id="rId6"/>
    <sheet name="Adónemek-tételes" sheetId="2" r:id="rId7"/>
    <sheet name="Adónemek-tételes dátumra" sheetId="3" r:id="rId8"/>
    <sheet name="101" sheetId="4" r:id="rId9"/>
    <sheet name="104" sheetId="5" r:id="rId10"/>
    <sheet name="152" sheetId="6" r:id="rId11"/>
    <sheet name="182" sheetId="7" r:id="rId12"/>
    <sheet name="184" sheetId="8" r:id="rId13"/>
    <sheet name="221" sheetId="9" r:id="rId14"/>
    <sheet name="232" sheetId="10" r:id="rId15"/>
    <sheet name="241" sheetId="11" r:id="rId16"/>
    <sheet name="258" sheetId="12" r:id="rId17"/>
    <sheet name="290" sheetId="13" r:id="rId18"/>
    <sheet name="291" sheetId="14" r:id="rId19"/>
    <sheet name="293" sheetId="15" r:id="rId20"/>
    <sheet name="Kódlista" sheetId="16" r:id="rId21"/>
    <sheet name="Alapa" sheetId="17" r:id="rId22"/>
    <sheet name="Import_FK" sheetId="18" r:id="rId23"/>
  </sheets>
  <externalReferences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nev1">#REF!</definedName>
    <definedName name="_nev10">#REF!</definedName>
    <definedName name="_nev11">#REF!</definedName>
    <definedName name="_nev12">#REF!</definedName>
    <definedName name="_nev13">#REF!</definedName>
    <definedName name="_nev14">#REF!</definedName>
    <definedName name="_nev15">#REF!</definedName>
    <definedName name="_nev2">#REF!</definedName>
    <definedName name="_nev3">#REF!</definedName>
    <definedName name="_nev4">#REF!</definedName>
    <definedName name="_nev5">#REF!</definedName>
    <definedName name="_nev6">#REF!</definedName>
    <definedName name="_nev7">#REF!</definedName>
    <definedName name="_nev8">#REF!</definedName>
    <definedName name="_nev9">#REF!</definedName>
    <definedName name="A.I.L1">#REF!</definedName>
    <definedName name="A.I.L2">#REF!</definedName>
    <definedName name="A.II" localSheetId="4">'[1]8. L.A.II.6.'!#REF!</definedName>
    <definedName name="A.II">'[1]8. L.A.II.6.'!#REF!</definedName>
    <definedName name="A.II.L1.">#REF!</definedName>
    <definedName name="A.II.L2" localSheetId="3">'[2]8. L.A.II.6.'!#REF!</definedName>
    <definedName name="A.II.L2" localSheetId="2">'[2]8. L.A.II.6.'!#REF!</definedName>
    <definedName name="A.II.L2" localSheetId="4">'[2]8. L.A.II.6.'!#REF!</definedName>
    <definedName name="A.II.L2" localSheetId="1">'[3]8. L.A.II.6.'!#REF!</definedName>
    <definedName name="A.II.L2">'[2]8. L.A.II.6.'!#REF!</definedName>
    <definedName name="A.II.L2_1" localSheetId="3">'[4]8. L.A.II.6.'!#REF!</definedName>
    <definedName name="A.II.L2_1" localSheetId="2">'[4]8. L.A.II.6.'!#REF!</definedName>
    <definedName name="A.II.L2_1" localSheetId="4">'[4]8. L.A.II.6.'!#REF!</definedName>
    <definedName name="A.II.L2_1" localSheetId="1">#REF!</definedName>
    <definedName name="A.II.L2_1">'[4]8. L.A.II.6.'!#REF!</definedName>
    <definedName name="A.II.L3" localSheetId="3">'[5]8. L.A.II.6.'!#REF!</definedName>
    <definedName name="A.II.L3" localSheetId="2">'[5]8. L.A.II.6.'!#REF!</definedName>
    <definedName name="A.II.L3" localSheetId="4">'[5]8. L.A.II.6.'!#REF!</definedName>
    <definedName name="A.II.L3" localSheetId="1">#REF!</definedName>
    <definedName name="A.II.L3">'[5]8. L.A.II.6.'!#REF!</definedName>
    <definedName name="A.III.L1.">#REF!</definedName>
    <definedName name="A.III.L2." localSheetId="3">'[2]11. L.A.III.2.,4.,5.'!#REF!</definedName>
    <definedName name="A.III.L2." localSheetId="2">'[2]11. L.A.III.2.,4.,5.'!#REF!</definedName>
    <definedName name="A.III.L2." localSheetId="4">'[2]11. L.A.III.2.,4.,5.'!#REF!</definedName>
    <definedName name="A.III.L2." localSheetId="1">'[3]11. L.A.III.2.,4.,5.'!#REF!</definedName>
    <definedName name="A.III.L2.">'[2]11. L.A.III.2.,4.,5.'!#REF!</definedName>
    <definedName name="_xlnm.Database">[6]Tartalomj.!$A$1:$D$108</definedName>
    <definedName name="KES" localSheetId="3">'[2]8. L.A.II.6.'!#REF!</definedName>
    <definedName name="KES" localSheetId="2">'[2]8. L.A.II.6.'!#REF!</definedName>
    <definedName name="KES" localSheetId="4">'[2]8. L.A.II.6.'!#REF!</definedName>
    <definedName name="KES">'[2]8. L.A.II.6.'!#REF!</definedName>
    <definedName name="léskf" localSheetId="4">'[1]11. L.A.III.2.,4.,5.'!#REF!</definedName>
    <definedName name="léskf">'[1]11. L.A.III.2.,4.,5.'!#REF!</definedName>
    <definedName name="MAJ" localSheetId="3">'[2]8. L.A.II.6.'!#REF!</definedName>
    <definedName name="MAJ" localSheetId="2">'[2]8. L.A.II.6.'!#REF!</definedName>
    <definedName name="MAJ" localSheetId="4">'[2]8. L.A.II.6.'!#REF!</definedName>
    <definedName name="MAJ">'[2]8. L.A.II.6.'!#REF!</definedName>
    <definedName name="MPR">#REF!</definedName>
    <definedName name="MVJ" localSheetId="3">'[2]11. L.A.III.2.,4.,5.'!#REF!</definedName>
    <definedName name="MVJ" localSheetId="2">'[2]11. L.A.III.2.,4.,5.'!#REF!</definedName>
    <definedName name="MVJ" localSheetId="4">'[2]11. L.A.III.2.,4.,5.'!#REF!</definedName>
    <definedName name="MVJ">'[2]11. L.A.III.2.,4.,5.'!#REF!</definedName>
    <definedName name="NBA" localSheetId="3">'[2]11. L.A.III.2.,4.,5.'!#REF!</definedName>
    <definedName name="NBA" localSheetId="2">'[2]11. L.A.III.2.,4.,5.'!#REF!</definedName>
    <definedName name="NBA" localSheetId="4">'[2]11. L.A.III.2.,4.,5.'!#REF!</definedName>
    <definedName name="NBA">'[2]11. L.A.III.2.,4.,5.'!#REF!</definedName>
    <definedName name="nyomtat" localSheetId="1">#REF!</definedName>
    <definedName name="nyomtat">[7]Alapadatok!$C$42</definedName>
    <definedName name="_xlnm.Print_Titles" localSheetId="3">'AT-01 EGYEB'!$1:$10</definedName>
    <definedName name="_xlnm.Print_Titles" localSheetId="2">'AT-01 NAV'!$1:$10</definedName>
    <definedName name="_xlnm.Print_Area" localSheetId="3">'AT-01 EGYEB'!$A$1:$S$45</definedName>
    <definedName name="_xlnm.Print_Area" localSheetId="2">'AT-01 NAV'!$A$1:$Q$45</definedName>
    <definedName name="_xlnm.Print_Area" localSheetId="5">'101'!$A$1:$I$28</definedName>
    <definedName name="_xlnm.Print_Area" localSheetId="1">Tartalom!$A$1:$D$45</definedName>
    <definedName name="szallitok">#REF!</definedName>
    <definedName name="vevok">#REF!</definedName>
    <definedName name="wrn.Proba." localSheetId="1" hidden="1">{#N/A,#N/A,TRUE,"A1";#N/A,#N/A,TRUE,"A2";#N/A,#N/A,TRUE,"B1"}</definedName>
    <definedName name="wrn.Proba." hidden="1">{#N/A,#N/A,TRUE,"A1";#N/A,#N/A,TRUE,"A2";#N/A,#N/A,TRUE,"B1"}</definedName>
    <definedName name="XXX" localSheetId="3">'[4]11. L.A.III.2.,4.,5.'!#REF!</definedName>
    <definedName name="XXX" localSheetId="2">'[4]11. L.A.III.2.,4.,5.'!#REF!</definedName>
    <definedName name="XXX" localSheetId="4">'[4]11. L.A.III.2.,4.,5.'!#REF!</definedName>
    <definedName name="XXX" localSheetId="1">#REF!</definedName>
    <definedName name="XXX">'[4]11. L.A.III.2.,4.,5.'!#REF!</definedName>
  </definedNames>
  <calcPr calcId="145621"/>
</workbook>
</file>

<file path=xl/calcChain.xml><?xml version="1.0" encoding="utf-8"?>
<calcChain xmlns="http://schemas.openxmlformats.org/spreadsheetml/2006/main">
  <c r="Q31" i="3" l="1"/>
  <c r="Q34" i="3"/>
  <c r="Q35" i="3"/>
  <c r="Q36" i="3"/>
  <c r="Q37" i="3"/>
  <c r="Q38" i="3"/>
  <c r="Q39" i="3"/>
  <c r="Q40" i="3"/>
  <c r="Q41" i="3"/>
  <c r="Q42" i="3"/>
  <c r="Q43" i="3"/>
  <c r="Q48" i="3"/>
  <c r="Q49" i="3"/>
  <c r="Q50" i="3"/>
  <c r="Q51" i="3"/>
  <c r="Q53" i="3"/>
  <c r="Q54" i="3"/>
  <c r="Q55" i="3"/>
  <c r="Q56" i="3"/>
  <c r="Q57" i="3"/>
  <c r="Q58" i="3"/>
  <c r="Q59" i="3"/>
  <c r="Q60" i="3"/>
  <c r="Q61" i="3"/>
  <c r="Q62" i="3"/>
  <c r="Q64" i="3"/>
  <c r="Q65" i="3"/>
  <c r="Q66" i="3"/>
  <c r="Q67" i="3"/>
  <c r="Q68" i="3"/>
  <c r="Q69" i="3"/>
  <c r="Q70" i="3"/>
  <c r="Q71" i="3"/>
  <c r="Q72" i="3"/>
  <c r="Q73" i="3"/>
  <c r="Q75" i="3"/>
  <c r="Q76" i="3"/>
  <c r="Q77" i="3"/>
  <c r="Q78" i="3"/>
  <c r="Q79" i="3"/>
  <c r="Q80" i="3"/>
  <c r="Q81" i="3"/>
  <c r="Q82" i="3"/>
  <c r="Q83" i="3"/>
  <c r="Q84" i="3"/>
  <c r="Q86" i="3"/>
  <c r="Q87" i="3"/>
  <c r="Q88" i="3"/>
  <c r="Q89" i="3"/>
  <c r="Q90" i="3"/>
  <c r="Q91" i="3"/>
  <c r="Q92" i="3"/>
  <c r="Q93" i="3"/>
  <c r="Q94" i="3"/>
  <c r="Q95" i="3"/>
  <c r="Q96" i="3"/>
  <c r="Q17" i="3"/>
  <c r="Q18" i="3"/>
  <c r="Q19" i="3"/>
  <c r="Q20" i="3"/>
  <c r="Q22" i="3"/>
  <c r="Q23" i="3"/>
  <c r="Q24" i="3"/>
  <c r="Q25" i="3"/>
  <c r="Q26" i="3"/>
  <c r="Q27" i="3"/>
  <c r="Q28" i="3"/>
  <c r="Q29" i="3"/>
  <c r="Q30" i="3"/>
  <c r="Q16" i="3"/>
  <c r="P22" i="3"/>
  <c r="P16" i="3"/>
  <c r="P17" i="3" s="1"/>
  <c r="P18" i="3" s="1"/>
  <c r="P19" i="3" s="1"/>
  <c r="P20" i="3" s="1"/>
  <c r="P21" i="3" s="1"/>
  <c r="Q21" i="3" s="1"/>
  <c r="K13" i="3"/>
  <c r="H13" i="3"/>
  <c r="C14" i="3" s="1"/>
  <c r="H13" i="2"/>
  <c r="K13" i="2"/>
  <c r="K14" i="2" s="1"/>
  <c r="C14" i="2"/>
  <c r="AE1001" i="23"/>
  <c r="AD1001" i="23"/>
  <c r="AC1001" i="23"/>
  <c r="AB1001" i="23"/>
  <c r="AA1001" i="23"/>
  <c r="Z1001" i="23"/>
  <c r="Y1001" i="23"/>
  <c r="X1001" i="23"/>
  <c r="W1001" i="23"/>
  <c r="V1001" i="23"/>
  <c r="U1001" i="23"/>
  <c r="T1001" i="23"/>
  <c r="S1001" i="23"/>
  <c r="R1001" i="23"/>
  <c r="Q1001" i="23"/>
  <c r="P1001" i="23"/>
  <c r="O1001" i="23"/>
  <c r="N1001" i="23"/>
  <c r="M1001" i="23"/>
  <c r="L1001" i="23"/>
  <c r="K1001" i="23"/>
  <c r="J1001" i="23"/>
  <c r="I1001" i="23"/>
  <c r="H1001" i="23"/>
  <c r="G1001" i="23"/>
  <c r="F1001" i="23"/>
  <c r="AE1000" i="23"/>
  <c r="AD1000" i="23"/>
  <c r="AC1000" i="23"/>
  <c r="AB1000" i="23"/>
  <c r="AA1000" i="23"/>
  <c r="Z1000" i="23"/>
  <c r="Y1000" i="23"/>
  <c r="X1000" i="23"/>
  <c r="W1000" i="23"/>
  <c r="V1000" i="23"/>
  <c r="U1000" i="23"/>
  <c r="T1000" i="23"/>
  <c r="S1000" i="23"/>
  <c r="R1000" i="23"/>
  <c r="Q1000" i="23"/>
  <c r="P1000" i="23"/>
  <c r="O1000" i="23"/>
  <c r="N1000" i="23"/>
  <c r="M1000" i="23"/>
  <c r="L1000" i="23"/>
  <c r="K1000" i="23"/>
  <c r="J1000" i="23"/>
  <c r="I1000" i="23"/>
  <c r="H1000" i="23"/>
  <c r="G1000" i="23"/>
  <c r="F1000" i="23"/>
  <c r="AE999" i="23"/>
  <c r="AD999" i="23"/>
  <c r="AC999" i="23"/>
  <c r="AB999" i="23"/>
  <c r="AA999" i="23"/>
  <c r="Z999" i="23"/>
  <c r="Y999" i="23"/>
  <c r="X999" i="23"/>
  <c r="W999" i="23"/>
  <c r="V999" i="23"/>
  <c r="U999" i="23"/>
  <c r="T999" i="23"/>
  <c r="S999" i="23"/>
  <c r="R999" i="23"/>
  <c r="Q999" i="23"/>
  <c r="P999" i="23"/>
  <c r="O999" i="23"/>
  <c r="N999" i="23"/>
  <c r="M999" i="23"/>
  <c r="L999" i="23"/>
  <c r="K999" i="23"/>
  <c r="J999" i="23"/>
  <c r="I999" i="23"/>
  <c r="H999" i="23"/>
  <c r="G999" i="23"/>
  <c r="F999" i="23"/>
  <c r="AE998" i="23"/>
  <c r="AD998" i="23"/>
  <c r="AC998" i="23"/>
  <c r="AB998" i="23"/>
  <c r="AA998" i="23"/>
  <c r="Z998" i="23"/>
  <c r="Y998" i="23"/>
  <c r="X998" i="23"/>
  <c r="W998" i="23"/>
  <c r="V998" i="23"/>
  <c r="U998" i="23"/>
  <c r="T998" i="23"/>
  <c r="S998" i="23"/>
  <c r="R998" i="23"/>
  <c r="Q998" i="23"/>
  <c r="P998" i="23"/>
  <c r="O998" i="23"/>
  <c r="N998" i="23"/>
  <c r="M998" i="23"/>
  <c r="L998" i="23"/>
  <c r="K998" i="23"/>
  <c r="J998" i="23"/>
  <c r="I998" i="23"/>
  <c r="H998" i="23"/>
  <c r="G998" i="23"/>
  <c r="F998" i="23"/>
  <c r="AE997" i="23"/>
  <c r="AD997" i="23"/>
  <c r="AC997" i="23"/>
  <c r="AB997" i="23"/>
  <c r="AA997" i="23"/>
  <c r="Z997" i="23"/>
  <c r="Y997" i="23"/>
  <c r="X997" i="23"/>
  <c r="W997" i="23"/>
  <c r="V997" i="23"/>
  <c r="U997" i="23"/>
  <c r="T997" i="23"/>
  <c r="S997" i="23"/>
  <c r="R997" i="23"/>
  <c r="Q997" i="23"/>
  <c r="P997" i="23"/>
  <c r="O997" i="23"/>
  <c r="N997" i="23"/>
  <c r="M997" i="23"/>
  <c r="L997" i="23"/>
  <c r="K997" i="23"/>
  <c r="J997" i="23"/>
  <c r="I997" i="23"/>
  <c r="H997" i="23"/>
  <c r="G997" i="23"/>
  <c r="F997" i="23"/>
  <c r="AE996" i="23"/>
  <c r="AD996" i="23"/>
  <c r="AC996" i="23"/>
  <c r="AB996" i="23"/>
  <c r="AA996" i="23"/>
  <c r="Z996" i="23"/>
  <c r="Y996" i="23"/>
  <c r="X996" i="23"/>
  <c r="W996" i="23"/>
  <c r="V996" i="23"/>
  <c r="U996" i="23"/>
  <c r="T996" i="23"/>
  <c r="S996" i="23"/>
  <c r="R996" i="23"/>
  <c r="Q996" i="23"/>
  <c r="P996" i="23"/>
  <c r="O996" i="23"/>
  <c r="N996" i="23"/>
  <c r="M996" i="23"/>
  <c r="L996" i="23"/>
  <c r="K996" i="23"/>
  <c r="J996" i="23"/>
  <c r="I996" i="23"/>
  <c r="H996" i="23"/>
  <c r="G996" i="23"/>
  <c r="F996" i="23"/>
  <c r="AE995" i="23"/>
  <c r="AD995" i="23"/>
  <c r="AC995" i="23"/>
  <c r="AB995" i="23"/>
  <c r="AA995" i="23"/>
  <c r="Z995" i="23"/>
  <c r="Y995" i="23"/>
  <c r="X995" i="23"/>
  <c r="W995" i="23"/>
  <c r="V995" i="23"/>
  <c r="U995" i="23"/>
  <c r="T995" i="23"/>
  <c r="S995" i="23"/>
  <c r="R995" i="23"/>
  <c r="Q995" i="23"/>
  <c r="P995" i="23"/>
  <c r="O995" i="23"/>
  <c r="N995" i="23"/>
  <c r="M995" i="23"/>
  <c r="L995" i="23"/>
  <c r="K995" i="23"/>
  <c r="J995" i="23"/>
  <c r="I995" i="23"/>
  <c r="H995" i="23"/>
  <c r="G995" i="23"/>
  <c r="F995" i="23"/>
  <c r="AE994" i="23"/>
  <c r="AD994" i="23"/>
  <c r="AC994" i="23"/>
  <c r="AB994" i="23"/>
  <c r="AA994" i="23"/>
  <c r="Z994" i="23"/>
  <c r="Y994" i="23"/>
  <c r="X994" i="23"/>
  <c r="W994" i="23"/>
  <c r="V994" i="23"/>
  <c r="U994" i="23"/>
  <c r="T994" i="23"/>
  <c r="S994" i="23"/>
  <c r="R994" i="23"/>
  <c r="Q994" i="23"/>
  <c r="P994" i="23"/>
  <c r="O994" i="23"/>
  <c r="N994" i="23"/>
  <c r="M994" i="23"/>
  <c r="L994" i="23"/>
  <c r="K994" i="23"/>
  <c r="J994" i="23"/>
  <c r="I994" i="23"/>
  <c r="H994" i="23"/>
  <c r="G994" i="23"/>
  <c r="F994" i="23"/>
  <c r="AE993" i="23"/>
  <c r="AD993" i="23"/>
  <c r="AC993" i="23"/>
  <c r="AB993" i="23"/>
  <c r="AA993" i="23"/>
  <c r="Z993" i="23"/>
  <c r="Y993" i="23"/>
  <c r="X993" i="23"/>
  <c r="W993" i="23"/>
  <c r="V993" i="23"/>
  <c r="U993" i="23"/>
  <c r="T993" i="23"/>
  <c r="S993" i="23"/>
  <c r="R993" i="23"/>
  <c r="Q993" i="23"/>
  <c r="P993" i="23"/>
  <c r="O993" i="23"/>
  <c r="N993" i="23"/>
  <c r="M993" i="23"/>
  <c r="L993" i="23"/>
  <c r="K993" i="23"/>
  <c r="J993" i="23"/>
  <c r="I993" i="23"/>
  <c r="H993" i="23"/>
  <c r="G993" i="23"/>
  <c r="F993" i="23"/>
  <c r="AE992" i="23"/>
  <c r="AD992" i="23"/>
  <c r="AC992" i="23"/>
  <c r="AB992" i="23"/>
  <c r="AA992" i="23"/>
  <c r="Z992" i="23"/>
  <c r="Y992" i="23"/>
  <c r="X992" i="23"/>
  <c r="W992" i="23"/>
  <c r="V992" i="23"/>
  <c r="U992" i="23"/>
  <c r="T992" i="23"/>
  <c r="S992" i="23"/>
  <c r="R992" i="23"/>
  <c r="Q992" i="23"/>
  <c r="P992" i="23"/>
  <c r="O992" i="23"/>
  <c r="N992" i="23"/>
  <c r="M992" i="23"/>
  <c r="L992" i="23"/>
  <c r="K992" i="23"/>
  <c r="J992" i="23"/>
  <c r="I992" i="23"/>
  <c r="H992" i="23"/>
  <c r="G992" i="23"/>
  <c r="F992" i="23"/>
  <c r="AE991" i="23"/>
  <c r="AD991" i="23"/>
  <c r="AC991" i="23"/>
  <c r="AB991" i="23"/>
  <c r="AA991" i="23"/>
  <c r="Z991" i="23"/>
  <c r="Y991" i="23"/>
  <c r="X991" i="23"/>
  <c r="W991" i="23"/>
  <c r="V991" i="23"/>
  <c r="U991" i="23"/>
  <c r="T991" i="23"/>
  <c r="S991" i="23"/>
  <c r="R991" i="23"/>
  <c r="Q991" i="23"/>
  <c r="P991" i="23"/>
  <c r="O991" i="23"/>
  <c r="N991" i="23"/>
  <c r="M991" i="23"/>
  <c r="L991" i="23"/>
  <c r="K991" i="23"/>
  <c r="J991" i="23"/>
  <c r="I991" i="23"/>
  <c r="H991" i="23"/>
  <c r="G991" i="23"/>
  <c r="F991" i="23"/>
  <c r="AE990" i="23"/>
  <c r="AD990" i="23"/>
  <c r="AC990" i="23"/>
  <c r="AB990" i="23"/>
  <c r="AA990" i="23"/>
  <c r="Z990" i="23"/>
  <c r="Y990" i="23"/>
  <c r="X990" i="23"/>
  <c r="W990" i="23"/>
  <c r="V990" i="23"/>
  <c r="U990" i="23"/>
  <c r="T990" i="23"/>
  <c r="S990" i="23"/>
  <c r="R990" i="23"/>
  <c r="Q990" i="23"/>
  <c r="P990" i="23"/>
  <c r="O990" i="23"/>
  <c r="N990" i="23"/>
  <c r="M990" i="23"/>
  <c r="L990" i="23"/>
  <c r="K990" i="23"/>
  <c r="J990" i="23"/>
  <c r="I990" i="23"/>
  <c r="H990" i="23"/>
  <c r="G990" i="23"/>
  <c r="F990" i="23"/>
  <c r="AE989" i="23"/>
  <c r="AD989" i="23"/>
  <c r="AC989" i="23"/>
  <c r="AB989" i="23"/>
  <c r="AA989" i="23"/>
  <c r="Z989" i="23"/>
  <c r="Y989" i="23"/>
  <c r="X989" i="23"/>
  <c r="W989" i="23"/>
  <c r="V989" i="23"/>
  <c r="U989" i="23"/>
  <c r="T989" i="23"/>
  <c r="S989" i="23"/>
  <c r="R989" i="23"/>
  <c r="Q989" i="23"/>
  <c r="P989" i="23"/>
  <c r="O989" i="23"/>
  <c r="N989" i="23"/>
  <c r="M989" i="23"/>
  <c r="L989" i="23"/>
  <c r="K989" i="23"/>
  <c r="J989" i="23"/>
  <c r="I989" i="23"/>
  <c r="H989" i="23"/>
  <c r="G989" i="23"/>
  <c r="F989" i="23"/>
  <c r="AE988" i="23"/>
  <c r="AD988" i="23"/>
  <c r="AC988" i="23"/>
  <c r="AB988" i="23"/>
  <c r="AA988" i="23"/>
  <c r="Z988" i="23"/>
  <c r="Y988" i="23"/>
  <c r="X988" i="23"/>
  <c r="W988" i="23"/>
  <c r="V988" i="23"/>
  <c r="U988" i="23"/>
  <c r="T988" i="23"/>
  <c r="S988" i="23"/>
  <c r="R988" i="23"/>
  <c r="Q988" i="23"/>
  <c r="P988" i="23"/>
  <c r="O988" i="23"/>
  <c r="N988" i="23"/>
  <c r="M988" i="23"/>
  <c r="L988" i="23"/>
  <c r="K988" i="23"/>
  <c r="J988" i="23"/>
  <c r="I988" i="23"/>
  <c r="H988" i="23"/>
  <c r="G988" i="23"/>
  <c r="F988" i="23"/>
  <c r="AE987" i="23"/>
  <c r="AD987" i="23"/>
  <c r="AC987" i="23"/>
  <c r="AB987" i="23"/>
  <c r="AA987" i="23"/>
  <c r="Z987" i="23"/>
  <c r="Y987" i="23"/>
  <c r="X987" i="23"/>
  <c r="W987" i="23"/>
  <c r="V987" i="23"/>
  <c r="U987" i="23"/>
  <c r="T987" i="23"/>
  <c r="S987" i="23"/>
  <c r="R987" i="23"/>
  <c r="Q987" i="23"/>
  <c r="P987" i="23"/>
  <c r="O987" i="23"/>
  <c r="N987" i="23"/>
  <c r="M987" i="23"/>
  <c r="L987" i="23"/>
  <c r="K987" i="23"/>
  <c r="J987" i="23"/>
  <c r="I987" i="23"/>
  <c r="H987" i="23"/>
  <c r="G987" i="23"/>
  <c r="F987" i="23"/>
  <c r="AE986" i="23"/>
  <c r="AD986" i="23"/>
  <c r="AC986" i="23"/>
  <c r="AB986" i="23"/>
  <c r="AA986" i="23"/>
  <c r="Z986" i="23"/>
  <c r="Y986" i="23"/>
  <c r="X986" i="23"/>
  <c r="W986" i="23"/>
  <c r="V986" i="23"/>
  <c r="U986" i="23"/>
  <c r="T986" i="23"/>
  <c r="S986" i="23"/>
  <c r="R986" i="23"/>
  <c r="Q986" i="23"/>
  <c r="P986" i="23"/>
  <c r="O986" i="23"/>
  <c r="N986" i="23"/>
  <c r="M986" i="23"/>
  <c r="L986" i="23"/>
  <c r="K986" i="23"/>
  <c r="J986" i="23"/>
  <c r="I986" i="23"/>
  <c r="H986" i="23"/>
  <c r="G986" i="23"/>
  <c r="F986" i="23"/>
  <c r="AE985" i="23"/>
  <c r="AD985" i="23"/>
  <c r="AC985" i="23"/>
  <c r="AB985" i="23"/>
  <c r="AA985" i="23"/>
  <c r="Z985" i="23"/>
  <c r="Y985" i="23"/>
  <c r="X985" i="23"/>
  <c r="W985" i="23"/>
  <c r="V985" i="23"/>
  <c r="U985" i="23"/>
  <c r="T985" i="23"/>
  <c r="S985" i="23"/>
  <c r="R985" i="23"/>
  <c r="Q985" i="23"/>
  <c r="P985" i="23"/>
  <c r="O985" i="23"/>
  <c r="N985" i="23"/>
  <c r="M985" i="23"/>
  <c r="L985" i="23"/>
  <c r="K985" i="23"/>
  <c r="J985" i="23"/>
  <c r="I985" i="23"/>
  <c r="H985" i="23"/>
  <c r="G985" i="23"/>
  <c r="F985" i="23"/>
  <c r="AE984" i="23"/>
  <c r="AD984" i="23"/>
  <c r="AC984" i="23"/>
  <c r="AB984" i="23"/>
  <c r="AA984" i="23"/>
  <c r="Z984" i="23"/>
  <c r="Y984" i="23"/>
  <c r="X984" i="23"/>
  <c r="W984" i="23"/>
  <c r="V984" i="23"/>
  <c r="U984" i="23"/>
  <c r="T984" i="23"/>
  <c r="S984" i="23"/>
  <c r="R984" i="23"/>
  <c r="Q984" i="23"/>
  <c r="P984" i="23"/>
  <c r="O984" i="23"/>
  <c r="N984" i="23"/>
  <c r="M984" i="23"/>
  <c r="L984" i="23"/>
  <c r="K984" i="23"/>
  <c r="J984" i="23"/>
  <c r="I984" i="23"/>
  <c r="H984" i="23"/>
  <c r="G984" i="23"/>
  <c r="F984" i="23"/>
  <c r="AE983" i="23"/>
  <c r="AD983" i="23"/>
  <c r="AC983" i="23"/>
  <c r="AB983" i="23"/>
  <c r="AA983" i="23"/>
  <c r="Z983" i="23"/>
  <c r="Y983" i="23"/>
  <c r="X983" i="23"/>
  <c r="W983" i="23"/>
  <c r="V983" i="23"/>
  <c r="U983" i="23"/>
  <c r="T983" i="23"/>
  <c r="S983" i="23"/>
  <c r="R983" i="23"/>
  <c r="Q983" i="23"/>
  <c r="P983" i="23"/>
  <c r="O983" i="23"/>
  <c r="N983" i="23"/>
  <c r="M983" i="23"/>
  <c r="L983" i="23"/>
  <c r="K983" i="23"/>
  <c r="J983" i="23"/>
  <c r="I983" i="23"/>
  <c r="H983" i="23"/>
  <c r="G983" i="23"/>
  <c r="F983" i="23"/>
  <c r="AE982" i="23"/>
  <c r="AD982" i="23"/>
  <c r="AC982" i="23"/>
  <c r="AB982" i="23"/>
  <c r="AA982" i="23"/>
  <c r="Z982" i="23"/>
  <c r="Y982" i="23"/>
  <c r="X982" i="23"/>
  <c r="W982" i="23"/>
  <c r="V982" i="23"/>
  <c r="U982" i="23"/>
  <c r="T982" i="23"/>
  <c r="S982" i="23"/>
  <c r="R982" i="23"/>
  <c r="Q982" i="23"/>
  <c r="P982" i="23"/>
  <c r="O982" i="23"/>
  <c r="N982" i="23"/>
  <c r="M982" i="23"/>
  <c r="L982" i="23"/>
  <c r="K982" i="23"/>
  <c r="J982" i="23"/>
  <c r="I982" i="23"/>
  <c r="H982" i="23"/>
  <c r="G982" i="23"/>
  <c r="F982" i="23"/>
  <c r="AE981" i="23"/>
  <c r="AD981" i="23"/>
  <c r="AC981" i="23"/>
  <c r="AB981" i="23"/>
  <c r="AA981" i="23"/>
  <c r="Z981" i="23"/>
  <c r="Y981" i="23"/>
  <c r="X981" i="23"/>
  <c r="W981" i="23"/>
  <c r="V981" i="23"/>
  <c r="U981" i="23"/>
  <c r="T981" i="23"/>
  <c r="S981" i="23"/>
  <c r="R981" i="23"/>
  <c r="Q981" i="23"/>
  <c r="P981" i="23"/>
  <c r="O981" i="23"/>
  <c r="N981" i="23"/>
  <c r="M981" i="23"/>
  <c r="L981" i="23"/>
  <c r="K981" i="23"/>
  <c r="J981" i="23"/>
  <c r="I981" i="23"/>
  <c r="H981" i="23"/>
  <c r="G981" i="23"/>
  <c r="F981" i="23"/>
  <c r="AE980" i="23"/>
  <c r="AD980" i="23"/>
  <c r="AC980" i="23"/>
  <c r="AB980" i="23"/>
  <c r="AA980" i="23"/>
  <c r="Z980" i="23"/>
  <c r="Y980" i="23"/>
  <c r="X980" i="23"/>
  <c r="W980" i="23"/>
  <c r="V980" i="23"/>
  <c r="U980" i="23"/>
  <c r="T980" i="23"/>
  <c r="S980" i="23"/>
  <c r="R980" i="23"/>
  <c r="Q980" i="23"/>
  <c r="P980" i="23"/>
  <c r="O980" i="23"/>
  <c r="N980" i="23"/>
  <c r="M980" i="23"/>
  <c r="L980" i="23"/>
  <c r="K980" i="23"/>
  <c r="J980" i="23"/>
  <c r="I980" i="23"/>
  <c r="H980" i="23"/>
  <c r="G980" i="23"/>
  <c r="F980" i="23"/>
  <c r="AE979" i="23"/>
  <c r="AD979" i="23"/>
  <c r="AC979" i="23"/>
  <c r="AB979" i="23"/>
  <c r="AA979" i="23"/>
  <c r="Z979" i="23"/>
  <c r="Y979" i="23"/>
  <c r="X979" i="23"/>
  <c r="W979" i="23"/>
  <c r="V979" i="23"/>
  <c r="U979" i="23"/>
  <c r="T979" i="23"/>
  <c r="S979" i="23"/>
  <c r="R979" i="23"/>
  <c r="Q979" i="23"/>
  <c r="P979" i="23"/>
  <c r="O979" i="23"/>
  <c r="N979" i="23"/>
  <c r="M979" i="23"/>
  <c r="L979" i="23"/>
  <c r="K979" i="23"/>
  <c r="J979" i="23"/>
  <c r="I979" i="23"/>
  <c r="H979" i="23"/>
  <c r="G979" i="23"/>
  <c r="F979" i="23"/>
  <c r="AE978" i="23"/>
  <c r="AD978" i="23"/>
  <c r="AC978" i="23"/>
  <c r="AB978" i="23"/>
  <c r="AA978" i="23"/>
  <c r="Z978" i="23"/>
  <c r="Y978" i="23"/>
  <c r="X978" i="23"/>
  <c r="W978" i="23"/>
  <c r="V978" i="23"/>
  <c r="U978" i="23"/>
  <c r="T978" i="23"/>
  <c r="S978" i="23"/>
  <c r="R978" i="23"/>
  <c r="Q978" i="23"/>
  <c r="P978" i="23"/>
  <c r="O978" i="23"/>
  <c r="N978" i="23"/>
  <c r="M978" i="23"/>
  <c r="L978" i="23"/>
  <c r="K978" i="23"/>
  <c r="J978" i="23"/>
  <c r="I978" i="23"/>
  <c r="H978" i="23"/>
  <c r="G978" i="23"/>
  <c r="F978" i="23"/>
  <c r="AE977" i="23"/>
  <c r="AD977" i="23"/>
  <c r="AC977" i="23"/>
  <c r="AB977" i="23"/>
  <c r="AA977" i="23"/>
  <c r="Z977" i="23"/>
  <c r="Y977" i="23"/>
  <c r="X977" i="23"/>
  <c r="W977" i="23"/>
  <c r="V977" i="23"/>
  <c r="U977" i="23"/>
  <c r="T977" i="23"/>
  <c r="S977" i="23"/>
  <c r="R977" i="23"/>
  <c r="Q977" i="23"/>
  <c r="P977" i="23"/>
  <c r="O977" i="23"/>
  <c r="N977" i="23"/>
  <c r="M977" i="23"/>
  <c r="L977" i="23"/>
  <c r="K977" i="23"/>
  <c r="J977" i="23"/>
  <c r="I977" i="23"/>
  <c r="H977" i="23"/>
  <c r="G977" i="23"/>
  <c r="F977" i="23"/>
  <c r="AE976" i="23"/>
  <c r="AD976" i="23"/>
  <c r="AC976" i="23"/>
  <c r="AB976" i="23"/>
  <c r="AA976" i="23"/>
  <c r="Z976" i="23"/>
  <c r="Y976" i="23"/>
  <c r="X976" i="23"/>
  <c r="W976" i="23"/>
  <c r="V976" i="23"/>
  <c r="U976" i="23"/>
  <c r="T976" i="23"/>
  <c r="S976" i="23"/>
  <c r="R976" i="23"/>
  <c r="Q976" i="23"/>
  <c r="P976" i="23"/>
  <c r="O976" i="23"/>
  <c r="N976" i="23"/>
  <c r="M976" i="23"/>
  <c r="L976" i="23"/>
  <c r="K976" i="23"/>
  <c r="J976" i="23"/>
  <c r="I976" i="23"/>
  <c r="H976" i="23"/>
  <c r="G976" i="23"/>
  <c r="F976" i="23"/>
  <c r="AE975" i="23"/>
  <c r="AD975" i="23"/>
  <c r="AC975" i="23"/>
  <c r="AB975" i="23"/>
  <c r="AA975" i="23"/>
  <c r="Z975" i="23"/>
  <c r="Y975" i="23"/>
  <c r="X975" i="23"/>
  <c r="W975" i="23"/>
  <c r="V975" i="23"/>
  <c r="U975" i="23"/>
  <c r="T975" i="23"/>
  <c r="S975" i="23"/>
  <c r="R975" i="23"/>
  <c r="Q975" i="23"/>
  <c r="P975" i="23"/>
  <c r="O975" i="23"/>
  <c r="N975" i="23"/>
  <c r="M975" i="23"/>
  <c r="L975" i="23"/>
  <c r="K975" i="23"/>
  <c r="J975" i="23"/>
  <c r="I975" i="23"/>
  <c r="H975" i="23"/>
  <c r="G975" i="23"/>
  <c r="F975" i="23"/>
  <c r="AE974" i="23"/>
  <c r="AD974" i="23"/>
  <c r="AC974" i="23"/>
  <c r="AB974" i="23"/>
  <c r="AA974" i="23"/>
  <c r="Z974" i="23"/>
  <c r="Y974" i="23"/>
  <c r="X974" i="23"/>
  <c r="W974" i="23"/>
  <c r="V974" i="23"/>
  <c r="U974" i="23"/>
  <c r="T974" i="23"/>
  <c r="S974" i="23"/>
  <c r="R974" i="23"/>
  <c r="Q974" i="23"/>
  <c r="P974" i="23"/>
  <c r="O974" i="23"/>
  <c r="N974" i="23"/>
  <c r="M974" i="23"/>
  <c r="L974" i="23"/>
  <c r="K974" i="23"/>
  <c r="J974" i="23"/>
  <c r="I974" i="23"/>
  <c r="H974" i="23"/>
  <c r="G974" i="23"/>
  <c r="F974" i="23"/>
  <c r="AE973" i="23"/>
  <c r="AD973" i="23"/>
  <c r="AC973" i="23"/>
  <c r="AB973" i="23"/>
  <c r="AA973" i="23"/>
  <c r="Z973" i="23"/>
  <c r="Y973" i="23"/>
  <c r="X973" i="23"/>
  <c r="W973" i="23"/>
  <c r="V973" i="23"/>
  <c r="U973" i="23"/>
  <c r="T973" i="23"/>
  <c r="S973" i="23"/>
  <c r="R973" i="23"/>
  <c r="Q973" i="23"/>
  <c r="P973" i="23"/>
  <c r="O973" i="23"/>
  <c r="N973" i="23"/>
  <c r="M973" i="23"/>
  <c r="L973" i="23"/>
  <c r="K973" i="23"/>
  <c r="J973" i="23"/>
  <c r="I973" i="23"/>
  <c r="H973" i="23"/>
  <c r="G973" i="23"/>
  <c r="F973" i="23"/>
  <c r="AE972" i="23"/>
  <c r="AD972" i="23"/>
  <c r="AC972" i="23"/>
  <c r="AB972" i="23"/>
  <c r="AA972" i="23"/>
  <c r="Z972" i="23"/>
  <c r="Y972" i="23"/>
  <c r="X972" i="23"/>
  <c r="W972" i="23"/>
  <c r="V972" i="23"/>
  <c r="U972" i="23"/>
  <c r="T972" i="23"/>
  <c r="S972" i="23"/>
  <c r="R972" i="23"/>
  <c r="Q972" i="23"/>
  <c r="P972" i="23"/>
  <c r="O972" i="23"/>
  <c r="N972" i="23"/>
  <c r="M972" i="23"/>
  <c r="L972" i="23"/>
  <c r="K972" i="23"/>
  <c r="J972" i="23"/>
  <c r="I972" i="23"/>
  <c r="H972" i="23"/>
  <c r="G972" i="23"/>
  <c r="F972" i="23"/>
  <c r="AE971" i="23"/>
  <c r="AD971" i="23"/>
  <c r="AC971" i="23"/>
  <c r="AB971" i="23"/>
  <c r="AA971" i="23"/>
  <c r="Z971" i="23"/>
  <c r="Y971" i="23"/>
  <c r="X971" i="23"/>
  <c r="W971" i="23"/>
  <c r="V971" i="23"/>
  <c r="U971" i="23"/>
  <c r="T971" i="23"/>
  <c r="S971" i="23"/>
  <c r="R971" i="23"/>
  <c r="Q971" i="23"/>
  <c r="P971" i="23"/>
  <c r="O971" i="23"/>
  <c r="N971" i="23"/>
  <c r="M971" i="23"/>
  <c r="L971" i="23"/>
  <c r="K971" i="23"/>
  <c r="J971" i="23"/>
  <c r="I971" i="23"/>
  <c r="H971" i="23"/>
  <c r="G971" i="23"/>
  <c r="F971" i="23"/>
  <c r="AE970" i="23"/>
  <c r="AD970" i="23"/>
  <c r="AC970" i="23"/>
  <c r="AB970" i="23"/>
  <c r="AA970" i="23"/>
  <c r="Z970" i="23"/>
  <c r="Y970" i="23"/>
  <c r="X970" i="23"/>
  <c r="W970" i="23"/>
  <c r="V970" i="23"/>
  <c r="U970" i="23"/>
  <c r="T970" i="23"/>
  <c r="S970" i="23"/>
  <c r="R970" i="23"/>
  <c r="Q970" i="23"/>
  <c r="P970" i="23"/>
  <c r="O970" i="23"/>
  <c r="N970" i="23"/>
  <c r="M970" i="23"/>
  <c r="L970" i="23"/>
  <c r="K970" i="23"/>
  <c r="J970" i="23"/>
  <c r="I970" i="23"/>
  <c r="H970" i="23"/>
  <c r="G970" i="23"/>
  <c r="F970" i="23"/>
  <c r="AE969" i="23"/>
  <c r="AD969" i="23"/>
  <c r="AC969" i="23"/>
  <c r="AB969" i="23"/>
  <c r="AA969" i="23"/>
  <c r="Z969" i="23"/>
  <c r="Y969" i="23"/>
  <c r="X969" i="23"/>
  <c r="W969" i="23"/>
  <c r="V969" i="23"/>
  <c r="U969" i="23"/>
  <c r="T969" i="23"/>
  <c r="S969" i="23"/>
  <c r="R969" i="23"/>
  <c r="Q969" i="23"/>
  <c r="P969" i="23"/>
  <c r="O969" i="23"/>
  <c r="N969" i="23"/>
  <c r="M969" i="23"/>
  <c r="L969" i="23"/>
  <c r="K969" i="23"/>
  <c r="J969" i="23"/>
  <c r="I969" i="23"/>
  <c r="H969" i="23"/>
  <c r="G969" i="23"/>
  <c r="F969" i="23"/>
  <c r="AE968" i="23"/>
  <c r="AD968" i="23"/>
  <c r="AC968" i="23"/>
  <c r="AB968" i="23"/>
  <c r="AA968" i="23"/>
  <c r="Z968" i="23"/>
  <c r="Y968" i="23"/>
  <c r="X968" i="23"/>
  <c r="W968" i="23"/>
  <c r="V968" i="23"/>
  <c r="U968" i="23"/>
  <c r="T968" i="23"/>
  <c r="S968" i="23"/>
  <c r="R968" i="23"/>
  <c r="Q968" i="23"/>
  <c r="P968" i="23"/>
  <c r="O968" i="23"/>
  <c r="N968" i="23"/>
  <c r="M968" i="23"/>
  <c r="L968" i="23"/>
  <c r="K968" i="23"/>
  <c r="J968" i="23"/>
  <c r="I968" i="23"/>
  <c r="H968" i="23"/>
  <c r="G968" i="23"/>
  <c r="F968" i="23"/>
  <c r="AE967" i="23"/>
  <c r="AD967" i="23"/>
  <c r="AC967" i="23"/>
  <c r="AB967" i="23"/>
  <c r="AA967" i="23"/>
  <c r="Z967" i="23"/>
  <c r="Y967" i="23"/>
  <c r="X967" i="23"/>
  <c r="W967" i="23"/>
  <c r="V967" i="23"/>
  <c r="U967" i="23"/>
  <c r="T967" i="23"/>
  <c r="S967" i="23"/>
  <c r="R967" i="23"/>
  <c r="Q967" i="23"/>
  <c r="P967" i="23"/>
  <c r="O967" i="23"/>
  <c r="N967" i="23"/>
  <c r="M967" i="23"/>
  <c r="L967" i="23"/>
  <c r="K967" i="23"/>
  <c r="J967" i="23"/>
  <c r="I967" i="23"/>
  <c r="H967" i="23"/>
  <c r="G967" i="23"/>
  <c r="F967" i="23"/>
  <c r="AE966" i="23"/>
  <c r="AD966" i="23"/>
  <c r="AC966" i="23"/>
  <c r="AB966" i="23"/>
  <c r="AA966" i="23"/>
  <c r="Z966" i="23"/>
  <c r="Y966" i="23"/>
  <c r="X966" i="23"/>
  <c r="W966" i="23"/>
  <c r="V966" i="23"/>
  <c r="U966" i="23"/>
  <c r="T966" i="23"/>
  <c r="S966" i="23"/>
  <c r="R966" i="23"/>
  <c r="Q966" i="23"/>
  <c r="P966" i="23"/>
  <c r="O966" i="23"/>
  <c r="N966" i="23"/>
  <c r="M966" i="23"/>
  <c r="L966" i="23"/>
  <c r="K966" i="23"/>
  <c r="J966" i="23"/>
  <c r="I966" i="23"/>
  <c r="H966" i="23"/>
  <c r="G966" i="23"/>
  <c r="F966" i="23"/>
  <c r="AE965" i="23"/>
  <c r="AD965" i="23"/>
  <c r="AC965" i="23"/>
  <c r="AB965" i="23"/>
  <c r="AA965" i="23"/>
  <c r="Z965" i="23"/>
  <c r="Y965" i="23"/>
  <c r="X965" i="23"/>
  <c r="W965" i="23"/>
  <c r="V965" i="23"/>
  <c r="U965" i="23"/>
  <c r="T965" i="23"/>
  <c r="S965" i="23"/>
  <c r="R965" i="23"/>
  <c r="Q965" i="23"/>
  <c r="P965" i="23"/>
  <c r="O965" i="23"/>
  <c r="N965" i="23"/>
  <c r="M965" i="23"/>
  <c r="L965" i="23"/>
  <c r="K965" i="23"/>
  <c r="J965" i="23"/>
  <c r="I965" i="23"/>
  <c r="H965" i="23"/>
  <c r="G965" i="23"/>
  <c r="F965" i="23"/>
  <c r="AE964" i="23"/>
  <c r="AD964" i="23"/>
  <c r="AC964" i="23"/>
  <c r="AB964" i="23"/>
  <c r="AA964" i="23"/>
  <c r="Z964" i="23"/>
  <c r="Y964" i="23"/>
  <c r="X964" i="23"/>
  <c r="W964" i="23"/>
  <c r="V964" i="23"/>
  <c r="U964" i="23"/>
  <c r="T964" i="23"/>
  <c r="S964" i="23"/>
  <c r="R964" i="23"/>
  <c r="Q964" i="23"/>
  <c r="P964" i="23"/>
  <c r="O964" i="23"/>
  <c r="N964" i="23"/>
  <c r="M964" i="23"/>
  <c r="L964" i="23"/>
  <c r="K964" i="23"/>
  <c r="J964" i="23"/>
  <c r="I964" i="23"/>
  <c r="H964" i="23"/>
  <c r="G964" i="23"/>
  <c r="F964" i="23"/>
  <c r="AE963" i="23"/>
  <c r="AD963" i="23"/>
  <c r="AC963" i="23"/>
  <c r="AB963" i="23"/>
  <c r="AA963" i="23"/>
  <c r="Z963" i="23"/>
  <c r="Y963" i="23"/>
  <c r="X963" i="23"/>
  <c r="W963" i="23"/>
  <c r="V963" i="23"/>
  <c r="U963" i="23"/>
  <c r="T963" i="23"/>
  <c r="S963" i="23"/>
  <c r="R963" i="23"/>
  <c r="Q963" i="23"/>
  <c r="P963" i="23"/>
  <c r="O963" i="23"/>
  <c r="N963" i="23"/>
  <c r="M963" i="23"/>
  <c r="L963" i="23"/>
  <c r="K963" i="23"/>
  <c r="J963" i="23"/>
  <c r="I963" i="23"/>
  <c r="H963" i="23"/>
  <c r="G963" i="23"/>
  <c r="F963" i="23"/>
  <c r="AE962" i="23"/>
  <c r="AD962" i="23"/>
  <c r="AC962" i="23"/>
  <c r="AB962" i="23"/>
  <c r="AA962" i="23"/>
  <c r="Z962" i="23"/>
  <c r="Y962" i="23"/>
  <c r="X962" i="23"/>
  <c r="W962" i="23"/>
  <c r="V962" i="23"/>
  <c r="U962" i="23"/>
  <c r="T962" i="23"/>
  <c r="S962" i="23"/>
  <c r="R962" i="23"/>
  <c r="Q962" i="23"/>
  <c r="P962" i="23"/>
  <c r="O962" i="23"/>
  <c r="N962" i="23"/>
  <c r="M962" i="23"/>
  <c r="L962" i="23"/>
  <c r="K962" i="23"/>
  <c r="J962" i="23"/>
  <c r="I962" i="23"/>
  <c r="H962" i="23"/>
  <c r="G962" i="23"/>
  <c r="F962" i="23"/>
  <c r="AE961" i="23"/>
  <c r="AD961" i="23"/>
  <c r="AC961" i="23"/>
  <c r="AB961" i="23"/>
  <c r="AA961" i="23"/>
  <c r="Z961" i="23"/>
  <c r="Y961" i="23"/>
  <c r="X961" i="23"/>
  <c r="W961" i="23"/>
  <c r="V961" i="23"/>
  <c r="U961" i="23"/>
  <c r="T961" i="23"/>
  <c r="S961" i="23"/>
  <c r="R961" i="23"/>
  <c r="Q961" i="23"/>
  <c r="P961" i="23"/>
  <c r="O961" i="23"/>
  <c r="N961" i="23"/>
  <c r="M961" i="23"/>
  <c r="L961" i="23"/>
  <c r="K961" i="23"/>
  <c r="J961" i="23"/>
  <c r="I961" i="23"/>
  <c r="H961" i="23"/>
  <c r="G961" i="23"/>
  <c r="F961" i="23"/>
  <c r="AE960" i="23"/>
  <c r="AD960" i="23"/>
  <c r="AC960" i="23"/>
  <c r="AB960" i="23"/>
  <c r="AA960" i="23"/>
  <c r="Z960" i="23"/>
  <c r="Y960" i="23"/>
  <c r="X960" i="23"/>
  <c r="W960" i="23"/>
  <c r="V960" i="23"/>
  <c r="U960" i="23"/>
  <c r="T960" i="23"/>
  <c r="S960" i="23"/>
  <c r="R960" i="23"/>
  <c r="Q960" i="23"/>
  <c r="P960" i="23"/>
  <c r="O960" i="23"/>
  <c r="N960" i="23"/>
  <c r="M960" i="23"/>
  <c r="L960" i="23"/>
  <c r="K960" i="23"/>
  <c r="J960" i="23"/>
  <c r="I960" i="23"/>
  <c r="H960" i="23"/>
  <c r="G960" i="23"/>
  <c r="F960" i="23"/>
  <c r="AE959" i="23"/>
  <c r="AD959" i="23"/>
  <c r="AC959" i="23"/>
  <c r="AB959" i="23"/>
  <c r="AA959" i="23"/>
  <c r="Z959" i="23"/>
  <c r="Y959" i="23"/>
  <c r="X959" i="23"/>
  <c r="W959" i="23"/>
  <c r="V959" i="23"/>
  <c r="U959" i="23"/>
  <c r="T959" i="23"/>
  <c r="S959" i="23"/>
  <c r="R959" i="23"/>
  <c r="Q959" i="23"/>
  <c r="P959" i="23"/>
  <c r="O959" i="23"/>
  <c r="N959" i="23"/>
  <c r="M959" i="23"/>
  <c r="L959" i="23"/>
  <c r="K959" i="23"/>
  <c r="J959" i="23"/>
  <c r="I959" i="23"/>
  <c r="H959" i="23"/>
  <c r="G959" i="23"/>
  <c r="F959" i="23"/>
  <c r="AE958" i="23"/>
  <c r="AD958" i="23"/>
  <c r="AC958" i="23"/>
  <c r="AB958" i="23"/>
  <c r="AA958" i="23"/>
  <c r="Z958" i="23"/>
  <c r="Y958" i="23"/>
  <c r="X958" i="23"/>
  <c r="W958" i="23"/>
  <c r="V958" i="23"/>
  <c r="U958" i="23"/>
  <c r="T958" i="23"/>
  <c r="S958" i="23"/>
  <c r="R958" i="23"/>
  <c r="Q958" i="23"/>
  <c r="P958" i="23"/>
  <c r="O958" i="23"/>
  <c r="N958" i="23"/>
  <c r="M958" i="23"/>
  <c r="L958" i="23"/>
  <c r="K958" i="23"/>
  <c r="J958" i="23"/>
  <c r="I958" i="23"/>
  <c r="H958" i="23"/>
  <c r="G958" i="23"/>
  <c r="F958" i="23"/>
  <c r="AE957" i="23"/>
  <c r="AD957" i="23"/>
  <c r="AC957" i="23"/>
  <c r="AB957" i="23"/>
  <c r="AA957" i="23"/>
  <c r="Z957" i="23"/>
  <c r="Y957" i="23"/>
  <c r="X957" i="23"/>
  <c r="W957" i="23"/>
  <c r="V957" i="23"/>
  <c r="U957" i="23"/>
  <c r="T957" i="23"/>
  <c r="S957" i="23"/>
  <c r="R957" i="23"/>
  <c r="Q957" i="23"/>
  <c r="P957" i="23"/>
  <c r="O957" i="23"/>
  <c r="N957" i="23"/>
  <c r="M957" i="23"/>
  <c r="L957" i="23"/>
  <c r="K957" i="23"/>
  <c r="J957" i="23"/>
  <c r="I957" i="23"/>
  <c r="H957" i="23"/>
  <c r="G957" i="23"/>
  <c r="F957" i="23"/>
  <c r="AE956" i="23"/>
  <c r="AD956" i="23"/>
  <c r="AC956" i="23"/>
  <c r="AB956" i="23"/>
  <c r="AA956" i="23"/>
  <c r="Z956" i="23"/>
  <c r="Y956" i="23"/>
  <c r="X956" i="23"/>
  <c r="W956" i="23"/>
  <c r="V956" i="23"/>
  <c r="U956" i="23"/>
  <c r="T956" i="23"/>
  <c r="S956" i="23"/>
  <c r="R956" i="23"/>
  <c r="Q956" i="23"/>
  <c r="P956" i="23"/>
  <c r="O956" i="23"/>
  <c r="N956" i="23"/>
  <c r="M956" i="23"/>
  <c r="L956" i="23"/>
  <c r="K956" i="23"/>
  <c r="J956" i="23"/>
  <c r="I956" i="23"/>
  <c r="H956" i="23"/>
  <c r="G956" i="23"/>
  <c r="F956" i="23"/>
  <c r="AE955" i="23"/>
  <c r="AD955" i="23"/>
  <c r="AC955" i="23"/>
  <c r="AB955" i="23"/>
  <c r="AA955" i="23"/>
  <c r="Z955" i="23"/>
  <c r="Y955" i="23"/>
  <c r="X955" i="23"/>
  <c r="W955" i="23"/>
  <c r="V955" i="23"/>
  <c r="U955" i="23"/>
  <c r="T955" i="23"/>
  <c r="S955" i="23"/>
  <c r="R955" i="23"/>
  <c r="Q955" i="23"/>
  <c r="P955" i="23"/>
  <c r="O955" i="23"/>
  <c r="N955" i="23"/>
  <c r="M955" i="23"/>
  <c r="L955" i="23"/>
  <c r="K955" i="23"/>
  <c r="J955" i="23"/>
  <c r="I955" i="23"/>
  <c r="H955" i="23"/>
  <c r="G955" i="23"/>
  <c r="F955" i="23"/>
  <c r="AE954" i="23"/>
  <c r="AD954" i="23"/>
  <c r="AC954" i="23"/>
  <c r="AB954" i="23"/>
  <c r="AA954" i="23"/>
  <c r="Z954" i="23"/>
  <c r="Y954" i="23"/>
  <c r="X954" i="23"/>
  <c r="W954" i="23"/>
  <c r="V954" i="23"/>
  <c r="U954" i="23"/>
  <c r="T954" i="23"/>
  <c r="S954" i="23"/>
  <c r="R954" i="23"/>
  <c r="Q954" i="23"/>
  <c r="P954" i="23"/>
  <c r="O954" i="23"/>
  <c r="N954" i="23"/>
  <c r="M954" i="23"/>
  <c r="L954" i="23"/>
  <c r="K954" i="23"/>
  <c r="J954" i="23"/>
  <c r="I954" i="23"/>
  <c r="H954" i="23"/>
  <c r="G954" i="23"/>
  <c r="F954" i="23"/>
  <c r="AE953" i="23"/>
  <c r="AD953" i="23"/>
  <c r="AC953" i="23"/>
  <c r="AB953" i="23"/>
  <c r="AA953" i="23"/>
  <c r="Z953" i="23"/>
  <c r="Y953" i="23"/>
  <c r="X953" i="23"/>
  <c r="W953" i="23"/>
  <c r="V953" i="23"/>
  <c r="U953" i="23"/>
  <c r="T953" i="23"/>
  <c r="S953" i="23"/>
  <c r="R953" i="23"/>
  <c r="Q953" i="23"/>
  <c r="P953" i="23"/>
  <c r="O953" i="23"/>
  <c r="N953" i="23"/>
  <c r="M953" i="23"/>
  <c r="L953" i="23"/>
  <c r="K953" i="23"/>
  <c r="J953" i="23"/>
  <c r="I953" i="23"/>
  <c r="H953" i="23"/>
  <c r="G953" i="23"/>
  <c r="F953" i="23"/>
  <c r="AE952" i="23"/>
  <c r="AD952" i="23"/>
  <c r="AC952" i="23"/>
  <c r="AB952" i="23"/>
  <c r="AA952" i="23"/>
  <c r="Z952" i="23"/>
  <c r="Y952" i="23"/>
  <c r="X952" i="23"/>
  <c r="W952" i="23"/>
  <c r="V952" i="23"/>
  <c r="U952" i="23"/>
  <c r="T952" i="23"/>
  <c r="S952" i="23"/>
  <c r="R952" i="23"/>
  <c r="Q952" i="23"/>
  <c r="P952" i="23"/>
  <c r="O952" i="23"/>
  <c r="N952" i="23"/>
  <c r="M952" i="23"/>
  <c r="L952" i="23"/>
  <c r="K952" i="23"/>
  <c r="J952" i="23"/>
  <c r="I952" i="23"/>
  <c r="H952" i="23"/>
  <c r="G952" i="23"/>
  <c r="F952" i="23"/>
  <c r="AE951" i="23"/>
  <c r="AD951" i="23"/>
  <c r="AC951" i="23"/>
  <c r="AB951" i="23"/>
  <c r="AA951" i="23"/>
  <c r="Z951" i="23"/>
  <c r="Y951" i="23"/>
  <c r="X951" i="23"/>
  <c r="W951" i="23"/>
  <c r="V951" i="23"/>
  <c r="U951" i="23"/>
  <c r="T951" i="23"/>
  <c r="S951" i="23"/>
  <c r="R951" i="23"/>
  <c r="Q951" i="23"/>
  <c r="P951" i="23"/>
  <c r="O951" i="23"/>
  <c r="N951" i="23"/>
  <c r="M951" i="23"/>
  <c r="L951" i="23"/>
  <c r="K951" i="23"/>
  <c r="J951" i="23"/>
  <c r="I951" i="23"/>
  <c r="H951" i="23"/>
  <c r="G951" i="23"/>
  <c r="F951" i="23"/>
  <c r="AE950" i="23"/>
  <c r="AD950" i="23"/>
  <c r="AC950" i="23"/>
  <c r="AB950" i="23"/>
  <c r="AA950" i="23"/>
  <c r="Z950" i="23"/>
  <c r="Y950" i="23"/>
  <c r="X950" i="23"/>
  <c r="W950" i="23"/>
  <c r="V950" i="23"/>
  <c r="U950" i="23"/>
  <c r="T950" i="23"/>
  <c r="S950" i="23"/>
  <c r="R950" i="23"/>
  <c r="Q950" i="23"/>
  <c r="P950" i="23"/>
  <c r="O950" i="23"/>
  <c r="N950" i="23"/>
  <c r="M950" i="23"/>
  <c r="L950" i="23"/>
  <c r="K950" i="23"/>
  <c r="J950" i="23"/>
  <c r="I950" i="23"/>
  <c r="H950" i="23"/>
  <c r="G950" i="23"/>
  <c r="F950" i="23"/>
  <c r="AE949" i="23"/>
  <c r="AD949" i="23"/>
  <c r="AC949" i="23"/>
  <c r="AB949" i="23"/>
  <c r="AA949" i="23"/>
  <c r="Z949" i="23"/>
  <c r="Y949" i="23"/>
  <c r="X949" i="23"/>
  <c r="W949" i="23"/>
  <c r="V949" i="23"/>
  <c r="U949" i="23"/>
  <c r="T949" i="23"/>
  <c r="S949" i="23"/>
  <c r="R949" i="23"/>
  <c r="Q949" i="23"/>
  <c r="P949" i="23"/>
  <c r="O949" i="23"/>
  <c r="N949" i="23"/>
  <c r="M949" i="23"/>
  <c r="L949" i="23"/>
  <c r="K949" i="23"/>
  <c r="J949" i="23"/>
  <c r="I949" i="23"/>
  <c r="H949" i="23"/>
  <c r="G949" i="23"/>
  <c r="F949" i="23"/>
  <c r="AE948" i="23"/>
  <c r="AD948" i="23"/>
  <c r="AC948" i="23"/>
  <c r="AB948" i="23"/>
  <c r="AA948" i="23"/>
  <c r="Z948" i="23"/>
  <c r="Y948" i="23"/>
  <c r="X948" i="23"/>
  <c r="W948" i="23"/>
  <c r="V948" i="23"/>
  <c r="U948" i="23"/>
  <c r="T948" i="23"/>
  <c r="S948" i="23"/>
  <c r="R948" i="23"/>
  <c r="Q948" i="23"/>
  <c r="P948" i="23"/>
  <c r="O948" i="23"/>
  <c r="N948" i="23"/>
  <c r="M948" i="23"/>
  <c r="L948" i="23"/>
  <c r="K948" i="23"/>
  <c r="J948" i="23"/>
  <c r="I948" i="23"/>
  <c r="H948" i="23"/>
  <c r="G948" i="23"/>
  <c r="F948" i="23"/>
  <c r="AE947" i="23"/>
  <c r="AD947" i="23"/>
  <c r="AC947" i="23"/>
  <c r="AB947" i="23"/>
  <c r="AA947" i="23"/>
  <c r="Z947" i="23"/>
  <c r="Y947" i="23"/>
  <c r="X947" i="23"/>
  <c r="W947" i="23"/>
  <c r="V947" i="23"/>
  <c r="U947" i="23"/>
  <c r="T947" i="23"/>
  <c r="S947" i="23"/>
  <c r="R947" i="23"/>
  <c r="Q947" i="23"/>
  <c r="P947" i="23"/>
  <c r="O947" i="23"/>
  <c r="N947" i="23"/>
  <c r="M947" i="23"/>
  <c r="L947" i="23"/>
  <c r="K947" i="23"/>
  <c r="J947" i="23"/>
  <c r="I947" i="23"/>
  <c r="H947" i="23"/>
  <c r="G947" i="23"/>
  <c r="F947" i="23"/>
  <c r="AE946" i="23"/>
  <c r="AD946" i="23"/>
  <c r="AC946" i="23"/>
  <c r="AB946" i="23"/>
  <c r="AA946" i="23"/>
  <c r="Z946" i="23"/>
  <c r="Y946" i="23"/>
  <c r="X946" i="23"/>
  <c r="W946" i="23"/>
  <c r="V946" i="23"/>
  <c r="U946" i="23"/>
  <c r="T946" i="23"/>
  <c r="S946" i="23"/>
  <c r="R946" i="23"/>
  <c r="Q946" i="23"/>
  <c r="P946" i="23"/>
  <c r="O946" i="23"/>
  <c r="N946" i="23"/>
  <c r="M946" i="23"/>
  <c r="L946" i="23"/>
  <c r="K946" i="23"/>
  <c r="J946" i="23"/>
  <c r="I946" i="23"/>
  <c r="H946" i="23"/>
  <c r="G946" i="23"/>
  <c r="F946" i="23"/>
  <c r="AE945" i="23"/>
  <c r="AD945" i="23"/>
  <c r="AC945" i="23"/>
  <c r="AB945" i="23"/>
  <c r="AA945" i="23"/>
  <c r="Z945" i="23"/>
  <c r="Y945" i="23"/>
  <c r="X945" i="23"/>
  <c r="W945" i="23"/>
  <c r="V945" i="23"/>
  <c r="U945" i="23"/>
  <c r="T945" i="23"/>
  <c r="S945" i="23"/>
  <c r="R945" i="23"/>
  <c r="Q945" i="23"/>
  <c r="P945" i="23"/>
  <c r="O945" i="23"/>
  <c r="N945" i="23"/>
  <c r="M945" i="23"/>
  <c r="L945" i="23"/>
  <c r="K945" i="23"/>
  <c r="J945" i="23"/>
  <c r="I945" i="23"/>
  <c r="H945" i="23"/>
  <c r="G945" i="23"/>
  <c r="F945" i="23"/>
  <c r="AE944" i="23"/>
  <c r="AD944" i="23"/>
  <c r="AC944" i="23"/>
  <c r="AB944" i="23"/>
  <c r="AA944" i="23"/>
  <c r="Z944" i="23"/>
  <c r="Y944" i="23"/>
  <c r="X944" i="23"/>
  <c r="W944" i="23"/>
  <c r="V944" i="23"/>
  <c r="U944" i="23"/>
  <c r="T944" i="23"/>
  <c r="S944" i="23"/>
  <c r="R944" i="23"/>
  <c r="Q944" i="23"/>
  <c r="P944" i="23"/>
  <c r="O944" i="23"/>
  <c r="N944" i="23"/>
  <c r="M944" i="23"/>
  <c r="L944" i="23"/>
  <c r="K944" i="23"/>
  <c r="J944" i="23"/>
  <c r="I944" i="23"/>
  <c r="H944" i="23"/>
  <c r="G944" i="23"/>
  <c r="F944" i="23"/>
  <c r="AE943" i="23"/>
  <c r="AD943" i="23"/>
  <c r="AC943" i="23"/>
  <c r="AB943" i="23"/>
  <c r="AA943" i="23"/>
  <c r="Z943" i="23"/>
  <c r="Y943" i="23"/>
  <c r="X943" i="23"/>
  <c r="W943" i="23"/>
  <c r="V943" i="23"/>
  <c r="U943" i="23"/>
  <c r="T943" i="23"/>
  <c r="S943" i="23"/>
  <c r="R943" i="23"/>
  <c r="Q943" i="23"/>
  <c r="P943" i="23"/>
  <c r="O943" i="23"/>
  <c r="N943" i="23"/>
  <c r="M943" i="23"/>
  <c r="L943" i="23"/>
  <c r="K943" i="23"/>
  <c r="J943" i="23"/>
  <c r="I943" i="23"/>
  <c r="H943" i="23"/>
  <c r="G943" i="23"/>
  <c r="F943" i="23"/>
  <c r="AE942" i="23"/>
  <c r="AD942" i="23"/>
  <c r="AC942" i="23"/>
  <c r="AB942" i="23"/>
  <c r="AA942" i="23"/>
  <c r="Z942" i="23"/>
  <c r="Y942" i="23"/>
  <c r="X942" i="23"/>
  <c r="W942" i="23"/>
  <c r="V942" i="23"/>
  <c r="U942" i="23"/>
  <c r="T942" i="23"/>
  <c r="S942" i="23"/>
  <c r="R942" i="23"/>
  <c r="Q942" i="23"/>
  <c r="P942" i="23"/>
  <c r="O942" i="23"/>
  <c r="N942" i="23"/>
  <c r="M942" i="23"/>
  <c r="L942" i="23"/>
  <c r="K942" i="23"/>
  <c r="J942" i="23"/>
  <c r="I942" i="23"/>
  <c r="H942" i="23"/>
  <c r="G942" i="23"/>
  <c r="F942" i="23"/>
  <c r="AE941" i="23"/>
  <c r="AD941" i="23"/>
  <c r="AC941" i="23"/>
  <c r="AB941" i="23"/>
  <c r="AA941" i="23"/>
  <c r="Z941" i="23"/>
  <c r="Y941" i="23"/>
  <c r="X941" i="23"/>
  <c r="W941" i="23"/>
  <c r="V941" i="23"/>
  <c r="U941" i="23"/>
  <c r="T941" i="23"/>
  <c r="S941" i="23"/>
  <c r="R941" i="23"/>
  <c r="Q941" i="23"/>
  <c r="P941" i="23"/>
  <c r="O941" i="23"/>
  <c r="N941" i="23"/>
  <c r="M941" i="23"/>
  <c r="L941" i="23"/>
  <c r="K941" i="23"/>
  <c r="J941" i="23"/>
  <c r="I941" i="23"/>
  <c r="H941" i="23"/>
  <c r="G941" i="23"/>
  <c r="F941" i="23"/>
  <c r="AE940" i="23"/>
  <c r="AD940" i="23"/>
  <c r="AC940" i="23"/>
  <c r="AB940" i="23"/>
  <c r="AA940" i="23"/>
  <c r="Z940" i="23"/>
  <c r="Y940" i="23"/>
  <c r="X940" i="23"/>
  <c r="W940" i="23"/>
  <c r="V940" i="23"/>
  <c r="U940" i="23"/>
  <c r="T940" i="23"/>
  <c r="S940" i="23"/>
  <c r="R940" i="23"/>
  <c r="Q940" i="23"/>
  <c r="P940" i="23"/>
  <c r="O940" i="23"/>
  <c r="N940" i="23"/>
  <c r="M940" i="23"/>
  <c r="L940" i="23"/>
  <c r="K940" i="23"/>
  <c r="J940" i="23"/>
  <c r="I940" i="23"/>
  <c r="H940" i="23"/>
  <c r="G940" i="23"/>
  <c r="F940" i="23"/>
  <c r="AE939" i="23"/>
  <c r="AD939" i="23"/>
  <c r="AC939" i="23"/>
  <c r="AB939" i="23"/>
  <c r="AA939" i="23"/>
  <c r="Z939" i="23"/>
  <c r="Y939" i="23"/>
  <c r="X939" i="23"/>
  <c r="W939" i="23"/>
  <c r="V939" i="23"/>
  <c r="U939" i="23"/>
  <c r="T939" i="23"/>
  <c r="S939" i="23"/>
  <c r="R939" i="23"/>
  <c r="Q939" i="23"/>
  <c r="P939" i="23"/>
  <c r="O939" i="23"/>
  <c r="N939" i="23"/>
  <c r="M939" i="23"/>
  <c r="L939" i="23"/>
  <c r="K939" i="23"/>
  <c r="J939" i="23"/>
  <c r="I939" i="23"/>
  <c r="H939" i="23"/>
  <c r="G939" i="23"/>
  <c r="F939" i="23"/>
  <c r="AE938" i="23"/>
  <c r="AD938" i="23"/>
  <c r="AC938" i="23"/>
  <c r="AB938" i="23"/>
  <c r="AA938" i="23"/>
  <c r="Z938" i="23"/>
  <c r="Y938" i="23"/>
  <c r="X938" i="23"/>
  <c r="W938" i="23"/>
  <c r="V938" i="23"/>
  <c r="U938" i="23"/>
  <c r="T938" i="23"/>
  <c r="S938" i="23"/>
  <c r="R938" i="23"/>
  <c r="Q938" i="23"/>
  <c r="P938" i="23"/>
  <c r="O938" i="23"/>
  <c r="N938" i="23"/>
  <c r="M938" i="23"/>
  <c r="L938" i="23"/>
  <c r="K938" i="23"/>
  <c r="J938" i="23"/>
  <c r="I938" i="23"/>
  <c r="H938" i="23"/>
  <c r="G938" i="23"/>
  <c r="F938" i="23"/>
  <c r="AE937" i="23"/>
  <c r="AD937" i="23"/>
  <c r="AC937" i="23"/>
  <c r="AB937" i="23"/>
  <c r="AA937" i="23"/>
  <c r="Z937" i="23"/>
  <c r="Y937" i="23"/>
  <c r="X937" i="23"/>
  <c r="W937" i="23"/>
  <c r="V937" i="23"/>
  <c r="U937" i="23"/>
  <c r="T937" i="23"/>
  <c r="S937" i="23"/>
  <c r="R937" i="23"/>
  <c r="Q937" i="23"/>
  <c r="P937" i="23"/>
  <c r="O937" i="23"/>
  <c r="N937" i="23"/>
  <c r="M937" i="23"/>
  <c r="L937" i="23"/>
  <c r="K937" i="23"/>
  <c r="J937" i="23"/>
  <c r="I937" i="23"/>
  <c r="H937" i="23"/>
  <c r="G937" i="23"/>
  <c r="F937" i="23"/>
  <c r="AE936" i="23"/>
  <c r="AD936" i="23"/>
  <c r="AC936" i="23"/>
  <c r="AB936" i="23"/>
  <c r="AA936" i="23"/>
  <c r="Z936" i="23"/>
  <c r="Y936" i="23"/>
  <c r="X936" i="23"/>
  <c r="W936" i="23"/>
  <c r="V936" i="23"/>
  <c r="U936" i="23"/>
  <c r="T936" i="23"/>
  <c r="S936" i="23"/>
  <c r="R936" i="23"/>
  <c r="Q936" i="23"/>
  <c r="P936" i="23"/>
  <c r="O936" i="23"/>
  <c r="N936" i="23"/>
  <c r="M936" i="23"/>
  <c r="L936" i="23"/>
  <c r="K936" i="23"/>
  <c r="J936" i="23"/>
  <c r="I936" i="23"/>
  <c r="H936" i="23"/>
  <c r="G936" i="23"/>
  <c r="F936" i="23"/>
  <c r="AE935" i="23"/>
  <c r="AD935" i="23"/>
  <c r="AC935" i="23"/>
  <c r="AB935" i="23"/>
  <c r="AA935" i="23"/>
  <c r="Z935" i="23"/>
  <c r="Y935" i="23"/>
  <c r="X935" i="23"/>
  <c r="W935" i="23"/>
  <c r="V935" i="23"/>
  <c r="U935" i="23"/>
  <c r="T935" i="23"/>
  <c r="S935" i="23"/>
  <c r="R935" i="23"/>
  <c r="Q935" i="23"/>
  <c r="P935" i="23"/>
  <c r="O935" i="23"/>
  <c r="N935" i="23"/>
  <c r="M935" i="23"/>
  <c r="L935" i="23"/>
  <c r="K935" i="23"/>
  <c r="J935" i="23"/>
  <c r="I935" i="23"/>
  <c r="H935" i="23"/>
  <c r="G935" i="23"/>
  <c r="F935" i="23"/>
  <c r="AE934" i="23"/>
  <c r="AD934" i="23"/>
  <c r="AC934" i="23"/>
  <c r="AB934" i="23"/>
  <c r="AA934" i="23"/>
  <c r="Z934" i="23"/>
  <c r="Y934" i="23"/>
  <c r="X934" i="23"/>
  <c r="W934" i="23"/>
  <c r="V934" i="23"/>
  <c r="U934" i="23"/>
  <c r="T934" i="23"/>
  <c r="S934" i="23"/>
  <c r="R934" i="23"/>
  <c r="Q934" i="23"/>
  <c r="P934" i="23"/>
  <c r="O934" i="23"/>
  <c r="N934" i="23"/>
  <c r="M934" i="23"/>
  <c r="L934" i="23"/>
  <c r="K934" i="23"/>
  <c r="J934" i="23"/>
  <c r="I934" i="23"/>
  <c r="H934" i="23"/>
  <c r="G934" i="23"/>
  <c r="F934" i="23"/>
  <c r="AE933" i="23"/>
  <c r="AD933" i="23"/>
  <c r="AC933" i="23"/>
  <c r="AB933" i="23"/>
  <c r="AA933" i="23"/>
  <c r="Z933" i="23"/>
  <c r="Y933" i="23"/>
  <c r="X933" i="23"/>
  <c r="W933" i="23"/>
  <c r="V933" i="23"/>
  <c r="U933" i="23"/>
  <c r="T933" i="23"/>
  <c r="S933" i="23"/>
  <c r="R933" i="23"/>
  <c r="Q933" i="23"/>
  <c r="P933" i="23"/>
  <c r="O933" i="23"/>
  <c r="N933" i="23"/>
  <c r="M933" i="23"/>
  <c r="L933" i="23"/>
  <c r="K933" i="23"/>
  <c r="J933" i="23"/>
  <c r="I933" i="23"/>
  <c r="H933" i="23"/>
  <c r="G933" i="23"/>
  <c r="F933" i="23"/>
  <c r="AE932" i="23"/>
  <c r="AD932" i="23"/>
  <c r="AC932" i="23"/>
  <c r="AB932" i="23"/>
  <c r="AA932" i="23"/>
  <c r="Z932" i="23"/>
  <c r="Y932" i="23"/>
  <c r="X932" i="23"/>
  <c r="W932" i="23"/>
  <c r="V932" i="23"/>
  <c r="U932" i="23"/>
  <c r="T932" i="23"/>
  <c r="S932" i="23"/>
  <c r="R932" i="23"/>
  <c r="Q932" i="23"/>
  <c r="P932" i="23"/>
  <c r="O932" i="23"/>
  <c r="N932" i="23"/>
  <c r="M932" i="23"/>
  <c r="L932" i="23"/>
  <c r="K932" i="23"/>
  <c r="J932" i="23"/>
  <c r="I932" i="23"/>
  <c r="H932" i="23"/>
  <c r="G932" i="23"/>
  <c r="F932" i="23"/>
  <c r="AE931" i="23"/>
  <c r="AD931" i="23"/>
  <c r="AC931" i="23"/>
  <c r="AB931" i="23"/>
  <c r="AA931" i="23"/>
  <c r="Z931" i="23"/>
  <c r="Y931" i="23"/>
  <c r="X931" i="23"/>
  <c r="W931" i="23"/>
  <c r="V931" i="23"/>
  <c r="U931" i="23"/>
  <c r="T931" i="23"/>
  <c r="S931" i="23"/>
  <c r="R931" i="23"/>
  <c r="Q931" i="23"/>
  <c r="P931" i="23"/>
  <c r="O931" i="23"/>
  <c r="N931" i="23"/>
  <c r="M931" i="23"/>
  <c r="L931" i="23"/>
  <c r="K931" i="23"/>
  <c r="J931" i="23"/>
  <c r="I931" i="23"/>
  <c r="H931" i="23"/>
  <c r="G931" i="23"/>
  <c r="F931" i="23"/>
  <c r="AE930" i="23"/>
  <c r="AD930" i="23"/>
  <c r="AC930" i="23"/>
  <c r="AB930" i="23"/>
  <c r="AA930" i="23"/>
  <c r="Z930" i="23"/>
  <c r="Y930" i="23"/>
  <c r="X930" i="23"/>
  <c r="W930" i="23"/>
  <c r="V930" i="23"/>
  <c r="U930" i="23"/>
  <c r="T930" i="23"/>
  <c r="S930" i="23"/>
  <c r="R930" i="23"/>
  <c r="Q930" i="23"/>
  <c r="P930" i="23"/>
  <c r="O930" i="23"/>
  <c r="N930" i="23"/>
  <c r="M930" i="23"/>
  <c r="L930" i="23"/>
  <c r="K930" i="23"/>
  <c r="J930" i="23"/>
  <c r="I930" i="23"/>
  <c r="H930" i="23"/>
  <c r="G930" i="23"/>
  <c r="F930" i="23"/>
  <c r="AE929" i="23"/>
  <c r="AD929" i="23"/>
  <c r="AC929" i="23"/>
  <c r="AB929" i="23"/>
  <c r="AA929" i="23"/>
  <c r="Z929" i="23"/>
  <c r="Y929" i="23"/>
  <c r="X929" i="23"/>
  <c r="W929" i="23"/>
  <c r="V929" i="23"/>
  <c r="U929" i="23"/>
  <c r="T929" i="23"/>
  <c r="S929" i="23"/>
  <c r="R929" i="23"/>
  <c r="Q929" i="23"/>
  <c r="P929" i="23"/>
  <c r="O929" i="23"/>
  <c r="N929" i="23"/>
  <c r="M929" i="23"/>
  <c r="L929" i="23"/>
  <c r="K929" i="23"/>
  <c r="J929" i="23"/>
  <c r="I929" i="23"/>
  <c r="H929" i="23"/>
  <c r="G929" i="23"/>
  <c r="F929" i="23"/>
  <c r="AE928" i="23"/>
  <c r="AD928" i="23"/>
  <c r="AC928" i="23"/>
  <c r="AB928" i="23"/>
  <c r="AA928" i="23"/>
  <c r="Z928" i="23"/>
  <c r="Y928" i="23"/>
  <c r="X928" i="23"/>
  <c r="W928" i="23"/>
  <c r="V928" i="23"/>
  <c r="U928" i="23"/>
  <c r="T928" i="23"/>
  <c r="S928" i="23"/>
  <c r="R928" i="23"/>
  <c r="Q928" i="23"/>
  <c r="P928" i="23"/>
  <c r="O928" i="23"/>
  <c r="N928" i="23"/>
  <c r="M928" i="23"/>
  <c r="L928" i="23"/>
  <c r="K928" i="23"/>
  <c r="J928" i="23"/>
  <c r="I928" i="23"/>
  <c r="H928" i="23"/>
  <c r="G928" i="23"/>
  <c r="F928" i="23"/>
  <c r="AE927" i="23"/>
  <c r="AD927" i="23"/>
  <c r="AC927" i="23"/>
  <c r="AB927" i="23"/>
  <c r="AA927" i="23"/>
  <c r="Z927" i="23"/>
  <c r="Y927" i="23"/>
  <c r="X927" i="23"/>
  <c r="W927" i="23"/>
  <c r="V927" i="23"/>
  <c r="U927" i="23"/>
  <c r="T927" i="23"/>
  <c r="S927" i="23"/>
  <c r="R927" i="23"/>
  <c r="Q927" i="23"/>
  <c r="P927" i="23"/>
  <c r="O927" i="23"/>
  <c r="N927" i="23"/>
  <c r="M927" i="23"/>
  <c r="L927" i="23"/>
  <c r="K927" i="23"/>
  <c r="J927" i="23"/>
  <c r="I927" i="23"/>
  <c r="H927" i="23"/>
  <c r="G927" i="23"/>
  <c r="F927" i="23"/>
  <c r="AE926" i="23"/>
  <c r="AD926" i="23"/>
  <c r="AC926" i="23"/>
  <c r="AB926" i="23"/>
  <c r="AA926" i="23"/>
  <c r="Z926" i="23"/>
  <c r="Y926" i="23"/>
  <c r="X926" i="23"/>
  <c r="W926" i="23"/>
  <c r="V926" i="23"/>
  <c r="U926" i="23"/>
  <c r="T926" i="23"/>
  <c r="S926" i="23"/>
  <c r="R926" i="23"/>
  <c r="Q926" i="23"/>
  <c r="P926" i="23"/>
  <c r="O926" i="23"/>
  <c r="N926" i="23"/>
  <c r="M926" i="23"/>
  <c r="L926" i="23"/>
  <c r="K926" i="23"/>
  <c r="J926" i="23"/>
  <c r="I926" i="23"/>
  <c r="H926" i="23"/>
  <c r="G926" i="23"/>
  <c r="F926" i="23"/>
  <c r="AE925" i="23"/>
  <c r="AD925" i="23"/>
  <c r="AC925" i="23"/>
  <c r="AB925" i="23"/>
  <c r="AA925" i="23"/>
  <c r="Z925" i="23"/>
  <c r="Y925" i="23"/>
  <c r="X925" i="23"/>
  <c r="W925" i="23"/>
  <c r="V925" i="23"/>
  <c r="U925" i="23"/>
  <c r="T925" i="23"/>
  <c r="S925" i="23"/>
  <c r="R925" i="23"/>
  <c r="Q925" i="23"/>
  <c r="P925" i="23"/>
  <c r="O925" i="23"/>
  <c r="N925" i="23"/>
  <c r="M925" i="23"/>
  <c r="L925" i="23"/>
  <c r="K925" i="23"/>
  <c r="J925" i="23"/>
  <c r="I925" i="23"/>
  <c r="H925" i="23"/>
  <c r="G925" i="23"/>
  <c r="F925" i="23"/>
  <c r="AE924" i="23"/>
  <c r="AD924" i="23"/>
  <c r="AC924" i="23"/>
  <c r="AB924" i="23"/>
  <c r="AA924" i="23"/>
  <c r="Z924" i="23"/>
  <c r="Y924" i="23"/>
  <c r="X924" i="23"/>
  <c r="W924" i="23"/>
  <c r="V924" i="23"/>
  <c r="U924" i="23"/>
  <c r="T924" i="23"/>
  <c r="S924" i="23"/>
  <c r="R924" i="23"/>
  <c r="Q924" i="23"/>
  <c r="P924" i="23"/>
  <c r="O924" i="23"/>
  <c r="N924" i="23"/>
  <c r="M924" i="23"/>
  <c r="L924" i="23"/>
  <c r="K924" i="23"/>
  <c r="J924" i="23"/>
  <c r="I924" i="23"/>
  <c r="H924" i="23"/>
  <c r="G924" i="23"/>
  <c r="F924" i="23"/>
  <c r="AE923" i="23"/>
  <c r="AD923" i="23"/>
  <c r="AC923" i="23"/>
  <c r="AB923" i="23"/>
  <c r="AA923" i="23"/>
  <c r="Z923" i="23"/>
  <c r="Y923" i="23"/>
  <c r="X923" i="23"/>
  <c r="W923" i="23"/>
  <c r="V923" i="23"/>
  <c r="U923" i="23"/>
  <c r="T923" i="23"/>
  <c r="S923" i="23"/>
  <c r="R923" i="23"/>
  <c r="Q923" i="23"/>
  <c r="P923" i="23"/>
  <c r="O923" i="23"/>
  <c r="N923" i="23"/>
  <c r="M923" i="23"/>
  <c r="L923" i="23"/>
  <c r="K923" i="23"/>
  <c r="J923" i="23"/>
  <c r="I923" i="23"/>
  <c r="H923" i="23"/>
  <c r="G923" i="23"/>
  <c r="F923" i="23"/>
  <c r="AE922" i="23"/>
  <c r="AD922" i="23"/>
  <c r="AC922" i="23"/>
  <c r="AB922" i="23"/>
  <c r="AA922" i="23"/>
  <c r="Z922" i="23"/>
  <c r="Y922" i="23"/>
  <c r="X922" i="23"/>
  <c r="W922" i="23"/>
  <c r="V922" i="23"/>
  <c r="U922" i="23"/>
  <c r="T922" i="23"/>
  <c r="S922" i="23"/>
  <c r="R922" i="23"/>
  <c r="Q922" i="23"/>
  <c r="P922" i="23"/>
  <c r="O922" i="23"/>
  <c r="N922" i="23"/>
  <c r="M922" i="23"/>
  <c r="L922" i="23"/>
  <c r="K922" i="23"/>
  <c r="J922" i="23"/>
  <c r="I922" i="23"/>
  <c r="H922" i="23"/>
  <c r="G922" i="23"/>
  <c r="F922" i="23"/>
  <c r="AE921" i="23"/>
  <c r="AD921" i="23"/>
  <c r="AC921" i="23"/>
  <c r="AB921" i="23"/>
  <c r="AA921" i="23"/>
  <c r="Z921" i="23"/>
  <c r="Y921" i="23"/>
  <c r="X921" i="23"/>
  <c r="W921" i="23"/>
  <c r="V921" i="23"/>
  <c r="U921" i="23"/>
  <c r="T921" i="23"/>
  <c r="S921" i="23"/>
  <c r="R921" i="23"/>
  <c r="Q921" i="23"/>
  <c r="P921" i="23"/>
  <c r="O921" i="23"/>
  <c r="N921" i="23"/>
  <c r="M921" i="23"/>
  <c r="L921" i="23"/>
  <c r="K921" i="23"/>
  <c r="J921" i="23"/>
  <c r="I921" i="23"/>
  <c r="H921" i="23"/>
  <c r="G921" i="23"/>
  <c r="F921" i="23"/>
  <c r="AE920" i="23"/>
  <c r="AD920" i="23"/>
  <c r="AC920" i="23"/>
  <c r="AB920" i="23"/>
  <c r="AA920" i="23"/>
  <c r="Z920" i="23"/>
  <c r="Y920" i="23"/>
  <c r="X920" i="23"/>
  <c r="W920" i="23"/>
  <c r="V920" i="23"/>
  <c r="U920" i="23"/>
  <c r="T920" i="23"/>
  <c r="S920" i="23"/>
  <c r="R920" i="23"/>
  <c r="Q920" i="23"/>
  <c r="P920" i="23"/>
  <c r="O920" i="23"/>
  <c r="N920" i="23"/>
  <c r="M920" i="23"/>
  <c r="L920" i="23"/>
  <c r="K920" i="23"/>
  <c r="J920" i="23"/>
  <c r="I920" i="23"/>
  <c r="H920" i="23"/>
  <c r="G920" i="23"/>
  <c r="F920" i="23"/>
  <c r="AE919" i="23"/>
  <c r="AD919" i="23"/>
  <c r="AC919" i="23"/>
  <c r="AB919" i="23"/>
  <c r="AA919" i="23"/>
  <c r="Z919" i="23"/>
  <c r="Y919" i="23"/>
  <c r="X919" i="23"/>
  <c r="W919" i="23"/>
  <c r="V919" i="23"/>
  <c r="U919" i="23"/>
  <c r="T919" i="23"/>
  <c r="S919" i="23"/>
  <c r="R919" i="23"/>
  <c r="Q919" i="23"/>
  <c r="P919" i="23"/>
  <c r="O919" i="23"/>
  <c r="N919" i="23"/>
  <c r="M919" i="23"/>
  <c r="L919" i="23"/>
  <c r="K919" i="23"/>
  <c r="J919" i="23"/>
  <c r="I919" i="23"/>
  <c r="H919" i="23"/>
  <c r="G919" i="23"/>
  <c r="F919" i="23"/>
  <c r="AE918" i="23"/>
  <c r="AD918" i="23"/>
  <c r="AC918" i="23"/>
  <c r="AB918" i="23"/>
  <c r="AA918" i="23"/>
  <c r="Z918" i="23"/>
  <c r="Y918" i="23"/>
  <c r="X918" i="23"/>
  <c r="W918" i="23"/>
  <c r="V918" i="23"/>
  <c r="U918" i="23"/>
  <c r="T918" i="23"/>
  <c r="S918" i="23"/>
  <c r="R918" i="23"/>
  <c r="Q918" i="23"/>
  <c r="P918" i="23"/>
  <c r="O918" i="23"/>
  <c r="N918" i="23"/>
  <c r="M918" i="23"/>
  <c r="L918" i="23"/>
  <c r="K918" i="23"/>
  <c r="J918" i="23"/>
  <c r="I918" i="23"/>
  <c r="H918" i="23"/>
  <c r="G918" i="23"/>
  <c r="F918" i="23"/>
  <c r="AE917" i="23"/>
  <c r="AD917" i="23"/>
  <c r="AC917" i="23"/>
  <c r="AB917" i="23"/>
  <c r="AA917" i="23"/>
  <c r="Z917" i="23"/>
  <c r="Y917" i="23"/>
  <c r="X917" i="23"/>
  <c r="W917" i="23"/>
  <c r="V917" i="23"/>
  <c r="U917" i="23"/>
  <c r="T917" i="23"/>
  <c r="S917" i="23"/>
  <c r="R917" i="23"/>
  <c r="Q917" i="23"/>
  <c r="P917" i="23"/>
  <c r="O917" i="23"/>
  <c r="N917" i="23"/>
  <c r="M917" i="23"/>
  <c r="L917" i="23"/>
  <c r="K917" i="23"/>
  <c r="J917" i="23"/>
  <c r="I917" i="23"/>
  <c r="H917" i="23"/>
  <c r="G917" i="23"/>
  <c r="F917" i="23"/>
  <c r="AE916" i="23"/>
  <c r="AD916" i="23"/>
  <c r="AC916" i="23"/>
  <c r="AB916" i="23"/>
  <c r="AA916" i="23"/>
  <c r="Z916" i="23"/>
  <c r="Y916" i="23"/>
  <c r="X916" i="23"/>
  <c r="W916" i="23"/>
  <c r="V916" i="23"/>
  <c r="U916" i="23"/>
  <c r="T916" i="23"/>
  <c r="S916" i="23"/>
  <c r="R916" i="23"/>
  <c r="Q916" i="23"/>
  <c r="P916" i="23"/>
  <c r="O916" i="23"/>
  <c r="N916" i="23"/>
  <c r="M916" i="23"/>
  <c r="L916" i="23"/>
  <c r="K916" i="23"/>
  <c r="J916" i="23"/>
  <c r="I916" i="23"/>
  <c r="H916" i="23"/>
  <c r="G916" i="23"/>
  <c r="F916" i="23"/>
  <c r="AE915" i="23"/>
  <c r="AD915" i="23"/>
  <c r="AC915" i="23"/>
  <c r="AB915" i="23"/>
  <c r="AA915" i="23"/>
  <c r="Z915" i="23"/>
  <c r="Y915" i="23"/>
  <c r="X915" i="23"/>
  <c r="W915" i="23"/>
  <c r="V915" i="23"/>
  <c r="U915" i="23"/>
  <c r="T915" i="23"/>
  <c r="S915" i="23"/>
  <c r="R915" i="23"/>
  <c r="Q915" i="23"/>
  <c r="P915" i="23"/>
  <c r="O915" i="23"/>
  <c r="N915" i="23"/>
  <c r="M915" i="23"/>
  <c r="L915" i="23"/>
  <c r="K915" i="23"/>
  <c r="J915" i="23"/>
  <c r="I915" i="23"/>
  <c r="H915" i="23"/>
  <c r="G915" i="23"/>
  <c r="F915" i="23"/>
  <c r="AE914" i="23"/>
  <c r="AD914" i="23"/>
  <c r="AC914" i="23"/>
  <c r="AB914" i="23"/>
  <c r="AA914" i="23"/>
  <c r="Z914" i="23"/>
  <c r="Y914" i="23"/>
  <c r="X914" i="23"/>
  <c r="W914" i="23"/>
  <c r="V914" i="23"/>
  <c r="U914" i="23"/>
  <c r="T914" i="23"/>
  <c r="S914" i="23"/>
  <c r="R914" i="23"/>
  <c r="Q914" i="23"/>
  <c r="P914" i="23"/>
  <c r="O914" i="23"/>
  <c r="N914" i="23"/>
  <c r="M914" i="23"/>
  <c r="L914" i="23"/>
  <c r="K914" i="23"/>
  <c r="J914" i="23"/>
  <c r="I914" i="23"/>
  <c r="H914" i="23"/>
  <c r="G914" i="23"/>
  <c r="F914" i="23"/>
  <c r="AE913" i="23"/>
  <c r="AD913" i="23"/>
  <c r="AC913" i="23"/>
  <c r="AB913" i="23"/>
  <c r="AA913" i="23"/>
  <c r="Z913" i="23"/>
  <c r="Y913" i="23"/>
  <c r="X913" i="23"/>
  <c r="W913" i="23"/>
  <c r="V913" i="23"/>
  <c r="U913" i="23"/>
  <c r="T913" i="23"/>
  <c r="S913" i="23"/>
  <c r="R913" i="23"/>
  <c r="Q913" i="23"/>
  <c r="P913" i="23"/>
  <c r="O913" i="23"/>
  <c r="N913" i="23"/>
  <c r="M913" i="23"/>
  <c r="L913" i="23"/>
  <c r="K913" i="23"/>
  <c r="J913" i="23"/>
  <c r="I913" i="23"/>
  <c r="H913" i="23"/>
  <c r="G913" i="23"/>
  <c r="F913" i="23"/>
  <c r="AE912" i="23"/>
  <c r="AD912" i="23"/>
  <c r="AC912" i="23"/>
  <c r="AB912" i="23"/>
  <c r="AA912" i="23"/>
  <c r="Z912" i="23"/>
  <c r="Y912" i="23"/>
  <c r="X912" i="23"/>
  <c r="W912" i="23"/>
  <c r="V912" i="23"/>
  <c r="U912" i="23"/>
  <c r="T912" i="23"/>
  <c r="S912" i="23"/>
  <c r="R912" i="23"/>
  <c r="Q912" i="23"/>
  <c r="P912" i="23"/>
  <c r="O912" i="23"/>
  <c r="N912" i="23"/>
  <c r="M912" i="23"/>
  <c r="L912" i="23"/>
  <c r="K912" i="23"/>
  <c r="J912" i="23"/>
  <c r="I912" i="23"/>
  <c r="H912" i="23"/>
  <c r="G912" i="23"/>
  <c r="F912" i="23"/>
  <c r="AE911" i="23"/>
  <c r="AD911" i="23"/>
  <c r="AC911" i="23"/>
  <c r="AB911" i="23"/>
  <c r="AA911" i="23"/>
  <c r="Z911" i="23"/>
  <c r="Y911" i="23"/>
  <c r="X911" i="23"/>
  <c r="W911" i="23"/>
  <c r="V911" i="23"/>
  <c r="U911" i="23"/>
  <c r="T911" i="23"/>
  <c r="S911" i="23"/>
  <c r="R911" i="23"/>
  <c r="Q911" i="23"/>
  <c r="P911" i="23"/>
  <c r="O911" i="23"/>
  <c r="N911" i="23"/>
  <c r="M911" i="23"/>
  <c r="L911" i="23"/>
  <c r="K911" i="23"/>
  <c r="J911" i="23"/>
  <c r="I911" i="23"/>
  <c r="H911" i="23"/>
  <c r="G911" i="23"/>
  <c r="F911" i="23"/>
  <c r="AE910" i="23"/>
  <c r="AD910" i="23"/>
  <c r="AC910" i="23"/>
  <c r="AB910" i="23"/>
  <c r="AA910" i="23"/>
  <c r="Z910" i="23"/>
  <c r="Y910" i="23"/>
  <c r="X910" i="23"/>
  <c r="W910" i="23"/>
  <c r="V910" i="23"/>
  <c r="U910" i="23"/>
  <c r="T910" i="23"/>
  <c r="S910" i="23"/>
  <c r="R910" i="23"/>
  <c r="Q910" i="23"/>
  <c r="P910" i="23"/>
  <c r="O910" i="23"/>
  <c r="N910" i="23"/>
  <c r="M910" i="23"/>
  <c r="L910" i="23"/>
  <c r="K910" i="23"/>
  <c r="J910" i="23"/>
  <c r="I910" i="23"/>
  <c r="H910" i="23"/>
  <c r="G910" i="23"/>
  <c r="F910" i="23"/>
  <c r="AE909" i="23"/>
  <c r="AD909" i="23"/>
  <c r="AC909" i="23"/>
  <c r="AB909" i="23"/>
  <c r="AA909" i="23"/>
  <c r="Z909" i="23"/>
  <c r="Y909" i="23"/>
  <c r="X909" i="23"/>
  <c r="W909" i="23"/>
  <c r="V909" i="23"/>
  <c r="U909" i="23"/>
  <c r="T909" i="23"/>
  <c r="S909" i="23"/>
  <c r="R909" i="23"/>
  <c r="Q909" i="23"/>
  <c r="P909" i="23"/>
  <c r="O909" i="23"/>
  <c r="N909" i="23"/>
  <c r="M909" i="23"/>
  <c r="L909" i="23"/>
  <c r="K909" i="23"/>
  <c r="J909" i="23"/>
  <c r="I909" i="23"/>
  <c r="H909" i="23"/>
  <c r="G909" i="23"/>
  <c r="F909" i="23"/>
  <c r="AE908" i="23"/>
  <c r="AD908" i="23"/>
  <c r="AC908" i="23"/>
  <c r="AB908" i="23"/>
  <c r="AA908" i="23"/>
  <c r="Z908" i="23"/>
  <c r="Y908" i="23"/>
  <c r="X908" i="23"/>
  <c r="W908" i="23"/>
  <c r="V908" i="23"/>
  <c r="U908" i="23"/>
  <c r="T908" i="23"/>
  <c r="S908" i="23"/>
  <c r="R908" i="23"/>
  <c r="Q908" i="23"/>
  <c r="P908" i="23"/>
  <c r="O908" i="23"/>
  <c r="N908" i="23"/>
  <c r="M908" i="23"/>
  <c r="L908" i="23"/>
  <c r="K908" i="23"/>
  <c r="J908" i="23"/>
  <c r="I908" i="23"/>
  <c r="H908" i="23"/>
  <c r="G908" i="23"/>
  <c r="F908" i="23"/>
  <c r="AE907" i="23"/>
  <c r="AD907" i="23"/>
  <c r="AC907" i="23"/>
  <c r="AB907" i="23"/>
  <c r="AA907" i="23"/>
  <c r="Z907" i="23"/>
  <c r="Y907" i="23"/>
  <c r="X907" i="23"/>
  <c r="W907" i="23"/>
  <c r="V907" i="23"/>
  <c r="U907" i="23"/>
  <c r="T907" i="23"/>
  <c r="S907" i="23"/>
  <c r="R907" i="23"/>
  <c r="Q907" i="23"/>
  <c r="P907" i="23"/>
  <c r="O907" i="23"/>
  <c r="N907" i="23"/>
  <c r="M907" i="23"/>
  <c r="L907" i="23"/>
  <c r="K907" i="23"/>
  <c r="J907" i="23"/>
  <c r="I907" i="23"/>
  <c r="H907" i="23"/>
  <c r="G907" i="23"/>
  <c r="F907" i="23"/>
  <c r="AE906" i="23"/>
  <c r="AD906" i="23"/>
  <c r="AC906" i="23"/>
  <c r="AB906" i="23"/>
  <c r="AA906" i="23"/>
  <c r="Z906" i="23"/>
  <c r="Y906" i="23"/>
  <c r="X906" i="23"/>
  <c r="W906" i="23"/>
  <c r="V906" i="23"/>
  <c r="U906" i="23"/>
  <c r="T906" i="23"/>
  <c r="S906" i="23"/>
  <c r="R906" i="23"/>
  <c r="Q906" i="23"/>
  <c r="P906" i="23"/>
  <c r="O906" i="23"/>
  <c r="N906" i="23"/>
  <c r="M906" i="23"/>
  <c r="L906" i="23"/>
  <c r="K906" i="23"/>
  <c r="J906" i="23"/>
  <c r="I906" i="23"/>
  <c r="H906" i="23"/>
  <c r="G906" i="23"/>
  <c r="F906" i="23"/>
  <c r="AE905" i="23"/>
  <c r="AD905" i="23"/>
  <c r="AC905" i="23"/>
  <c r="AB905" i="23"/>
  <c r="AA905" i="23"/>
  <c r="Z905" i="23"/>
  <c r="Y905" i="23"/>
  <c r="X905" i="23"/>
  <c r="W905" i="23"/>
  <c r="V905" i="23"/>
  <c r="U905" i="23"/>
  <c r="T905" i="23"/>
  <c r="S905" i="23"/>
  <c r="R905" i="23"/>
  <c r="Q905" i="23"/>
  <c r="P905" i="23"/>
  <c r="O905" i="23"/>
  <c r="N905" i="23"/>
  <c r="M905" i="23"/>
  <c r="L905" i="23"/>
  <c r="K905" i="23"/>
  <c r="J905" i="23"/>
  <c r="I905" i="23"/>
  <c r="H905" i="23"/>
  <c r="G905" i="23"/>
  <c r="F905" i="23"/>
  <c r="AE904" i="23"/>
  <c r="AD904" i="23"/>
  <c r="AC904" i="23"/>
  <c r="AB904" i="23"/>
  <c r="AA904" i="23"/>
  <c r="Z904" i="23"/>
  <c r="Y904" i="23"/>
  <c r="X904" i="23"/>
  <c r="W904" i="23"/>
  <c r="V904" i="23"/>
  <c r="U904" i="23"/>
  <c r="T904" i="23"/>
  <c r="S904" i="23"/>
  <c r="R904" i="23"/>
  <c r="Q904" i="23"/>
  <c r="P904" i="23"/>
  <c r="O904" i="23"/>
  <c r="N904" i="23"/>
  <c r="M904" i="23"/>
  <c r="L904" i="23"/>
  <c r="K904" i="23"/>
  <c r="J904" i="23"/>
  <c r="I904" i="23"/>
  <c r="H904" i="23"/>
  <c r="G904" i="23"/>
  <c r="F904" i="23"/>
  <c r="AE903" i="23"/>
  <c r="AD903" i="23"/>
  <c r="AC903" i="23"/>
  <c r="AB903" i="23"/>
  <c r="AA903" i="23"/>
  <c r="Z903" i="23"/>
  <c r="Y903" i="23"/>
  <c r="X903" i="23"/>
  <c r="W903" i="23"/>
  <c r="V903" i="23"/>
  <c r="U903" i="23"/>
  <c r="T903" i="23"/>
  <c r="S903" i="23"/>
  <c r="R903" i="23"/>
  <c r="Q903" i="23"/>
  <c r="P903" i="23"/>
  <c r="O903" i="23"/>
  <c r="N903" i="23"/>
  <c r="M903" i="23"/>
  <c r="L903" i="23"/>
  <c r="K903" i="23"/>
  <c r="J903" i="23"/>
  <c r="I903" i="23"/>
  <c r="H903" i="23"/>
  <c r="G903" i="23"/>
  <c r="F903" i="23"/>
  <c r="AE902" i="23"/>
  <c r="AD902" i="23"/>
  <c r="AC902" i="23"/>
  <c r="AB902" i="23"/>
  <c r="AA902" i="23"/>
  <c r="Z902" i="23"/>
  <c r="Y902" i="23"/>
  <c r="X902" i="23"/>
  <c r="W902" i="23"/>
  <c r="V902" i="23"/>
  <c r="U902" i="23"/>
  <c r="T902" i="23"/>
  <c r="S902" i="23"/>
  <c r="R902" i="23"/>
  <c r="Q902" i="23"/>
  <c r="P902" i="23"/>
  <c r="O902" i="23"/>
  <c r="N902" i="23"/>
  <c r="M902" i="23"/>
  <c r="L902" i="23"/>
  <c r="K902" i="23"/>
  <c r="J902" i="23"/>
  <c r="I902" i="23"/>
  <c r="H902" i="23"/>
  <c r="G902" i="23"/>
  <c r="F902" i="23"/>
  <c r="AE901" i="23"/>
  <c r="AD901" i="23"/>
  <c r="AC901" i="23"/>
  <c r="AB901" i="23"/>
  <c r="AA901" i="23"/>
  <c r="Z901" i="23"/>
  <c r="Y901" i="23"/>
  <c r="X901" i="23"/>
  <c r="W901" i="23"/>
  <c r="V901" i="23"/>
  <c r="U901" i="23"/>
  <c r="T901" i="23"/>
  <c r="S901" i="23"/>
  <c r="R901" i="23"/>
  <c r="Q901" i="23"/>
  <c r="P901" i="23"/>
  <c r="O901" i="23"/>
  <c r="N901" i="23"/>
  <c r="M901" i="23"/>
  <c r="L901" i="23"/>
  <c r="K901" i="23"/>
  <c r="J901" i="23"/>
  <c r="I901" i="23"/>
  <c r="H901" i="23"/>
  <c r="G901" i="23"/>
  <c r="F901" i="23"/>
  <c r="AE900" i="23"/>
  <c r="AD900" i="23"/>
  <c r="AC900" i="23"/>
  <c r="AB900" i="23"/>
  <c r="AA900" i="23"/>
  <c r="Z900" i="23"/>
  <c r="Y900" i="23"/>
  <c r="X900" i="23"/>
  <c r="W900" i="23"/>
  <c r="V900" i="23"/>
  <c r="U900" i="23"/>
  <c r="T900" i="23"/>
  <c r="S900" i="23"/>
  <c r="R900" i="23"/>
  <c r="Q900" i="23"/>
  <c r="P900" i="23"/>
  <c r="O900" i="23"/>
  <c r="N900" i="23"/>
  <c r="M900" i="23"/>
  <c r="L900" i="23"/>
  <c r="K900" i="23"/>
  <c r="J900" i="23"/>
  <c r="I900" i="23"/>
  <c r="H900" i="23"/>
  <c r="G900" i="23"/>
  <c r="F900" i="23"/>
  <c r="AE899" i="23"/>
  <c r="AD899" i="23"/>
  <c r="AC899" i="23"/>
  <c r="AB899" i="23"/>
  <c r="AA899" i="23"/>
  <c r="Z899" i="23"/>
  <c r="Y899" i="23"/>
  <c r="X899" i="23"/>
  <c r="W899" i="23"/>
  <c r="V899" i="23"/>
  <c r="U899" i="23"/>
  <c r="T899" i="23"/>
  <c r="S899" i="23"/>
  <c r="R899" i="23"/>
  <c r="Q899" i="23"/>
  <c r="P899" i="23"/>
  <c r="O899" i="23"/>
  <c r="N899" i="23"/>
  <c r="M899" i="23"/>
  <c r="L899" i="23"/>
  <c r="K899" i="23"/>
  <c r="J899" i="23"/>
  <c r="I899" i="23"/>
  <c r="H899" i="23"/>
  <c r="G899" i="23"/>
  <c r="F899" i="23"/>
  <c r="AE898" i="23"/>
  <c r="AD898" i="23"/>
  <c r="AC898" i="23"/>
  <c r="AB898" i="23"/>
  <c r="AA898" i="23"/>
  <c r="Z898" i="23"/>
  <c r="Y898" i="23"/>
  <c r="X898" i="23"/>
  <c r="W898" i="23"/>
  <c r="V898" i="23"/>
  <c r="U898" i="23"/>
  <c r="T898" i="23"/>
  <c r="S898" i="23"/>
  <c r="R898" i="23"/>
  <c r="Q898" i="23"/>
  <c r="P898" i="23"/>
  <c r="O898" i="23"/>
  <c r="N898" i="23"/>
  <c r="M898" i="23"/>
  <c r="L898" i="23"/>
  <c r="K898" i="23"/>
  <c r="J898" i="23"/>
  <c r="I898" i="23"/>
  <c r="H898" i="23"/>
  <c r="G898" i="23"/>
  <c r="F898" i="23"/>
  <c r="AE897" i="23"/>
  <c r="AD897" i="23"/>
  <c r="AC897" i="23"/>
  <c r="AB897" i="23"/>
  <c r="AA897" i="23"/>
  <c r="Z897" i="23"/>
  <c r="Y897" i="23"/>
  <c r="X897" i="23"/>
  <c r="W897" i="23"/>
  <c r="V897" i="23"/>
  <c r="U897" i="23"/>
  <c r="T897" i="23"/>
  <c r="S897" i="23"/>
  <c r="R897" i="23"/>
  <c r="Q897" i="23"/>
  <c r="P897" i="23"/>
  <c r="O897" i="23"/>
  <c r="N897" i="23"/>
  <c r="M897" i="23"/>
  <c r="L897" i="23"/>
  <c r="K897" i="23"/>
  <c r="J897" i="23"/>
  <c r="I897" i="23"/>
  <c r="H897" i="23"/>
  <c r="G897" i="23"/>
  <c r="F897" i="23"/>
  <c r="AE896" i="23"/>
  <c r="AD896" i="23"/>
  <c r="AC896" i="23"/>
  <c r="AB896" i="23"/>
  <c r="AA896" i="23"/>
  <c r="Z896" i="23"/>
  <c r="Y896" i="23"/>
  <c r="X896" i="23"/>
  <c r="W896" i="23"/>
  <c r="V896" i="23"/>
  <c r="U896" i="23"/>
  <c r="T896" i="23"/>
  <c r="S896" i="23"/>
  <c r="R896" i="23"/>
  <c r="Q896" i="23"/>
  <c r="P896" i="23"/>
  <c r="O896" i="23"/>
  <c r="N896" i="23"/>
  <c r="M896" i="23"/>
  <c r="L896" i="23"/>
  <c r="K896" i="23"/>
  <c r="J896" i="23"/>
  <c r="I896" i="23"/>
  <c r="H896" i="23"/>
  <c r="G896" i="23"/>
  <c r="F896" i="23"/>
  <c r="AE895" i="23"/>
  <c r="AD895" i="23"/>
  <c r="AC895" i="23"/>
  <c r="AB895" i="23"/>
  <c r="AA895" i="23"/>
  <c r="Z895" i="23"/>
  <c r="Y895" i="23"/>
  <c r="X895" i="23"/>
  <c r="W895" i="23"/>
  <c r="V895" i="23"/>
  <c r="U895" i="23"/>
  <c r="T895" i="23"/>
  <c r="S895" i="23"/>
  <c r="R895" i="23"/>
  <c r="Q895" i="23"/>
  <c r="P895" i="23"/>
  <c r="O895" i="23"/>
  <c r="N895" i="23"/>
  <c r="M895" i="23"/>
  <c r="L895" i="23"/>
  <c r="K895" i="23"/>
  <c r="J895" i="23"/>
  <c r="I895" i="23"/>
  <c r="H895" i="23"/>
  <c r="G895" i="23"/>
  <c r="F895" i="23"/>
  <c r="AE894" i="23"/>
  <c r="AD894" i="23"/>
  <c r="AC894" i="23"/>
  <c r="AB894" i="23"/>
  <c r="AA894" i="23"/>
  <c r="Z894" i="23"/>
  <c r="Y894" i="23"/>
  <c r="X894" i="23"/>
  <c r="W894" i="23"/>
  <c r="V894" i="23"/>
  <c r="U894" i="23"/>
  <c r="T894" i="23"/>
  <c r="S894" i="23"/>
  <c r="R894" i="23"/>
  <c r="Q894" i="23"/>
  <c r="P894" i="23"/>
  <c r="O894" i="23"/>
  <c r="N894" i="23"/>
  <c r="M894" i="23"/>
  <c r="L894" i="23"/>
  <c r="K894" i="23"/>
  <c r="J894" i="23"/>
  <c r="I894" i="23"/>
  <c r="H894" i="23"/>
  <c r="G894" i="23"/>
  <c r="F894" i="23"/>
  <c r="AE893" i="23"/>
  <c r="AD893" i="23"/>
  <c r="AC893" i="23"/>
  <c r="AB893" i="23"/>
  <c r="AA893" i="23"/>
  <c r="Z893" i="23"/>
  <c r="Y893" i="23"/>
  <c r="X893" i="23"/>
  <c r="W893" i="23"/>
  <c r="V893" i="23"/>
  <c r="U893" i="23"/>
  <c r="T893" i="23"/>
  <c r="S893" i="23"/>
  <c r="R893" i="23"/>
  <c r="Q893" i="23"/>
  <c r="P893" i="23"/>
  <c r="O893" i="23"/>
  <c r="N893" i="23"/>
  <c r="M893" i="23"/>
  <c r="L893" i="23"/>
  <c r="K893" i="23"/>
  <c r="J893" i="23"/>
  <c r="I893" i="23"/>
  <c r="H893" i="23"/>
  <c r="G893" i="23"/>
  <c r="F893" i="23"/>
  <c r="AE892" i="23"/>
  <c r="AD892" i="23"/>
  <c r="AC892" i="23"/>
  <c r="AB892" i="23"/>
  <c r="AA892" i="23"/>
  <c r="Z892" i="23"/>
  <c r="Y892" i="23"/>
  <c r="X892" i="23"/>
  <c r="W892" i="23"/>
  <c r="V892" i="23"/>
  <c r="U892" i="23"/>
  <c r="T892" i="23"/>
  <c r="S892" i="23"/>
  <c r="R892" i="23"/>
  <c r="Q892" i="23"/>
  <c r="P892" i="23"/>
  <c r="O892" i="23"/>
  <c r="N892" i="23"/>
  <c r="M892" i="23"/>
  <c r="L892" i="23"/>
  <c r="K892" i="23"/>
  <c r="J892" i="23"/>
  <c r="I892" i="23"/>
  <c r="H892" i="23"/>
  <c r="G892" i="23"/>
  <c r="F892" i="23"/>
  <c r="AE891" i="23"/>
  <c r="AD891" i="23"/>
  <c r="AC891" i="23"/>
  <c r="AB891" i="23"/>
  <c r="AA891" i="23"/>
  <c r="Z891" i="23"/>
  <c r="Y891" i="23"/>
  <c r="X891" i="23"/>
  <c r="W891" i="23"/>
  <c r="V891" i="23"/>
  <c r="U891" i="23"/>
  <c r="T891" i="23"/>
  <c r="S891" i="23"/>
  <c r="R891" i="23"/>
  <c r="Q891" i="23"/>
  <c r="P891" i="23"/>
  <c r="O891" i="23"/>
  <c r="N891" i="23"/>
  <c r="M891" i="23"/>
  <c r="L891" i="23"/>
  <c r="K891" i="23"/>
  <c r="J891" i="23"/>
  <c r="I891" i="23"/>
  <c r="H891" i="23"/>
  <c r="G891" i="23"/>
  <c r="F891" i="23"/>
  <c r="AE890" i="23"/>
  <c r="AD890" i="23"/>
  <c r="AC890" i="23"/>
  <c r="AB890" i="23"/>
  <c r="AA890" i="23"/>
  <c r="Z890" i="23"/>
  <c r="Y890" i="23"/>
  <c r="X890" i="23"/>
  <c r="W890" i="23"/>
  <c r="V890" i="23"/>
  <c r="U890" i="23"/>
  <c r="T890" i="23"/>
  <c r="S890" i="23"/>
  <c r="R890" i="23"/>
  <c r="Q890" i="23"/>
  <c r="P890" i="23"/>
  <c r="O890" i="23"/>
  <c r="N890" i="23"/>
  <c r="M890" i="23"/>
  <c r="L890" i="23"/>
  <c r="K890" i="23"/>
  <c r="J890" i="23"/>
  <c r="I890" i="23"/>
  <c r="H890" i="23"/>
  <c r="G890" i="23"/>
  <c r="F890" i="23"/>
  <c r="AE889" i="23"/>
  <c r="AD889" i="23"/>
  <c r="AC889" i="23"/>
  <c r="AB889" i="23"/>
  <c r="AA889" i="23"/>
  <c r="Z889" i="23"/>
  <c r="Y889" i="23"/>
  <c r="X889" i="23"/>
  <c r="W889" i="23"/>
  <c r="V889" i="23"/>
  <c r="U889" i="23"/>
  <c r="T889" i="23"/>
  <c r="S889" i="23"/>
  <c r="R889" i="23"/>
  <c r="Q889" i="23"/>
  <c r="P889" i="23"/>
  <c r="O889" i="23"/>
  <c r="N889" i="23"/>
  <c r="M889" i="23"/>
  <c r="L889" i="23"/>
  <c r="K889" i="23"/>
  <c r="J889" i="23"/>
  <c r="I889" i="23"/>
  <c r="H889" i="23"/>
  <c r="G889" i="23"/>
  <c r="F889" i="23"/>
  <c r="AE888" i="23"/>
  <c r="AD888" i="23"/>
  <c r="AC888" i="23"/>
  <c r="AB888" i="23"/>
  <c r="AA888" i="23"/>
  <c r="Z888" i="23"/>
  <c r="Y888" i="23"/>
  <c r="X888" i="23"/>
  <c r="W888" i="23"/>
  <c r="V888" i="23"/>
  <c r="U888" i="23"/>
  <c r="T888" i="23"/>
  <c r="S888" i="23"/>
  <c r="R888" i="23"/>
  <c r="Q888" i="23"/>
  <c r="P888" i="23"/>
  <c r="O888" i="23"/>
  <c r="N888" i="23"/>
  <c r="M888" i="23"/>
  <c r="L888" i="23"/>
  <c r="K888" i="23"/>
  <c r="J888" i="23"/>
  <c r="I888" i="23"/>
  <c r="H888" i="23"/>
  <c r="G888" i="23"/>
  <c r="F888" i="23"/>
  <c r="AE887" i="23"/>
  <c r="AD887" i="23"/>
  <c r="AC887" i="23"/>
  <c r="AB887" i="23"/>
  <c r="AA887" i="23"/>
  <c r="Z887" i="23"/>
  <c r="Y887" i="23"/>
  <c r="X887" i="23"/>
  <c r="W887" i="23"/>
  <c r="V887" i="23"/>
  <c r="U887" i="23"/>
  <c r="T887" i="23"/>
  <c r="S887" i="23"/>
  <c r="R887" i="23"/>
  <c r="Q887" i="23"/>
  <c r="P887" i="23"/>
  <c r="O887" i="23"/>
  <c r="N887" i="23"/>
  <c r="M887" i="23"/>
  <c r="L887" i="23"/>
  <c r="K887" i="23"/>
  <c r="J887" i="23"/>
  <c r="I887" i="23"/>
  <c r="H887" i="23"/>
  <c r="G887" i="23"/>
  <c r="F887" i="23"/>
  <c r="AE886" i="23"/>
  <c r="AD886" i="23"/>
  <c r="AC886" i="23"/>
  <c r="AB886" i="23"/>
  <c r="AA886" i="23"/>
  <c r="Z886" i="23"/>
  <c r="Y886" i="23"/>
  <c r="X886" i="23"/>
  <c r="W886" i="23"/>
  <c r="V886" i="23"/>
  <c r="U886" i="23"/>
  <c r="T886" i="23"/>
  <c r="S886" i="23"/>
  <c r="R886" i="23"/>
  <c r="Q886" i="23"/>
  <c r="P886" i="23"/>
  <c r="O886" i="23"/>
  <c r="N886" i="23"/>
  <c r="M886" i="23"/>
  <c r="L886" i="23"/>
  <c r="K886" i="23"/>
  <c r="J886" i="23"/>
  <c r="I886" i="23"/>
  <c r="H886" i="23"/>
  <c r="G886" i="23"/>
  <c r="F886" i="23"/>
  <c r="AE885" i="23"/>
  <c r="AD885" i="23"/>
  <c r="AC885" i="23"/>
  <c r="AB885" i="23"/>
  <c r="AA885" i="23"/>
  <c r="Z885" i="23"/>
  <c r="Y885" i="23"/>
  <c r="X885" i="23"/>
  <c r="W885" i="23"/>
  <c r="V885" i="23"/>
  <c r="U885" i="23"/>
  <c r="T885" i="23"/>
  <c r="S885" i="23"/>
  <c r="R885" i="23"/>
  <c r="Q885" i="23"/>
  <c r="P885" i="23"/>
  <c r="O885" i="23"/>
  <c r="N885" i="23"/>
  <c r="M885" i="23"/>
  <c r="L885" i="23"/>
  <c r="K885" i="23"/>
  <c r="J885" i="23"/>
  <c r="I885" i="23"/>
  <c r="H885" i="23"/>
  <c r="G885" i="23"/>
  <c r="F885" i="23"/>
  <c r="AE884" i="23"/>
  <c r="AD884" i="23"/>
  <c r="AC884" i="23"/>
  <c r="AB884" i="23"/>
  <c r="AA884" i="23"/>
  <c r="Z884" i="23"/>
  <c r="Y884" i="23"/>
  <c r="X884" i="23"/>
  <c r="W884" i="23"/>
  <c r="V884" i="23"/>
  <c r="U884" i="23"/>
  <c r="T884" i="23"/>
  <c r="S884" i="23"/>
  <c r="R884" i="23"/>
  <c r="Q884" i="23"/>
  <c r="P884" i="23"/>
  <c r="O884" i="23"/>
  <c r="N884" i="23"/>
  <c r="M884" i="23"/>
  <c r="L884" i="23"/>
  <c r="K884" i="23"/>
  <c r="J884" i="23"/>
  <c r="I884" i="23"/>
  <c r="H884" i="23"/>
  <c r="G884" i="23"/>
  <c r="F884" i="23"/>
  <c r="AE883" i="23"/>
  <c r="AD883" i="23"/>
  <c r="AC883" i="23"/>
  <c r="AB883" i="23"/>
  <c r="AA883" i="23"/>
  <c r="Z883" i="23"/>
  <c r="Y883" i="23"/>
  <c r="X883" i="23"/>
  <c r="W883" i="23"/>
  <c r="V883" i="23"/>
  <c r="U883" i="23"/>
  <c r="T883" i="23"/>
  <c r="S883" i="23"/>
  <c r="R883" i="23"/>
  <c r="Q883" i="23"/>
  <c r="P883" i="23"/>
  <c r="O883" i="23"/>
  <c r="N883" i="23"/>
  <c r="M883" i="23"/>
  <c r="L883" i="23"/>
  <c r="K883" i="23"/>
  <c r="J883" i="23"/>
  <c r="I883" i="23"/>
  <c r="H883" i="23"/>
  <c r="G883" i="23"/>
  <c r="F883" i="23"/>
  <c r="AE882" i="23"/>
  <c r="AD882" i="23"/>
  <c r="AC882" i="23"/>
  <c r="AB882" i="23"/>
  <c r="AA882" i="23"/>
  <c r="Z882" i="23"/>
  <c r="Y882" i="23"/>
  <c r="X882" i="23"/>
  <c r="W882" i="23"/>
  <c r="V882" i="23"/>
  <c r="U882" i="23"/>
  <c r="T882" i="23"/>
  <c r="S882" i="23"/>
  <c r="R882" i="23"/>
  <c r="Q882" i="23"/>
  <c r="P882" i="23"/>
  <c r="O882" i="23"/>
  <c r="N882" i="23"/>
  <c r="M882" i="23"/>
  <c r="L882" i="23"/>
  <c r="K882" i="23"/>
  <c r="J882" i="23"/>
  <c r="I882" i="23"/>
  <c r="H882" i="23"/>
  <c r="G882" i="23"/>
  <c r="F882" i="23"/>
  <c r="AE881" i="23"/>
  <c r="AD881" i="23"/>
  <c r="AC881" i="23"/>
  <c r="AB881" i="23"/>
  <c r="AA881" i="23"/>
  <c r="Z881" i="23"/>
  <c r="Y881" i="23"/>
  <c r="X881" i="23"/>
  <c r="W881" i="23"/>
  <c r="V881" i="23"/>
  <c r="U881" i="23"/>
  <c r="T881" i="23"/>
  <c r="S881" i="23"/>
  <c r="R881" i="23"/>
  <c r="Q881" i="23"/>
  <c r="P881" i="23"/>
  <c r="O881" i="23"/>
  <c r="N881" i="23"/>
  <c r="M881" i="23"/>
  <c r="L881" i="23"/>
  <c r="K881" i="23"/>
  <c r="J881" i="23"/>
  <c r="I881" i="23"/>
  <c r="H881" i="23"/>
  <c r="G881" i="23"/>
  <c r="F881" i="23"/>
  <c r="AE880" i="23"/>
  <c r="AD880" i="23"/>
  <c r="AC880" i="23"/>
  <c r="AB880" i="23"/>
  <c r="AA880" i="23"/>
  <c r="Z880" i="23"/>
  <c r="Y880" i="23"/>
  <c r="X880" i="23"/>
  <c r="W880" i="23"/>
  <c r="V880" i="23"/>
  <c r="U880" i="23"/>
  <c r="T880" i="23"/>
  <c r="S880" i="23"/>
  <c r="R880" i="23"/>
  <c r="Q880" i="23"/>
  <c r="P880" i="23"/>
  <c r="O880" i="23"/>
  <c r="N880" i="23"/>
  <c r="M880" i="23"/>
  <c r="L880" i="23"/>
  <c r="K880" i="23"/>
  <c r="J880" i="23"/>
  <c r="I880" i="23"/>
  <c r="H880" i="23"/>
  <c r="G880" i="23"/>
  <c r="F880" i="23"/>
  <c r="AE879" i="23"/>
  <c r="AD879" i="23"/>
  <c r="AC879" i="23"/>
  <c r="AB879" i="23"/>
  <c r="AA879" i="23"/>
  <c r="Z879" i="23"/>
  <c r="Y879" i="23"/>
  <c r="X879" i="23"/>
  <c r="W879" i="23"/>
  <c r="V879" i="23"/>
  <c r="U879" i="23"/>
  <c r="T879" i="23"/>
  <c r="S879" i="23"/>
  <c r="R879" i="23"/>
  <c r="Q879" i="23"/>
  <c r="P879" i="23"/>
  <c r="O879" i="23"/>
  <c r="N879" i="23"/>
  <c r="M879" i="23"/>
  <c r="L879" i="23"/>
  <c r="K879" i="23"/>
  <c r="J879" i="23"/>
  <c r="I879" i="23"/>
  <c r="H879" i="23"/>
  <c r="G879" i="23"/>
  <c r="F879" i="23"/>
  <c r="AE878" i="23"/>
  <c r="AD878" i="23"/>
  <c r="AC878" i="23"/>
  <c r="AB878" i="23"/>
  <c r="AA878" i="23"/>
  <c r="Z878" i="23"/>
  <c r="Y878" i="23"/>
  <c r="X878" i="23"/>
  <c r="W878" i="23"/>
  <c r="V878" i="23"/>
  <c r="U878" i="23"/>
  <c r="T878" i="23"/>
  <c r="S878" i="23"/>
  <c r="R878" i="23"/>
  <c r="Q878" i="23"/>
  <c r="P878" i="23"/>
  <c r="O878" i="23"/>
  <c r="N878" i="23"/>
  <c r="M878" i="23"/>
  <c r="L878" i="23"/>
  <c r="K878" i="23"/>
  <c r="J878" i="23"/>
  <c r="I878" i="23"/>
  <c r="H878" i="23"/>
  <c r="G878" i="23"/>
  <c r="F878" i="23"/>
  <c r="AE877" i="23"/>
  <c r="AD877" i="23"/>
  <c r="AC877" i="23"/>
  <c r="AB877" i="23"/>
  <c r="AA877" i="23"/>
  <c r="Z877" i="23"/>
  <c r="Y877" i="23"/>
  <c r="X877" i="23"/>
  <c r="W877" i="23"/>
  <c r="V877" i="23"/>
  <c r="U877" i="23"/>
  <c r="T877" i="23"/>
  <c r="S877" i="23"/>
  <c r="R877" i="23"/>
  <c r="Q877" i="23"/>
  <c r="P877" i="23"/>
  <c r="O877" i="23"/>
  <c r="N877" i="23"/>
  <c r="M877" i="23"/>
  <c r="L877" i="23"/>
  <c r="K877" i="23"/>
  <c r="J877" i="23"/>
  <c r="I877" i="23"/>
  <c r="H877" i="23"/>
  <c r="G877" i="23"/>
  <c r="F877" i="23"/>
  <c r="AE876" i="23"/>
  <c r="AD876" i="23"/>
  <c r="AC876" i="23"/>
  <c r="AB876" i="23"/>
  <c r="AA876" i="23"/>
  <c r="Z876" i="23"/>
  <c r="Y876" i="23"/>
  <c r="X876" i="23"/>
  <c r="W876" i="23"/>
  <c r="V876" i="23"/>
  <c r="U876" i="23"/>
  <c r="T876" i="23"/>
  <c r="S876" i="23"/>
  <c r="R876" i="23"/>
  <c r="Q876" i="23"/>
  <c r="P876" i="23"/>
  <c r="O876" i="23"/>
  <c r="N876" i="23"/>
  <c r="M876" i="23"/>
  <c r="L876" i="23"/>
  <c r="K876" i="23"/>
  <c r="J876" i="23"/>
  <c r="I876" i="23"/>
  <c r="H876" i="23"/>
  <c r="G876" i="23"/>
  <c r="F876" i="23"/>
  <c r="AE875" i="23"/>
  <c r="AD875" i="23"/>
  <c r="AC875" i="23"/>
  <c r="AB875" i="23"/>
  <c r="AA875" i="23"/>
  <c r="Z875" i="23"/>
  <c r="Y875" i="23"/>
  <c r="X875" i="23"/>
  <c r="W875" i="23"/>
  <c r="V875" i="23"/>
  <c r="U875" i="23"/>
  <c r="T875" i="23"/>
  <c r="S875" i="23"/>
  <c r="R875" i="23"/>
  <c r="Q875" i="23"/>
  <c r="P875" i="23"/>
  <c r="O875" i="23"/>
  <c r="N875" i="23"/>
  <c r="M875" i="23"/>
  <c r="L875" i="23"/>
  <c r="K875" i="23"/>
  <c r="J875" i="23"/>
  <c r="I875" i="23"/>
  <c r="H875" i="23"/>
  <c r="G875" i="23"/>
  <c r="F875" i="23"/>
  <c r="AE874" i="23"/>
  <c r="AD874" i="23"/>
  <c r="AC874" i="23"/>
  <c r="AB874" i="23"/>
  <c r="AA874" i="23"/>
  <c r="Z874" i="23"/>
  <c r="Y874" i="23"/>
  <c r="X874" i="23"/>
  <c r="W874" i="23"/>
  <c r="V874" i="23"/>
  <c r="U874" i="23"/>
  <c r="T874" i="23"/>
  <c r="S874" i="23"/>
  <c r="R874" i="23"/>
  <c r="Q874" i="23"/>
  <c r="P874" i="23"/>
  <c r="O874" i="23"/>
  <c r="N874" i="23"/>
  <c r="M874" i="23"/>
  <c r="L874" i="23"/>
  <c r="K874" i="23"/>
  <c r="J874" i="23"/>
  <c r="I874" i="23"/>
  <c r="H874" i="23"/>
  <c r="G874" i="23"/>
  <c r="F874" i="23"/>
  <c r="AE873" i="23"/>
  <c r="AD873" i="23"/>
  <c r="AC873" i="23"/>
  <c r="AB873" i="23"/>
  <c r="AA873" i="23"/>
  <c r="Z873" i="23"/>
  <c r="Y873" i="23"/>
  <c r="X873" i="23"/>
  <c r="W873" i="23"/>
  <c r="V873" i="23"/>
  <c r="U873" i="23"/>
  <c r="T873" i="23"/>
  <c r="S873" i="23"/>
  <c r="R873" i="23"/>
  <c r="Q873" i="23"/>
  <c r="P873" i="23"/>
  <c r="O873" i="23"/>
  <c r="N873" i="23"/>
  <c r="M873" i="23"/>
  <c r="L873" i="23"/>
  <c r="K873" i="23"/>
  <c r="J873" i="23"/>
  <c r="I873" i="23"/>
  <c r="H873" i="23"/>
  <c r="G873" i="23"/>
  <c r="F873" i="23"/>
  <c r="AE872" i="23"/>
  <c r="AD872" i="23"/>
  <c r="AC872" i="23"/>
  <c r="AB872" i="23"/>
  <c r="AA872" i="23"/>
  <c r="Z872" i="23"/>
  <c r="Y872" i="23"/>
  <c r="X872" i="23"/>
  <c r="W872" i="23"/>
  <c r="V872" i="23"/>
  <c r="U872" i="23"/>
  <c r="T872" i="23"/>
  <c r="S872" i="23"/>
  <c r="R872" i="23"/>
  <c r="Q872" i="23"/>
  <c r="P872" i="23"/>
  <c r="O872" i="23"/>
  <c r="N872" i="23"/>
  <c r="M872" i="23"/>
  <c r="L872" i="23"/>
  <c r="K872" i="23"/>
  <c r="J872" i="23"/>
  <c r="I872" i="23"/>
  <c r="H872" i="23"/>
  <c r="G872" i="23"/>
  <c r="F872" i="23"/>
  <c r="AE871" i="23"/>
  <c r="AD871" i="23"/>
  <c r="AC871" i="23"/>
  <c r="AB871" i="23"/>
  <c r="AA871" i="23"/>
  <c r="Z871" i="23"/>
  <c r="Y871" i="23"/>
  <c r="X871" i="23"/>
  <c r="W871" i="23"/>
  <c r="V871" i="23"/>
  <c r="U871" i="23"/>
  <c r="T871" i="23"/>
  <c r="S871" i="23"/>
  <c r="R871" i="23"/>
  <c r="Q871" i="23"/>
  <c r="P871" i="23"/>
  <c r="O871" i="23"/>
  <c r="N871" i="23"/>
  <c r="M871" i="23"/>
  <c r="L871" i="23"/>
  <c r="K871" i="23"/>
  <c r="J871" i="23"/>
  <c r="I871" i="23"/>
  <c r="H871" i="23"/>
  <c r="G871" i="23"/>
  <c r="F871" i="23"/>
  <c r="AE870" i="23"/>
  <c r="AD870" i="23"/>
  <c r="AC870" i="23"/>
  <c r="AB870" i="23"/>
  <c r="AA870" i="23"/>
  <c r="Z870" i="23"/>
  <c r="Y870" i="23"/>
  <c r="X870" i="23"/>
  <c r="W870" i="23"/>
  <c r="V870" i="23"/>
  <c r="U870" i="23"/>
  <c r="T870" i="23"/>
  <c r="S870" i="23"/>
  <c r="R870" i="23"/>
  <c r="Q870" i="23"/>
  <c r="P870" i="23"/>
  <c r="O870" i="23"/>
  <c r="N870" i="23"/>
  <c r="M870" i="23"/>
  <c r="L870" i="23"/>
  <c r="K870" i="23"/>
  <c r="J870" i="23"/>
  <c r="I870" i="23"/>
  <c r="H870" i="23"/>
  <c r="G870" i="23"/>
  <c r="F870" i="23"/>
  <c r="AE869" i="23"/>
  <c r="AD869" i="23"/>
  <c r="AC869" i="23"/>
  <c r="AB869" i="23"/>
  <c r="AA869" i="23"/>
  <c r="Z869" i="23"/>
  <c r="Y869" i="23"/>
  <c r="X869" i="23"/>
  <c r="W869" i="23"/>
  <c r="V869" i="23"/>
  <c r="U869" i="23"/>
  <c r="T869" i="23"/>
  <c r="S869" i="23"/>
  <c r="R869" i="23"/>
  <c r="Q869" i="23"/>
  <c r="P869" i="23"/>
  <c r="O869" i="23"/>
  <c r="N869" i="23"/>
  <c r="M869" i="23"/>
  <c r="L869" i="23"/>
  <c r="K869" i="23"/>
  <c r="J869" i="23"/>
  <c r="I869" i="23"/>
  <c r="H869" i="23"/>
  <c r="G869" i="23"/>
  <c r="F869" i="23"/>
  <c r="AE868" i="23"/>
  <c r="AD868" i="23"/>
  <c r="AC868" i="23"/>
  <c r="AB868" i="23"/>
  <c r="AA868" i="23"/>
  <c r="Z868" i="23"/>
  <c r="Y868" i="23"/>
  <c r="X868" i="23"/>
  <c r="W868" i="23"/>
  <c r="V868" i="23"/>
  <c r="U868" i="23"/>
  <c r="T868" i="23"/>
  <c r="S868" i="23"/>
  <c r="R868" i="23"/>
  <c r="Q868" i="23"/>
  <c r="P868" i="23"/>
  <c r="O868" i="23"/>
  <c r="N868" i="23"/>
  <c r="M868" i="23"/>
  <c r="L868" i="23"/>
  <c r="K868" i="23"/>
  <c r="J868" i="23"/>
  <c r="I868" i="23"/>
  <c r="H868" i="23"/>
  <c r="G868" i="23"/>
  <c r="F868" i="23"/>
  <c r="AE867" i="23"/>
  <c r="AD867" i="23"/>
  <c r="AC867" i="23"/>
  <c r="AB867" i="23"/>
  <c r="AA867" i="23"/>
  <c r="Z867" i="23"/>
  <c r="Y867" i="23"/>
  <c r="X867" i="23"/>
  <c r="W867" i="23"/>
  <c r="V867" i="23"/>
  <c r="U867" i="23"/>
  <c r="T867" i="23"/>
  <c r="S867" i="23"/>
  <c r="R867" i="23"/>
  <c r="Q867" i="23"/>
  <c r="P867" i="23"/>
  <c r="O867" i="23"/>
  <c r="N867" i="23"/>
  <c r="M867" i="23"/>
  <c r="L867" i="23"/>
  <c r="K867" i="23"/>
  <c r="J867" i="23"/>
  <c r="I867" i="23"/>
  <c r="H867" i="23"/>
  <c r="G867" i="23"/>
  <c r="F867" i="23"/>
  <c r="AE866" i="23"/>
  <c r="AD866" i="23"/>
  <c r="AC866" i="23"/>
  <c r="AB866" i="23"/>
  <c r="AA866" i="23"/>
  <c r="Z866" i="23"/>
  <c r="Y866" i="23"/>
  <c r="X866" i="23"/>
  <c r="W866" i="23"/>
  <c r="V866" i="23"/>
  <c r="U866" i="23"/>
  <c r="T866" i="23"/>
  <c r="S866" i="23"/>
  <c r="R866" i="23"/>
  <c r="Q866" i="23"/>
  <c r="P866" i="23"/>
  <c r="O866" i="23"/>
  <c r="N866" i="23"/>
  <c r="M866" i="23"/>
  <c r="L866" i="23"/>
  <c r="K866" i="23"/>
  <c r="J866" i="23"/>
  <c r="I866" i="23"/>
  <c r="H866" i="23"/>
  <c r="G866" i="23"/>
  <c r="F866" i="23"/>
  <c r="AE865" i="23"/>
  <c r="AD865" i="23"/>
  <c r="AC865" i="23"/>
  <c r="AB865" i="23"/>
  <c r="AA865" i="23"/>
  <c r="Z865" i="23"/>
  <c r="Y865" i="23"/>
  <c r="X865" i="23"/>
  <c r="W865" i="23"/>
  <c r="V865" i="23"/>
  <c r="U865" i="23"/>
  <c r="T865" i="23"/>
  <c r="S865" i="23"/>
  <c r="R865" i="23"/>
  <c r="Q865" i="23"/>
  <c r="P865" i="23"/>
  <c r="O865" i="23"/>
  <c r="N865" i="23"/>
  <c r="M865" i="23"/>
  <c r="L865" i="23"/>
  <c r="K865" i="23"/>
  <c r="J865" i="23"/>
  <c r="I865" i="23"/>
  <c r="H865" i="23"/>
  <c r="G865" i="23"/>
  <c r="F865" i="23"/>
  <c r="AE864" i="23"/>
  <c r="AD864" i="23"/>
  <c r="AC864" i="23"/>
  <c r="AB864" i="23"/>
  <c r="AA864" i="23"/>
  <c r="Z864" i="23"/>
  <c r="Y864" i="23"/>
  <c r="X864" i="23"/>
  <c r="W864" i="23"/>
  <c r="V864" i="23"/>
  <c r="U864" i="23"/>
  <c r="T864" i="23"/>
  <c r="S864" i="23"/>
  <c r="R864" i="23"/>
  <c r="Q864" i="23"/>
  <c r="P864" i="23"/>
  <c r="O864" i="23"/>
  <c r="N864" i="23"/>
  <c r="M864" i="23"/>
  <c r="L864" i="23"/>
  <c r="K864" i="23"/>
  <c r="J864" i="23"/>
  <c r="I864" i="23"/>
  <c r="H864" i="23"/>
  <c r="G864" i="23"/>
  <c r="F864" i="23"/>
  <c r="AE863" i="23"/>
  <c r="AD863" i="23"/>
  <c r="AC863" i="23"/>
  <c r="AB863" i="23"/>
  <c r="AA863" i="23"/>
  <c r="Z863" i="23"/>
  <c r="Y863" i="23"/>
  <c r="X863" i="23"/>
  <c r="W863" i="23"/>
  <c r="V863" i="23"/>
  <c r="U863" i="23"/>
  <c r="T863" i="23"/>
  <c r="S863" i="23"/>
  <c r="R863" i="23"/>
  <c r="Q863" i="23"/>
  <c r="P863" i="23"/>
  <c r="O863" i="23"/>
  <c r="N863" i="23"/>
  <c r="M863" i="23"/>
  <c r="L863" i="23"/>
  <c r="K863" i="23"/>
  <c r="J863" i="23"/>
  <c r="I863" i="23"/>
  <c r="H863" i="23"/>
  <c r="G863" i="23"/>
  <c r="F863" i="23"/>
  <c r="AE862" i="23"/>
  <c r="AD862" i="23"/>
  <c r="AC862" i="23"/>
  <c r="AB862" i="23"/>
  <c r="AA862" i="23"/>
  <c r="Z862" i="23"/>
  <c r="Y862" i="23"/>
  <c r="X862" i="23"/>
  <c r="W862" i="23"/>
  <c r="V862" i="23"/>
  <c r="U862" i="23"/>
  <c r="T862" i="23"/>
  <c r="S862" i="23"/>
  <c r="R862" i="23"/>
  <c r="Q862" i="23"/>
  <c r="P862" i="23"/>
  <c r="O862" i="23"/>
  <c r="N862" i="23"/>
  <c r="M862" i="23"/>
  <c r="L862" i="23"/>
  <c r="K862" i="23"/>
  <c r="J862" i="23"/>
  <c r="I862" i="23"/>
  <c r="H862" i="23"/>
  <c r="G862" i="23"/>
  <c r="F862" i="23"/>
  <c r="AE861" i="23"/>
  <c r="AD861" i="23"/>
  <c r="AC861" i="23"/>
  <c r="AB861" i="23"/>
  <c r="AA861" i="23"/>
  <c r="Z861" i="23"/>
  <c r="Y861" i="23"/>
  <c r="X861" i="23"/>
  <c r="W861" i="23"/>
  <c r="V861" i="23"/>
  <c r="U861" i="23"/>
  <c r="T861" i="23"/>
  <c r="S861" i="23"/>
  <c r="R861" i="23"/>
  <c r="Q861" i="23"/>
  <c r="P861" i="23"/>
  <c r="O861" i="23"/>
  <c r="N861" i="23"/>
  <c r="M861" i="23"/>
  <c r="L861" i="23"/>
  <c r="K861" i="23"/>
  <c r="J861" i="23"/>
  <c r="I861" i="23"/>
  <c r="H861" i="23"/>
  <c r="G861" i="23"/>
  <c r="F861" i="23"/>
  <c r="AE860" i="23"/>
  <c r="AD860" i="23"/>
  <c r="AC860" i="23"/>
  <c r="AB860" i="23"/>
  <c r="AA860" i="23"/>
  <c r="Z860" i="23"/>
  <c r="Y860" i="23"/>
  <c r="X860" i="23"/>
  <c r="W860" i="23"/>
  <c r="V860" i="23"/>
  <c r="U860" i="23"/>
  <c r="T860" i="23"/>
  <c r="S860" i="23"/>
  <c r="R860" i="23"/>
  <c r="Q860" i="23"/>
  <c r="P860" i="23"/>
  <c r="O860" i="23"/>
  <c r="N860" i="23"/>
  <c r="M860" i="23"/>
  <c r="L860" i="23"/>
  <c r="K860" i="23"/>
  <c r="J860" i="23"/>
  <c r="I860" i="23"/>
  <c r="H860" i="23"/>
  <c r="G860" i="23"/>
  <c r="F860" i="23"/>
  <c r="AE859" i="23"/>
  <c r="AD859" i="23"/>
  <c r="AC859" i="23"/>
  <c r="AB859" i="23"/>
  <c r="AA859" i="23"/>
  <c r="Z859" i="23"/>
  <c r="Y859" i="23"/>
  <c r="X859" i="23"/>
  <c r="W859" i="23"/>
  <c r="V859" i="23"/>
  <c r="U859" i="23"/>
  <c r="T859" i="23"/>
  <c r="S859" i="23"/>
  <c r="R859" i="23"/>
  <c r="Q859" i="23"/>
  <c r="P859" i="23"/>
  <c r="O859" i="23"/>
  <c r="N859" i="23"/>
  <c r="M859" i="23"/>
  <c r="L859" i="23"/>
  <c r="K859" i="23"/>
  <c r="J859" i="23"/>
  <c r="I859" i="23"/>
  <c r="H859" i="23"/>
  <c r="G859" i="23"/>
  <c r="F859" i="23"/>
  <c r="AE858" i="23"/>
  <c r="AD858" i="23"/>
  <c r="AC858" i="23"/>
  <c r="AB858" i="23"/>
  <c r="AA858" i="23"/>
  <c r="Z858" i="23"/>
  <c r="Y858" i="23"/>
  <c r="X858" i="23"/>
  <c r="W858" i="23"/>
  <c r="V858" i="23"/>
  <c r="U858" i="23"/>
  <c r="T858" i="23"/>
  <c r="S858" i="23"/>
  <c r="R858" i="23"/>
  <c r="Q858" i="23"/>
  <c r="P858" i="23"/>
  <c r="O858" i="23"/>
  <c r="N858" i="23"/>
  <c r="M858" i="23"/>
  <c r="L858" i="23"/>
  <c r="K858" i="23"/>
  <c r="J858" i="23"/>
  <c r="I858" i="23"/>
  <c r="H858" i="23"/>
  <c r="G858" i="23"/>
  <c r="F858" i="23"/>
  <c r="AE857" i="23"/>
  <c r="AD857" i="23"/>
  <c r="AC857" i="23"/>
  <c r="AB857" i="23"/>
  <c r="AA857" i="23"/>
  <c r="Z857" i="23"/>
  <c r="Y857" i="23"/>
  <c r="X857" i="23"/>
  <c r="W857" i="23"/>
  <c r="V857" i="23"/>
  <c r="U857" i="23"/>
  <c r="T857" i="23"/>
  <c r="S857" i="23"/>
  <c r="R857" i="23"/>
  <c r="Q857" i="23"/>
  <c r="P857" i="23"/>
  <c r="O857" i="23"/>
  <c r="N857" i="23"/>
  <c r="M857" i="23"/>
  <c r="L857" i="23"/>
  <c r="K857" i="23"/>
  <c r="J857" i="23"/>
  <c r="I857" i="23"/>
  <c r="H857" i="23"/>
  <c r="G857" i="23"/>
  <c r="F857" i="23"/>
  <c r="AE856" i="23"/>
  <c r="AD856" i="23"/>
  <c r="AC856" i="23"/>
  <c r="AB856" i="23"/>
  <c r="AA856" i="23"/>
  <c r="Z856" i="23"/>
  <c r="Y856" i="23"/>
  <c r="X856" i="23"/>
  <c r="W856" i="23"/>
  <c r="V856" i="23"/>
  <c r="U856" i="23"/>
  <c r="T856" i="23"/>
  <c r="S856" i="23"/>
  <c r="R856" i="23"/>
  <c r="Q856" i="23"/>
  <c r="P856" i="23"/>
  <c r="O856" i="23"/>
  <c r="N856" i="23"/>
  <c r="M856" i="23"/>
  <c r="L856" i="23"/>
  <c r="K856" i="23"/>
  <c r="J856" i="23"/>
  <c r="I856" i="23"/>
  <c r="H856" i="23"/>
  <c r="G856" i="23"/>
  <c r="F856" i="23"/>
  <c r="AE855" i="23"/>
  <c r="AD855" i="23"/>
  <c r="AC855" i="23"/>
  <c r="AB855" i="23"/>
  <c r="AA855" i="23"/>
  <c r="Z855" i="23"/>
  <c r="Y855" i="23"/>
  <c r="X855" i="23"/>
  <c r="W855" i="23"/>
  <c r="V855" i="23"/>
  <c r="U855" i="23"/>
  <c r="T855" i="23"/>
  <c r="S855" i="23"/>
  <c r="R855" i="23"/>
  <c r="Q855" i="23"/>
  <c r="P855" i="23"/>
  <c r="O855" i="23"/>
  <c r="N855" i="23"/>
  <c r="M855" i="23"/>
  <c r="L855" i="23"/>
  <c r="K855" i="23"/>
  <c r="J855" i="23"/>
  <c r="I855" i="23"/>
  <c r="H855" i="23"/>
  <c r="G855" i="23"/>
  <c r="F855" i="23"/>
  <c r="AE854" i="23"/>
  <c r="AD854" i="23"/>
  <c r="AC854" i="23"/>
  <c r="AB854" i="23"/>
  <c r="AA854" i="23"/>
  <c r="Z854" i="23"/>
  <c r="Y854" i="23"/>
  <c r="X854" i="23"/>
  <c r="W854" i="23"/>
  <c r="V854" i="23"/>
  <c r="U854" i="23"/>
  <c r="T854" i="23"/>
  <c r="S854" i="23"/>
  <c r="R854" i="23"/>
  <c r="Q854" i="23"/>
  <c r="P854" i="23"/>
  <c r="O854" i="23"/>
  <c r="N854" i="23"/>
  <c r="M854" i="23"/>
  <c r="L854" i="23"/>
  <c r="K854" i="23"/>
  <c r="J854" i="23"/>
  <c r="I854" i="23"/>
  <c r="H854" i="23"/>
  <c r="G854" i="23"/>
  <c r="F854" i="23"/>
  <c r="AE853" i="23"/>
  <c r="AD853" i="23"/>
  <c r="AC853" i="23"/>
  <c r="AB853" i="23"/>
  <c r="AA853" i="23"/>
  <c r="Z853" i="23"/>
  <c r="Y853" i="23"/>
  <c r="X853" i="23"/>
  <c r="W853" i="23"/>
  <c r="V853" i="23"/>
  <c r="U853" i="23"/>
  <c r="T853" i="23"/>
  <c r="S853" i="23"/>
  <c r="R853" i="23"/>
  <c r="Q853" i="23"/>
  <c r="P853" i="23"/>
  <c r="O853" i="23"/>
  <c r="N853" i="23"/>
  <c r="M853" i="23"/>
  <c r="L853" i="23"/>
  <c r="K853" i="23"/>
  <c r="J853" i="23"/>
  <c r="I853" i="23"/>
  <c r="H853" i="23"/>
  <c r="G853" i="23"/>
  <c r="F853" i="23"/>
  <c r="AE852" i="23"/>
  <c r="AD852" i="23"/>
  <c r="AC852" i="23"/>
  <c r="AB852" i="23"/>
  <c r="AA852" i="23"/>
  <c r="Z852" i="23"/>
  <c r="Y852" i="23"/>
  <c r="X852" i="23"/>
  <c r="W852" i="23"/>
  <c r="V852" i="23"/>
  <c r="U852" i="23"/>
  <c r="T852" i="23"/>
  <c r="S852" i="23"/>
  <c r="R852" i="23"/>
  <c r="Q852" i="23"/>
  <c r="P852" i="23"/>
  <c r="O852" i="23"/>
  <c r="N852" i="23"/>
  <c r="M852" i="23"/>
  <c r="L852" i="23"/>
  <c r="K852" i="23"/>
  <c r="J852" i="23"/>
  <c r="I852" i="23"/>
  <c r="H852" i="23"/>
  <c r="G852" i="23"/>
  <c r="F852" i="23"/>
  <c r="AE851" i="23"/>
  <c r="AD851" i="23"/>
  <c r="AC851" i="23"/>
  <c r="AB851" i="23"/>
  <c r="AA851" i="23"/>
  <c r="Z851" i="23"/>
  <c r="Y851" i="23"/>
  <c r="X851" i="23"/>
  <c r="W851" i="23"/>
  <c r="V851" i="23"/>
  <c r="U851" i="23"/>
  <c r="T851" i="23"/>
  <c r="S851" i="23"/>
  <c r="R851" i="23"/>
  <c r="Q851" i="23"/>
  <c r="P851" i="23"/>
  <c r="O851" i="23"/>
  <c r="N851" i="23"/>
  <c r="M851" i="23"/>
  <c r="L851" i="23"/>
  <c r="K851" i="23"/>
  <c r="J851" i="23"/>
  <c r="I851" i="23"/>
  <c r="H851" i="23"/>
  <c r="G851" i="23"/>
  <c r="F851" i="23"/>
  <c r="AE850" i="23"/>
  <c r="AD850" i="23"/>
  <c r="AC850" i="23"/>
  <c r="AB850" i="23"/>
  <c r="AA850" i="23"/>
  <c r="Z850" i="23"/>
  <c r="Y850" i="23"/>
  <c r="X850" i="23"/>
  <c r="W850" i="23"/>
  <c r="V850" i="23"/>
  <c r="U850" i="23"/>
  <c r="T850" i="23"/>
  <c r="S850" i="23"/>
  <c r="R850" i="23"/>
  <c r="Q850" i="23"/>
  <c r="P850" i="23"/>
  <c r="O850" i="23"/>
  <c r="N850" i="23"/>
  <c r="M850" i="23"/>
  <c r="L850" i="23"/>
  <c r="K850" i="23"/>
  <c r="J850" i="23"/>
  <c r="I850" i="23"/>
  <c r="H850" i="23"/>
  <c r="G850" i="23"/>
  <c r="F850" i="23"/>
  <c r="AE849" i="23"/>
  <c r="AD849" i="23"/>
  <c r="AC849" i="23"/>
  <c r="AB849" i="23"/>
  <c r="AA849" i="23"/>
  <c r="Z849" i="23"/>
  <c r="Y849" i="23"/>
  <c r="X849" i="23"/>
  <c r="W849" i="23"/>
  <c r="V849" i="23"/>
  <c r="U849" i="23"/>
  <c r="T849" i="23"/>
  <c r="S849" i="23"/>
  <c r="R849" i="23"/>
  <c r="Q849" i="23"/>
  <c r="P849" i="23"/>
  <c r="O849" i="23"/>
  <c r="N849" i="23"/>
  <c r="M849" i="23"/>
  <c r="L849" i="23"/>
  <c r="K849" i="23"/>
  <c r="J849" i="23"/>
  <c r="I849" i="23"/>
  <c r="H849" i="23"/>
  <c r="G849" i="23"/>
  <c r="F849" i="23"/>
  <c r="AE848" i="23"/>
  <c r="AD848" i="23"/>
  <c r="AC848" i="23"/>
  <c r="AB848" i="23"/>
  <c r="AA848" i="23"/>
  <c r="Z848" i="23"/>
  <c r="Y848" i="23"/>
  <c r="X848" i="23"/>
  <c r="W848" i="23"/>
  <c r="V848" i="23"/>
  <c r="U848" i="23"/>
  <c r="T848" i="23"/>
  <c r="S848" i="23"/>
  <c r="R848" i="23"/>
  <c r="Q848" i="23"/>
  <c r="P848" i="23"/>
  <c r="O848" i="23"/>
  <c r="N848" i="23"/>
  <c r="M848" i="23"/>
  <c r="L848" i="23"/>
  <c r="K848" i="23"/>
  <c r="J848" i="23"/>
  <c r="I848" i="23"/>
  <c r="H848" i="23"/>
  <c r="G848" i="23"/>
  <c r="F848" i="23"/>
  <c r="AE847" i="23"/>
  <c r="AD847" i="23"/>
  <c r="AC847" i="23"/>
  <c r="AB847" i="23"/>
  <c r="AA847" i="23"/>
  <c r="Z847" i="23"/>
  <c r="Y847" i="23"/>
  <c r="X847" i="23"/>
  <c r="W847" i="23"/>
  <c r="V847" i="23"/>
  <c r="U847" i="23"/>
  <c r="T847" i="23"/>
  <c r="S847" i="23"/>
  <c r="R847" i="23"/>
  <c r="Q847" i="23"/>
  <c r="P847" i="23"/>
  <c r="O847" i="23"/>
  <c r="N847" i="23"/>
  <c r="M847" i="23"/>
  <c r="L847" i="23"/>
  <c r="K847" i="23"/>
  <c r="J847" i="23"/>
  <c r="I847" i="23"/>
  <c r="H847" i="23"/>
  <c r="G847" i="23"/>
  <c r="F847" i="23"/>
  <c r="AE846" i="23"/>
  <c r="AD846" i="23"/>
  <c r="AC846" i="23"/>
  <c r="AB846" i="23"/>
  <c r="AA846" i="23"/>
  <c r="Z846" i="23"/>
  <c r="Y846" i="23"/>
  <c r="X846" i="23"/>
  <c r="W846" i="23"/>
  <c r="V846" i="23"/>
  <c r="U846" i="23"/>
  <c r="T846" i="23"/>
  <c r="S846" i="23"/>
  <c r="R846" i="23"/>
  <c r="Q846" i="23"/>
  <c r="P846" i="23"/>
  <c r="O846" i="23"/>
  <c r="N846" i="23"/>
  <c r="M846" i="23"/>
  <c r="L846" i="23"/>
  <c r="K846" i="23"/>
  <c r="J846" i="23"/>
  <c r="I846" i="23"/>
  <c r="H846" i="23"/>
  <c r="G846" i="23"/>
  <c r="F846" i="23"/>
  <c r="AE845" i="23"/>
  <c r="AD845" i="23"/>
  <c r="AC845" i="23"/>
  <c r="AB845" i="23"/>
  <c r="AA845" i="23"/>
  <c r="Z845" i="23"/>
  <c r="Y845" i="23"/>
  <c r="X845" i="23"/>
  <c r="W845" i="23"/>
  <c r="V845" i="23"/>
  <c r="U845" i="23"/>
  <c r="T845" i="23"/>
  <c r="S845" i="23"/>
  <c r="R845" i="23"/>
  <c r="Q845" i="23"/>
  <c r="P845" i="23"/>
  <c r="O845" i="23"/>
  <c r="N845" i="23"/>
  <c r="M845" i="23"/>
  <c r="L845" i="23"/>
  <c r="K845" i="23"/>
  <c r="J845" i="23"/>
  <c r="I845" i="23"/>
  <c r="H845" i="23"/>
  <c r="G845" i="23"/>
  <c r="F845" i="23"/>
  <c r="AE844" i="23"/>
  <c r="AD844" i="23"/>
  <c r="AC844" i="23"/>
  <c r="AB844" i="23"/>
  <c r="AA844" i="23"/>
  <c r="Z844" i="23"/>
  <c r="Y844" i="23"/>
  <c r="X844" i="23"/>
  <c r="W844" i="23"/>
  <c r="V844" i="23"/>
  <c r="U844" i="23"/>
  <c r="T844" i="23"/>
  <c r="S844" i="23"/>
  <c r="R844" i="23"/>
  <c r="Q844" i="23"/>
  <c r="P844" i="23"/>
  <c r="O844" i="23"/>
  <c r="N844" i="23"/>
  <c r="M844" i="23"/>
  <c r="L844" i="23"/>
  <c r="K844" i="23"/>
  <c r="J844" i="23"/>
  <c r="I844" i="23"/>
  <c r="H844" i="23"/>
  <c r="G844" i="23"/>
  <c r="F844" i="23"/>
  <c r="AE843" i="23"/>
  <c r="AD843" i="23"/>
  <c r="AC843" i="23"/>
  <c r="AB843" i="23"/>
  <c r="AA843" i="23"/>
  <c r="Z843" i="23"/>
  <c r="Y843" i="23"/>
  <c r="X843" i="23"/>
  <c r="W843" i="23"/>
  <c r="V843" i="23"/>
  <c r="U843" i="23"/>
  <c r="T843" i="23"/>
  <c r="S843" i="23"/>
  <c r="R843" i="23"/>
  <c r="Q843" i="23"/>
  <c r="P843" i="23"/>
  <c r="O843" i="23"/>
  <c r="N843" i="23"/>
  <c r="M843" i="23"/>
  <c r="L843" i="23"/>
  <c r="K843" i="23"/>
  <c r="J843" i="23"/>
  <c r="I843" i="23"/>
  <c r="H843" i="23"/>
  <c r="G843" i="23"/>
  <c r="F843" i="23"/>
  <c r="AE842" i="23"/>
  <c r="AD842" i="23"/>
  <c r="AC842" i="23"/>
  <c r="AB842" i="23"/>
  <c r="AA842" i="23"/>
  <c r="Z842" i="23"/>
  <c r="Y842" i="23"/>
  <c r="X842" i="23"/>
  <c r="W842" i="23"/>
  <c r="V842" i="23"/>
  <c r="U842" i="23"/>
  <c r="T842" i="23"/>
  <c r="S842" i="23"/>
  <c r="R842" i="23"/>
  <c r="Q842" i="23"/>
  <c r="P842" i="23"/>
  <c r="O842" i="23"/>
  <c r="N842" i="23"/>
  <c r="M842" i="23"/>
  <c r="L842" i="23"/>
  <c r="K842" i="23"/>
  <c r="J842" i="23"/>
  <c r="I842" i="23"/>
  <c r="H842" i="23"/>
  <c r="G842" i="23"/>
  <c r="F842" i="23"/>
  <c r="AE841" i="23"/>
  <c r="AD841" i="23"/>
  <c r="AC841" i="23"/>
  <c r="AB841" i="23"/>
  <c r="AA841" i="23"/>
  <c r="Z841" i="23"/>
  <c r="Y841" i="23"/>
  <c r="X841" i="23"/>
  <c r="W841" i="23"/>
  <c r="V841" i="23"/>
  <c r="U841" i="23"/>
  <c r="T841" i="23"/>
  <c r="S841" i="23"/>
  <c r="R841" i="23"/>
  <c r="Q841" i="23"/>
  <c r="P841" i="23"/>
  <c r="O841" i="23"/>
  <c r="N841" i="23"/>
  <c r="M841" i="23"/>
  <c r="L841" i="23"/>
  <c r="K841" i="23"/>
  <c r="J841" i="23"/>
  <c r="I841" i="23"/>
  <c r="H841" i="23"/>
  <c r="G841" i="23"/>
  <c r="F841" i="23"/>
  <c r="AE840" i="23"/>
  <c r="AD840" i="23"/>
  <c r="AC840" i="23"/>
  <c r="AB840" i="23"/>
  <c r="AA840" i="23"/>
  <c r="Z840" i="23"/>
  <c r="Y840" i="23"/>
  <c r="X840" i="23"/>
  <c r="W840" i="23"/>
  <c r="V840" i="23"/>
  <c r="U840" i="23"/>
  <c r="T840" i="23"/>
  <c r="S840" i="23"/>
  <c r="R840" i="23"/>
  <c r="Q840" i="23"/>
  <c r="P840" i="23"/>
  <c r="O840" i="23"/>
  <c r="N840" i="23"/>
  <c r="M840" i="23"/>
  <c r="L840" i="23"/>
  <c r="K840" i="23"/>
  <c r="J840" i="23"/>
  <c r="I840" i="23"/>
  <c r="H840" i="23"/>
  <c r="G840" i="23"/>
  <c r="F840" i="23"/>
  <c r="AE839" i="23"/>
  <c r="AD839" i="23"/>
  <c r="AC839" i="23"/>
  <c r="AB839" i="23"/>
  <c r="AA839" i="23"/>
  <c r="Z839" i="23"/>
  <c r="Y839" i="23"/>
  <c r="X839" i="23"/>
  <c r="W839" i="23"/>
  <c r="V839" i="23"/>
  <c r="U839" i="23"/>
  <c r="T839" i="23"/>
  <c r="S839" i="23"/>
  <c r="R839" i="23"/>
  <c r="Q839" i="23"/>
  <c r="P839" i="23"/>
  <c r="O839" i="23"/>
  <c r="N839" i="23"/>
  <c r="M839" i="23"/>
  <c r="L839" i="23"/>
  <c r="K839" i="23"/>
  <c r="J839" i="23"/>
  <c r="I839" i="23"/>
  <c r="H839" i="23"/>
  <c r="G839" i="23"/>
  <c r="F839" i="23"/>
  <c r="AE838" i="23"/>
  <c r="AD838" i="23"/>
  <c r="AC838" i="23"/>
  <c r="AB838" i="23"/>
  <c r="AA838" i="23"/>
  <c r="Z838" i="23"/>
  <c r="Y838" i="23"/>
  <c r="X838" i="23"/>
  <c r="W838" i="23"/>
  <c r="V838" i="23"/>
  <c r="U838" i="23"/>
  <c r="T838" i="23"/>
  <c r="S838" i="23"/>
  <c r="R838" i="23"/>
  <c r="Q838" i="23"/>
  <c r="P838" i="23"/>
  <c r="O838" i="23"/>
  <c r="N838" i="23"/>
  <c r="M838" i="23"/>
  <c r="L838" i="23"/>
  <c r="K838" i="23"/>
  <c r="J838" i="23"/>
  <c r="I838" i="23"/>
  <c r="H838" i="23"/>
  <c r="G838" i="23"/>
  <c r="F838" i="23"/>
  <c r="AE837" i="23"/>
  <c r="AD837" i="23"/>
  <c r="AC837" i="23"/>
  <c r="AB837" i="23"/>
  <c r="AA837" i="23"/>
  <c r="Z837" i="23"/>
  <c r="Y837" i="23"/>
  <c r="X837" i="23"/>
  <c r="W837" i="23"/>
  <c r="V837" i="23"/>
  <c r="U837" i="23"/>
  <c r="T837" i="23"/>
  <c r="S837" i="23"/>
  <c r="R837" i="23"/>
  <c r="Q837" i="23"/>
  <c r="P837" i="23"/>
  <c r="O837" i="23"/>
  <c r="N837" i="23"/>
  <c r="M837" i="23"/>
  <c r="L837" i="23"/>
  <c r="K837" i="23"/>
  <c r="J837" i="23"/>
  <c r="I837" i="23"/>
  <c r="H837" i="23"/>
  <c r="G837" i="23"/>
  <c r="F837" i="23"/>
  <c r="AE836" i="23"/>
  <c r="AD836" i="23"/>
  <c r="AC836" i="23"/>
  <c r="AB836" i="23"/>
  <c r="AA836" i="23"/>
  <c r="Z836" i="23"/>
  <c r="Y836" i="23"/>
  <c r="X836" i="23"/>
  <c r="W836" i="23"/>
  <c r="V836" i="23"/>
  <c r="U836" i="23"/>
  <c r="T836" i="23"/>
  <c r="S836" i="23"/>
  <c r="R836" i="23"/>
  <c r="Q836" i="23"/>
  <c r="P836" i="23"/>
  <c r="O836" i="23"/>
  <c r="N836" i="23"/>
  <c r="M836" i="23"/>
  <c r="L836" i="23"/>
  <c r="K836" i="23"/>
  <c r="J836" i="23"/>
  <c r="I836" i="23"/>
  <c r="H836" i="23"/>
  <c r="G836" i="23"/>
  <c r="F836" i="23"/>
  <c r="AE835" i="23"/>
  <c r="AD835" i="23"/>
  <c r="AC835" i="23"/>
  <c r="AB835" i="23"/>
  <c r="AA835" i="23"/>
  <c r="Z835" i="23"/>
  <c r="Y835" i="23"/>
  <c r="X835" i="23"/>
  <c r="W835" i="23"/>
  <c r="V835" i="23"/>
  <c r="U835" i="23"/>
  <c r="T835" i="23"/>
  <c r="S835" i="23"/>
  <c r="R835" i="23"/>
  <c r="Q835" i="23"/>
  <c r="P835" i="23"/>
  <c r="O835" i="23"/>
  <c r="N835" i="23"/>
  <c r="M835" i="23"/>
  <c r="L835" i="23"/>
  <c r="K835" i="23"/>
  <c r="J835" i="23"/>
  <c r="I835" i="23"/>
  <c r="H835" i="23"/>
  <c r="G835" i="23"/>
  <c r="F835" i="23"/>
  <c r="AE834" i="23"/>
  <c r="AD834" i="23"/>
  <c r="AC834" i="23"/>
  <c r="AB834" i="23"/>
  <c r="AA834" i="23"/>
  <c r="Z834" i="23"/>
  <c r="Y834" i="23"/>
  <c r="X834" i="23"/>
  <c r="W834" i="23"/>
  <c r="V834" i="23"/>
  <c r="U834" i="23"/>
  <c r="T834" i="23"/>
  <c r="S834" i="23"/>
  <c r="R834" i="23"/>
  <c r="Q834" i="23"/>
  <c r="P834" i="23"/>
  <c r="O834" i="23"/>
  <c r="N834" i="23"/>
  <c r="M834" i="23"/>
  <c r="L834" i="23"/>
  <c r="K834" i="23"/>
  <c r="J834" i="23"/>
  <c r="I834" i="23"/>
  <c r="H834" i="23"/>
  <c r="G834" i="23"/>
  <c r="F834" i="23"/>
  <c r="AE833" i="23"/>
  <c r="AD833" i="23"/>
  <c r="AC833" i="23"/>
  <c r="AB833" i="23"/>
  <c r="AA833" i="23"/>
  <c r="Z833" i="23"/>
  <c r="Y833" i="23"/>
  <c r="X833" i="23"/>
  <c r="W833" i="23"/>
  <c r="V833" i="23"/>
  <c r="U833" i="23"/>
  <c r="T833" i="23"/>
  <c r="S833" i="23"/>
  <c r="R833" i="23"/>
  <c r="Q833" i="23"/>
  <c r="P833" i="23"/>
  <c r="O833" i="23"/>
  <c r="N833" i="23"/>
  <c r="M833" i="23"/>
  <c r="L833" i="23"/>
  <c r="K833" i="23"/>
  <c r="J833" i="23"/>
  <c r="I833" i="23"/>
  <c r="H833" i="23"/>
  <c r="G833" i="23"/>
  <c r="F833" i="23"/>
  <c r="AE832" i="23"/>
  <c r="AD832" i="23"/>
  <c r="AC832" i="23"/>
  <c r="AB832" i="23"/>
  <c r="AA832" i="23"/>
  <c r="Z832" i="23"/>
  <c r="Y832" i="23"/>
  <c r="X832" i="23"/>
  <c r="W832" i="23"/>
  <c r="V832" i="23"/>
  <c r="U832" i="23"/>
  <c r="T832" i="23"/>
  <c r="S832" i="23"/>
  <c r="R832" i="23"/>
  <c r="Q832" i="23"/>
  <c r="P832" i="23"/>
  <c r="O832" i="23"/>
  <c r="N832" i="23"/>
  <c r="M832" i="23"/>
  <c r="L832" i="23"/>
  <c r="K832" i="23"/>
  <c r="J832" i="23"/>
  <c r="I832" i="23"/>
  <c r="H832" i="23"/>
  <c r="G832" i="23"/>
  <c r="F832" i="23"/>
  <c r="AE831" i="23"/>
  <c r="AD831" i="23"/>
  <c r="AC831" i="23"/>
  <c r="AB831" i="23"/>
  <c r="AA831" i="23"/>
  <c r="Z831" i="23"/>
  <c r="Y831" i="23"/>
  <c r="X831" i="23"/>
  <c r="W831" i="23"/>
  <c r="V831" i="23"/>
  <c r="U831" i="23"/>
  <c r="T831" i="23"/>
  <c r="S831" i="23"/>
  <c r="R831" i="23"/>
  <c r="Q831" i="23"/>
  <c r="P831" i="23"/>
  <c r="O831" i="23"/>
  <c r="N831" i="23"/>
  <c r="M831" i="23"/>
  <c r="L831" i="23"/>
  <c r="K831" i="23"/>
  <c r="J831" i="23"/>
  <c r="I831" i="23"/>
  <c r="H831" i="23"/>
  <c r="G831" i="23"/>
  <c r="F831" i="23"/>
  <c r="AE830" i="23"/>
  <c r="AD830" i="23"/>
  <c r="AC830" i="23"/>
  <c r="AB830" i="23"/>
  <c r="AA830" i="23"/>
  <c r="Z830" i="23"/>
  <c r="Y830" i="23"/>
  <c r="X830" i="23"/>
  <c r="W830" i="23"/>
  <c r="V830" i="23"/>
  <c r="U830" i="23"/>
  <c r="T830" i="23"/>
  <c r="S830" i="23"/>
  <c r="R830" i="23"/>
  <c r="Q830" i="23"/>
  <c r="P830" i="23"/>
  <c r="O830" i="23"/>
  <c r="N830" i="23"/>
  <c r="M830" i="23"/>
  <c r="L830" i="23"/>
  <c r="K830" i="23"/>
  <c r="J830" i="23"/>
  <c r="I830" i="23"/>
  <c r="H830" i="23"/>
  <c r="G830" i="23"/>
  <c r="F830" i="23"/>
  <c r="AE829" i="23"/>
  <c r="AD829" i="23"/>
  <c r="AC829" i="23"/>
  <c r="AB829" i="23"/>
  <c r="AA829" i="23"/>
  <c r="Z829" i="23"/>
  <c r="Y829" i="23"/>
  <c r="X829" i="23"/>
  <c r="W829" i="23"/>
  <c r="V829" i="23"/>
  <c r="U829" i="23"/>
  <c r="T829" i="23"/>
  <c r="S829" i="23"/>
  <c r="R829" i="23"/>
  <c r="Q829" i="23"/>
  <c r="P829" i="23"/>
  <c r="O829" i="23"/>
  <c r="N829" i="23"/>
  <c r="M829" i="23"/>
  <c r="L829" i="23"/>
  <c r="K829" i="23"/>
  <c r="J829" i="23"/>
  <c r="I829" i="23"/>
  <c r="H829" i="23"/>
  <c r="G829" i="23"/>
  <c r="F829" i="23"/>
  <c r="AE828" i="23"/>
  <c r="AD828" i="23"/>
  <c r="AC828" i="23"/>
  <c r="AB828" i="23"/>
  <c r="AA828" i="23"/>
  <c r="Z828" i="23"/>
  <c r="Y828" i="23"/>
  <c r="X828" i="23"/>
  <c r="W828" i="23"/>
  <c r="V828" i="23"/>
  <c r="U828" i="23"/>
  <c r="T828" i="23"/>
  <c r="S828" i="23"/>
  <c r="R828" i="23"/>
  <c r="Q828" i="23"/>
  <c r="P828" i="23"/>
  <c r="O828" i="23"/>
  <c r="N828" i="23"/>
  <c r="M828" i="23"/>
  <c r="L828" i="23"/>
  <c r="K828" i="23"/>
  <c r="J828" i="23"/>
  <c r="I828" i="23"/>
  <c r="H828" i="23"/>
  <c r="G828" i="23"/>
  <c r="F828" i="23"/>
  <c r="AE827" i="23"/>
  <c r="AD827" i="23"/>
  <c r="AC827" i="23"/>
  <c r="AB827" i="23"/>
  <c r="AA827" i="23"/>
  <c r="Z827" i="23"/>
  <c r="Y827" i="23"/>
  <c r="X827" i="23"/>
  <c r="W827" i="23"/>
  <c r="V827" i="23"/>
  <c r="U827" i="23"/>
  <c r="T827" i="23"/>
  <c r="S827" i="23"/>
  <c r="R827" i="23"/>
  <c r="Q827" i="23"/>
  <c r="P827" i="23"/>
  <c r="O827" i="23"/>
  <c r="N827" i="23"/>
  <c r="M827" i="23"/>
  <c r="L827" i="23"/>
  <c r="K827" i="23"/>
  <c r="J827" i="23"/>
  <c r="I827" i="23"/>
  <c r="H827" i="23"/>
  <c r="G827" i="23"/>
  <c r="F827" i="23"/>
  <c r="AE826" i="23"/>
  <c r="AD826" i="23"/>
  <c r="AC826" i="23"/>
  <c r="AB826" i="23"/>
  <c r="AA826" i="23"/>
  <c r="Z826" i="23"/>
  <c r="Y826" i="23"/>
  <c r="X826" i="23"/>
  <c r="W826" i="23"/>
  <c r="V826" i="23"/>
  <c r="U826" i="23"/>
  <c r="T826" i="23"/>
  <c r="S826" i="23"/>
  <c r="R826" i="23"/>
  <c r="Q826" i="23"/>
  <c r="P826" i="23"/>
  <c r="O826" i="23"/>
  <c r="N826" i="23"/>
  <c r="M826" i="23"/>
  <c r="L826" i="23"/>
  <c r="K826" i="23"/>
  <c r="J826" i="23"/>
  <c r="I826" i="23"/>
  <c r="H826" i="23"/>
  <c r="G826" i="23"/>
  <c r="F826" i="23"/>
  <c r="AE825" i="23"/>
  <c r="AD825" i="23"/>
  <c r="AC825" i="23"/>
  <c r="AB825" i="23"/>
  <c r="AA825" i="23"/>
  <c r="Z825" i="23"/>
  <c r="Y825" i="23"/>
  <c r="X825" i="23"/>
  <c r="W825" i="23"/>
  <c r="V825" i="23"/>
  <c r="U825" i="23"/>
  <c r="T825" i="23"/>
  <c r="S825" i="23"/>
  <c r="R825" i="23"/>
  <c r="Q825" i="23"/>
  <c r="P825" i="23"/>
  <c r="O825" i="23"/>
  <c r="N825" i="23"/>
  <c r="M825" i="23"/>
  <c r="L825" i="23"/>
  <c r="K825" i="23"/>
  <c r="J825" i="23"/>
  <c r="I825" i="23"/>
  <c r="H825" i="23"/>
  <c r="G825" i="23"/>
  <c r="F825" i="23"/>
  <c r="AE824" i="23"/>
  <c r="AD824" i="23"/>
  <c r="AC824" i="23"/>
  <c r="AB824" i="23"/>
  <c r="AA824" i="23"/>
  <c r="Z824" i="23"/>
  <c r="Y824" i="23"/>
  <c r="X824" i="23"/>
  <c r="W824" i="23"/>
  <c r="V824" i="23"/>
  <c r="U824" i="23"/>
  <c r="T824" i="23"/>
  <c r="S824" i="23"/>
  <c r="R824" i="23"/>
  <c r="Q824" i="23"/>
  <c r="P824" i="23"/>
  <c r="O824" i="23"/>
  <c r="N824" i="23"/>
  <c r="M824" i="23"/>
  <c r="L824" i="23"/>
  <c r="K824" i="23"/>
  <c r="J824" i="23"/>
  <c r="I824" i="23"/>
  <c r="H824" i="23"/>
  <c r="G824" i="23"/>
  <c r="F824" i="23"/>
  <c r="AE823" i="23"/>
  <c r="AD823" i="23"/>
  <c r="AC823" i="23"/>
  <c r="AB823" i="23"/>
  <c r="AA823" i="23"/>
  <c r="Z823" i="23"/>
  <c r="Y823" i="23"/>
  <c r="X823" i="23"/>
  <c r="W823" i="23"/>
  <c r="V823" i="23"/>
  <c r="U823" i="23"/>
  <c r="T823" i="23"/>
  <c r="S823" i="23"/>
  <c r="R823" i="23"/>
  <c r="Q823" i="23"/>
  <c r="P823" i="23"/>
  <c r="O823" i="23"/>
  <c r="N823" i="23"/>
  <c r="M823" i="23"/>
  <c r="L823" i="23"/>
  <c r="K823" i="23"/>
  <c r="J823" i="23"/>
  <c r="I823" i="23"/>
  <c r="H823" i="23"/>
  <c r="G823" i="23"/>
  <c r="F823" i="23"/>
  <c r="AE822" i="23"/>
  <c r="AD822" i="23"/>
  <c r="AC822" i="23"/>
  <c r="AB822" i="23"/>
  <c r="AA822" i="23"/>
  <c r="Z822" i="23"/>
  <c r="Y822" i="23"/>
  <c r="X822" i="23"/>
  <c r="W822" i="23"/>
  <c r="V822" i="23"/>
  <c r="U822" i="23"/>
  <c r="T822" i="23"/>
  <c r="S822" i="23"/>
  <c r="R822" i="23"/>
  <c r="Q822" i="23"/>
  <c r="P822" i="23"/>
  <c r="O822" i="23"/>
  <c r="N822" i="23"/>
  <c r="M822" i="23"/>
  <c r="L822" i="23"/>
  <c r="K822" i="23"/>
  <c r="J822" i="23"/>
  <c r="I822" i="23"/>
  <c r="H822" i="23"/>
  <c r="G822" i="23"/>
  <c r="F822" i="23"/>
  <c r="AE821" i="23"/>
  <c r="AD821" i="23"/>
  <c r="AC821" i="23"/>
  <c r="AB821" i="23"/>
  <c r="AA821" i="23"/>
  <c r="Z821" i="23"/>
  <c r="Y821" i="23"/>
  <c r="X821" i="23"/>
  <c r="W821" i="23"/>
  <c r="V821" i="23"/>
  <c r="U821" i="23"/>
  <c r="T821" i="23"/>
  <c r="S821" i="23"/>
  <c r="R821" i="23"/>
  <c r="Q821" i="23"/>
  <c r="P821" i="23"/>
  <c r="O821" i="23"/>
  <c r="N821" i="23"/>
  <c r="M821" i="23"/>
  <c r="L821" i="23"/>
  <c r="K821" i="23"/>
  <c r="J821" i="23"/>
  <c r="I821" i="23"/>
  <c r="H821" i="23"/>
  <c r="G821" i="23"/>
  <c r="F821" i="23"/>
  <c r="AE820" i="23"/>
  <c r="AD820" i="23"/>
  <c r="AC820" i="23"/>
  <c r="AB820" i="23"/>
  <c r="AA820" i="23"/>
  <c r="Z820" i="23"/>
  <c r="Y820" i="23"/>
  <c r="X820" i="23"/>
  <c r="W820" i="23"/>
  <c r="V820" i="23"/>
  <c r="U820" i="23"/>
  <c r="T820" i="23"/>
  <c r="S820" i="23"/>
  <c r="R820" i="23"/>
  <c r="Q820" i="23"/>
  <c r="P820" i="23"/>
  <c r="O820" i="23"/>
  <c r="N820" i="23"/>
  <c r="M820" i="23"/>
  <c r="L820" i="23"/>
  <c r="K820" i="23"/>
  <c r="J820" i="23"/>
  <c r="I820" i="23"/>
  <c r="H820" i="23"/>
  <c r="G820" i="23"/>
  <c r="F820" i="23"/>
  <c r="AE819" i="23"/>
  <c r="AD819" i="23"/>
  <c r="AC819" i="23"/>
  <c r="AB819" i="23"/>
  <c r="AA819" i="23"/>
  <c r="Z819" i="23"/>
  <c r="Y819" i="23"/>
  <c r="X819" i="23"/>
  <c r="W819" i="23"/>
  <c r="V819" i="23"/>
  <c r="U819" i="23"/>
  <c r="T819" i="23"/>
  <c r="S819" i="23"/>
  <c r="R819" i="23"/>
  <c r="Q819" i="23"/>
  <c r="P819" i="23"/>
  <c r="O819" i="23"/>
  <c r="N819" i="23"/>
  <c r="M819" i="23"/>
  <c r="L819" i="23"/>
  <c r="K819" i="23"/>
  <c r="J819" i="23"/>
  <c r="I819" i="23"/>
  <c r="H819" i="23"/>
  <c r="G819" i="23"/>
  <c r="F819" i="23"/>
  <c r="AE818" i="23"/>
  <c r="AD818" i="23"/>
  <c r="AC818" i="23"/>
  <c r="AB818" i="23"/>
  <c r="AA818" i="23"/>
  <c r="Z818" i="23"/>
  <c r="Y818" i="23"/>
  <c r="X818" i="23"/>
  <c r="W818" i="23"/>
  <c r="V818" i="23"/>
  <c r="U818" i="23"/>
  <c r="T818" i="23"/>
  <c r="S818" i="23"/>
  <c r="R818" i="23"/>
  <c r="Q818" i="23"/>
  <c r="P818" i="23"/>
  <c r="O818" i="23"/>
  <c r="N818" i="23"/>
  <c r="M818" i="23"/>
  <c r="L818" i="23"/>
  <c r="K818" i="23"/>
  <c r="J818" i="23"/>
  <c r="I818" i="23"/>
  <c r="H818" i="23"/>
  <c r="G818" i="23"/>
  <c r="F818" i="23"/>
  <c r="AE817" i="23"/>
  <c r="AD817" i="23"/>
  <c r="AC817" i="23"/>
  <c r="AB817" i="23"/>
  <c r="AA817" i="23"/>
  <c r="Z817" i="23"/>
  <c r="Y817" i="23"/>
  <c r="X817" i="23"/>
  <c r="W817" i="23"/>
  <c r="V817" i="23"/>
  <c r="U817" i="23"/>
  <c r="T817" i="23"/>
  <c r="S817" i="23"/>
  <c r="R817" i="23"/>
  <c r="Q817" i="23"/>
  <c r="P817" i="23"/>
  <c r="O817" i="23"/>
  <c r="N817" i="23"/>
  <c r="M817" i="23"/>
  <c r="L817" i="23"/>
  <c r="K817" i="23"/>
  <c r="J817" i="23"/>
  <c r="I817" i="23"/>
  <c r="H817" i="23"/>
  <c r="G817" i="23"/>
  <c r="F817" i="23"/>
  <c r="AE816" i="23"/>
  <c r="AD816" i="23"/>
  <c r="AC816" i="23"/>
  <c r="AB816" i="23"/>
  <c r="AA816" i="23"/>
  <c r="Z816" i="23"/>
  <c r="Y816" i="23"/>
  <c r="X816" i="23"/>
  <c r="W816" i="23"/>
  <c r="V816" i="23"/>
  <c r="U816" i="23"/>
  <c r="T816" i="23"/>
  <c r="S816" i="23"/>
  <c r="R816" i="23"/>
  <c r="Q816" i="23"/>
  <c r="P816" i="23"/>
  <c r="O816" i="23"/>
  <c r="N816" i="23"/>
  <c r="M816" i="23"/>
  <c r="L816" i="23"/>
  <c r="K816" i="23"/>
  <c r="J816" i="23"/>
  <c r="I816" i="23"/>
  <c r="H816" i="23"/>
  <c r="G816" i="23"/>
  <c r="F816" i="23"/>
  <c r="AE815" i="23"/>
  <c r="AD815" i="23"/>
  <c r="AC815" i="23"/>
  <c r="AB815" i="23"/>
  <c r="AA815" i="23"/>
  <c r="Z815" i="23"/>
  <c r="Y815" i="23"/>
  <c r="X815" i="23"/>
  <c r="W815" i="23"/>
  <c r="V815" i="23"/>
  <c r="U815" i="23"/>
  <c r="T815" i="23"/>
  <c r="S815" i="23"/>
  <c r="R815" i="23"/>
  <c r="Q815" i="23"/>
  <c r="P815" i="23"/>
  <c r="O815" i="23"/>
  <c r="N815" i="23"/>
  <c r="M815" i="23"/>
  <c r="L815" i="23"/>
  <c r="K815" i="23"/>
  <c r="J815" i="23"/>
  <c r="I815" i="23"/>
  <c r="H815" i="23"/>
  <c r="G815" i="23"/>
  <c r="F815" i="23"/>
  <c r="AE814" i="23"/>
  <c r="AD814" i="23"/>
  <c r="AC814" i="23"/>
  <c r="AB814" i="23"/>
  <c r="AA814" i="23"/>
  <c r="Z814" i="23"/>
  <c r="Y814" i="23"/>
  <c r="X814" i="23"/>
  <c r="W814" i="23"/>
  <c r="V814" i="23"/>
  <c r="U814" i="23"/>
  <c r="T814" i="23"/>
  <c r="S814" i="23"/>
  <c r="R814" i="23"/>
  <c r="Q814" i="23"/>
  <c r="P814" i="23"/>
  <c r="O814" i="23"/>
  <c r="N814" i="23"/>
  <c r="M814" i="23"/>
  <c r="L814" i="23"/>
  <c r="K814" i="23"/>
  <c r="J814" i="23"/>
  <c r="I814" i="23"/>
  <c r="H814" i="23"/>
  <c r="G814" i="23"/>
  <c r="F814" i="23"/>
  <c r="AE813" i="23"/>
  <c r="AD813" i="23"/>
  <c r="AC813" i="23"/>
  <c r="AB813" i="23"/>
  <c r="AA813" i="23"/>
  <c r="Z813" i="23"/>
  <c r="Y813" i="23"/>
  <c r="X813" i="23"/>
  <c r="W813" i="23"/>
  <c r="V813" i="23"/>
  <c r="U813" i="23"/>
  <c r="T813" i="23"/>
  <c r="S813" i="23"/>
  <c r="R813" i="23"/>
  <c r="Q813" i="23"/>
  <c r="P813" i="23"/>
  <c r="O813" i="23"/>
  <c r="N813" i="23"/>
  <c r="M813" i="23"/>
  <c r="L813" i="23"/>
  <c r="K813" i="23"/>
  <c r="J813" i="23"/>
  <c r="I813" i="23"/>
  <c r="H813" i="23"/>
  <c r="G813" i="23"/>
  <c r="F813" i="23"/>
  <c r="AE812" i="23"/>
  <c r="AD812" i="23"/>
  <c r="AC812" i="23"/>
  <c r="AB812" i="23"/>
  <c r="AA812" i="23"/>
  <c r="Z812" i="23"/>
  <c r="Y812" i="23"/>
  <c r="X812" i="23"/>
  <c r="W812" i="23"/>
  <c r="V812" i="23"/>
  <c r="U812" i="23"/>
  <c r="T812" i="23"/>
  <c r="S812" i="23"/>
  <c r="R812" i="23"/>
  <c r="Q812" i="23"/>
  <c r="P812" i="23"/>
  <c r="O812" i="23"/>
  <c r="N812" i="23"/>
  <c r="M812" i="23"/>
  <c r="L812" i="23"/>
  <c r="K812" i="23"/>
  <c r="J812" i="23"/>
  <c r="I812" i="23"/>
  <c r="H812" i="23"/>
  <c r="G812" i="23"/>
  <c r="F812" i="23"/>
  <c r="AE811" i="23"/>
  <c r="AD811" i="23"/>
  <c r="AC811" i="23"/>
  <c r="AB811" i="23"/>
  <c r="AA811" i="23"/>
  <c r="Z811" i="23"/>
  <c r="Y811" i="23"/>
  <c r="X811" i="23"/>
  <c r="W811" i="23"/>
  <c r="V811" i="23"/>
  <c r="U811" i="23"/>
  <c r="T811" i="23"/>
  <c r="S811" i="23"/>
  <c r="R811" i="23"/>
  <c r="Q811" i="23"/>
  <c r="P811" i="23"/>
  <c r="O811" i="23"/>
  <c r="N811" i="23"/>
  <c r="M811" i="23"/>
  <c r="L811" i="23"/>
  <c r="K811" i="23"/>
  <c r="J811" i="23"/>
  <c r="I811" i="23"/>
  <c r="H811" i="23"/>
  <c r="G811" i="23"/>
  <c r="F811" i="23"/>
  <c r="AE810" i="23"/>
  <c r="AD810" i="23"/>
  <c r="AC810" i="23"/>
  <c r="AB810" i="23"/>
  <c r="AA810" i="23"/>
  <c r="Z810" i="23"/>
  <c r="Y810" i="23"/>
  <c r="X810" i="23"/>
  <c r="W810" i="23"/>
  <c r="V810" i="23"/>
  <c r="U810" i="23"/>
  <c r="T810" i="23"/>
  <c r="S810" i="23"/>
  <c r="R810" i="23"/>
  <c r="Q810" i="23"/>
  <c r="P810" i="23"/>
  <c r="O810" i="23"/>
  <c r="N810" i="23"/>
  <c r="M810" i="23"/>
  <c r="L810" i="23"/>
  <c r="K810" i="23"/>
  <c r="J810" i="23"/>
  <c r="I810" i="23"/>
  <c r="H810" i="23"/>
  <c r="G810" i="23"/>
  <c r="F810" i="23"/>
  <c r="AE809" i="23"/>
  <c r="AD809" i="23"/>
  <c r="AC809" i="23"/>
  <c r="AB809" i="23"/>
  <c r="AA809" i="23"/>
  <c r="Z809" i="23"/>
  <c r="Y809" i="23"/>
  <c r="X809" i="23"/>
  <c r="W809" i="23"/>
  <c r="V809" i="23"/>
  <c r="U809" i="23"/>
  <c r="T809" i="23"/>
  <c r="S809" i="23"/>
  <c r="R809" i="23"/>
  <c r="Q809" i="23"/>
  <c r="P809" i="23"/>
  <c r="O809" i="23"/>
  <c r="N809" i="23"/>
  <c r="M809" i="23"/>
  <c r="L809" i="23"/>
  <c r="K809" i="23"/>
  <c r="J809" i="23"/>
  <c r="I809" i="23"/>
  <c r="H809" i="23"/>
  <c r="G809" i="23"/>
  <c r="F809" i="23"/>
  <c r="AE808" i="23"/>
  <c r="AD808" i="23"/>
  <c r="AC808" i="23"/>
  <c r="AB808" i="23"/>
  <c r="AA808" i="23"/>
  <c r="Z808" i="23"/>
  <c r="Y808" i="23"/>
  <c r="X808" i="23"/>
  <c r="W808" i="23"/>
  <c r="V808" i="23"/>
  <c r="U808" i="23"/>
  <c r="T808" i="23"/>
  <c r="S808" i="23"/>
  <c r="R808" i="23"/>
  <c r="Q808" i="23"/>
  <c r="P808" i="23"/>
  <c r="O808" i="23"/>
  <c r="N808" i="23"/>
  <c r="M808" i="23"/>
  <c r="L808" i="23"/>
  <c r="K808" i="23"/>
  <c r="J808" i="23"/>
  <c r="I808" i="23"/>
  <c r="H808" i="23"/>
  <c r="G808" i="23"/>
  <c r="F808" i="23"/>
  <c r="AE807" i="23"/>
  <c r="AD807" i="23"/>
  <c r="AC807" i="23"/>
  <c r="AB807" i="23"/>
  <c r="AA807" i="23"/>
  <c r="Z807" i="23"/>
  <c r="Y807" i="23"/>
  <c r="X807" i="23"/>
  <c r="W807" i="23"/>
  <c r="V807" i="23"/>
  <c r="U807" i="23"/>
  <c r="T807" i="23"/>
  <c r="S807" i="23"/>
  <c r="R807" i="23"/>
  <c r="Q807" i="23"/>
  <c r="P807" i="23"/>
  <c r="O807" i="23"/>
  <c r="N807" i="23"/>
  <c r="M807" i="23"/>
  <c r="L807" i="23"/>
  <c r="K807" i="23"/>
  <c r="J807" i="23"/>
  <c r="I807" i="23"/>
  <c r="H807" i="23"/>
  <c r="G807" i="23"/>
  <c r="F807" i="23"/>
  <c r="AE806" i="23"/>
  <c r="AD806" i="23"/>
  <c r="AC806" i="23"/>
  <c r="AB806" i="23"/>
  <c r="AA806" i="23"/>
  <c r="Z806" i="23"/>
  <c r="Y806" i="23"/>
  <c r="X806" i="23"/>
  <c r="W806" i="23"/>
  <c r="V806" i="23"/>
  <c r="U806" i="23"/>
  <c r="T806" i="23"/>
  <c r="S806" i="23"/>
  <c r="R806" i="23"/>
  <c r="Q806" i="23"/>
  <c r="P806" i="23"/>
  <c r="O806" i="23"/>
  <c r="N806" i="23"/>
  <c r="M806" i="23"/>
  <c r="L806" i="23"/>
  <c r="K806" i="23"/>
  <c r="J806" i="23"/>
  <c r="I806" i="23"/>
  <c r="H806" i="23"/>
  <c r="G806" i="23"/>
  <c r="F806" i="23"/>
  <c r="AE805" i="23"/>
  <c r="AD805" i="23"/>
  <c r="AC805" i="23"/>
  <c r="AB805" i="23"/>
  <c r="AA805" i="23"/>
  <c r="Z805" i="23"/>
  <c r="Y805" i="23"/>
  <c r="X805" i="23"/>
  <c r="W805" i="23"/>
  <c r="V805" i="23"/>
  <c r="U805" i="23"/>
  <c r="T805" i="23"/>
  <c r="S805" i="23"/>
  <c r="R805" i="23"/>
  <c r="Q805" i="23"/>
  <c r="P805" i="23"/>
  <c r="O805" i="23"/>
  <c r="N805" i="23"/>
  <c r="M805" i="23"/>
  <c r="L805" i="23"/>
  <c r="K805" i="23"/>
  <c r="J805" i="23"/>
  <c r="I805" i="23"/>
  <c r="H805" i="23"/>
  <c r="G805" i="23"/>
  <c r="F805" i="23"/>
  <c r="AE804" i="23"/>
  <c r="AD804" i="23"/>
  <c r="AC804" i="23"/>
  <c r="AB804" i="23"/>
  <c r="AA804" i="23"/>
  <c r="Z804" i="23"/>
  <c r="Y804" i="23"/>
  <c r="X804" i="23"/>
  <c r="W804" i="23"/>
  <c r="V804" i="23"/>
  <c r="U804" i="23"/>
  <c r="T804" i="23"/>
  <c r="S804" i="23"/>
  <c r="R804" i="23"/>
  <c r="Q804" i="23"/>
  <c r="P804" i="23"/>
  <c r="O804" i="23"/>
  <c r="N804" i="23"/>
  <c r="M804" i="23"/>
  <c r="L804" i="23"/>
  <c r="K804" i="23"/>
  <c r="J804" i="23"/>
  <c r="I804" i="23"/>
  <c r="H804" i="23"/>
  <c r="G804" i="23"/>
  <c r="F804" i="23"/>
  <c r="AE803" i="23"/>
  <c r="AD803" i="23"/>
  <c r="AC803" i="23"/>
  <c r="AB803" i="23"/>
  <c r="AA803" i="23"/>
  <c r="Z803" i="23"/>
  <c r="Y803" i="23"/>
  <c r="X803" i="23"/>
  <c r="W803" i="23"/>
  <c r="V803" i="23"/>
  <c r="U803" i="23"/>
  <c r="T803" i="23"/>
  <c r="S803" i="23"/>
  <c r="R803" i="23"/>
  <c r="Q803" i="23"/>
  <c r="P803" i="23"/>
  <c r="O803" i="23"/>
  <c r="N803" i="23"/>
  <c r="M803" i="23"/>
  <c r="L803" i="23"/>
  <c r="K803" i="23"/>
  <c r="J803" i="23"/>
  <c r="I803" i="23"/>
  <c r="H803" i="23"/>
  <c r="G803" i="23"/>
  <c r="F803" i="23"/>
  <c r="AE802" i="23"/>
  <c r="AD802" i="23"/>
  <c r="AC802" i="23"/>
  <c r="AB802" i="23"/>
  <c r="AA802" i="23"/>
  <c r="Z802" i="23"/>
  <c r="Y802" i="23"/>
  <c r="X802" i="23"/>
  <c r="W802" i="23"/>
  <c r="V802" i="23"/>
  <c r="U802" i="23"/>
  <c r="T802" i="23"/>
  <c r="S802" i="23"/>
  <c r="R802" i="23"/>
  <c r="Q802" i="23"/>
  <c r="P802" i="23"/>
  <c r="O802" i="23"/>
  <c r="N802" i="23"/>
  <c r="M802" i="23"/>
  <c r="L802" i="23"/>
  <c r="K802" i="23"/>
  <c r="J802" i="23"/>
  <c r="I802" i="23"/>
  <c r="H802" i="23"/>
  <c r="G802" i="23"/>
  <c r="F802" i="23"/>
  <c r="AE801" i="23"/>
  <c r="AD801" i="23"/>
  <c r="AC801" i="23"/>
  <c r="AB801" i="23"/>
  <c r="AA801" i="23"/>
  <c r="Z801" i="23"/>
  <c r="Y801" i="23"/>
  <c r="X801" i="23"/>
  <c r="W801" i="23"/>
  <c r="V801" i="23"/>
  <c r="U801" i="23"/>
  <c r="T801" i="23"/>
  <c r="S801" i="23"/>
  <c r="R801" i="23"/>
  <c r="Q801" i="23"/>
  <c r="P801" i="23"/>
  <c r="O801" i="23"/>
  <c r="N801" i="23"/>
  <c r="M801" i="23"/>
  <c r="L801" i="23"/>
  <c r="K801" i="23"/>
  <c r="J801" i="23"/>
  <c r="I801" i="23"/>
  <c r="H801" i="23"/>
  <c r="G801" i="23"/>
  <c r="F801" i="23"/>
  <c r="AE800" i="23"/>
  <c r="AD800" i="23"/>
  <c r="AC800" i="23"/>
  <c r="AB800" i="23"/>
  <c r="AA800" i="23"/>
  <c r="Z800" i="23"/>
  <c r="Y800" i="23"/>
  <c r="X800" i="23"/>
  <c r="W800" i="23"/>
  <c r="V800" i="23"/>
  <c r="U800" i="23"/>
  <c r="T800" i="23"/>
  <c r="S800" i="23"/>
  <c r="R800" i="23"/>
  <c r="Q800" i="23"/>
  <c r="P800" i="23"/>
  <c r="O800" i="23"/>
  <c r="N800" i="23"/>
  <c r="M800" i="23"/>
  <c r="L800" i="23"/>
  <c r="K800" i="23"/>
  <c r="J800" i="23"/>
  <c r="I800" i="23"/>
  <c r="H800" i="23"/>
  <c r="G800" i="23"/>
  <c r="F800" i="23"/>
  <c r="AE799" i="23"/>
  <c r="AD799" i="23"/>
  <c r="AC799" i="23"/>
  <c r="AB799" i="23"/>
  <c r="AA799" i="23"/>
  <c r="Z799" i="23"/>
  <c r="Y799" i="23"/>
  <c r="X799" i="23"/>
  <c r="W799" i="23"/>
  <c r="V799" i="23"/>
  <c r="U799" i="23"/>
  <c r="T799" i="23"/>
  <c r="S799" i="23"/>
  <c r="R799" i="23"/>
  <c r="Q799" i="23"/>
  <c r="P799" i="23"/>
  <c r="O799" i="23"/>
  <c r="N799" i="23"/>
  <c r="M799" i="23"/>
  <c r="L799" i="23"/>
  <c r="K799" i="23"/>
  <c r="J799" i="23"/>
  <c r="I799" i="23"/>
  <c r="H799" i="23"/>
  <c r="G799" i="23"/>
  <c r="F799" i="23"/>
  <c r="AE798" i="23"/>
  <c r="AD798" i="23"/>
  <c r="AC798" i="23"/>
  <c r="AB798" i="23"/>
  <c r="AA798" i="23"/>
  <c r="Z798" i="23"/>
  <c r="Y798" i="23"/>
  <c r="X798" i="23"/>
  <c r="W798" i="23"/>
  <c r="V798" i="23"/>
  <c r="U798" i="23"/>
  <c r="T798" i="23"/>
  <c r="S798" i="23"/>
  <c r="R798" i="23"/>
  <c r="Q798" i="23"/>
  <c r="P798" i="23"/>
  <c r="O798" i="23"/>
  <c r="N798" i="23"/>
  <c r="M798" i="23"/>
  <c r="L798" i="23"/>
  <c r="K798" i="23"/>
  <c r="J798" i="23"/>
  <c r="I798" i="23"/>
  <c r="H798" i="23"/>
  <c r="G798" i="23"/>
  <c r="F798" i="23"/>
  <c r="AE797" i="23"/>
  <c r="AD797" i="23"/>
  <c r="AC797" i="23"/>
  <c r="AB797" i="23"/>
  <c r="AA797" i="23"/>
  <c r="Z797" i="23"/>
  <c r="Y797" i="23"/>
  <c r="X797" i="23"/>
  <c r="W797" i="23"/>
  <c r="V797" i="23"/>
  <c r="U797" i="23"/>
  <c r="T797" i="23"/>
  <c r="S797" i="23"/>
  <c r="R797" i="23"/>
  <c r="Q797" i="23"/>
  <c r="P797" i="23"/>
  <c r="O797" i="23"/>
  <c r="N797" i="23"/>
  <c r="M797" i="23"/>
  <c r="L797" i="23"/>
  <c r="K797" i="23"/>
  <c r="J797" i="23"/>
  <c r="I797" i="23"/>
  <c r="H797" i="23"/>
  <c r="G797" i="23"/>
  <c r="F797" i="23"/>
  <c r="AE796" i="23"/>
  <c r="AD796" i="23"/>
  <c r="AC796" i="23"/>
  <c r="AB796" i="23"/>
  <c r="AA796" i="23"/>
  <c r="Z796" i="23"/>
  <c r="Y796" i="23"/>
  <c r="X796" i="23"/>
  <c r="W796" i="23"/>
  <c r="V796" i="23"/>
  <c r="U796" i="23"/>
  <c r="T796" i="23"/>
  <c r="S796" i="23"/>
  <c r="R796" i="23"/>
  <c r="Q796" i="23"/>
  <c r="P796" i="23"/>
  <c r="O796" i="23"/>
  <c r="N796" i="23"/>
  <c r="M796" i="23"/>
  <c r="L796" i="23"/>
  <c r="K796" i="23"/>
  <c r="J796" i="23"/>
  <c r="I796" i="23"/>
  <c r="H796" i="23"/>
  <c r="G796" i="23"/>
  <c r="F796" i="23"/>
  <c r="AE795" i="23"/>
  <c r="AD795" i="23"/>
  <c r="AC795" i="23"/>
  <c r="AB795" i="23"/>
  <c r="AA795" i="23"/>
  <c r="Z795" i="23"/>
  <c r="Y795" i="23"/>
  <c r="X795" i="23"/>
  <c r="W795" i="23"/>
  <c r="V795" i="23"/>
  <c r="U795" i="23"/>
  <c r="T795" i="23"/>
  <c r="S795" i="23"/>
  <c r="R795" i="23"/>
  <c r="Q795" i="23"/>
  <c r="P795" i="23"/>
  <c r="O795" i="23"/>
  <c r="N795" i="23"/>
  <c r="M795" i="23"/>
  <c r="L795" i="23"/>
  <c r="K795" i="23"/>
  <c r="J795" i="23"/>
  <c r="I795" i="23"/>
  <c r="H795" i="23"/>
  <c r="G795" i="23"/>
  <c r="F795" i="23"/>
  <c r="AE794" i="23"/>
  <c r="AD794" i="23"/>
  <c r="AC794" i="23"/>
  <c r="AB794" i="23"/>
  <c r="AA794" i="23"/>
  <c r="Z794" i="23"/>
  <c r="Y794" i="23"/>
  <c r="X794" i="23"/>
  <c r="W794" i="23"/>
  <c r="V794" i="23"/>
  <c r="U794" i="23"/>
  <c r="T794" i="23"/>
  <c r="S794" i="23"/>
  <c r="R794" i="23"/>
  <c r="Q794" i="23"/>
  <c r="P794" i="23"/>
  <c r="O794" i="23"/>
  <c r="N794" i="23"/>
  <c r="M794" i="23"/>
  <c r="L794" i="23"/>
  <c r="K794" i="23"/>
  <c r="J794" i="23"/>
  <c r="I794" i="23"/>
  <c r="H794" i="23"/>
  <c r="G794" i="23"/>
  <c r="F794" i="23"/>
  <c r="AE793" i="23"/>
  <c r="AD793" i="23"/>
  <c r="AC793" i="23"/>
  <c r="AB793" i="23"/>
  <c r="AA793" i="23"/>
  <c r="Z793" i="23"/>
  <c r="Y793" i="23"/>
  <c r="X793" i="23"/>
  <c r="W793" i="23"/>
  <c r="V793" i="23"/>
  <c r="U793" i="23"/>
  <c r="T793" i="23"/>
  <c r="S793" i="23"/>
  <c r="R793" i="23"/>
  <c r="Q793" i="23"/>
  <c r="P793" i="23"/>
  <c r="O793" i="23"/>
  <c r="N793" i="23"/>
  <c r="M793" i="23"/>
  <c r="L793" i="23"/>
  <c r="K793" i="23"/>
  <c r="J793" i="23"/>
  <c r="I793" i="23"/>
  <c r="H793" i="23"/>
  <c r="G793" i="23"/>
  <c r="F793" i="23"/>
  <c r="AE792" i="23"/>
  <c r="AD792" i="23"/>
  <c r="AC792" i="23"/>
  <c r="AB792" i="23"/>
  <c r="AA792" i="23"/>
  <c r="Z792" i="23"/>
  <c r="Y792" i="23"/>
  <c r="X792" i="23"/>
  <c r="W792" i="23"/>
  <c r="V792" i="23"/>
  <c r="U792" i="23"/>
  <c r="T792" i="23"/>
  <c r="S792" i="23"/>
  <c r="R792" i="23"/>
  <c r="Q792" i="23"/>
  <c r="P792" i="23"/>
  <c r="O792" i="23"/>
  <c r="N792" i="23"/>
  <c r="M792" i="23"/>
  <c r="L792" i="23"/>
  <c r="K792" i="23"/>
  <c r="J792" i="23"/>
  <c r="I792" i="23"/>
  <c r="H792" i="23"/>
  <c r="G792" i="23"/>
  <c r="F792" i="23"/>
  <c r="AE791" i="23"/>
  <c r="AD791" i="23"/>
  <c r="AC791" i="23"/>
  <c r="AB791" i="23"/>
  <c r="AA791" i="23"/>
  <c r="Z791" i="23"/>
  <c r="Y791" i="23"/>
  <c r="X791" i="23"/>
  <c r="W791" i="23"/>
  <c r="V791" i="23"/>
  <c r="U791" i="23"/>
  <c r="T791" i="23"/>
  <c r="S791" i="23"/>
  <c r="R791" i="23"/>
  <c r="Q791" i="23"/>
  <c r="P791" i="23"/>
  <c r="O791" i="23"/>
  <c r="N791" i="23"/>
  <c r="M791" i="23"/>
  <c r="L791" i="23"/>
  <c r="K791" i="23"/>
  <c r="J791" i="23"/>
  <c r="I791" i="23"/>
  <c r="H791" i="23"/>
  <c r="G791" i="23"/>
  <c r="F791" i="23"/>
  <c r="AE790" i="23"/>
  <c r="AD790" i="23"/>
  <c r="AC790" i="23"/>
  <c r="AB790" i="23"/>
  <c r="AA790" i="23"/>
  <c r="Z790" i="23"/>
  <c r="Y790" i="23"/>
  <c r="X790" i="23"/>
  <c r="W790" i="23"/>
  <c r="V790" i="23"/>
  <c r="U790" i="23"/>
  <c r="T790" i="23"/>
  <c r="S790" i="23"/>
  <c r="R790" i="23"/>
  <c r="Q790" i="23"/>
  <c r="P790" i="23"/>
  <c r="O790" i="23"/>
  <c r="N790" i="23"/>
  <c r="M790" i="23"/>
  <c r="L790" i="23"/>
  <c r="K790" i="23"/>
  <c r="J790" i="23"/>
  <c r="I790" i="23"/>
  <c r="H790" i="23"/>
  <c r="G790" i="23"/>
  <c r="F790" i="23"/>
  <c r="AE789" i="23"/>
  <c r="AD789" i="23"/>
  <c r="AC789" i="23"/>
  <c r="AB789" i="23"/>
  <c r="AA789" i="23"/>
  <c r="Z789" i="23"/>
  <c r="Y789" i="23"/>
  <c r="X789" i="23"/>
  <c r="W789" i="23"/>
  <c r="V789" i="23"/>
  <c r="U789" i="23"/>
  <c r="T789" i="23"/>
  <c r="S789" i="23"/>
  <c r="R789" i="23"/>
  <c r="Q789" i="23"/>
  <c r="P789" i="23"/>
  <c r="O789" i="23"/>
  <c r="N789" i="23"/>
  <c r="M789" i="23"/>
  <c r="L789" i="23"/>
  <c r="K789" i="23"/>
  <c r="J789" i="23"/>
  <c r="I789" i="23"/>
  <c r="H789" i="23"/>
  <c r="G789" i="23"/>
  <c r="F789" i="23"/>
  <c r="AE788" i="23"/>
  <c r="AD788" i="23"/>
  <c r="AC788" i="23"/>
  <c r="AB788" i="23"/>
  <c r="AA788" i="23"/>
  <c r="Z788" i="23"/>
  <c r="Y788" i="23"/>
  <c r="X788" i="23"/>
  <c r="W788" i="23"/>
  <c r="V788" i="23"/>
  <c r="U788" i="23"/>
  <c r="T788" i="23"/>
  <c r="S788" i="23"/>
  <c r="R788" i="23"/>
  <c r="Q788" i="23"/>
  <c r="P788" i="23"/>
  <c r="O788" i="23"/>
  <c r="N788" i="23"/>
  <c r="M788" i="23"/>
  <c r="L788" i="23"/>
  <c r="K788" i="23"/>
  <c r="J788" i="23"/>
  <c r="I788" i="23"/>
  <c r="H788" i="23"/>
  <c r="G788" i="23"/>
  <c r="F788" i="23"/>
  <c r="AE787" i="23"/>
  <c r="AD787" i="23"/>
  <c r="AC787" i="23"/>
  <c r="AB787" i="23"/>
  <c r="AA787" i="23"/>
  <c r="Z787" i="23"/>
  <c r="Y787" i="23"/>
  <c r="X787" i="23"/>
  <c r="W787" i="23"/>
  <c r="V787" i="23"/>
  <c r="U787" i="23"/>
  <c r="T787" i="23"/>
  <c r="S787" i="23"/>
  <c r="R787" i="23"/>
  <c r="Q787" i="23"/>
  <c r="P787" i="23"/>
  <c r="O787" i="23"/>
  <c r="N787" i="23"/>
  <c r="M787" i="23"/>
  <c r="L787" i="23"/>
  <c r="K787" i="23"/>
  <c r="J787" i="23"/>
  <c r="I787" i="23"/>
  <c r="H787" i="23"/>
  <c r="G787" i="23"/>
  <c r="F787" i="23"/>
  <c r="AE786" i="23"/>
  <c r="AD786" i="23"/>
  <c r="AC786" i="23"/>
  <c r="AB786" i="23"/>
  <c r="AA786" i="23"/>
  <c r="Z786" i="23"/>
  <c r="Y786" i="23"/>
  <c r="X786" i="23"/>
  <c r="W786" i="23"/>
  <c r="V786" i="23"/>
  <c r="U786" i="23"/>
  <c r="T786" i="23"/>
  <c r="S786" i="23"/>
  <c r="R786" i="23"/>
  <c r="Q786" i="23"/>
  <c r="P786" i="23"/>
  <c r="O786" i="23"/>
  <c r="N786" i="23"/>
  <c r="M786" i="23"/>
  <c r="L786" i="23"/>
  <c r="K786" i="23"/>
  <c r="J786" i="23"/>
  <c r="I786" i="23"/>
  <c r="H786" i="23"/>
  <c r="G786" i="23"/>
  <c r="F786" i="23"/>
  <c r="AE785" i="23"/>
  <c r="AD785" i="23"/>
  <c r="AC785" i="23"/>
  <c r="AB785" i="23"/>
  <c r="AA785" i="23"/>
  <c r="Z785" i="23"/>
  <c r="Y785" i="23"/>
  <c r="X785" i="23"/>
  <c r="W785" i="23"/>
  <c r="V785" i="23"/>
  <c r="U785" i="23"/>
  <c r="T785" i="23"/>
  <c r="S785" i="23"/>
  <c r="R785" i="23"/>
  <c r="Q785" i="23"/>
  <c r="P785" i="23"/>
  <c r="O785" i="23"/>
  <c r="N785" i="23"/>
  <c r="M785" i="23"/>
  <c r="L785" i="23"/>
  <c r="K785" i="23"/>
  <c r="J785" i="23"/>
  <c r="I785" i="23"/>
  <c r="H785" i="23"/>
  <c r="G785" i="23"/>
  <c r="F785" i="23"/>
  <c r="AE784" i="23"/>
  <c r="AD784" i="23"/>
  <c r="AC784" i="23"/>
  <c r="AB784" i="23"/>
  <c r="AA784" i="23"/>
  <c r="Z784" i="23"/>
  <c r="Y784" i="23"/>
  <c r="X784" i="23"/>
  <c r="W784" i="23"/>
  <c r="V784" i="23"/>
  <c r="U784" i="23"/>
  <c r="T784" i="23"/>
  <c r="S784" i="23"/>
  <c r="R784" i="23"/>
  <c r="Q784" i="23"/>
  <c r="P784" i="23"/>
  <c r="O784" i="23"/>
  <c r="N784" i="23"/>
  <c r="M784" i="23"/>
  <c r="L784" i="23"/>
  <c r="K784" i="23"/>
  <c r="J784" i="23"/>
  <c r="I784" i="23"/>
  <c r="H784" i="23"/>
  <c r="G784" i="23"/>
  <c r="F784" i="23"/>
  <c r="AE783" i="23"/>
  <c r="AD783" i="23"/>
  <c r="AC783" i="23"/>
  <c r="AB783" i="23"/>
  <c r="AA783" i="23"/>
  <c r="Z783" i="23"/>
  <c r="Y783" i="23"/>
  <c r="X783" i="23"/>
  <c r="W783" i="23"/>
  <c r="V783" i="23"/>
  <c r="U783" i="23"/>
  <c r="T783" i="23"/>
  <c r="S783" i="23"/>
  <c r="R783" i="23"/>
  <c r="Q783" i="23"/>
  <c r="P783" i="23"/>
  <c r="O783" i="23"/>
  <c r="N783" i="23"/>
  <c r="M783" i="23"/>
  <c r="L783" i="23"/>
  <c r="K783" i="23"/>
  <c r="J783" i="23"/>
  <c r="I783" i="23"/>
  <c r="H783" i="23"/>
  <c r="G783" i="23"/>
  <c r="F783" i="23"/>
  <c r="AE782" i="23"/>
  <c r="AD782" i="23"/>
  <c r="AC782" i="23"/>
  <c r="AB782" i="23"/>
  <c r="AA782" i="23"/>
  <c r="Z782" i="23"/>
  <c r="Y782" i="23"/>
  <c r="X782" i="23"/>
  <c r="W782" i="23"/>
  <c r="V782" i="23"/>
  <c r="U782" i="23"/>
  <c r="T782" i="23"/>
  <c r="S782" i="23"/>
  <c r="R782" i="23"/>
  <c r="Q782" i="23"/>
  <c r="P782" i="23"/>
  <c r="O782" i="23"/>
  <c r="N782" i="23"/>
  <c r="M782" i="23"/>
  <c r="L782" i="23"/>
  <c r="K782" i="23"/>
  <c r="J782" i="23"/>
  <c r="I782" i="23"/>
  <c r="H782" i="23"/>
  <c r="G782" i="23"/>
  <c r="F782" i="23"/>
  <c r="AE781" i="23"/>
  <c r="AD781" i="23"/>
  <c r="AC781" i="23"/>
  <c r="AB781" i="23"/>
  <c r="AA781" i="23"/>
  <c r="Z781" i="23"/>
  <c r="Y781" i="23"/>
  <c r="X781" i="23"/>
  <c r="W781" i="23"/>
  <c r="V781" i="23"/>
  <c r="U781" i="23"/>
  <c r="T781" i="23"/>
  <c r="S781" i="23"/>
  <c r="R781" i="23"/>
  <c r="Q781" i="23"/>
  <c r="P781" i="23"/>
  <c r="O781" i="23"/>
  <c r="N781" i="23"/>
  <c r="M781" i="23"/>
  <c r="L781" i="23"/>
  <c r="K781" i="23"/>
  <c r="J781" i="23"/>
  <c r="I781" i="23"/>
  <c r="H781" i="23"/>
  <c r="G781" i="23"/>
  <c r="F781" i="23"/>
  <c r="AE780" i="23"/>
  <c r="AD780" i="23"/>
  <c r="AC780" i="23"/>
  <c r="AB780" i="23"/>
  <c r="AA780" i="23"/>
  <c r="Z780" i="23"/>
  <c r="Y780" i="23"/>
  <c r="X780" i="23"/>
  <c r="W780" i="23"/>
  <c r="V780" i="23"/>
  <c r="U780" i="23"/>
  <c r="T780" i="23"/>
  <c r="S780" i="23"/>
  <c r="R780" i="23"/>
  <c r="Q780" i="23"/>
  <c r="P780" i="23"/>
  <c r="O780" i="23"/>
  <c r="N780" i="23"/>
  <c r="M780" i="23"/>
  <c r="L780" i="23"/>
  <c r="K780" i="23"/>
  <c r="J780" i="23"/>
  <c r="I780" i="23"/>
  <c r="H780" i="23"/>
  <c r="G780" i="23"/>
  <c r="F780" i="23"/>
  <c r="AE779" i="23"/>
  <c r="AD779" i="23"/>
  <c r="AC779" i="23"/>
  <c r="AB779" i="23"/>
  <c r="AA779" i="23"/>
  <c r="Z779" i="23"/>
  <c r="Y779" i="23"/>
  <c r="X779" i="23"/>
  <c r="W779" i="23"/>
  <c r="V779" i="23"/>
  <c r="U779" i="23"/>
  <c r="T779" i="23"/>
  <c r="S779" i="23"/>
  <c r="R779" i="23"/>
  <c r="Q779" i="23"/>
  <c r="P779" i="23"/>
  <c r="O779" i="23"/>
  <c r="N779" i="23"/>
  <c r="M779" i="23"/>
  <c r="L779" i="23"/>
  <c r="K779" i="23"/>
  <c r="J779" i="23"/>
  <c r="I779" i="23"/>
  <c r="H779" i="23"/>
  <c r="G779" i="23"/>
  <c r="F779" i="23"/>
  <c r="AE778" i="23"/>
  <c r="AD778" i="23"/>
  <c r="AC778" i="23"/>
  <c r="AB778" i="23"/>
  <c r="AA778" i="23"/>
  <c r="Z778" i="23"/>
  <c r="Y778" i="23"/>
  <c r="X778" i="23"/>
  <c r="W778" i="23"/>
  <c r="V778" i="23"/>
  <c r="U778" i="23"/>
  <c r="T778" i="23"/>
  <c r="S778" i="23"/>
  <c r="R778" i="23"/>
  <c r="Q778" i="23"/>
  <c r="P778" i="23"/>
  <c r="O778" i="23"/>
  <c r="N778" i="23"/>
  <c r="M778" i="23"/>
  <c r="L778" i="23"/>
  <c r="K778" i="23"/>
  <c r="J778" i="23"/>
  <c r="I778" i="23"/>
  <c r="H778" i="23"/>
  <c r="G778" i="23"/>
  <c r="F778" i="23"/>
  <c r="AE777" i="23"/>
  <c r="AD777" i="23"/>
  <c r="AC777" i="23"/>
  <c r="AB777" i="23"/>
  <c r="AA777" i="23"/>
  <c r="Z777" i="23"/>
  <c r="Y777" i="23"/>
  <c r="X777" i="23"/>
  <c r="W777" i="23"/>
  <c r="V777" i="23"/>
  <c r="U777" i="23"/>
  <c r="T777" i="23"/>
  <c r="S777" i="23"/>
  <c r="R777" i="23"/>
  <c r="Q777" i="23"/>
  <c r="P777" i="23"/>
  <c r="O777" i="23"/>
  <c r="N777" i="23"/>
  <c r="M777" i="23"/>
  <c r="L777" i="23"/>
  <c r="K777" i="23"/>
  <c r="J777" i="23"/>
  <c r="I777" i="23"/>
  <c r="H777" i="23"/>
  <c r="G777" i="23"/>
  <c r="F777" i="23"/>
  <c r="AE776" i="23"/>
  <c r="AD776" i="23"/>
  <c r="AC776" i="23"/>
  <c r="AB776" i="23"/>
  <c r="AA776" i="23"/>
  <c r="Z776" i="23"/>
  <c r="Y776" i="23"/>
  <c r="X776" i="23"/>
  <c r="W776" i="23"/>
  <c r="V776" i="23"/>
  <c r="U776" i="23"/>
  <c r="T776" i="23"/>
  <c r="S776" i="23"/>
  <c r="R776" i="23"/>
  <c r="Q776" i="23"/>
  <c r="P776" i="23"/>
  <c r="O776" i="23"/>
  <c r="N776" i="23"/>
  <c r="M776" i="23"/>
  <c r="L776" i="23"/>
  <c r="K776" i="23"/>
  <c r="J776" i="23"/>
  <c r="I776" i="23"/>
  <c r="H776" i="23"/>
  <c r="G776" i="23"/>
  <c r="F776" i="23"/>
  <c r="AE775" i="23"/>
  <c r="AD775" i="23"/>
  <c r="AC775" i="23"/>
  <c r="AB775" i="23"/>
  <c r="AA775" i="23"/>
  <c r="Z775" i="23"/>
  <c r="Y775" i="23"/>
  <c r="X775" i="23"/>
  <c r="W775" i="23"/>
  <c r="V775" i="23"/>
  <c r="U775" i="23"/>
  <c r="T775" i="23"/>
  <c r="S775" i="23"/>
  <c r="R775" i="23"/>
  <c r="Q775" i="23"/>
  <c r="P775" i="23"/>
  <c r="O775" i="23"/>
  <c r="N775" i="23"/>
  <c r="M775" i="23"/>
  <c r="L775" i="23"/>
  <c r="K775" i="23"/>
  <c r="J775" i="23"/>
  <c r="I775" i="23"/>
  <c r="H775" i="23"/>
  <c r="G775" i="23"/>
  <c r="F775" i="23"/>
  <c r="AE774" i="23"/>
  <c r="AD774" i="23"/>
  <c r="AC774" i="23"/>
  <c r="AB774" i="23"/>
  <c r="AA774" i="23"/>
  <c r="Z774" i="23"/>
  <c r="Y774" i="23"/>
  <c r="X774" i="23"/>
  <c r="W774" i="23"/>
  <c r="V774" i="23"/>
  <c r="U774" i="23"/>
  <c r="T774" i="23"/>
  <c r="S774" i="23"/>
  <c r="R774" i="23"/>
  <c r="Q774" i="23"/>
  <c r="P774" i="23"/>
  <c r="O774" i="23"/>
  <c r="N774" i="23"/>
  <c r="M774" i="23"/>
  <c r="L774" i="23"/>
  <c r="K774" i="23"/>
  <c r="J774" i="23"/>
  <c r="I774" i="23"/>
  <c r="H774" i="23"/>
  <c r="G774" i="23"/>
  <c r="F774" i="23"/>
  <c r="AE773" i="23"/>
  <c r="AD773" i="23"/>
  <c r="AC773" i="23"/>
  <c r="AB773" i="23"/>
  <c r="AA773" i="23"/>
  <c r="Z773" i="23"/>
  <c r="Y773" i="23"/>
  <c r="X773" i="23"/>
  <c r="W773" i="23"/>
  <c r="V773" i="23"/>
  <c r="U773" i="23"/>
  <c r="T773" i="23"/>
  <c r="S773" i="23"/>
  <c r="R773" i="23"/>
  <c r="Q773" i="23"/>
  <c r="P773" i="23"/>
  <c r="O773" i="23"/>
  <c r="N773" i="23"/>
  <c r="M773" i="23"/>
  <c r="L773" i="23"/>
  <c r="K773" i="23"/>
  <c r="J773" i="23"/>
  <c r="I773" i="23"/>
  <c r="H773" i="23"/>
  <c r="G773" i="23"/>
  <c r="F773" i="23"/>
  <c r="AE772" i="23"/>
  <c r="AD772" i="23"/>
  <c r="AC772" i="23"/>
  <c r="AB772" i="23"/>
  <c r="AA772" i="23"/>
  <c r="Z772" i="23"/>
  <c r="Y772" i="23"/>
  <c r="X772" i="23"/>
  <c r="W772" i="23"/>
  <c r="V772" i="23"/>
  <c r="U772" i="23"/>
  <c r="T772" i="23"/>
  <c r="S772" i="23"/>
  <c r="R772" i="23"/>
  <c r="Q772" i="23"/>
  <c r="P772" i="23"/>
  <c r="O772" i="23"/>
  <c r="N772" i="23"/>
  <c r="M772" i="23"/>
  <c r="L772" i="23"/>
  <c r="K772" i="23"/>
  <c r="J772" i="23"/>
  <c r="I772" i="23"/>
  <c r="H772" i="23"/>
  <c r="G772" i="23"/>
  <c r="F772" i="23"/>
  <c r="AE771" i="23"/>
  <c r="AD771" i="23"/>
  <c r="AC771" i="23"/>
  <c r="AB771" i="23"/>
  <c r="AA771" i="23"/>
  <c r="Z771" i="23"/>
  <c r="Y771" i="23"/>
  <c r="X771" i="23"/>
  <c r="W771" i="23"/>
  <c r="V771" i="23"/>
  <c r="U771" i="23"/>
  <c r="T771" i="23"/>
  <c r="S771" i="23"/>
  <c r="R771" i="23"/>
  <c r="Q771" i="23"/>
  <c r="P771" i="23"/>
  <c r="O771" i="23"/>
  <c r="N771" i="23"/>
  <c r="M771" i="23"/>
  <c r="L771" i="23"/>
  <c r="K771" i="23"/>
  <c r="J771" i="23"/>
  <c r="I771" i="23"/>
  <c r="H771" i="23"/>
  <c r="G771" i="23"/>
  <c r="F771" i="23"/>
  <c r="AE770" i="23"/>
  <c r="AD770" i="23"/>
  <c r="AC770" i="23"/>
  <c r="AB770" i="23"/>
  <c r="AA770" i="23"/>
  <c r="Z770" i="23"/>
  <c r="Y770" i="23"/>
  <c r="X770" i="23"/>
  <c r="W770" i="23"/>
  <c r="V770" i="23"/>
  <c r="U770" i="23"/>
  <c r="T770" i="23"/>
  <c r="S770" i="23"/>
  <c r="R770" i="23"/>
  <c r="Q770" i="23"/>
  <c r="P770" i="23"/>
  <c r="O770" i="23"/>
  <c r="N770" i="23"/>
  <c r="M770" i="23"/>
  <c r="L770" i="23"/>
  <c r="K770" i="23"/>
  <c r="J770" i="23"/>
  <c r="I770" i="23"/>
  <c r="H770" i="23"/>
  <c r="G770" i="23"/>
  <c r="F770" i="23"/>
  <c r="AE769" i="23"/>
  <c r="AD769" i="23"/>
  <c r="AC769" i="23"/>
  <c r="AB769" i="23"/>
  <c r="AA769" i="23"/>
  <c r="Z769" i="23"/>
  <c r="Y769" i="23"/>
  <c r="X769" i="23"/>
  <c r="W769" i="23"/>
  <c r="V769" i="23"/>
  <c r="U769" i="23"/>
  <c r="T769" i="23"/>
  <c r="S769" i="23"/>
  <c r="R769" i="23"/>
  <c r="Q769" i="23"/>
  <c r="P769" i="23"/>
  <c r="O769" i="23"/>
  <c r="N769" i="23"/>
  <c r="M769" i="23"/>
  <c r="L769" i="23"/>
  <c r="K769" i="23"/>
  <c r="J769" i="23"/>
  <c r="I769" i="23"/>
  <c r="H769" i="23"/>
  <c r="G769" i="23"/>
  <c r="F769" i="23"/>
  <c r="AE768" i="23"/>
  <c r="AD768" i="23"/>
  <c r="AC768" i="23"/>
  <c r="AB768" i="23"/>
  <c r="AA768" i="23"/>
  <c r="Z768" i="23"/>
  <c r="Y768" i="23"/>
  <c r="X768" i="23"/>
  <c r="W768" i="23"/>
  <c r="V768" i="23"/>
  <c r="U768" i="23"/>
  <c r="T768" i="23"/>
  <c r="S768" i="23"/>
  <c r="R768" i="23"/>
  <c r="Q768" i="23"/>
  <c r="P768" i="23"/>
  <c r="O768" i="23"/>
  <c r="N768" i="23"/>
  <c r="M768" i="23"/>
  <c r="L768" i="23"/>
  <c r="K768" i="23"/>
  <c r="J768" i="23"/>
  <c r="I768" i="23"/>
  <c r="H768" i="23"/>
  <c r="G768" i="23"/>
  <c r="F768" i="23"/>
  <c r="AE767" i="23"/>
  <c r="AD767" i="23"/>
  <c r="AC767" i="23"/>
  <c r="AB767" i="23"/>
  <c r="AA767" i="23"/>
  <c r="Z767" i="23"/>
  <c r="Y767" i="23"/>
  <c r="X767" i="23"/>
  <c r="W767" i="23"/>
  <c r="V767" i="23"/>
  <c r="U767" i="23"/>
  <c r="T767" i="23"/>
  <c r="S767" i="23"/>
  <c r="R767" i="23"/>
  <c r="Q767" i="23"/>
  <c r="P767" i="23"/>
  <c r="O767" i="23"/>
  <c r="N767" i="23"/>
  <c r="M767" i="23"/>
  <c r="L767" i="23"/>
  <c r="K767" i="23"/>
  <c r="J767" i="23"/>
  <c r="I767" i="23"/>
  <c r="H767" i="23"/>
  <c r="G767" i="23"/>
  <c r="F767" i="23"/>
  <c r="AE766" i="23"/>
  <c r="AD766" i="23"/>
  <c r="AC766" i="23"/>
  <c r="AB766" i="23"/>
  <c r="AA766" i="23"/>
  <c r="Z766" i="23"/>
  <c r="Y766" i="23"/>
  <c r="X766" i="23"/>
  <c r="W766" i="23"/>
  <c r="V766" i="23"/>
  <c r="U766" i="23"/>
  <c r="T766" i="23"/>
  <c r="S766" i="23"/>
  <c r="R766" i="23"/>
  <c r="Q766" i="23"/>
  <c r="P766" i="23"/>
  <c r="O766" i="23"/>
  <c r="N766" i="23"/>
  <c r="M766" i="23"/>
  <c r="L766" i="23"/>
  <c r="K766" i="23"/>
  <c r="J766" i="23"/>
  <c r="I766" i="23"/>
  <c r="H766" i="23"/>
  <c r="G766" i="23"/>
  <c r="F766" i="23"/>
  <c r="AE765" i="23"/>
  <c r="AD765" i="23"/>
  <c r="AC765" i="23"/>
  <c r="AB765" i="23"/>
  <c r="AA765" i="23"/>
  <c r="Z765" i="23"/>
  <c r="Y765" i="23"/>
  <c r="X765" i="23"/>
  <c r="W765" i="23"/>
  <c r="V765" i="23"/>
  <c r="U765" i="23"/>
  <c r="T765" i="23"/>
  <c r="S765" i="23"/>
  <c r="R765" i="23"/>
  <c r="Q765" i="23"/>
  <c r="P765" i="23"/>
  <c r="O765" i="23"/>
  <c r="N765" i="23"/>
  <c r="M765" i="23"/>
  <c r="L765" i="23"/>
  <c r="K765" i="23"/>
  <c r="J765" i="23"/>
  <c r="I765" i="23"/>
  <c r="H765" i="23"/>
  <c r="G765" i="23"/>
  <c r="F765" i="23"/>
  <c r="AE764" i="23"/>
  <c r="AD764" i="23"/>
  <c r="AC764" i="23"/>
  <c r="AB764" i="23"/>
  <c r="AA764" i="23"/>
  <c r="Z764" i="23"/>
  <c r="Y764" i="23"/>
  <c r="X764" i="23"/>
  <c r="W764" i="23"/>
  <c r="V764" i="23"/>
  <c r="U764" i="23"/>
  <c r="T764" i="23"/>
  <c r="S764" i="23"/>
  <c r="R764" i="23"/>
  <c r="Q764" i="23"/>
  <c r="P764" i="23"/>
  <c r="O764" i="23"/>
  <c r="N764" i="23"/>
  <c r="M764" i="23"/>
  <c r="L764" i="23"/>
  <c r="K764" i="23"/>
  <c r="J764" i="23"/>
  <c r="I764" i="23"/>
  <c r="H764" i="23"/>
  <c r="G764" i="23"/>
  <c r="F764" i="23"/>
  <c r="AE763" i="23"/>
  <c r="AD763" i="23"/>
  <c r="AC763" i="23"/>
  <c r="AB763" i="23"/>
  <c r="AA763" i="23"/>
  <c r="Z763" i="23"/>
  <c r="Y763" i="23"/>
  <c r="X763" i="23"/>
  <c r="W763" i="23"/>
  <c r="V763" i="23"/>
  <c r="U763" i="23"/>
  <c r="T763" i="23"/>
  <c r="S763" i="23"/>
  <c r="R763" i="23"/>
  <c r="Q763" i="23"/>
  <c r="P763" i="23"/>
  <c r="O763" i="23"/>
  <c r="N763" i="23"/>
  <c r="M763" i="23"/>
  <c r="L763" i="23"/>
  <c r="K763" i="23"/>
  <c r="J763" i="23"/>
  <c r="I763" i="23"/>
  <c r="H763" i="23"/>
  <c r="G763" i="23"/>
  <c r="F763" i="23"/>
  <c r="AE762" i="23"/>
  <c r="AD762" i="23"/>
  <c r="AC762" i="23"/>
  <c r="AB762" i="23"/>
  <c r="AA762" i="23"/>
  <c r="Z762" i="23"/>
  <c r="Y762" i="23"/>
  <c r="X762" i="23"/>
  <c r="W762" i="23"/>
  <c r="V762" i="23"/>
  <c r="U762" i="23"/>
  <c r="T762" i="23"/>
  <c r="S762" i="23"/>
  <c r="R762" i="23"/>
  <c r="Q762" i="23"/>
  <c r="P762" i="23"/>
  <c r="O762" i="23"/>
  <c r="N762" i="23"/>
  <c r="M762" i="23"/>
  <c r="L762" i="23"/>
  <c r="K762" i="23"/>
  <c r="J762" i="23"/>
  <c r="I762" i="23"/>
  <c r="H762" i="23"/>
  <c r="G762" i="23"/>
  <c r="F762" i="23"/>
  <c r="AE761" i="23"/>
  <c r="AD761" i="23"/>
  <c r="AC761" i="23"/>
  <c r="AB761" i="23"/>
  <c r="AA761" i="23"/>
  <c r="Z761" i="23"/>
  <c r="Y761" i="23"/>
  <c r="X761" i="23"/>
  <c r="W761" i="23"/>
  <c r="V761" i="23"/>
  <c r="U761" i="23"/>
  <c r="T761" i="23"/>
  <c r="S761" i="23"/>
  <c r="R761" i="23"/>
  <c r="Q761" i="23"/>
  <c r="P761" i="23"/>
  <c r="O761" i="23"/>
  <c r="N761" i="23"/>
  <c r="M761" i="23"/>
  <c r="L761" i="23"/>
  <c r="K761" i="23"/>
  <c r="J761" i="23"/>
  <c r="I761" i="23"/>
  <c r="H761" i="23"/>
  <c r="G761" i="23"/>
  <c r="F761" i="23"/>
  <c r="AE760" i="23"/>
  <c r="AD760" i="23"/>
  <c r="AC760" i="23"/>
  <c r="AB760" i="23"/>
  <c r="AA760" i="23"/>
  <c r="Z760" i="23"/>
  <c r="Y760" i="23"/>
  <c r="X760" i="23"/>
  <c r="W760" i="23"/>
  <c r="V760" i="23"/>
  <c r="U760" i="23"/>
  <c r="T760" i="23"/>
  <c r="S760" i="23"/>
  <c r="R760" i="23"/>
  <c r="Q760" i="23"/>
  <c r="P760" i="23"/>
  <c r="O760" i="23"/>
  <c r="N760" i="23"/>
  <c r="M760" i="23"/>
  <c r="L760" i="23"/>
  <c r="K760" i="23"/>
  <c r="J760" i="23"/>
  <c r="I760" i="23"/>
  <c r="H760" i="23"/>
  <c r="G760" i="23"/>
  <c r="F760" i="23"/>
  <c r="AE759" i="23"/>
  <c r="AD759" i="23"/>
  <c r="AC759" i="23"/>
  <c r="AB759" i="23"/>
  <c r="AA759" i="23"/>
  <c r="Z759" i="23"/>
  <c r="Y759" i="23"/>
  <c r="X759" i="23"/>
  <c r="W759" i="23"/>
  <c r="V759" i="23"/>
  <c r="U759" i="23"/>
  <c r="T759" i="23"/>
  <c r="S759" i="23"/>
  <c r="R759" i="23"/>
  <c r="Q759" i="23"/>
  <c r="P759" i="23"/>
  <c r="O759" i="23"/>
  <c r="N759" i="23"/>
  <c r="M759" i="23"/>
  <c r="L759" i="23"/>
  <c r="K759" i="23"/>
  <c r="J759" i="23"/>
  <c r="I759" i="23"/>
  <c r="H759" i="23"/>
  <c r="G759" i="23"/>
  <c r="F759" i="23"/>
  <c r="AE758" i="23"/>
  <c r="AD758" i="23"/>
  <c r="AC758" i="23"/>
  <c r="AB758" i="23"/>
  <c r="AA758" i="23"/>
  <c r="Z758" i="23"/>
  <c r="Y758" i="23"/>
  <c r="X758" i="23"/>
  <c r="W758" i="23"/>
  <c r="V758" i="23"/>
  <c r="U758" i="23"/>
  <c r="T758" i="23"/>
  <c r="S758" i="23"/>
  <c r="R758" i="23"/>
  <c r="Q758" i="23"/>
  <c r="P758" i="23"/>
  <c r="O758" i="23"/>
  <c r="N758" i="23"/>
  <c r="M758" i="23"/>
  <c r="L758" i="23"/>
  <c r="K758" i="23"/>
  <c r="J758" i="23"/>
  <c r="I758" i="23"/>
  <c r="H758" i="23"/>
  <c r="G758" i="23"/>
  <c r="F758" i="23"/>
  <c r="AE757" i="23"/>
  <c r="AD757" i="23"/>
  <c r="AC757" i="23"/>
  <c r="AB757" i="23"/>
  <c r="AA757" i="23"/>
  <c r="Z757" i="23"/>
  <c r="Y757" i="23"/>
  <c r="X757" i="23"/>
  <c r="W757" i="23"/>
  <c r="V757" i="23"/>
  <c r="U757" i="23"/>
  <c r="T757" i="23"/>
  <c r="S757" i="23"/>
  <c r="R757" i="23"/>
  <c r="Q757" i="23"/>
  <c r="P757" i="23"/>
  <c r="O757" i="23"/>
  <c r="N757" i="23"/>
  <c r="M757" i="23"/>
  <c r="L757" i="23"/>
  <c r="K757" i="23"/>
  <c r="J757" i="23"/>
  <c r="I757" i="23"/>
  <c r="H757" i="23"/>
  <c r="G757" i="23"/>
  <c r="F757" i="23"/>
  <c r="AE756" i="23"/>
  <c r="AD756" i="23"/>
  <c r="AC756" i="23"/>
  <c r="AB756" i="23"/>
  <c r="AA756" i="23"/>
  <c r="Z756" i="23"/>
  <c r="Y756" i="23"/>
  <c r="X756" i="23"/>
  <c r="W756" i="23"/>
  <c r="V756" i="23"/>
  <c r="U756" i="23"/>
  <c r="T756" i="23"/>
  <c r="S756" i="23"/>
  <c r="R756" i="23"/>
  <c r="Q756" i="23"/>
  <c r="P756" i="23"/>
  <c r="O756" i="23"/>
  <c r="N756" i="23"/>
  <c r="M756" i="23"/>
  <c r="L756" i="23"/>
  <c r="K756" i="23"/>
  <c r="J756" i="23"/>
  <c r="I756" i="23"/>
  <c r="H756" i="23"/>
  <c r="G756" i="23"/>
  <c r="F756" i="23"/>
  <c r="AE755" i="23"/>
  <c r="AD755" i="23"/>
  <c r="AC755" i="23"/>
  <c r="AB755" i="23"/>
  <c r="AA755" i="23"/>
  <c r="Z755" i="23"/>
  <c r="Y755" i="23"/>
  <c r="X755" i="23"/>
  <c r="W755" i="23"/>
  <c r="V755" i="23"/>
  <c r="U755" i="23"/>
  <c r="T755" i="23"/>
  <c r="S755" i="23"/>
  <c r="R755" i="23"/>
  <c r="Q755" i="23"/>
  <c r="P755" i="23"/>
  <c r="O755" i="23"/>
  <c r="N755" i="23"/>
  <c r="M755" i="23"/>
  <c r="L755" i="23"/>
  <c r="K755" i="23"/>
  <c r="J755" i="23"/>
  <c r="I755" i="23"/>
  <c r="H755" i="23"/>
  <c r="G755" i="23"/>
  <c r="F755" i="23"/>
  <c r="AE754" i="23"/>
  <c r="AD754" i="23"/>
  <c r="AC754" i="23"/>
  <c r="AB754" i="23"/>
  <c r="AA754" i="23"/>
  <c r="Z754" i="23"/>
  <c r="Y754" i="23"/>
  <c r="X754" i="23"/>
  <c r="W754" i="23"/>
  <c r="V754" i="23"/>
  <c r="U754" i="23"/>
  <c r="T754" i="23"/>
  <c r="S754" i="23"/>
  <c r="R754" i="23"/>
  <c r="Q754" i="23"/>
  <c r="P754" i="23"/>
  <c r="O754" i="23"/>
  <c r="N754" i="23"/>
  <c r="M754" i="23"/>
  <c r="L754" i="23"/>
  <c r="K754" i="23"/>
  <c r="J754" i="23"/>
  <c r="I754" i="23"/>
  <c r="H754" i="23"/>
  <c r="G754" i="23"/>
  <c r="F754" i="23"/>
  <c r="AE753" i="23"/>
  <c r="AD753" i="23"/>
  <c r="AC753" i="23"/>
  <c r="AB753" i="23"/>
  <c r="AA753" i="23"/>
  <c r="Z753" i="23"/>
  <c r="Y753" i="23"/>
  <c r="X753" i="23"/>
  <c r="W753" i="23"/>
  <c r="V753" i="23"/>
  <c r="U753" i="23"/>
  <c r="T753" i="23"/>
  <c r="S753" i="23"/>
  <c r="R753" i="23"/>
  <c r="Q753" i="23"/>
  <c r="P753" i="23"/>
  <c r="O753" i="23"/>
  <c r="N753" i="23"/>
  <c r="M753" i="23"/>
  <c r="L753" i="23"/>
  <c r="K753" i="23"/>
  <c r="J753" i="23"/>
  <c r="I753" i="23"/>
  <c r="H753" i="23"/>
  <c r="G753" i="23"/>
  <c r="F753" i="23"/>
  <c r="AE752" i="23"/>
  <c r="AD752" i="23"/>
  <c r="AC752" i="23"/>
  <c r="AB752" i="23"/>
  <c r="AA752" i="23"/>
  <c r="Z752" i="23"/>
  <c r="Y752" i="23"/>
  <c r="X752" i="23"/>
  <c r="W752" i="23"/>
  <c r="V752" i="23"/>
  <c r="U752" i="23"/>
  <c r="T752" i="23"/>
  <c r="S752" i="23"/>
  <c r="R752" i="23"/>
  <c r="Q752" i="23"/>
  <c r="P752" i="23"/>
  <c r="O752" i="23"/>
  <c r="N752" i="23"/>
  <c r="M752" i="23"/>
  <c r="L752" i="23"/>
  <c r="K752" i="23"/>
  <c r="J752" i="23"/>
  <c r="I752" i="23"/>
  <c r="H752" i="23"/>
  <c r="G752" i="23"/>
  <c r="F752" i="23"/>
  <c r="AE751" i="23"/>
  <c r="AD751" i="23"/>
  <c r="AC751" i="23"/>
  <c r="AB751" i="23"/>
  <c r="AA751" i="23"/>
  <c r="Z751" i="23"/>
  <c r="Y751" i="23"/>
  <c r="X751" i="23"/>
  <c r="W751" i="23"/>
  <c r="V751" i="23"/>
  <c r="U751" i="23"/>
  <c r="T751" i="23"/>
  <c r="S751" i="23"/>
  <c r="R751" i="23"/>
  <c r="Q751" i="23"/>
  <c r="P751" i="23"/>
  <c r="O751" i="23"/>
  <c r="N751" i="23"/>
  <c r="M751" i="23"/>
  <c r="L751" i="23"/>
  <c r="K751" i="23"/>
  <c r="J751" i="23"/>
  <c r="I751" i="23"/>
  <c r="H751" i="23"/>
  <c r="G751" i="23"/>
  <c r="F751" i="23"/>
  <c r="AE750" i="23"/>
  <c r="AD750" i="23"/>
  <c r="AC750" i="23"/>
  <c r="AB750" i="23"/>
  <c r="AA750" i="23"/>
  <c r="Z750" i="23"/>
  <c r="Y750" i="23"/>
  <c r="X750" i="23"/>
  <c r="W750" i="23"/>
  <c r="V750" i="23"/>
  <c r="U750" i="23"/>
  <c r="T750" i="23"/>
  <c r="S750" i="23"/>
  <c r="R750" i="23"/>
  <c r="Q750" i="23"/>
  <c r="P750" i="23"/>
  <c r="O750" i="23"/>
  <c r="N750" i="23"/>
  <c r="M750" i="23"/>
  <c r="L750" i="23"/>
  <c r="K750" i="23"/>
  <c r="J750" i="23"/>
  <c r="I750" i="23"/>
  <c r="H750" i="23"/>
  <c r="G750" i="23"/>
  <c r="F750" i="23"/>
  <c r="AE749" i="23"/>
  <c r="AD749" i="23"/>
  <c r="AC749" i="23"/>
  <c r="AB749" i="23"/>
  <c r="AA749" i="23"/>
  <c r="Z749" i="23"/>
  <c r="Y749" i="23"/>
  <c r="X749" i="23"/>
  <c r="W749" i="23"/>
  <c r="V749" i="23"/>
  <c r="U749" i="23"/>
  <c r="T749" i="23"/>
  <c r="S749" i="23"/>
  <c r="R749" i="23"/>
  <c r="Q749" i="23"/>
  <c r="P749" i="23"/>
  <c r="O749" i="23"/>
  <c r="N749" i="23"/>
  <c r="M749" i="23"/>
  <c r="L749" i="23"/>
  <c r="K749" i="23"/>
  <c r="J749" i="23"/>
  <c r="I749" i="23"/>
  <c r="H749" i="23"/>
  <c r="G749" i="23"/>
  <c r="F749" i="23"/>
  <c r="AE748" i="23"/>
  <c r="AD748" i="23"/>
  <c r="AC748" i="23"/>
  <c r="AB748" i="23"/>
  <c r="AA748" i="23"/>
  <c r="Z748" i="23"/>
  <c r="Y748" i="23"/>
  <c r="X748" i="23"/>
  <c r="W748" i="23"/>
  <c r="V748" i="23"/>
  <c r="U748" i="23"/>
  <c r="T748" i="23"/>
  <c r="S748" i="23"/>
  <c r="R748" i="23"/>
  <c r="Q748" i="23"/>
  <c r="P748" i="23"/>
  <c r="O748" i="23"/>
  <c r="N748" i="23"/>
  <c r="M748" i="23"/>
  <c r="L748" i="23"/>
  <c r="K748" i="23"/>
  <c r="J748" i="23"/>
  <c r="I748" i="23"/>
  <c r="H748" i="23"/>
  <c r="G748" i="23"/>
  <c r="F748" i="23"/>
  <c r="AE747" i="23"/>
  <c r="AD747" i="23"/>
  <c r="AC747" i="23"/>
  <c r="AB747" i="23"/>
  <c r="AA747" i="23"/>
  <c r="Z747" i="23"/>
  <c r="Y747" i="23"/>
  <c r="X747" i="23"/>
  <c r="W747" i="23"/>
  <c r="V747" i="23"/>
  <c r="U747" i="23"/>
  <c r="T747" i="23"/>
  <c r="S747" i="23"/>
  <c r="R747" i="23"/>
  <c r="Q747" i="23"/>
  <c r="P747" i="23"/>
  <c r="O747" i="23"/>
  <c r="N747" i="23"/>
  <c r="M747" i="23"/>
  <c r="L747" i="23"/>
  <c r="K747" i="23"/>
  <c r="J747" i="23"/>
  <c r="I747" i="23"/>
  <c r="H747" i="23"/>
  <c r="G747" i="23"/>
  <c r="F747" i="23"/>
  <c r="AE746" i="23"/>
  <c r="AD746" i="23"/>
  <c r="AC746" i="23"/>
  <c r="AB746" i="23"/>
  <c r="AA746" i="23"/>
  <c r="Z746" i="23"/>
  <c r="Y746" i="23"/>
  <c r="X746" i="23"/>
  <c r="W746" i="23"/>
  <c r="V746" i="23"/>
  <c r="U746" i="23"/>
  <c r="T746" i="23"/>
  <c r="S746" i="23"/>
  <c r="R746" i="23"/>
  <c r="Q746" i="23"/>
  <c r="P746" i="23"/>
  <c r="O746" i="23"/>
  <c r="N746" i="23"/>
  <c r="M746" i="23"/>
  <c r="L746" i="23"/>
  <c r="K746" i="23"/>
  <c r="J746" i="23"/>
  <c r="I746" i="23"/>
  <c r="H746" i="23"/>
  <c r="G746" i="23"/>
  <c r="F746" i="23"/>
  <c r="AE745" i="23"/>
  <c r="AD745" i="23"/>
  <c r="AC745" i="23"/>
  <c r="AB745" i="23"/>
  <c r="AA745" i="23"/>
  <c r="Z745" i="23"/>
  <c r="Y745" i="23"/>
  <c r="X745" i="23"/>
  <c r="W745" i="23"/>
  <c r="V745" i="23"/>
  <c r="U745" i="23"/>
  <c r="T745" i="23"/>
  <c r="S745" i="23"/>
  <c r="R745" i="23"/>
  <c r="Q745" i="23"/>
  <c r="P745" i="23"/>
  <c r="O745" i="23"/>
  <c r="N745" i="23"/>
  <c r="M745" i="23"/>
  <c r="L745" i="23"/>
  <c r="K745" i="23"/>
  <c r="J745" i="23"/>
  <c r="I745" i="23"/>
  <c r="H745" i="23"/>
  <c r="G745" i="23"/>
  <c r="F745" i="23"/>
  <c r="AE744" i="23"/>
  <c r="AD744" i="23"/>
  <c r="AC744" i="23"/>
  <c r="AB744" i="23"/>
  <c r="AA744" i="23"/>
  <c r="Z744" i="23"/>
  <c r="Y744" i="23"/>
  <c r="X744" i="23"/>
  <c r="W744" i="23"/>
  <c r="V744" i="23"/>
  <c r="U744" i="23"/>
  <c r="T744" i="23"/>
  <c r="S744" i="23"/>
  <c r="R744" i="23"/>
  <c r="Q744" i="23"/>
  <c r="P744" i="23"/>
  <c r="O744" i="23"/>
  <c r="N744" i="23"/>
  <c r="M744" i="23"/>
  <c r="L744" i="23"/>
  <c r="K744" i="23"/>
  <c r="J744" i="23"/>
  <c r="I744" i="23"/>
  <c r="H744" i="23"/>
  <c r="G744" i="23"/>
  <c r="F744" i="23"/>
  <c r="AE743" i="23"/>
  <c r="AD743" i="23"/>
  <c r="AC743" i="23"/>
  <c r="AB743" i="23"/>
  <c r="AA743" i="23"/>
  <c r="Z743" i="23"/>
  <c r="Y743" i="23"/>
  <c r="X743" i="23"/>
  <c r="W743" i="23"/>
  <c r="V743" i="23"/>
  <c r="U743" i="23"/>
  <c r="T743" i="23"/>
  <c r="S743" i="23"/>
  <c r="R743" i="23"/>
  <c r="Q743" i="23"/>
  <c r="P743" i="23"/>
  <c r="O743" i="23"/>
  <c r="N743" i="23"/>
  <c r="M743" i="23"/>
  <c r="L743" i="23"/>
  <c r="K743" i="23"/>
  <c r="J743" i="23"/>
  <c r="I743" i="23"/>
  <c r="H743" i="23"/>
  <c r="G743" i="23"/>
  <c r="F743" i="23"/>
  <c r="AE742" i="23"/>
  <c r="AD742" i="23"/>
  <c r="AC742" i="23"/>
  <c r="AB742" i="23"/>
  <c r="AA742" i="23"/>
  <c r="Z742" i="23"/>
  <c r="Y742" i="23"/>
  <c r="X742" i="23"/>
  <c r="W742" i="23"/>
  <c r="V742" i="23"/>
  <c r="U742" i="23"/>
  <c r="T742" i="23"/>
  <c r="S742" i="23"/>
  <c r="R742" i="23"/>
  <c r="Q742" i="23"/>
  <c r="P742" i="23"/>
  <c r="O742" i="23"/>
  <c r="N742" i="23"/>
  <c r="M742" i="23"/>
  <c r="L742" i="23"/>
  <c r="K742" i="23"/>
  <c r="J742" i="23"/>
  <c r="I742" i="23"/>
  <c r="H742" i="23"/>
  <c r="G742" i="23"/>
  <c r="F742" i="23"/>
  <c r="AE741" i="23"/>
  <c r="AD741" i="23"/>
  <c r="AC741" i="23"/>
  <c r="AB741" i="23"/>
  <c r="AA741" i="23"/>
  <c r="Z741" i="23"/>
  <c r="Y741" i="23"/>
  <c r="X741" i="23"/>
  <c r="W741" i="23"/>
  <c r="V741" i="23"/>
  <c r="U741" i="23"/>
  <c r="T741" i="23"/>
  <c r="S741" i="23"/>
  <c r="R741" i="23"/>
  <c r="Q741" i="23"/>
  <c r="P741" i="23"/>
  <c r="O741" i="23"/>
  <c r="N741" i="23"/>
  <c r="M741" i="23"/>
  <c r="L741" i="23"/>
  <c r="K741" i="23"/>
  <c r="J741" i="23"/>
  <c r="I741" i="23"/>
  <c r="H741" i="23"/>
  <c r="G741" i="23"/>
  <c r="F741" i="23"/>
  <c r="AE740" i="23"/>
  <c r="AD740" i="23"/>
  <c r="AC740" i="23"/>
  <c r="AB740" i="23"/>
  <c r="AA740" i="23"/>
  <c r="Z740" i="23"/>
  <c r="Y740" i="23"/>
  <c r="X740" i="23"/>
  <c r="W740" i="23"/>
  <c r="V740" i="23"/>
  <c r="U740" i="23"/>
  <c r="T740" i="23"/>
  <c r="S740" i="23"/>
  <c r="R740" i="23"/>
  <c r="Q740" i="23"/>
  <c r="P740" i="23"/>
  <c r="O740" i="23"/>
  <c r="N740" i="23"/>
  <c r="M740" i="23"/>
  <c r="L740" i="23"/>
  <c r="K740" i="23"/>
  <c r="J740" i="23"/>
  <c r="I740" i="23"/>
  <c r="H740" i="23"/>
  <c r="G740" i="23"/>
  <c r="F740" i="23"/>
  <c r="AE739" i="23"/>
  <c r="AD739" i="23"/>
  <c r="AC739" i="23"/>
  <c r="AB739" i="23"/>
  <c r="AA739" i="23"/>
  <c r="Z739" i="23"/>
  <c r="Y739" i="23"/>
  <c r="X739" i="23"/>
  <c r="W739" i="23"/>
  <c r="V739" i="23"/>
  <c r="U739" i="23"/>
  <c r="T739" i="23"/>
  <c r="S739" i="23"/>
  <c r="R739" i="23"/>
  <c r="Q739" i="23"/>
  <c r="P739" i="23"/>
  <c r="O739" i="23"/>
  <c r="N739" i="23"/>
  <c r="M739" i="23"/>
  <c r="L739" i="23"/>
  <c r="K739" i="23"/>
  <c r="J739" i="23"/>
  <c r="I739" i="23"/>
  <c r="H739" i="23"/>
  <c r="G739" i="23"/>
  <c r="F739" i="23"/>
  <c r="AE738" i="23"/>
  <c r="AD738" i="23"/>
  <c r="AC738" i="23"/>
  <c r="AB738" i="23"/>
  <c r="AA738" i="23"/>
  <c r="Z738" i="23"/>
  <c r="Y738" i="23"/>
  <c r="X738" i="23"/>
  <c r="W738" i="23"/>
  <c r="V738" i="23"/>
  <c r="U738" i="23"/>
  <c r="T738" i="23"/>
  <c r="S738" i="23"/>
  <c r="R738" i="23"/>
  <c r="Q738" i="23"/>
  <c r="P738" i="23"/>
  <c r="O738" i="23"/>
  <c r="N738" i="23"/>
  <c r="M738" i="23"/>
  <c r="L738" i="23"/>
  <c r="K738" i="23"/>
  <c r="J738" i="23"/>
  <c r="I738" i="23"/>
  <c r="H738" i="23"/>
  <c r="G738" i="23"/>
  <c r="F738" i="23"/>
  <c r="AE737" i="23"/>
  <c r="AD737" i="23"/>
  <c r="AC737" i="23"/>
  <c r="AB737" i="23"/>
  <c r="AA737" i="23"/>
  <c r="Z737" i="23"/>
  <c r="Y737" i="23"/>
  <c r="X737" i="23"/>
  <c r="W737" i="23"/>
  <c r="V737" i="23"/>
  <c r="U737" i="23"/>
  <c r="T737" i="23"/>
  <c r="S737" i="23"/>
  <c r="R737" i="23"/>
  <c r="Q737" i="23"/>
  <c r="P737" i="23"/>
  <c r="O737" i="23"/>
  <c r="N737" i="23"/>
  <c r="M737" i="23"/>
  <c r="L737" i="23"/>
  <c r="K737" i="23"/>
  <c r="J737" i="23"/>
  <c r="I737" i="23"/>
  <c r="H737" i="23"/>
  <c r="G737" i="23"/>
  <c r="D737" i="23"/>
  <c r="F737" i="23"/>
  <c r="AE736" i="23"/>
  <c r="AD736" i="23"/>
  <c r="AC736" i="23"/>
  <c r="AB736" i="23"/>
  <c r="AA736" i="23"/>
  <c r="Z736" i="23"/>
  <c r="Y736" i="23"/>
  <c r="X736" i="23"/>
  <c r="W736" i="23"/>
  <c r="V736" i="23"/>
  <c r="U736" i="23"/>
  <c r="T736" i="23"/>
  <c r="S736" i="23"/>
  <c r="R736" i="23"/>
  <c r="Q736" i="23"/>
  <c r="P736" i="23"/>
  <c r="O736" i="23"/>
  <c r="N736" i="23"/>
  <c r="M736" i="23"/>
  <c r="L736" i="23"/>
  <c r="K736" i="23"/>
  <c r="J736" i="23"/>
  <c r="I736" i="23"/>
  <c r="H736" i="23"/>
  <c r="G736" i="23"/>
  <c r="F736" i="23"/>
  <c r="AE735" i="23"/>
  <c r="AD735" i="23"/>
  <c r="AC735" i="23"/>
  <c r="AB735" i="23"/>
  <c r="AA735" i="23"/>
  <c r="Z735" i="23"/>
  <c r="Y735" i="23"/>
  <c r="X735" i="23"/>
  <c r="W735" i="23"/>
  <c r="V735" i="23"/>
  <c r="U735" i="23"/>
  <c r="T735" i="23"/>
  <c r="S735" i="23"/>
  <c r="R735" i="23"/>
  <c r="Q735" i="23"/>
  <c r="P735" i="23"/>
  <c r="O735" i="23"/>
  <c r="N735" i="23"/>
  <c r="M735" i="23"/>
  <c r="L735" i="23"/>
  <c r="K735" i="23"/>
  <c r="J735" i="23"/>
  <c r="I735" i="23"/>
  <c r="H735" i="23"/>
  <c r="G735" i="23"/>
  <c r="F735" i="23"/>
  <c r="AE734" i="23"/>
  <c r="AD734" i="23"/>
  <c r="AC734" i="23"/>
  <c r="AB734" i="23"/>
  <c r="AA734" i="23"/>
  <c r="Z734" i="23"/>
  <c r="Y734" i="23"/>
  <c r="X734" i="23"/>
  <c r="W734" i="23"/>
  <c r="V734" i="23"/>
  <c r="U734" i="23"/>
  <c r="T734" i="23"/>
  <c r="S734" i="23"/>
  <c r="R734" i="23"/>
  <c r="Q734" i="23"/>
  <c r="P734" i="23"/>
  <c r="O734" i="23"/>
  <c r="N734" i="23"/>
  <c r="M734" i="23"/>
  <c r="L734" i="23"/>
  <c r="K734" i="23"/>
  <c r="J734" i="23"/>
  <c r="I734" i="23"/>
  <c r="H734" i="23"/>
  <c r="G734" i="23"/>
  <c r="F734" i="23"/>
  <c r="AE733" i="23"/>
  <c r="AD733" i="23"/>
  <c r="AC733" i="23"/>
  <c r="AB733" i="23"/>
  <c r="AA733" i="23"/>
  <c r="Z733" i="23"/>
  <c r="Y733" i="23"/>
  <c r="X733" i="23"/>
  <c r="W733" i="23"/>
  <c r="V733" i="23"/>
  <c r="U733" i="23"/>
  <c r="T733" i="23"/>
  <c r="S733" i="23"/>
  <c r="R733" i="23"/>
  <c r="Q733" i="23"/>
  <c r="P733" i="23"/>
  <c r="O733" i="23"/>
  <c r="N733" i="23"/>
  <c r="M733" i="23"/>
  <c r="L733" i="23"/>
  <c r="K733" i="23"/>
  <c r="J733" i="23"/>
  <c r="I733" i="23"/>
  <c r="H733" i="23"/>
  <c r="G733" i="23"/>
  <c r="F733" i="23"/>
  <c r="C733" i="23"/>
  <c r="AE732" i="23"/>
  <c r="AD732" i="23"/>
  <c r="AC732" i="23"/>
  <c r="AB732" i="23"/>
  <c r="AA732" i="23"/>
  <c r="Z732" i="23"/>
  <c r="Y732" i="23"/>
  <c r="X732" i="23"/>
  <c r="W732" i="23"/>
  <c r="V732" i="23"/>
  <c r="U732" i="23"/>
  <c r="T732" i="23"/>
  <c r="S732" i="23"/>
  <c r="R732" i="23"/>
  <c r="Q732" i="23"/>
  <c r="P732" i="23"/>
  <c r="O732" i="23"/>
  <c r="N732" i="23"/>
  <c r="M732" i="23"/>
  <c r="L732" i="23"/>
  <c r="K732" i="23"/>
  <c r="J732" i="23"/>
  <c r="I732" i="23"/>
  <c r="H732" i="23"/>
  <c r="G732" i="23"/>
  <c r="F732" i="23"/>
  <c r="AE731" i="23"/>
  <c r="AD731" i="23"/>
  <c r="AC731" i="23"/>
  <c r="AB731" i="23"/>
  <c r="AA731" i="23"/>
  <c r="Z731" i="23"/>
  <c r="Y731" i="23"/>
  <c r="X731" i="23"/>
  <c r="W731" i="23"/>
  <c r="V731" i="23"/>
  <c r="U731" i="23"/>
  <c r="T731" i="23"/>
  <c r="S731" i="23"/>
  <c r="R731" i="23"/>
  <c r="Q731" i="23"/>
  <c r="P731" i="23"/>
  <c r="O731" i="23"/>
  <c r="N731" i="23"/>
  <c r="M731" i="23"/>
  <c r="L731" i="23"/>
  <c r="K731" i="23"/>
  <c r="J731" i="23"/>
  <c r="I731" i="23"/>
  <c r="H731" i="23"/>
  <c r="G731" i="23"/>
  <c r="F731" i="23"/>
  <c r="AE730" i="23"/>
  <c r="AD730" i="23"/>
  <c r="AC730" i="23"/>
  <c r="AB730" i="23"/>
  <c r="AA730" i="23"/>
  <c r="Z730" i="23"/>
  <c r="Y730" i="23"/>
  <c r="X730" i="23"/>
  <c r="W730" i="23"/>
  <c r="V730" i="23"/>
  <c r="U730" i="23"/>
  <c r="T730" i="23"/>
  <c r="S730" i="23"/>
  <c r="R730" i="23"/>
  <c r="Q730" i="23"/>
  <c r="P730" i="23"/>
  <c r="O730" i="23"/>
  <c r="N730" i="23"/>
  <c r="M730" i="23"/>
  <c r="L730" i="23"/>
  <c r="K730" i="23"/>
  <c r="J730" i="23"/>
  <c r="I730" i="23"/>
  <c r="H730" i="23"/>
  <c r="G730" i="23"/>
  <c r="F730" i="23"/>
  <c r="AE729" i="23"/>
  <c r="AD729" i="23"/>
  <c r="AC729" i="23"/>
  <c r="AB729" i="23"/>
  <c r="AA729" i="23"/>
  <c r="Z729" i="23"/>
  <c r="Y729" i="23"/>
  <c r="X729" i="23"/>
  <c r="W729" i="23"/>
  <c r="V729" i="23"/>
  <c r="U729" i="23"/>
  <c r="T729" i="23"/>
  <c r="S729" i="23"/>
  <c r="R729" i="23"/>
  <c r="Q729" i="23"/>
  <c r="P729" i="23"/>
  <c r="O729" i="23"/>
  <c r="N729" i="23"/>
  <c r="M729" i="23"/>
  <c r="L729" i="23"/>
  <c r="K729" i="23"/>
  <c r="J729" i="23"/>
  <c r="I729" i="23"/>
  <c r="H729" i="23"/>
  <c r="G729" i="23"/>
  <c r="D729" i="23"/>
  <c r="F729" i="23"/>
  <c r="AE728" i="23"/>
  <c r="AD728" i="23"/>
  <c r="AC728" i="23"/>
  <c r="AB728" i="23"/>
  <c r="AA728" i="23"/>
  <c r="Z728" i="23"/>
  <c r="Y728" i="23"/>
  <c r="X728" i="23"/>
  <c r="W728" i="23"/>
  <c r="V728" i="23"/>
  <c r="U728" i="23"/>
  <c r="T728" i="23"/>
  <c r="S728" i="23"/>
  <c r="R728" i="23"/>
  <c r="Q728" i="23"/>
  <c r="P728" i="23"/>
  <c r="O728" i="23"/>
  <c r="N728" i="23"/>
  <c r="M728" i="23"/>
  <c r="L728" i="23"/>
  <c r="K728" i="23"/>
  <c r="J728" i="23"/>
  <c r="I728" i="23"/>
  <c r="H728" i="23"/>
  <c r="G728" i="23"/>
  <c r="F728" i="23"/>
  <c r="AE727" i="23"/>
  <c r="AD727" i="23"/>
  <c r="AC727" i="23"/>
  <c r="AB727" i="23"/>
  <c r="AA727" i="23"/>
  <c r="Z727" i="23"/>
  <c r="Y727" i="23"/>
  <c r="X727" i="23"/>
  <c r="W727" i="23"/>
  <c r="V727" i="23"/>
  <c r="U727" i="23"/>
  <c r="T727" i="23"/>
  <c r="S727" i="23"/>
  <c r="R727" i="23"/>
  <c r="Q727" i="23"/>
  <c r="P727" i="23"/>
  <c r="O727" i="23"/>
  <c r="N727" i="23"/>
  <c r="M727" i="23"/>
  <c r="L727" i="23"/>
  <c r="K727" i="23"/>
  <c r="J727" i="23"/>
  <c r="I727" i="23"/>
  <c r="H727" i="23"/>
  <c r="G727" i="23"/>
  <c r="F727" i="23"/>
  <c r="AE726" i="23"/>
  <c r="AD726" i="23"/>
  <c r="AC726" i="23"/>
  <c r="AB726" i="23"/>
  <c r="AA726" i="23"/>
  <c r="Z726" i="23"/>
  <c r="Y726" i="23"/>
  <c r="X726" i="23"/>
  <c r="W726" i="23"/>
  <c r="V726" i="23"/>
  <c r="U726" i="23"/>
  <c r="T726" i="23"/>
  <c r="S726" i="23"/>
  <c r="R726" i="23"/>
  <c r="Q726" i="23"/>
  <c r="P726" i="23"/>
  <c r="O726" i="23"/>
  <c r="N726" i="23"/>
  <c r="M726" i="23"/>
  <c r="L726" i="23"/>
  <c r="K726" i="23"/>
  <c r="J726" i="23"/>
  <c r="I726" i="23"/>
  <c r="H726" i="23"/>
  <c r="G726" i="23"/>
  <c r="F726" i="23"/>
  <c r="AE725" i="23"/>
  <c r="AD725" i="23"/>
  <c r="AC725" i="23"/>
  <c r="AB725" i="23"/>
  <c r="AA725" i="23"/>
  <c r="Z725" i="23"/>
  <c r="Y725" i="23"/>
  <c r="X725" i="23"/>
  <c r="W725" i="23"/>
  <c r="V725" i="23"/>
  <c r="U725" i="23"/>
  <c r="T725" i="23"/>
  <c r="S725" i="23"/>
  <c r="R725" i="23"/>
  <c r="Q725" i="23"/>
  <c r="P725" i="23"/>
  <c r="O725" i="23"/>
  <c r="N725" i="23"/>
  <c r="M725" i="23"/>
  <c r="L725" i="23"/>
  <c r="K725" i="23"/>
  <c r="J725" i="23"/>
  <c r="I725" i="23"/>
  <c r="H725" i="23"/>
  <c r="G725" i="23"/>
  <c r="F725" i="23"/>
  <c r="C725" i="23"/>
  <c r="AE724" i="23"/>
  <c r="AD724" i="23"/>
  <c r="AC724" i="23"/>
  <c r="AB724" i="23"/>
  <c r="AA724" i="23"/>
  <c r="Z724" i="23"/>
  <c r="Y724" i="23"/>
  <c r="X724" i="23"/>
  <c r="W724" i="23"/>
  <c r="V724" i="23"/>
  <c r="U724" i="23"/>
  <c r="T724" i="23"/>
  <c r="S724" i="23"/>
  <c r="R724" i="23"/>
  <c r="Q724" i="23"/>
  <c r="P724" i="23"/>
  <c r="O724" i="23"/>
  <c r="N724" i="23"/>
  <c r="M724" i="23"/>
  <c r="L724" i="23"/>
  <c r="K724" i="23"/>
  <c r="J724" i="23"/>
  <c r="I724" i="23"/>
  <c r="H724" i="23"/>
  <c r="G724" i="23"/>
  <c r="F724" i="23"/>
  <c r="AE723" i="23"/>
  <c r="AD723" i="23"/>
  <c r="AC723" i="23"/>
  <c r="AB723" i="23"/>
  <c r="AA723" i="23"/>
  <c r="Z723" i="23"/>
  <c r="Y723" i="23"/>
  <c r="X723" i="23"/>
  <c r="W723" i="23"/>
  <c r="V723" i="23"/>
  <c r="U723" i="23"/>
  <c r="T723" i="23"/>
  <c r="S723" i="23"/>
  <c r="R723" i="23"/>
  <c r="Q723" i="23"/>
  <c r="P723" i="23"/>
  <c r="O723" i="23"/>
  <c r="N723" i="23"/>
  <c r="M723" i="23"/>
  <c r="L723" i="23"/>
  <c r="K723" i="23"/>
  <c r="J723" i="23"/>
  <c r="I723" i="23"/>
  <c r="H723" i="23"/>
  <c r="G723" i="23"/>
  <c r="F723" i="23"/>
  <c r="AE722" i="23"/>
  <c r="AD722" i="23"/>
  <c r="AC722" i="23"/>
  <c r="AB722" i="23"/>
  <c r="AA722" i="23"/>
  <c r="Z722" i="23"/>
  <c r="Y722" i="23"/>
  <c r="X722" i="23"/>
  <c r="W722" i="23"/>
  <c r="V722" i="23"/>
  <c r="U722" i="23"/>
  <c r="T722" i="23"/>
  <c r="S722" i="23"/>
  <c r="R722" i="23"/>
  <c r="Q722" i="23"/>
  <c r="P722" i="23"/>
  <c r="O722" i="23"/>
  <c r="N722" i="23"/>
  <c r="M722" i="23"/>
  <c r="L722" i="23"/>
  <c r="K722" i="23"/>
  <c r="J722" i="23"/>
  <c r="I722" i="23"/>
  <c r="H722" i="23"/>
  <c r="G722" i="23"/>
  <c r="F722" i="23"/>
  <c r="AE721" i="23"/>
  <c r="AD721" i="23"/>
  <c r="AC721" i="23"/>
  <c r="AB721" i="23"/>
  <c r="AA721" i="23"/>
  <c r="Z721" i="23"/>
  <c r="Y721" i="23"/>
  <c r="X721" i="23"/>
  <c r="W721" i="23"/>
  <c r="V721" i="23"/>
  <c r="U721" i="23"/>
  <c r="T721" i="23"/>
  <c r="S721" i="23"/>
  <c r="R721" i="23"/>
  <c r="Q721" i="23"/>
  <c r="P721" i="23"/>
  <c r="O721" i="23"/>
  <c r="N721" i="23"/>
  <c r="M721" i="23"/>
  <c r="L721" i="23"/>
  <c r="K721" i="23"/>
  <c r="J721" i="23"/>
  <c r="I721" i="23"/>
  <c r="H721" i="23"/>
  <c r="G721" i="23"/>
  <c r="D721" i="23"/>
  <c r="F721" i="23"/>
  <c r="AE720" i="23"/>
  <c r="AD720" i="23"/>
  <c r="AC720" i="23"/>
  <c r="AB720" i="23"/>
  <c r="AA720" i="23"/>
  <c r="Z720" i="23"/>
  <c r="Y720" i="23"/>
  <c r="X720" i="23"/>
  <c r="W720" i="23"/>
  <c r="V720" i="23"/>
  <c r="U720" i="23"/>
  <c r="T720" i="23"/>
  <c r="S720" i="23"/>
  <c r="R720" i="23"/>
  <c r="Q720" i="23"/>
  <c r="P720" i="23"/>
  <c r="O720" i="23"/>
  <c r="N720" i="23"/>
  <c r="M720" i="23"/>
  <c r="L720" i="23"/>
  <c r="K720" i="23"/>
  <c r="J720" i="23"/>
  <c r="I720" i="23"/>
  <c r="H720" i="23"/>
  <c r="G720" i="23"/>
  <c r="F720" i="23"/>
  <c r="AE719" i="23"/>
  <c r="AD719" i="23"/>
  <c r="AC719" i="23"/>
  <c r="AB719" i="23"/>
  <c r="AA719" i="23"/>
  <c r="Z719" i="23"/>
  <c r="Y719" i="23"/>
  <c r="X719" i="23"/>
  <c r="W719" i="23"/>
  <c r="V719" i="23"/>
  <c r="U719" i="23"/>
  <c r="T719" i="23"/>
  <c r="S719" i="23"/>
  <c r="R719" i="23"/>
  <c r="Q719" i="23"/>
  <c r="P719" i="23"/>
  <c r="O719" i="23"/>
  <c r="N719" i="23"/>
  <c r="M719" i="23"/>
  <c r="L719" i="23"/>
  <c r="K719" i="23"/>
  <c r="J719" i="23"/>
  <c r="I719" i="23"/>
  <c r="H719" i="23"/>
  <c r="G719" i="23"/>
  <c r="F719" i="23"/>
  <c r="B719" i="23"/>
  <c r="AE718" i="23"/>
  <c r="AD718" i="23"/>
  <c r="AC718" i="23"/>
  <c r="AB718" i="23"/>
  <c r="AA718" i="23"/>
  <c r="Z718" i="23"/>
  <c r="Y718" i="23"/>
  <c r="X718" i="23"/>
  <c r="W718" i="23"/>
  <c r="V718" i="23"/>
  <c r="U718" i="23"/>
  <c r="T718" i="23"/>
  <c r="S718" i="23"/>
  <c r="R718" i="23"/>
  <c r="Q718" i="23"/>
  <c r="P718" i="23"/>
  <c r="O718" i="23"/>
  <c r="N718" i="23"/>
  <c r="M718" i="23"/>
  <c r="L718" i="23"/>
  <c r="K718" i="23"/>
  <c r="J718" i="23"/>
  <c r="I718" i="23"/>
  <c r="H718" i="23"/>
  <c r="G718" i="23"/>
  <c r="F718" i="23"/>
  <c r="AE717" i="23"/>
  <c r="AD717" i="23"/>
  <c r="AC717" i="23"/>
  <c r="AB717" i="23"/>
  <c r="AA717" i="23"/>
  <c r="Z717" i="23"/>
  <c r="Y717" i="23"/>
  <c r="X717" i="23"/>
  <c r="W717" i="23"/>
  <c r="V717" i="23"/>
  <c r="U717" i="23"/>
  <c r="T717" i="23"/>
  <c r="S717" i="23"/>
  <c r="R717" i="23"/>
  <c r="Q717" i="23"/>
  <c r="P717" i="23"/>
  <c r="O717" i="23"/>
  <c r="N717" i="23"/>
  <c r="M717" i="23"/>
  <c r="L717" i="23"/>
  <c r="K717" i="23"/>
  <c r="J717" i="23"/>
  <c r="I717" i="23"/>
  <c r="H717" i="23"/>
  <c r="G717" i="23"/>
  <c r="F717" i="23"/>
  <c r="AE716" i="23"/>
  <c r="AD716" i="23"/>
  <c r="AC716" i="23"/>
  <c r="AB716" i="23"/>
  <c r="AA716" i="23"/>
  <c r="Z716" i="23"/>
  <c r="Y716" i="23"/>
  <c r="X716" i="23"/>
  <c r="W716" i="23"/>
  <c r="V716" i="23"/>
  <c r="U716" i="23"/>
  <c r="T716" i="23"/>
  <c r="S716" i="23"/>
  <c r="R716" i="23"/>
  <c r="Q716" i="23"/>
  <c r="P716" i="23"/>
  <c r="O716" i="23"/>
  <c r="N716" i="23"/>
  <c r="M716" i="23"/>
  <c r="L716" i="23"/>
  <c r="K716" i="23"/>
  <c r="J716" i="23"/>
  <c r="I716" i="23"/>
  <c r="H716" i="23"/>
  <c r="G716" i="23"/>
  <c r="F716" i="23"/>
  <c r="AE715" i="23"/>
  <c r="AD715" i="23"/>
  <c r="AC715" i="23"/>
  <c r="AB715" i="23"/>
  <c r="AA715" i="23"/>
  <c r="Z715" i="23"/>
  <c r="Y715" i="23"/>
  <c r="X715" i="23"/>
  <c r="W715" i="23"/>
  <c r="V715" i="23"/>
  <c r="U715" i="23"/>
  <c r="T715" i="23"/>
  <c r="S715" i="23"/>
  <c r="R715" i="23"/>
  <c r="Q715" i="23"/>
  <c r="P715" i="23"/>
  <c r="O715" i="23"/>
  <c r="N715" i="23"/>
  <c r="M715" i="23"/>
  <c r="L715" i="23"/>
  <c r="K715" i="23"/>
  <c r="J715" i="23"/>
  <c r="I715" i="23"/>
  <c r="H715" i="23"/>
  <c r="G715" i="23"/>
  <c r="D715" i="23"/>
  <c r="F715" i="23"/>
  <c r="AE714" i="23"/>
  <c r="AD714" i="23"/>
  <c r="AC714" i="23"/>
  <c r="AB714" i="23"/>
  <c r="AA714" i="23"/>
  <c r="Z714" i="23"/>
  <c r="Y714" i="23"/>
  <c r="X714" i="23"/>
  <c r="W714" i="23"/>
  <c r="V714" i="23"/>
  <c r="U714" i="23"/>
  <c r="T714" i="23"/>
  <c r="S714" i="23"/>
  <c r="R714" i="23"/>
  <c r="Q714" i="23"/>
  <c r="P714" i="23"/>
  <c r="O714" i="23"/>
  <c r="N714" i="23"/>
  <c r="M714" i="23"/>
  <c r="L714" i="23"/>
  <c r="K714" i="23"/>
  <c r="J714" i="23"/>
  <c r="I714" i="23"/>
  <c r="H714" i="23"/>
  <c r="G714" i="23"/>
  <c r="F714" i="23"/>
  <c r="AE713" i="23"/>
  <c r="AD713" i="23"/>
  <c r="AC713" i="23"/>
  <c r="AB713" i="23"/>
  <c r="AA713" i="23"/>
  <c r="Z713" i="23"/>
  <c r="Y713" i="23"/>
  <c r="X713" i="23"/>
  <c r="W713" i="23"/>
  <c r="V713" i="23"/>
  <c r="U713" i="23"/>
  <c r="T713" i="23"/>
  <c r="S713" i="23"/>
  <c r="R713" i="23"/>
  <c r="Q713" i="23"/>
  <c r="P713" i="23"/>
  <c r="O713" i="23"/>
  <c r="N713" i="23"/>
  <c r="M713" i="23"/>
  <c r="L713" i="23"/>
  <c r="K713" i="23"/>
  <c r="J713" i="23"/>
  <c r="I713" i="23"/>
  <c r="H713" i="23"/>
  <c r="G713" i="23"/>
  <c r="F713" i="23"/>
  <c r="AE712" i="23"/>
  <c r="AD712" i="23"/>
  <c r="AC712" i="23"/>
  <c r="AB712" i="23"/>
  <c r="AA712" i="23"/>
  <c r="Z712" i="23"/>
  <c r="Y712" i="23"/>
  <c r="X712" i="23"/>
  <c r="W712" i="23"/>
  <c r="V712" i="23"/>
  <c r="U712" i="23"/>
  <c r="T712" i="23"/>
  <c r="S712" i="23"/>
  <c r="R712" i="23"/>
  <c r="Q712" i="23"/>
  <c r="P712" i="23"/>
  <c r="O712" i="23"/>
  <c r="N712" i="23"/>
  <c r="M712" i="23"/>
  <c r="L712" i="23"/>
  <c r="K712" i="23"/>
  <c r="J712" i="23"/>
  <c r="I712" i="23"/>
  <c r="H712" i="23"/>
  <c r="G712" i="23"/>
  <c r="F712" i="23"/>
  <c r="AE711" i="23"/>
  <c r="AD711" i="23"/>
  <c r="AC711" i="23"/>
  <c r="AB711" i="23"/>
  <c r="AA711" i="23"/>
  <c r="Z711" i="23"/>
  <c r="Y711" i="23"/>
  <c r="X711" i="23"/>
  <c r="W711" i="23"/>
  <c r="V711" i="23"/>
  <c r="U711" i="23"/>
  <c r="T711" i="23"/>
  <c r="S711" i="23"/>
  <c r="R711" i="23"/>
  <c r="Q711" i="23"/>
  <c r="P711" i="23"/>
  <c r="O711" i="23"/>
  <c r="N711" i="23"/>
  <c r="M711" i="23"/>
  <c r="L711" i="23"/>
  <c r="K711" i="23"/>
  <c r="J711" i="23"/>
  <c r="I711" i="23"/>
  <c r="H711" i="23"/>
  <c r="G711" i="23"/>
  <c r="D711" i="23"/>
  <c r="F711" i="23"/>
  <c r="AE710" i="23"/>
  <c r="AD710" i="23"/>
  <c r="AC710" i="23"/>
  <c r="AB710" i="23"/>
  <c r="AA710" i="23"/>
  <c r="Z710" i="23"/>
  <c r="Y710" i="23"/>
  <c r="X710" i="23"/>
  <c r="W710" i="23"/>
  <c r="V710" i="23"/>
  <c r="U710" i="23"/>
  <c r="T710" i="23"/>
  <c r="S710" i="23"/>
  <c r="R710" i="23"/>
  <c r="Q710" i="23"/>
  <c r="P710" i="23"/>
  <c r="O710" i="23"/>
  <c r="N710" i="23"/>
  <c r="M710" i="23"/>
  <c r="L710" i="23"/>
  <c r="K710" i="23"/>
  <c r="J710" i="23"/>
  <c r="I710" i="23"/>
  <c r="H710" i="23"/>
  <c r="G710" i="23"/>
  <c r="F710" i="23"/>
  <c r="AE709" i="23"/>
  <c r="AD709" i="23"/>
  <c r="AC709" i="23"/>
  <c r="AB709" i="23"/>
  <c r="AA709" i="23"/>
  <c r="Z709" i="23"/>
  <c r="Y709" i="23"/>
  <c r="X709" i="23"/>
  <c r="W709" i="23"/>
  <c r="V709" i="23"/>
  <c r="U709" i="23"/>
  <c r="T709" i="23"/>
  <c r="S709" i="23"/>
  <c r="R709" i="23"/>
  <c r="Q709" i="23"/>
  <c r="P709" i="23"/>
  <c r="O709" i="23"/>
  <c r="N709" i="23"/>
  <c r="M709" i="23"/>
  <c r="L709" i="23"/>
  <c r="K709" i="23"/>
  <c r="J709" i="23"/>
  <c r="I709" i="23"/>
  <c r="H709" i="23"/>
  <c r="G709" i="23"/>
  <c r="D709" i="23"/>
  <c r="F709" i="23"/>
  <c r="AE708" i="23"/>
  <c r="AD708" i="23"/>
  <c r="AC708" i="23"/>
  <c r="AB708" i="23"/>
  <c r="AA708" i="23"/>
  <c r="Z708" i="23"/>
  <c r="Y708" i="23"/>
  <c r="X708" i="23"/>
  <c r="W708" i="23"/>
  <c r="V708" i="23"/>
  <c r="U708" i="23"/>
  <c r="T708" i="23"/>
  <c r="S708" i="23"/>
  <c r="R708" i="23"/>
  <c r="Q708" i="23"/>
  <c r="P708" i="23"/>
  <c r="O708" i="23"/>
  <c r="N708" i="23"/>
  <c r="M708" i="23"/>
  <c r="L708" i="23"/>
  <c r="K708" i="23"/>
  <c r="J708" i="23"/>
  <c r="I708" i="23"/>
  <c r="H708" i="23"/>
  <c r="G708" i="23"/>
  <c r="F708" i="23"/>
  <c r="AE707" i="23"/>
  <c r="AD707" i="23"/>
  <c r="AC707" i="23"/>
  <c r="AB707" i="23"/>
  <c r="AA707" i="23"/>
  <c r="Z707" i="23"/>
  <c r="Y707" i="23"/>
  <c r="X707" i="23"/>
  <c r="W707" i="23"/>
  <c r="V707" i="23"/>
  <c r="U707" i="23"/>
  <c r="T707" i="23"/>
  <c r="S707" i="23"/>
  <c r="R707" i="23"/>
  <c r="Q707" i="23"/>
  <c r="P707" i="23"/>
  <c r="O707" i="23"/>
  <c r="N707" i="23"/>
  <c r="M707" i="23"/>
  <c r="L707" i="23"/>
  <c r="K707" i="23"/>
  <c r="J707" i="23"/>
  <c r="I707" i="23"/>
  <c r="H707" i="23"/>
  <c r="G707" i="23"/>
  <c r="F707" i="23"/>
  <c r="AE706" i="23"/>
  <c r="AD706" i="23"/>
  <c r="AC706" i="23"/>
  <c r="AB706" i="23"/>
  <c r="AA706" i="23"/>
  <c r="Z706" i="23"/>
  <c r="Y706" i="23"/>
  <c r="X706" i="23"/>
  <c r="W706" i="23"/>
  <c r="V706" i="23"/>
  <c r="U706" i="23"/>
  <c r="T706" i="23"/>
  <c r="S706" i="23"/>
  <c r="R706" i="23"/>
  <c r="Q706" i="23"/>
  <c r="P706" i="23"/>
  <c r="O706" i="23"/>
  <c r="N706" i="23"/>
  <c r="M706" i="23"/>
  <c r="L706" i="23"/>
  <c r="K706" i="23"/>
  <c r="J706" i="23"/>
  <c r="I706" i="23"/>
  <c r="H706" i="23"/>
  <c r="G706" i="23"/>
  <c r="F706" i="23"/>
  <c r="AE705" i="23"/>
  <c r="AD705" i="23"/>
  <c r="AC705" i="23"/>
  <c r="AB705" i="23"/>
  <c r="AA705" i="23"/>
  <c r="Z705" i="23"/>
  <c r="Y705" i="23"/>
  <c r="X705" i="23"/>
  <c r="W705" i="23"/>
  <c r="V705" i="23"/>
  <c r="U705" i="23"/>
  <c r="T705" i="23"/>
  <c r="S705" i="23"/>
  <c r="R705" i="23"/>
  <c r="Q705" i="23"/>
  <c r="P705" i="23"/>
  <c r="O705" i="23"/>
  <c r="N705" i="23"/>
  <c r="M705" i="23"/>
  <c r="L705" i="23"/>
  <c r="K705" i="23"/>
  <c r="J705" i="23"/>
  <c r="I705" i="23"/>
  <c r="H705" i="23"/>
  <c r="G705" i="23"/>
  <c r="F705" i="23"/>
  <c r="AE704" i="23"/>
  <c r="AD704" i="23"/>
  <c r="AC704" i="23"/>
  <c r="AB704" i="23"/>
  <c r="AA704" i="23"/>
  <c r="Z704" i="23"/>
  <c r="Y704" i="23"/>
  <c r="X704" i="23"/>
  <c r="W704" i="23"/>
  <c r="V704" i="23"/>
  <c r="U704" i="23"/>
  <c r="T704" i="23"/>
  <c r="S704" i="23"/>
  <c r="R704" i="23"/>
  <c r="Q704" i="23"/>
  <c r="P704" i="23"/>
  <c r="O704" i="23"/>
  <c r="N704" i="23"/>
  <c r="M704" i="23"/>
  <c r="L704" i="23"/>
  <c r="K704" i="23"/>
  <c r="J704" i="23"/>
  <c r="I704" i="23"/>
  <c r="H704" i="23"/>
  <c r="G704" i="23"/>
  <c r="F704" i="23"/>
  <c r="AE703" i="23"/>
  <c r="AD703" i="23"/>
  <c r="AC703" i="23"/>
  <c r="AB703" i="23"/>
  <c r="AA703" i="23"/>
  <c r="Z703" i="23"/>
  <c r="Y703" i="23"/>
  <c r="X703" i="23"/>
  <c r="W703" i="23"/>
  <c r="V703" i="23"/>
  <c r="U703" i="23"/>
  <c r="T703" i="23"/>
  <c r="S703" i="23"/>
  <c r="R703" i="23"/>
  <c r="Q703" i="23"/>
  <c r="P703" i="23"/>
  <c r="O703" i="23"/>
  <c r="N703" i="23"/>
  <c r="M703" i="23"/>
  <c r="L703" i="23"/>
  <c r="K703" i="23"/>
  <c r="J703" i="23"/>
  <c r="I703" i="23"/>
  <c r="H703" i="23"/>
  <c r="G703" i="23"/>
  <c r="F703" i="23"/>
  <c r="AE702" i="23"/>
  <c r="AD702" i="23"/>
  <c r="AC702" i="23"/>
  <c r="AB702" i="23"/>
  <c r="AA702" i="23"/>
  <c r="Z702" i="23"/>
  <c r="Y702" i="23"/>
  <c r="X702" i="23"/>
  <c r="W702" i="23"/>
  <c r="V702" i="23"/>
  <c r="U702" i="23"/>
  <c r="T702" i="23"/>
  <c r="S702" i="23"/>
  <c r="R702" i="23"/>
  <c r="Q702" i="23"/>
  <c r="P702" i="23"/>
  <c r="O702" i="23"/>
  <c r="N702" i="23"/>
  <c r="M702" i="23"/>
  <c r="L702" i="23"/>
  <c r="K702" i="23"/>
  <c r="J702" i="23"/>
  <c r="I702" i="23"/>
  <c r="H702" i="23"/>
  <c r="G702" i="23"/>
  <c r="F702" i="23"/>
  <c r="AE701" i="23"/>
  <c r="AD701" i="23"/>
  <c r="AC701" i="23"/>
  <c r="AB701" i="23"/>
  <c r="AA701" i="23"/>
  <c r="Z701" i="23"/>
  <c r="Y701" i="23"/>
  <c r="X701" i="23"/>
  <c r="W701" i="23"/>
  <c r="V701" i="23"/>
  <c r="U701" i="23"/>
  <c r="T701" i="23"/>
  <c r="S701" i="23"/>
  <c r="R701" i="23"/>
  <c r="Q701" i="23"/>
  <c r="P701" i="23"/>
  <c r="O701" i="23"/>
  <c r="N701" i="23"/>
  <c r="M701" i="23"/>
  <c r="L701" i="23"/>
  <c r="K701" i="23"/>
  <c r="J701" i="23"/>
  <c r="I701" i="23"/>
  <c r="H701" i="23"/>
  <c r="G701" i="23"/>
  <c r="F701" i="23"/>
  <c r="C701" i="23"/>
  <c r="AE700" i="23"/>
  <c r="AD700" i="23"/>
  <c r="AC700" i="23"/>
  <c r="AB700" i="23"/>
  <c r="AA700" i="23"/>
  <c r="Z700" i="23"/>
  <c r="Y700" i="23"/>
  <c r="X700" i="23"/>
  <c r="W700" i="23"/>
  <c r="V700" i="23"/>
  <c r="U700" i="23"/>
  <c r="T700" i="23"/>
  <c r="S700" i="23"/>
  <c r="R700" i="23"/>
  <c r="Q700" i="23"/>
  <c r="P700" i="23"/>
  <c r="O700" i="23"/>
  <c r="N700" i="23"/>
  <c r="M700" i="23"/>
  <c r="L700" i="23"/>
  <c r="K700" i="23"/>
  <c r="J700" i="23"/>
  <c r="I700" i="23"/>
  <c r="H700" i="23"/>
  <c r="G700" i="23"/>
  <c r="F700" i="23"/>
  <c r="AE699" i="23"/>
  <c r="AD699" i="23"/>
  <c r="AC699" i="23"/>
  <c r="AB699" i="23"/>
  <c r="AA699" i="23"/>
  <c r="Z699" i="23"/>
  <c r="Y699" i="23"/>
  <c r="X699" i="23"/>
  <c r="W699" i="23"/>
  <c r="V699" i="23"/>
  <c r="U699" i="23"/>
  <c r="T699" i="23"/>
  <c r="S699" i="23"/>
  <c r="R699" i="23"/>
  <c r="Q699" i="23"/>
  <c r="P699" i="23"/>
  <c r="O699" i="23"/>
  <c r="N699" i="23"/>
  <c r="M699" i="23"/>
  <c r="L699" i="23"/>
  <c r="K699" i="23"/>
  <c r="J699" i="23"/>
  <c r="I699" i="23"/>
  <c r="H699" i="23"/>
  <c r="G699" i="23"/>
  <c r="F699" i="23"/>
  <c r="AE698" i="23"/>
  <c r="AD698" i="23"/>
  <c r="AC698" i="23"/>
  <c r="AB698" i="23"/>
  <c r="AA698" i="23"/>
  <c r="Z698" i="23"/>
  <c r="Y698" i="23"/>
  <c r="X698" i="23"/>
  <c r="W698" i="23"/>
  <c r="V698" i="23"/>
  <c r="U698" i="23"/>
  <c r="T698" i="23"/>
  <c r="S698" i="23"/>
  <c r="R698" i="23"/>
  <c r="Q698" i="23"/>
  <c r="P698" i="23"/>
  <c r="O698" i="23"/>
  <c r="N698" i="23"/>
  <c r="M698" i="23"/>
  <c r="L698" i="23"/>
  <c r="K698" i="23"/>
  <c r="J698" i="23"/>
  <c r="I698" i="23"/>
  <c r="H698" i="23"/>
  <c r="G698" i="23"/>
  <c r="F698" i="23"/>
  <c r="AE697" i="23"/>
  <c r="AD697" i="23"/>
  <c r="AC697" i="23"/>
  <c r="AB697" i="23"/>
  <c r="AA697" i="23"/>
  <c r="Z697" i="23"/>
  <c r="Y697" i="23"/>
  <c r="X697" i="23"/>
  <c r="W697" i="23"/>
  <c r="V697" i="23"/>
  <c r="U697" i="23"/>
  <c r="T697" i="23"/>
  <c r="S697" i="23"/>
  <c r="R697" i="23"/>
  <c r="Q697" i="23"/>
  <c r="P697" i="23"/>
  <c r="O697" i="23"/>
  <c r="N697" i="23"/>
  <c r="M697" i="23"/>
  <c r="L697" i="23"/>
  <c r="K697" i="23"/>
  <c r="J697" i="23"/>
  <c r="I697" i="23"/>
  <c r="H697" i="23"/>
  <c r="G697" i="23"/>
  <c r="F697" i="23"/>
  <c r="AE696" i="23"/>
  <c r="AD696" i="23"/>
  <c r="AC696" i="23"/>
  <c r="AB696" i="23"/>
  <c r="AA696" i="23"/>
  <c r="Z696" i="23"/>
  <c r="Y696" i="23"/>
  <c r="X696" i="23"/>
  <c r="W696" i="23"/>
  <c r="V696" i="23"/>
  <c r="U696" i="23"/>
  <c r="T696" i="23"/>
  <c r="S696" i="23"/>
  <c r="R696" i="23"/>
  <c r="Q696" i="23"/>
  <c r="P696" i="23"/>
  <c r="O696" i="23"/>
  <c r="N696" i="23"/>
  <c r="M696" i="23"/>
  <c r="L696" i="23"/>
  <c r="K696" i="23"/>
  <c r="J696" i="23"/>
  <c r="I696" i="23"/>
  <c r="H696" i="23"/>
  <c r="G696" i="23"/>
  <c r="F696" i="23"/>
  <c r="AE695" i="23"/>
  <c r="AD695" i="23"/>
  <c r="AC695" i="23"/>
  <c r="AB695" i="23"/>
  <c r="AA695" i="23"/>
  <c r="Z695" i="23"/>
  <c r="Y695" i="23"/>
  <c r="X695" i="23"/>
  <c r="W695" i="23"/>
  <c r="V695" i="23"/>
  <c r="U695" i="23"/>
  <c r="T695" i="23"/>
  <c r="S695" i="23"/>
  <c r="R695" i="23"/>
  <c r="Q695" i="23"/>
  <c r="P695" i="23"/>
  <c r="O695" i="23"/>
  <c r="N695" i="23"/>
  <c r="M695" i="23"/>
  <c r="L695" i="23"/>
  <c r="K695" i="23"/>
  <c r="J695" i="23"/>
  <c r="I695" i="23"/>
  <c r="H695" i="23"/>
  <c r="G695" i="23"/>
  <c r="F695" i="23"/>
  <c r="AE694" i="23"/>
  <c r="AD694" i="23"/>
  <c r="AC694" i="23"/>
  <c r="AB694" i="23"/>
  <c r="AA694" i="23"/>
  <c r="Z694" i="23"/>
  <c r="Y694" i="23"/>
  <c r="X694" i="23"/>
  <c r="W694" i="23"/>
  <c r="V694" i="23"/>
  <c r="U694" i="23"/>
  <c r="T694" i="23"/>
  <c r="S694" i="23"/>
  <c r="R694" i="23"/>
  <c r="Q694" i="23"/>
  <c r="P694" i="23"/>
  <c r="O694" i="23"/>
  <c r="N694" i="23"/>
  <c r="M694" i="23"/>
  <c r="L694" i="23"/>
  <c r="K694" i="23"/>
  <c r="J694" i="23"/>
  <c r="I694" i="23"/>
  <c r="H694" i="23"/>
  <c r="G694" i="23"/>
  <c r="F694" i="23"/>
  <c r="AE693" i="23"/>
  <c r="AD693" i="23"/>
  <c r="AC693" i="23"/>
  <c r="AB693" i="23"/>
  <c r="AA693" i="23"/>
  <c r="Z693" i="23"/>
  <c r="Y693" i="23"/>
  <c r="X693" i="23"/>
  <c r="W693" i="23"/>
  <c r="V693" i="23"/>
  <c r="U693" i="23"/>
  <c r="T693" i="23"/>
  <c r="S693" i="23"/>
  <c r="R693" i="23"/>
  <c r="Q693" i="23"/>
  <c r="P693" i="23"/>
  <c r="O693" i="23"/>
  <c r="N693" i="23"/>
  <c r="M693" i="23"/>
  <c r="L693" i="23"/>
  <c r="K693" i="23"/>
  <c r="J693" i="23"/>
  <c r="I693" i="23"/>
  <c r="H693" i="23"/>
  <c r="G693" i="23"/>
  <c r="F693" i="23"/>
  <c r="B693" i="23"/>
  <c r="AE692" i="23"/>
  <c r="AD692" i="23"/>
  <c r="AC692" i="23"/>
  <c r="AB692" i="23"/>
  <c r="AA692" i="23"/>
  <c r="Z692" i="23"/>
  <c r="Y692" i="23"/>
  <c r="X692" i="23"/>
  <c r="W692" i="23"/>
  <c r="V692" i="23"/>
  <c r="U692" i="23"/>
  <c r="T692" i="23"/>
  <c r="S692" i="23"/>
  <c r="R692" i="23"/>
  <c r="Q692" i="23"/>
  <c r="P692" i="23"/>
  <c r="O692" i="23"/>
  <c r="N692" i="23"/>
  <c r="M692" i="23"/>
  <c r="L692" i="23"/>
  <c r="K692" i="23"/>
  <c r="J692" i="23"/>
  <c r="I692" i="23"/>
  <c r="H692" i="23"/>
  <c r="G692" i="23"/>
  <c r="F692" i="23"/>
  <c r="AE691" i="23"/>
  <c r="AD691" i="23"/>
  <c r="AC691" i="23"/>
  <c r="AB691" i="23"/>
  <c r="AA691" i="23"/>
  <c r="Z691" i="23"/>
  <c r="Y691" i="23"/>
  <c r="X691" i="23"/>
  <c r="W691" i="23"/>
  <c r="V691" i="23"/>
  <c r="U691" i="23"/>
  <c r="T691" i="23"/>
  <c r="S691" i="23"/>
  <c r="R691" i="23"/>
  <c r="Q691" i="23"/>
  <c r="P691" i="23"/>
  <c r="O691" i="23"/>
  <c r="N691" i="23"/>
  <c r="M691" i="23"/>
  <c r="L691" i="23"/>
  <c r="K691" i="23"/>
  <c r="J691" i="23"/>
  <c r="I691" i="23"/>
  <c r="H691" i="23"/>
  <c r="G691" i="23"/>
  <c r="F691" i="23"/>
  <c r="B691" i="23"/>
  <c r="E691" i="23"/>
  <c r="AE690" i="23"/>
  <c r="AD690" i="23"/>
  <c r="AC690" i="23"/>
  <c r="AB690" i="23"/>
  <c r="AA690" i="23"/>
  <c r="Z690" i="23"/>
  <c r="Y690" i="23"/>
  <c r="X690" i="23"/>
  <c r="W690" i="23"/>
  <c r="V690" i="23"/>
  <c r="U690" i="23"/>
  <c r="T690" i="23"/>
  <c r="S690" i="23"/>
  <c r="R690" i="23"/>
  <c r="Q690" i="23"/>
  <c r="P690" i="23"/>
  <c r="O690" i="23"/>
  <c r="N690" i="23"/>
  <c r="M690" i="23"/>
  <c r="L690" i="23"/>
  <c r="K690" i="23"/>
  <c r="J690" i="23"/>
  <c r="I690" i="23"/>
  <c r="H690" i="23"/>
  <c r="G690" i="23"/>
  <c r="F690" i="23"/>
  <c r="AE689" i="23"/>
  <c r="AD689" i="23"/>
  <c r="AC689" i="23"/>
  <c r="AB689" i="23"/>
  <c r="AA689" i="23"/>
  <c r="Z689" i="23"/>
  <c r="Y689" i="23"/>
  <c r="X689" i="23"/>
  <c r="W689" i="23"/>
  <c r="V689" i="23"/>
  <c r="U689" i="23"/>
  <c r="T689" i="23"/>
  <c r="S689" i="23"/>
  <c r="R689" i="23"/>
  <c r="Q689" i="23"/>
  <c r="P689" i="23"/>
  <c r="O689" i="23"/>
  <c r="N689" i="23"/>
  <c r="M689" i="23"/>
  <c r="L689" i="23"/>
  <c r="K689" i="23"/>
  <c r="J689" i="23"/>
  <c r="I689" i="23"/>
  <c r="H689" i="23"/>
  <c r="G689" i="23"/>
  <c r="D689" i="23"/>
  <c r="F689" i="23"/>
  <c r="AE688" i="23"/>
  <c r="AD688" i="23"/>
  <c r="AC688" i="23"/>
  <c r="AB688" i="23"/>
  <c r="AA688" i="23"/>
  <c r="Z688" i="23"/>
  <c r="Y688" i="23"/>
  <c r="X688" i="23"/>
  <c r="W688" i="23"/>
  <c r="V688" i="23"/>
  <c r="U688" i="23"/>
  <c r="T688" i="23"/>
  <c r="S688" i="23"/>
  <c r="R688" i="23"/>
  <c r="Q688" i="23"/>
  <c r="P688" i="23"/>
  <c r="O688" i="23"/>
  <c r="N688" i="23"/>
  <c r="M688" i="23"/>
  <c r="L688" i="23"/>
  <c r="K688" i="23"/>
  <c r="J688" i="23"/>
  <c r="I688" i="23"/>
  <c r="H688" i="23"/>
  <c r="G688" i="23"/>
  <c r="F688" i="23"/>
  <c r="AE687" i="23"/>
  <c r="AD687" i="23"/>
  <c r="AC687" i="23"/>
  <c r="AB687" i="23"/>
  <c r="AA687" i="23"/>
  <c r="Z687" i="23"/>
  <c r="Y687" i="23"/>
  <c r="X687" i="23"/>
  <c r="W687" i="23"/>
  <c r="V687" i="23"/>
  <c r="U687" i="23"/>
  <c r="T687" i="23"/>
  <c r="S687" i="23"/>
  <c r="R687" i="23"/>
  <c r="Q687" i="23"/>
  <c r="P687" i="23"/>
  <c r="O687" i="23"/>
  <c r="N687" i="23"/>
  <c r="M687" i="23"/>
  <c r="L687" i="23"/>
  <c r="K687" i="23"/>
  <c r="J687" i="23"/>
  <c r="I687" i="23"/>
  <c r="H687" i="23"/>
  <c r="G687" i="23"/>
  <c r="F687" i="23"/>
  <c r="B687" i="23"/>
  <c r="AE686" i="23"/>
  <c r="AD686" i="23"/>
  <c r="AC686" i="23"/>
  <c r="AB686" i="23"/>
  <c r="AA686" i="23"/>
  <c r="Z686" i="23"/>
  <c r="Y686" i="23"/>
  <c r="X686" i="23"/>
  <c r="W686" i="23"/>
  <c r="V686" i="23"/>
  <c r="U686" i="23"/>
  <c r="T686" i="23"/>
  <c r="S686" i="23"/>
  <c r="R686" i="23"/>
  <c r="Q686" i="23"/>
  <c r="P686" i="23"/>
  <c r="O686" i="23"/>
  <c r="N686" i="23"/>
  <c r="M686" i="23"/>
  <c r="L686" i="23"/>
  <c r="K686" i="23"/>
  <c r="J686" i="23"/>
  <c r="I686" i="23"/>
  <c r="H686" i="23"/>
  <c r="G686" i="23"/>
  <c r="F686" i="23"/>
  <c r="AE685" i="23"/>
  <c r="AD685" i="23"/>
  <c r="AC685" i="23"/>
  <c r="AB685" i="23"/>
  <c r="AA685" i="23"/>
  <c r="Z685" i="23"/>
  <c r="Y685" i="23"/>
  <c r="X685" i="23"/>
  <c r="W685" i="23"/>
  <c r="V685" i="23"/>
  <c r="U685" i="23"/>
  <c r="T685" i="23"/>
  <c r="S685" i="23"/>
  <c r="R685" i="23"/>
  <c r="Q685" i="23"/>
  <c r="P685" i="23"/>
  <c r="O685" i="23"/>
  <c r="N685" i="23"/>
  <c r="M685" i="23"/>
  <c r="L685" i="23"/>
  <c r="K685" i="23"/>
  <c r="J685" i="23"/>
  <c r="I685" i="23"/>
  <c r="H685" i="23"/>
  <c r="G685" i="23"/>
  <c r="F685" i="23"/>
  <c r="AE684" i="23"/>
  <c r="AD684" i="23"/>
  <c r="AC684" i="23"/>
  <c r="AB684" i="23"/>
  <c r="AA684" i="23"/>
  <c r="Z684" i="23"/>
  <c r="Y684" i="23"/>
  <c r="X684" i="23"/>
  <c r="W684" i="23"/>
  <c r="V684" i="23"/>
  <c r="U684" i="23"/>
  <c r="T684" i="23"/>
  <c r="S684" i="23"/>
  <c r="R684" i="23"/>
  <c r="Q684" i="23"/>
  <c r="P684" i="23"/>
  <c r="O684" i="23"/>
  <c r="N684" i="23"/>
  <c r="M684" i="23"/>
  <c r="L684" i="23"/>
  <c r="K684" i="23"/>
  <c r="J684" i="23"/>
  <c r="I684" i="23"/>
  <c r="H684" i="23"/>
  <c r="G684" i="23"/>
  <c r="F684" i="23"/>
  <c r="AE683" i="23"/>
  <c r="AD683" i="23"/>
  <c r="AC683" i="23"/>
  <c r="AB683" i="23"/>
  <c r="AA683" i="23"/>
  <c r="Z683" i="23"/>
  <c r="Y683" i="23"/>
  <c r="X683" i="23"/>
  <c r="W683" i="23"/>
  <c r="V683" i="23"/>
  <c r="U683" i="23"/>
  <c r="T683" i="23"/>
  <c r="S683" i="23"/>
  <c r="R683" i="23"/>
  <c r="Q683" i="23"/>
  <c r="P683" i="23"/>
  <c r="O683" i="23"/>
  <c r="N683" i="23"/>
  <c r="M683" i="23"/>
  <c r="L683" i="23"/>
  <c r="K683" i="23"/>
  <c r="J683" i="23"/>
  <c r="I683" i="23"/>
  <c r="H683" i="23"/>
  <c r="G683" i="23"/>
  <c r="D683" i="23"/>
  <c r="F683" i="23"/>
  <c r="AE682" i="23"/>
  <c r="AD682" i="23"/>
  <c r="AC682" i="23"/>
  <c r="AB682" i="23"/>
  <c r="AA682" i="23"/>
  <c r="Z682" i="23"/>
  <c r="Y682" i="23"/>
  <c r="X682" i="23"/>
  <c r="W682" i="23"/>
  <c r="V682" i="23"/>
  <c r="U682" i="23"/>
  <c r="T682" i="23"/>
  <c r="S682" i="23"/>
  <c r="R682" i="23"/>
  <c r="Q682" i="23"/>
  <c r="P682" i="23"/>
  <c r="O682" i="23"/>
  <c r="N682" i="23"/>
  <c r="M682" i="23"/>
  <c r="L682" i="23"/>
  <c r="K682" i="23"/>
  <c r="J682" i="23"/>
  <c r="I682" i="23"/>
  <c r="H682" i="23"/>
  <c r="G682" i="23"/>
  <c r="F682" i="23"/>
  <c r="AE681" i="23"/>
  <c r="AD681" i="23"/>
  <c r="AC681" i="23"/>
  <c r="AB681" i="23"/>
  <c r="AA681" i="23"/>
  <c r="Z681" i="23"/>
  <c r="Y681" i="23"/>
  <c r="X681" i="23"/>
  <c r="W681" i="23"/>
  <c r="V681" i="23"/>
  <c r="U681" i="23"/>
  <c r="T681" i="23"/>
  <c r="S681" i="23"/>
  <c r="R681" i="23"/>
  <c r="Q681" i="23"/>
  <c r="P681" i="23"/>
  <c r="O681" i="23"/>
  <c r="N681" i="23"/>
  <c r="M681" i="23"/>
  <c r="L681" i="23"/>
  <c r="K681" i="23"/>
  <c r="J681" i="23"/>
  <c r="I681" i="23"/>
  <c r="H681" i="23"/>
  <c r="G681" i="23"/>
  <c r="F681" i="23"/>
  <c r="AE680" i="23"/>
  <c r="AD680" i="23"/>
  <c r="AC680" i="23"/>
  <c r="AB680" i="23"/>
  <c r="AA680" i="23"/>
  <c r="Z680" i="23"/>
  <c r="Y680" i="23"/>
  <c r="X680" i="23"/>
  <c r="W680" i="23"/>
  <c r="V680" i="23"/>
  <c r="U680" i="23"/>
  <c r="T680" i="23"/>
  <c r="S680" i="23"/>
  <c r="R680" i="23"/>
  <c r="Q680" i="23"/>
  <c r="P680" i="23"/>
  <c r="O680" i="23"/>
  <c r="N680" i="23"/>
  <c r="M680" i="23"/>
  <c r="L680" i="23"/>
  <c r="K680" i="23"/>
  <c r="J680" i="23"/>
  <c r="I680" i="23"/>
  <c r="H680" i="23"/>
  <c r="G680" i="23"/>
  <c r="F680" i="23"/>
  <c r="AE679" i="23"/>
  <c r="AD679" i="23"/>
  <c r="AC679" i="23"/>
  <c r="AB679" i="23"/>
  <c r="AA679" i="23"/>
  <c r="Z679" i="23"/>
  <c r="Y679" i="23"/>
  <c r="X679" i="23"/>
  <c r="W679" i="23"/>
  <c r="V679" i="23"/>
  <c r="U679" i="23"/>
  <c r="T679" i="23"/>
  <c r="S679" i="23"/>
  <c r="R679" i="23"/>
  <c r="Q679" i="23"/>
  <c r="P679" i="23"/>
  <c r="O679" i="23"/>
  <c r="N679" i="23"/>
  <c r="M679" i="23"/>
  <c r="L679" i="23"/>
  <c r="K679" i="23"/>
  <c r="J679" i="23"/>
  <c r="I679" i="23"/>
  <c r="H679" i="23"/>
  <c r="G679" i="23"/>
  <c r="D679" i="23"/>
  <c r="F679" i="23"/>
  <c r="AE678" i="23"/>
  <c r="AD678" i="23"/>
  <c r="AC678" i="23"/>
  <c r="AB678" i="23"/>
  <c r="AA678" i="23"/>
  <c r="Z678" i="23"/>
  <c r="Y678" i="23"/>
  <c r="X678" i="23"/>
  <c r="W678" i="23"/>
  <c r="V678" i="23"/>
  <c r="U678" i="23"/>
  <c r="T678" i="23"/>
  <c r="S678" i="23"/>
  <c r="R678" i="23"/>
  <c r="Q678" i="23"/>
  <c r="P678" i="23"/>
  <c r="O678" i="23"/>
  <c r="N678" i="23"/>
  <c r="M678" i="23"/>
  <c r="L678" i="23"/>
  <c r="K678" i="23"/>
  <c r="J678" i="23"/>
  <c r="I678" i="23"/>
  <c r="H678" i="23"/>
  <c r="G678" i="23"/>
  <c r="F678" i="23"/>
  <c r="AE677" i="23"/>
  <c r="AD677" i="23"/>
  <c r="AC677" i="23"/>
  <c r="AB677" i="23"/>
  <c r="AA677" i="23"/>
  <c r="Z677" i="23"/>
  <c r="Y677" i="23"/>
  <c r="X677" i="23"/>
  <c r="W677" i="23"/>
  <c r="V677" i="23"/>
  <c r="U677" i="23"/>
  <c r="T677" i="23"/>
  <c r="S677" i="23"/>
  <c r="R677" i="23"/>
  <c r="Q677" i="23"/>
  <c r="P677" i="23"/>
  <c r="O677" i="23"/>
  <c r="N677" i="23"/>
  <c r="M677" i="23"/>
  <c r="L677" i="23"/>
  <c r="K677" i="23"/>
  <c r="J677" i="23"/>
  <c r="I677" i="23"/>
  <c r="H677" i="23"/>
  <c r="G677" i="23"/>
  <c r="D677" i="23"/>
  <c r="F677" i="23"/>
  <c r="AE676" i="23"/>
  <c r="AD676" i="23"/>
  <c r="AC676" i="23"/>
  <c r="AB676" i="23"/>
  <c r="AA676" i="23"/>
  <c r="Z676" i="23"/>
  <c r="Y676" i="23"/>
  <c r="X676" i="23"/>
  <c r="W676" i="23"/>
  <c r="V676" i="23"/>
  <c r="U676" i="23"/>
  <c r="T676" i="23"/>
  <c r="S676" i="23"/>
  <c r="R676" i="23"/>
  <c r="Q676" i="23"/>
  <c r="P676" i="23"/>
  <c r="O676" i="23"/>
  <c r="N676" i="23"/>
  <c r="M676" i="23"/>
  <c r="L676" i="23"/>
  <c r="K676" i="23"/>
  <c r="J676" i="23"/>
  <c r="I676" i="23"/>
  <c r="H676" i="23"/>
  <c r="G676" i="23"/>
  <c r="F676" i="23"/>
  <c r="AE675" i="23"/>
  <c r="AD675" i="23"/>
  <c r="AC675" i="23"/>
  <c r="AB675" i="23"/>
  <c r="AA675" i="23"/>
  <c r="Z675" i="23"/>
  <c r="Y675" i="23"/>
  <c r="X675" i="23"/>
  <c r="W675" i="23"/>
  <c r="V675" i="23"/>
  <c r="U675" i="23"/>
  <c r="T675" i="23"/>
  <c r="S675" i="23"/>
  <c r="R675" i="23"/>
  <c r="Q675" i="23"/>
  <c r="P675" i="23"/>
  <c r="O675" i="23"/>
  <c r="N675" i="23"/>
  <c r="M675" i="23"/>
  <c r="L675" i="23"/>
  <c r="K675" i="23"/>
  <c r="J675" i="23"/>
  <c r="I675" i="23"/>
  <c r="H675" i="23"/>
  <c r="G675" i="23"/>
  <c r="F675" i="23"/>
  <c r="AE674" i="23"/>
  <c r="AD674" i="23"/>
  <c r="AC674" i="23"/>
  <c r="AB674" i="23"/>
  <c r="AA674" i="23"/>
  <c r="Z674" i="23"/>
  <c r="Y674" i="23"/>
  <c r="X674" i="23"/>
  <c r="W674" i="23"/>
  <c r="V674" i="23"/>
  <c r="U674" i="23"/>
  <c r="T674" i="23"/>
  <c r="S674" i="23"/>
  <c r="R674" i="23"/>
  <c r="Q674" i="23"/>
  <c r="P674" i="23"/>
  <c r="O674" i="23"/>
  <c r="N674" i="23"/>
  <c r="M674" i="23"/>
  <c r="L674" i="23"/>
  <c r="K674" i="23"/>
  <c r="J674" i="23"/>
  <c r="I674" i="23"/>
  <c r="H674" i="23"/>
  <c r="G674" i="23"/>
  <c r="F674" i="23"/>
  <c r="AE673" i="23"/>
  <c r="AD673" i="23"/>
  <c r="AC673" i="23"/>
  <c r="AB673" i="23"/>
  <c r="AA673" i="23"/>
  <c r="Z673" i="23"/>
  <c r="Y673" i="23"/>
  <c r="X673" i="23"/>
  <c r="W673" i="23"/>
  <c r="V673" i="23"/>
  <c r="U673" i="23"/>
  <c r="T673" i="23"/>
  <c r="S673" i="23"/>
  <c r="R673" i="23"/>
  <c r="Q673" i="23"/>
  <c r="P673" i="23"/>
  <c r="O673" i="23"/>
  <c r="N673" i="23"/>
  <c r="M673" i="23"/>
  <c r="L673" i="23"/>
  <c r="K673" i="23"/>
  <c r="J673" i="23"/>
  <c r="I673" i="23"/>
  <c r="H673" i="23"/>
  <c r="G673" i="23"/>
  <c r="F673" i="23"/>
  <c r="AE672" i="23"/>
  <c r="AD672" i="23"/>
  <c r="AC672" i="23"/>
  <c r="AB672" i="23"/>
  <c r="AA672" i="23"/>
  <c r="Z672" i="23"/>
  <c r="Y672" i="23"/>
  <c r="X672" i="23"/>
  <c r="W672" i="23"/>
  <c r="V672" i="23"/>
  <c r="U672" i="23"/>
  <c r="T672" i="23"/>
  <c r="S672" i="23"/>
  <c r="R672" i="23"/>
  <c r="Q672" i="23"/>
  <c r="P672" i="23"/>
  <c r="O672" i="23"/>
  <c r="N672" i="23"/>
  <c r="M672" i="23"/>
  <c r="L672" i="23"/>
  <c r="K672" i="23"/>
  <c r="J672" i="23"/>
  <c r="I672" i="23"/>
  <c r="H672" i="23"/>
  <c r="G672" i="23"/>
  <c r="F672" i="23"/>
  <c r="AE671" i="23"/>
  <c r="AD671" i="23"/>
  <c r="AC671" i="23"/>
  <c r="AB671" i="23"/>
  <c r="AA671" i="23"/>
  <c r="Z671" i="23"/>
  <c r="Y671" i="23"/>
  <c r="X671" i="23"/>
  <c r="W671" i="23"/>
  <c r="V671" i="23"/>
  <c r="U671" i="23"/>
  <c r="T671" i="23"/>
  <c r="S671" i="23"/>
  <c r="R671" i="23"/>
  <c r="Q671" i="23"/>
  <c r="P671" i="23"/>
  <c r="O671" i="23"/>
  <c r="N671" i="23"/>
  <c r="M671" i="23"/>
  <c r="L671" i="23"/>
  <c r="K671" i="23"/>
  <c r="J671" i="23"/>
  <c r="I671" i="23"/>
  <c r="H671" i="23"/>
  <c r="G671" i="23"/>
  <c r="F671" i="23"/>
  <c r="AE670" i="23"/>
  <c r="AD670" i="23"/>
  <c r="AC670" i="23"/>
  <c r="AB670" i="23"/>
  <c r="AA670" i="23"/>
  <c r="Z670" i="23"/>
  <c r="Y670" i="23"/>
  <c r="X670" i="23"/>
  <c r="W670" i="23"/>
  <c r="V670" i="23"/>
  <c r="U670" i="23"/>
  <c r="T670" i="23"/>
  <c r="S670" i="23"/>
  <c r="R670" i="23"/>
  <c r="Q670" i="23"/>
  <c r="P670" i="23"/>
  <c r="O670" i="23"/>
  <c r="N670" i="23"/>
  <c r="M670" i="23"/>
  <c r="L670" i="23"/>
  <c r="K670" i="23"/>
  <c r="J670" i="23"/>
  <c r="I670" i="23"/>
  <c r="H670" i="23"/>
  <c r="G670" i="23"/>
  <c r="F670" i="23"/>
  <c r="AE669" i="23"/>
  <c r="AD669" i="23"/>
  <c r="AC669" i="23"/>
  <c r="AB669" i="23"/>
  <c r="AA669" i="23"/>
  <c r="Z669" i="23"/>
  <c r="Y669" i="23"/>
  <c r="X669" i="23"/>
  <c r="W669" i="23"/>
  <c r="V669" i="23"/>
  <c r="U669" i="23"/>
  <c r="T669" i="23"/>
  <c r="S669" i="23"/>
  <c r="R669" i="23"/>
  <c r="Q669" i="23"/>
  <c r="P669" i="23"/>
  <c r="O669" i="23"/>
  <c r="N669" i="23"/>
  <c r="M669" i="23"/>
  <c r="L669" i="23"/>
  <c r="K669" i="23"/>
  <c r="J669" i="23"/>
  <c r="I669" i="23"/>
  <c r="H669" i="23"/>
  <c r="G669" i="23"/>
  <c r="F669" i="23"/>
  <c r="C669" i="23"/>
  <c r="AE668" i="23"/>
  <c r="AD668" i="23"/>
  <c r="AC668" i="23"/>
  <c r="AB668" i="23"/>
  <c r="AA668" i="23"/>
  <c r="Z668" i="23"/>
  <c r="Y668" i="23"/>
  <c r="X668" i="23"/>
  <c r="W668" i="23"/>
  <c r="V668" i="23"/>
  <c r="U668" i="23"/>
  <c r="T668" i="23"/>
  <c r="S668" i="23"/>
  <c r="R668" i="23"/>
  <c r="Q668" i="23"/>
  <c r="P668" i="23"/>
  <c r="O668" i="23"/>
  <c r="N668" i="23"/>
  <c r="M668" i="23"/>
  <c r="L668" i="23"/>
  <c r="K668" i="23"/>
  <c r="J668" i="23"/>
  <c r="I668" i="23"/>
  <c r="H668" i="23"/>
  <c r="G668" i="23"/>
  <c r="F668" i="23"/>
  <c r="AE667" i="23"/>
  <c r="AD667" i="23"/>
  <c r="AC667" i="23"/>
  <c r="AB667" i="23"/>
  <c r="AA667" i="23"/>
  <c r="Z667" i="23"/>
  <c r="Y667" i="23"/>
  <c r="X667" i="23"/>
  <c r="W667" i="23"/>
  <c r="V667" i="23"/>
  <c r="U667" i="23"/>
  <c r="T667" i="23"/>
  <c r="S667" i="23"/>
  <c r="R667" i="23"/>
  <c r="Q667" i="23"/>
  <c r="P667" i="23"/>
  <c r="O667" i="23"/>
  <c r="N667" i="23"/>
  <c r="M667" i="23"/>
  <c r="L667" i="23"/>
  <c r="K667" i="23"/>
  <c r="J667" i="23"/>
  <c r="I667" i="23"/>
  <c r="H667" i="23"/>
  <c r="G667" i="23"/>
  <c r="F667" i="23"/>
  <c r="AE666" i="23"/>
  <c r="AD666" i="23"/>
  <c r="AC666" i="23"/>
  <c r="AB666" i="23"/>
  <c r="AA666" i="23"/>
  <c r="Z666" i="23"/>
  <c r="Y666" i="23"/>
  <c r="X666" i="23"/>
  <c r="W666" i="23"/>
  <c r="V666" i="23"/>
  <c r="U666" i="23"/>
  <c r="T666" i="23"/>
  <c r="S666" i="23"/>
  <c r="R666" i="23"/>
  <c r="Q666" i="23"/>
  <c r="P666" i="23"/>
  <c r="O666" i="23"/>
  <c r="N666" i="23"/>
  <c r="M666" i="23"/>
  <c r="L666" i="23"/>
  <c r="K666" i="23"/>
  <c r="J666" i="23"/>
  <c r="I666" i="23"/>
  <c r="H666" i="23"/>
  <c r="G666" i="23"/>
  <c r="F666" i="23"/>
  <c r="AE665" i="23"/>
  <c r="AD665" i="23"/>
  <c r="AC665" i="23"/>
  <c r="AB665" i="23"/>
  <c r="AA665" i="23"/>
  <c r="Z665" i="23"/>
  <c r="Y665" i="23"/>
  <c r="X665" i="23"/>
  <c r="W665" i="23"/>
  <c r="V665" i="23"/>
  <c r="U665" i="23"/>
  <c r="T665" i="23"/>
  <c r="S665" i="23"/>
  <c r="R665" i="23"/>
  <c r="Q665" i="23"/>
  <c r="P665" i="23"/>
  <c r="O665" i="23"/>
  <c r="N665" i="23"/>
  <c r="M665" i="23"/>
  <c r="L665" i="23"/>
  <c r="K665" i="23"/>
  <c r="J665" i="23"/>
  <c r="I665" i="23"/>
  <c r="H665" i="23"/>
  <c r="G665" i="23"/>
  <c r="F665" i="23"/>
  <c r="AE664" i="23"/>
  <c r="AD664" i="23"/>
  <c r="AC664" i="23"/>
  <c r="AB664" i="23"/>
  <c r="AA664" i="23"/>
  <c r="Z664" i="23"/>
  <c r="Y664" i="23"/>
  <c r="X664" i="23"/>
  <c r="W664" i="23"/>
  <c r="V664" i="23"/>
  <c r="U664" i="23"/>
  <c r="T664" i="23"/>
  <c r="S664" i="23"/>
  <c r="R664" i="23"/>
  <c r="Q664" i="23"/>
  <c r="P664" i="23"/>
  <c r="O664" i="23"/>
  <c r="N664" i="23"/>
  <c r="M664" i="23"/>
  <c r="L664" i="23"/>
  <c r="K664" i="23"/>
  <c r="J664" i="23"/>
  <c r="I664" i="23"/>
  <c r="H664" i="23"/>
  <c r="G664" i="23"/>
  <c r="F664" i="23"/>
  <c r="AE663" i="23"/>
  <c r="AD663" i="23"/>
  <c r="AC663" i="23"/>
  <c r="AB663" i="23"/>
  <c r="AA663" i="23"/>
  <c r="Z663" i="23"/>
  <c r="Y663" i="23"/>
  <c r="X663" i="23"/>
  <c r="W663" i="23"/>
  <c r="V663" i="23"/>
  <c r="U663" i="23"/>
  <c r="T663" i="23"/>
  <c r="S663" i="23"/>
  <c r="R663" i="23"/>
  <c r="Q663" i="23"/>
  <c r="P663" i="23"/>
  <c r="O663" i="23"/>
  <c r="N663" i="23"/>
  <c r="M663" i="23"/>
  <c r="L663" i="23"/>
  <c r="K663" i="23"/>
  <c r="J663" i="23"/>
  <c r="I663" i="23"/>
  <c r="H663" i="23"/>
  <c r="G663" i="23"/>
  <c r="D663" i="23"/>
  <c r="F663" i="23"/>
  <c r="AE662" i="23"/>
  <c r="AD662" i="23"/>
  <c r="AC662" i="23"/>
  <c r="AB662" i="23"/>
  <c r="AA662" i="23"/>
  <c r="Z662" i="23"/>
  <c r="Y662" i="23"/>
  <c r="X662" i="23"/>
  <c r="W662" i="23"/>
  <c r="V662" i="23"/>
  <c r="U662" i="23"/>
  <c r="T662" i="23"/>
  <c r="S662" i="23"/>
  <c r="R662" i="23"/>
  <c r="Q662" i="23"/>
  <c r="P662" i="23"/>
  <c r="O662" i="23"/>
  <c r="N662" i="23"/>
  <c r="M662" i="23"/>
  <c r="L662" i="23"/>
  <c r="K662" i="23"/>
  <c r="J662" i="23"/>
  <c r="I662" i="23"/>
  <c r="H662" i="23"/>
  <c r="G662" i="23"/>
  <c r="F662" i="23"/>
  <c r="AE661" i="23"/>
  <c r="AD661" i="23"/>
  <c r="AC661" i="23"/>
  <c r="AB661" i="23"/>
  <c r="AA661" i="23"/>
  <c r="Z661" i="23"/>
  <c r="Y661" i="23"/>
  <c r="X661" i="23"/>
  <c r="W661" i="23"/>
  <c r="V661" i="23"/>
  <c r="U661" i="23"/>
  <c r="T661" i="23"/>
  <c r="S661" i="23"/>
  <c r="R661" i="23"/>
  <c r="Q661" i="23"/>
  <c r="P661" i="23"/>
  <c r="O661" i="23"/>
  <c r="N661" i="23"/>
  <c r="M661" i="23"/>
  <c r="L661" i="23"/>
  <c r="K661" i="23"/>
  <c r="J661" i="23"/>
  <c r="I661" i="23"/>
  <c r="H661" i="23"/>
  <c r="G661" i="23"/>
  <c r="F661" i="23"/>
  <c r="C661" i="23"/>
  <c r="AE660" i="23"/>
  <c r="AD660" i="23"/>
  <c r="AC660" i="23"/>
  <c r="AB660" i="23"/>
  <c r="AA660" i="23"/>
  <c r="Z660" i="23"/>
  <c r="Y660" i="23"/>
  <c r="X660" i="23"/>
  <c r="W660" i="23"/>
  <c r="V660" i="23"/>
  <c r="U660" i="23"/>
  <c r="T660" i="23"/>
  <c r="S660" i="23"/>
  <c r="R660" i="23"/>
  <c r="Q660" i="23"/>
  <c r="P660" i="23"/>
  <c r="O660" i="23"/>
  <c r="N660" i="23"/>
  <c r="M660" i="23"/>
  <c r="L660" i="23"/>
  <c r="K660" i="23"/>
  <c r="J660" i="23"/>
  <c r="I660" i="23"/>
  <c r="H660" i="23"/>
  <c r="G660" i="23"/>
  <c r="F660" i="23"/>
  <c r="AE659" i="23"/>
  <c r="AD659" i="23"/>
  <c r="AC659" i="23"/>
  <c r="AB659" i="23"/>
  <c r="AA659" i="23"/>
  <c r="Z659" i="23"/>
  <c r="Y659" i="23"/>
  <c r="X659" i="23"/>
  <c r="W659" i="23"/>
  <c r="V659" i="23"/>
  <c r="U659" i="23"/>
  <c r="T659" i="23"/>
  <c r="S659" i="23"/>
  <c r="R659" i="23"/>
  <c r="Q659" i="23"/>
  <c r="P659" i="23"/>
  <c r="O659" i="23"/>
  <c r="N659" i="23"/>
  <c r="M659" i="23"/>
  <c r="L659" i="23"/>
  <c r="K659" i="23"/>
  <c r="J659" i="23"/>
  <c r="I659" i="23"/>
  <c r="H659" i="23"/>
  <c r="G659" i="23"/>
  <c r="F659" i="23"/>
  <c r="AE658" i="23"/>
  <c r="AD658" i="23"/>
  <c r="AC658" i="23"/>
  <c r="AB658" i="23"/>
  <c r="AA658" i="23"/>
  <c r="Z658" i="23"/>
  <c r="Y658" i="23"/>
  <c r="X658" i="23"/>
  <c r="W658" i="23"/>
  <c r="V658" i="23"/>
  <c r="U658" i="23"/>
  <c r="T658" i="23"/>
  <c r="S658" i="23"/>
  <c r="R658" i="23"/>
  <c r="Q658" i="23"/>
  <c r="P658" i="23"/>
  <c r="O658" i="23"/>
  <c r="N658" i="23"/>
  <c r="M658" i="23"/>
  <c r="L658" i="23"/>
  <c r="K658" i="23"/>
  <c r="J658" i="23"/>
  <c r="I658" i="23"/>
  <c r="H658" i="23"/>
  <c r="G658" i="23"/>
  <c r="F658" i="23"/>
  <c r="AE657" i="23"/>
  <c r="AD657" i="23"/>
  <c r="AC657" i="23"/>
  <c r="AB657" i="23"/>
  <c r="AA657" i="23"/>
  <c r="Z657" i="23"/>
  <c r="Y657" i="23"/>
  <c r="X657" i="23"/>
  <c r="W657" i="23"/>
  <c r="V657" i="23"/>
  <c r="U657" i="23"/>
  <c r="T657" i="23"/>
  <c r="S657" i="23"/>
  <c r="R657" i="23"/>
  <c r="Q657" i="23"/>
  <c r="P657" i="23"/>
  <c r="O657" i="23"/>
  <c r="N657" i="23"/>
  <c r="M657" i="23"/>
  <c r="L657" i="23"/>
  <c r="K657" i="23"/>
  <c r="J657" i="23"/>
  <c r="I657" i="23"/>
  <c r="H657" i="23"/>
  <c r="G657" i="23"/>
  <c r="D657" i="23"/>
  <c r="F657" i="23"/>
  <c r="AE656" i="23"/>
  <c r="AD656" i="23"/>
  <c r="AC656" i="23"/>
  <c r="AB656" i="23"/>
  <c r="AA656" i="23"/>
  <c r="Z656" i="23"/>
  <c r="Y656" i="23"/>
  <c r="X656" i="23"/>
  <c r="W656" i="23"/>
  <c r="V656" i="23"/>
  <c r="U656" i="23"/>
  <c r="T656" i="23"/>
  <c r="S656" i="23"/>
  <c r="R656" i="23"/>
  <c r="Q656" i="23"/>
  <c r="P656" i="23"/>
  <c r="O656" i="23"/>
  <c r="N656" i="23"/>
  <c r="M656" i="23"/>
  <c r="L656" i="23"/>
  <c r="K656" i="23"/>
  <c r="J656" i="23"/>
  <c r="I656" i="23"/>
  <c r="H656" i="23"/>
  <c r="G656" i="23"/>
  <c r="F656" i="23"/>
  <c r="AE655" i="23"/>
  <c r="AD655" i="23"/>
  <c r="AC655" i="23"/>
  <c r="AB655" i="23"/>
  <c r="AA655" i="23"/>
  <c r="Z655" i="23"/>
  <c r="Y655" i="23"/>
  <c r="X655" i="23"/>
  <c r="W655" i="23"/>
  <c r="V655" i="23"/>
  <c r="U655" i="23"/>
  <c r="T655" i="23"/>
  <c r="S655" i="23"/>
  <c r="R655" i="23"/>
  <c r="Q655" i="23"/>
  <c r="P655" i="23"/>
  <c r="O655" i="23"/>
  <c r="N655" i="23"/>
  <c r="M655" i="23"/>
  <c r="L655" i="23"/>
  <c r="K655" i="23"/>
  <c r="J655" i="23"/>
  <c r="I655" i="23"/>
  <c r="H655" i="23"/>
  <c r="G655" i="23"/>
  <c r="D655" i="23"/>
  <c r="F655" i="23"/>
  <c r="AE654" i="23"/>
  <c r="AD654" i="23"/>
  <c r="AC654" i="23"/>
  <c r="AB654" i="23"/>
  <c r="AA654" i="23"/>
  <c r="Z654" i="23"/>
  <c r="Y654" i="23"/>
  <c r="X654" i="23"/>
  <c r="W654" i="23"/>
  <c r="V654" i="23"/>
  <c r="U654" i="23"/>
  <c r="T654" i="23"/>
  <c r="S654" i="23"/>
  <c r="R654" i="23"/>
  <c r="Q654" i="23"/>
  <c r="P654" i="23"/>
  <c r="O654" i="23"/>
  <c r="N654" i="23"/>
  <c r="M654" i="23"/>
  <c r="L654" i="23"/>
  <c r="K654" i="23"/>
  <c r="J654" i="23"/>
  <c r="I654" i="23"/>
  <c r="H654" i="23"/>
  <c r="G654" i="23"/>
  <c r="F654" i="23"/>
  <c r="AE653" i="23"/>
  <c r="AD653" i="23"/>
  <c r="AC653" i="23"/>
  <c r="AB653" i="23"/>
  <c r="AA653" i="23"/>
  <c r="Z653" i="23"/>
  <c r="Y653" i="23"/>
  <c r="X653" i="23"/>
  <c r="W653" i="23"/>
  <c r="V653" i="23"/>
  <c r="U653" i="23"/>
  <c r="T653" i="23"/>
  <c r="S653" i="23"/>
  <c r="R653" i="23"/>
  <c r="Q653" i="23"/>
  <c r="P653" i="23"/>
  <c r="O653" i="23"/>
  <c r="N653" i="23"/>
  <c r="M653" i="23"/>
  <c r="L653" i="23"/>
  <c r="K653" i="23"/>
  <c r="J653" i="23"/>
  <c r="I653" i="23"/>
  <c r="H653" i="23"/>
  <c r="G653" i="23"/>
  <c r="F653" i="23"/>
  <c r="B653" i="23"/>
  <c r="E653" i="23"/>
  <c r="AE652" i="23"/>
  <c r="AD652" i="23"/>
  <c r="AC652" i="23"/>
  <c r="AB652" i="23"/>
  <c r="AA652" i="23"/>
  <c r="Z652" i="23"/>
  <c r="Y652" i="23"/>
  <c r="X652" i="23"/>
  <c r="W652" i="23"/>
  <c r="V652" i="23"/>
  <c r="U652" i="23"/>
  <c r="T652" i="23"/>
  <c r="S652" i="23"/>
  <c r="R652" i="23"/>
  <c r="Q652" i="23"/>
  <c r="P652" i="23"/>
  <c r="O652" i="23"/>
  <c r="N652" i="23"/>
  <c r="M652" i="23"/>
  <c r="L652" i="23"/>
  <c r="K652" i="23"/>
  <c r="J652" i="23"/>
  <c r="I652" i="23"/>
  <c r="H652" i="23"/>
  <c r="G652" i="23"/>
  <c r="F652" i="23"/>
  <c r="AE651" i="23"/>
  <c r="AD651" i="23"/>
  <c r="AC651" i="23"/>
  <c r="AB651" i="23"/>
  <c r="AA651" i="23"/>
  <c r="Z651" i="23"/>
  <c r="Y651" i="23"/>
  <c r="X651" i="23"/>
  <c r="W651" i="23"/>
  <c r="V651" i="23"/>
  <c r="U651" i="23"/>
  <c r="T651" i="23"/>
  <c r="S651" i="23"/>
  <c r="R651" i="23"/>
  <c r="Q651" i="23"/>
  <c r="P651" i="23"/>
  <c r="O651" i="23"/>
  <c r="N651" i="23"/>
  <c r="M651" i="23"/>
  <c r="L651" i="23"/>
  <c r="K651" i="23"/>
  <c r="J651" i="23"/>
  <c r="I651" i="23"/>
  <c r="H651" i="23"/>
  <c r="G651" i="23"/>
  <c r="F651" i="23"/>
  <c r="C651" i="23"/>
  <c r="AE650" i="23"/>
  <c r="AD650" i="23"/>
  <c r="AC650" i="23"/>
  <c r="AB650" i="23"/>
  <c r="AA650" i="23"/>
  <c r="Z650" i="23"/>
  <c r="Y650" i="23"/>
  <c r="X650" i="23"/>
  <c r="W650" i="23"/>
  <c r="V650" i="23"/>
  <c r="U650" i="23"/>
  <c r="T650" i="23"/>
  <c r="S650" i="23"/>
  <c r="R650" i="23"/>
  <c r="Q650" i="23"/>
  <c r="P650" i="23"/>
  <c r="O650" i="23"/>
  <c r="N650" i="23"/>
  <c r="M650" i="23"/>
  <c r="L650" i="23"/>
  <c r="K650" i="23"/>
  <c r="J650" i="23"/>
  <c r="I650" i="23"/>
  <c r="H650" i="23"/>
  <c r="G650" i="23"/>
  <c r="F650" i="23"/>
  <c r="AE649" i="23"/>
  <c r="AD649" i="23"/>
  <c r="AC649" i="23"/>
  <c r="AB649" i="23"/>
  <c r="AA649" i="23"/>
  <c r="Z649" i="23"/>
  <c r="Y649" i="23"/>
  <c r="X649" i="23"/>
  <c r="W649" i="23"/>
  <c r="V649" i="23"/>
  <c r="U649" i="23"/>
  <c r="T649" i="23"/>
  <c r="S649" i="23"/>
  <c r="R649" i="23"/>
  <c r="Q649" i="23"/>
  <c r="P649" i="23"/>
  <c r="O649" i="23"/>
  <c r="N649" i="23"/>
  <c r="M649" i="23"/>
  <c r="L649" i="23"/>
  <c r="K649" i="23"/>
  <c r="J649" i="23"/>
  <c r="I649" i="23"/>
  <c r="H649" i="23"/>
  <c r="G649" i="23"/>
  <c r="F649" i="23"/>
  <c r="AE648" i="23"/>
  <c r="AD648" i="23"/>
  <c r="AC648" i="23"/>
  <c r="AB648" i="23"/>
  <c r="AA648" i="23"/>
  <c r="Z648" i="23"/>
  <c r="Y648" i="23"/>
  <c r="X648" i="23"/>
  <c r="W648" i="23"/>
  <c r="V648" i="23"/>
  <c r="U648" i="23"/>
  <c r="T648" i="23"/>
  <c r="S648" i="23"/>
  <c r="R648" i="23"/>
  <c r="Q648" i="23"/>
  <c r="P648" i="23"/>
  <c r="O648" i="23"/>
  <c r="N648" i="23"/>
  <c r="M648" i="23"/>
  <c r="L648" i="23"/>
  <c r="K648" i="23"/>
  <c r="J648" i="23"/>
  <c r="I648" i="23"/>
  <c r="H648" i="23"/>
  <c r="G648" i="23"/>
  <c r="F648" i="23"/>
  <c r="AE647" i="23"/>
  <c r="AD647" i="23"/>
  <c r="AC647" i="23"/>
  <c r="AB647" i="23"/>
  <c r="AA647" i="23"/>
  <c r="Z647" i="23"/>
  <c r="Y647" i="23"/>
  <c r="X647" i="23"/>
  <c r="W647" i="23"/>
  <c r="V647" i="23"/>
  <c r="U647" i="23"/>
  <c r="T647" i="23"/>
  <c r="S647" i="23"/>
  <c r="R647" i="23"/>
  <c r="Q647" i="23"/>
  <c r="P647" i="23"/>
  <c r="O647" i="23"/>
  <c r="N647" i="23"/>
  <c r="M647" i="23"/>
  <c r="L647" i="23"/>
  <c r="K647" i="23"/>
  <c r="J647" i="23"/>
  <c r="I647" i="23"/>
  <c r="H647" i="23"/>
  <c r="G647" i="23"/>
  <c r="F647" i="23"/>
  <c r="AE646" i="23"/>
  <c r="AD646" i="23"/>
  <c r="AC646" i="23"/>
  <c r="AB646" i="23"/>
  <c r="AA646" i="23"/>
  <c r="Z646" i="23"/>
  <c r="Y646" i="23"/>
  <c r="X646" i="23"/>
  <c r="W646" i="23"/>
  <c r="V646" i="23"/>
  <c r="U646" i="23"/>
  <c r="T646" i="23"/>
  <c r="S646" i="23"/>
  <c r="R646" i="23"/>
  <c r="Q646" i="23"/>
  <c r="P646" i="23"/>
  <c r="O646" i="23"/>
  <c r="N646" i="23"/>
  <c r="M646" i="23"/>
  <c r="L646" i="23"/>
  <c r="K646" i="23"/>
  <c r="J646" i="23"/>
  <c r="I646" i="23"/>
  <c r="H646" i="23"/>
  <c r="G646" i="23"/>
  <c r="F646" i="23"/>
  <c r="AE645" i="23"/>
  <c r="AD645" i="23"/>
  <c r="AC645" i="23"/>
  <c r="AB645" i="23"/>
  <c r="AA645" i="23"/>
  <c r="Z645" i="23"/>
  <c r="Y645" i="23"/>
  <c r="X645" i="23"/>
  <c r="W645" i="23"/>
  <c r="V645" i="23"/>
  <c r="U645" i="23"/>
  <c r="T645" i="23"/>
  <c r="S645" i="23"/>
  <c r="R645" i="23"/>
  <c r="Q645" i="23"/>
  <c r="P645" i="23"/>
  <c r="O645" i="23"/>
  <c r="N645" i="23"/>
  <c r="M645" i="23"/>
  <c r="L645" i="23"/>
  <c r="K645" i="23"/>
  <c r="J645" i="23"/>
  <c r="I645" i="23"/>
  <c r="H645" i="23"/>
  <c r="G645" i="23"/>
  <c r="F645" i="23"/>
  <c r="AE644" i="23"/>
  <c r="AD644" i="23"/>
  <c r="AC644" i="23"/>
  <c r="AB644" i="23"/>
  <c r="AA644" i="23"/>
  <c r="Z644" i="23"/>
  <c r="Y644" i="23"/>
  <c r="X644" i="23"/>
  <c r="W644" i="23"/>
  <c r="V644" i="23"/>
  <c r="U644" i="23"/>
  <c r="T644" i="23"/>
  <c r="S644" i="23"/>
  <c r="R644" i="23"/>
  <c r="Q644" i="23"/>
  <c r="P644" i="23"/>
  <c r="O644" i="23"/>
  <c r="N644" i="23"/>
  <c r="M644" i="23"/>
  <c r="L644" i="23"/>
  <c r="K644" i="23"/>
  <c r="J644" i="23"/>
  <c r="I644" i="23"/>
  <c r="H644" i="23"/>
  <c r="G644" i="23"/>
  <c r="F644" i="23"/>
  <c r="AE643" i="23"/>
  <c r="AD643" i="23"/>
  <c r="AC643" i="23"/>
  <c r="AB643" i="23"/>
  <c r="AA643" i="23"/>
  <c r="Z643" i="23"/>
  <c r="Y643" i="23"/>
  <c r="X643" i="23"/>
  <c r="W643" i="23"/>
  <c r="V643" i="23"/>
  <c r="U643" i="23"/>
  <c r="T643" i="23"/>
  <c r="S643" i="23"/>
  <c r="R643" i="23"/>
  <c r="Q643" i="23"/>
  <c r="P643" i="23"/>
  <c r="O643" i="23"/>
  <c r="N643" i="23"/>
  <c r="M643" i="23"/>
  <c r="L643" i="23"/>
  <c r="K643" i="23"/>
  <c r="J643" i="23"/>
  <c r="I643" i="23"/>
  <c r="H643" i="23"/>
  <c r="G643" i="23"/>
  <c r="F643" i="23"/>
  <c r="AE642" i="23"/>
  <c r="AD642" i="23"/>
  <c r="AC642" i="23"/>
  <c r="AB642" i="23"/>
  <c r="AA642" i="23"/>
  <c r="Z642" i="23"/>
  <c r="Y642" i="23"/>
  <c r="X642" i="23"/>
  <c r="W642" i="23"/>
  <c r="V642" i="23"/>
  <c r="U642" i="23"/>
  <c r="T642" i="23"/>
  <c r="S642" i="23"/>
  <c r="R642" i="23"/>
  <c r="Q642" i="23"/>
  <c r="P642" i="23"/>
  <c r="O642" i="23"/>
  <c r="N642" i="23"/>
  <c r="M642" i="23"/>
  <c r="L642" i="23"/>
  <c r="K642" i="23"/>
  <c r="J642" i="23"/>
  <c r="I642" i="23"/>
  <c r="H642" i="23"/>
  <c r="G642" i="23"/>
  <c r="F642" i="23"/>
  <c r="AE641" i="23"/>
  <c r="AD641" i="23"/>
  <c r="AC641" i="23"/>
  <c r="AB641" i="23"/>
  <c r="AA641" i="23"/>
  <c r="Z641" i="23"/>
  <c r="Y641" i="23"/>
  <c r="X641" i="23"/>
  <c r="W641" i="23"/>
  <c r="V641" i="23"/>
  <c r="U641" i="23"/>
  <c r="T641" i="23"/>
  <c r="S641" i="23"/>
  <c r="R641" i="23"/>
  <c r="Q641" i="23"/>
  <c r="P641" i="23"/>
  <c r="O641" i="23"/>
  <c r="N641" i="23"/>
  <c r="M641" i="23"/>
  <c r="L641" i="23"/>
  <c r="K641" i="23"/>
  <c r="J641" i="23"/>
  <c r="I641" i="23"/>
  <c r="H641" i="23"/>
  <c r="G641" i="23"/>
  <c r="D641" i="23"/>
  <c r="F641" i="23"/>
  <c r="AE640" i="23"/>
  <c r="AD640" i="23"/>
  <c r="AC640" i="23"/>
  <c r="AB640" i="23"/>
  <c r="AA640" i="23"/>
  <c r="Z640" i="23"/>
  <c r="Y640" i="23"/>
  <c r="X640" i="23"/>
  <c r="W640" i="23"/>
  <c r="V640" i="23"/>
  <c r="U640" i="23"/>
  <c r="T640" i="23"/>
  <c r="S640" i="23"/>
  <c r="R640" i="23"/>
  <c r="Q640" i="23"/>
  <c r="P640" i="23"/>
  <c r="O640" i="23"/>
  <c r="N640" i="23"/>
  <c r="M640" i="23"/>
  <c r="L640" i="23"/>
  <c r="K640" i="23"/>
  <c r="J640" i="23"/>
  <c r="I640" i="23"/>
  <c r="H640" i="23"/>
  <c r="G640" i="23"/>
  <c r="F640" i="23"/>
  <c r="AE639" i="23"/>
  <c r="AD639" i="23"/>
  <c r="AC639" i="23"/>
  <c r="AB639" i="23"/>
  <c r="AA639" i="23"/>
  <c r="Z639" i="23"/>
  <c r="Y639" i="23"/>
  <c r="X639" i="23"/>
  <c r="W639" i="23"/>
  <c r="V639" i="23"/>
  <c r="U639" i="23"/>
  <c r="T639" i="23"/>
  <c r="S639" i="23"/>
  <c r="R639" i="23"/>
  <c r="Q639" i="23"/>
  <c r="P639" i="23"/>
  <c r="O639" i="23"/>
  <c r="N639" i="23"/>
  <c r="M639" i="23"/>
  <c r="L639" i="23"/>
  <c r="K639" i="23"/>
  <c r="J639" i="23"/>
  <c r="I639" i="23"/>
  <c r="H639" i="23"/>
  <c r="G639" i="23"/>
  <c r="D639" i="23"/>
  <c r="F639" i="23"/>
  <c r="AE638" i="23"/>
  <c r="AD638" i="23"/>
  <c r="AC638" i="23"/>
  <c r="AB638" i="23"/>
  <c r="AA638" i="23"/>
  <c r="Z638" i="23"/>
  <c r="Y638" i="23"/>
  <c r="X638" i="23"/>
  <c r="W638" i="23"/>
  <c r="V638" i="23"/>
  <c r="U638" i="23"/>
  <c r="T638" i="23"/>
  <c r="S638" i="23"/>
  <c r="R638" i="23"/>
  <c r="Q638" i="23"/>
  <c r="P638" i="23"/>
  <c r="O638" i="23"/>
  <c r="N638" i="23"/>
  <c r="M638" i="23"/>
  <c r="L638" i="23"/>
  <c r="K638" i="23"/>
  <c r="J638" i="23"/>
  <c r="I638" i="23"/>
  <c r="H638" i="23"/>
  <c r="G638" i="23"/>
  <c r="F638" i="23"/>
  <c r="AE637" i="23"/>
  <c r="AD637" i="23"/>
  <c r="AC637" i="23"/>
  <c r="AB637" i="23"/>
  <c r="AA637" i="23"/>
  <c r="Z637" i="23"/>
  <c r="Y637" i="23"/>
  <c r="X637" i="23"/>
  <c r="W637" i="23"/>
  <c r="V637" i="23"/>
  <c r="U637" i="23"/>
  <c r="T637" i="23"/>
  <c r="S637" i="23"/>
  <c r="R637" i="23"/>
  <c r="Q637" i="23"/>
  <c r="P637" i="23"/>
  <c r="O637" i="23"/>
  <c r="N637" i="23"/>
  <c r="M637" i="23"/>
  <c r="L637" i="23"/>
  <c r="K637" i="23"/>
  <c r="J637" i="23"/>
  <c r="I637" i="23"/>
  <c r="H637" i="23"/>
  <c r="G637" i="23"/>
  <c r="F637" i="23"/>
  <c r="B637" i="23"/>
  <c r="E637" i="23"/>
  <c r="AE636" i="23"/>
  <c r="AD636" i="23"/>
  <c r="AC636" i="23"/>
  <c r="AB636" i="23"/>
  <c r="AA636" i="23"/>
  <c r="Z636" i="23"/>
  <c r="Y636" i="23"/>
  <c r="X636" i="23"/>
  <c r="W636" i="23"/>
  <c r="V636" i="23"/>
  <c r="U636" i="23"/>
  <c r="T636" i="23"/>
  <c r="S636" i="23"/>
  <c r="R636" i="23"/>
  <c r="Q636" i="23"/>
  <c r="P636" i="23"/>
  <c r="O636" i="23"/>
  <c r="N636" i="23"/>
  <c r="M636" i="23"/>
  <c r="L636" i="23"/>
  <c r="K636" i="23"/>
  <c r="J636" i="23"/>
  <c r="I636" i="23"/>
  <c r="H636" i="23"/>
  <c r="G636" i="23"/>
  <c r="F636" i="23"/>
  <c r="AE635" i="23"/>
  <c r="AD635" i="23"/>
  <c r="AC635" i="23"/>
  <c r="AB635" i="23"/>
  <c r="AA635" i="23"/>
  <c r="Z635" i="23"/>
  <c r="Y635" i="23"/>
  <c r="X635" i="23"/>
  <c r="W635" i="23"/>
  <c r="V635" i="23"/>
  <c r="U635" i="23"/>
  <c r="T635" i="23"/>
  <c r="S635" i="23"/>
  <c r="R635" i="23"/>
  <c r="Q635" i="23"/>
  <c r="P635" i="23"/>
  <c r="O635" i="23"/>
  <c r="N635" i="23"/>
  <c r="M635" i="23"/>
  <c r="L635" i="23"/>
  <c r="K635" i="23"/>
  <c r="J635" i="23"/>
  <c r="I635" i="23"/>
  <c r="H635" i="23"/>
  <c r="G635" i="23"/>
  <c r="F635" i="23"/>
  <c r="C635" i="23"/>
  <c r="AE634" i="23"/>
  <c r="AD634" i="23"/>
  <c r="AC634" i="23"/>
  <c r="AB634" i="23"/>
  <c r="AA634" i="23"/>
  <c r="Z634" i="23"/>
  <c r="Y634" i="23"/>
  <c r="X634" i="23"/>
  <c r="W634" i="23"/>
  <c r="V634" i="23"/>
  <c r="U634" i="23"/>
  <c r="T634" i="23"/>
  <c r="S634" i="23"/>
  <c r="R634" i="23"/>
  <c r="Q634" i="23"/>
  <c r="P634" i="23"/>
  <c r="O634" i="23"/>
  <c r="N634" i="23"/>
  <c r="M634" i="23"/>
  <c r="L634" i="23"/>
  <c r="K634" i="23"/>
  <c r="J634" i="23"/>
  <c r="I634" i="23"/>
  <c r="H634" i="23"/>
  <c r="G634" i="23"/>
  <c r="F634" i="23"/>
  <c r="AE633" i="23"/>
  <c r="AD633" i="23"/>
  <c r="AC633" i="23"/>
  <c r="AB633" i="23"/>
  <c r="AA633" i="23"/>
  <c r="Z633" i="23"/>
  <c r="Y633" i="23"/>
  <c r="X633" i="23"/>
  <c r="W633" i="23"/>
  <c r="V633" i="23"/>
  <c r="U633" i="23"/>
  <c r="T633" i="23"/>
  <c r="S633" i="23"/>
  <c r="R633" i="23"/>
  <c r="Q633" i="23"/>
  <c r="P633" i="23"/>
  <c r="O633" i="23"/>
  <c r="N633" i="23"/>
  <c r="M633" i="23"/>
  <c r="L633" i="23"/>
  <c r="K633" i="23"/>
  <c r="J633" i="23"/>
  <c r="I633" i="23"/>
  <c r="H633" i="23"/>
  <c r="G633" i="23"/>
  <c r="F633" i="23"/>
  <c r="AE632" i="23"/>
  <c r="AD632" i="23"/>
  <c r="AC632" i="23"/>
  <c r="AB632" i="23"/>
  <c r="AA632" i="23"/>
  <c r="Z632" i="23"/>
  <c r="Y632" i="23"/>
  <c r="X632" i="23"/>
  <c r="W632" i="23"/>
  <c r="V632" i="23"/>
  <c r="U632" i="23"/>
  <c r="T632" i="23"/>
  <c r="S632" i="23"/>
  <c r="R632" i="23"/>
  <c r="Q632" i="23"/>
  <c r="P632" i="23"/>
  <c r="O632" i="23"/>
  <c r="N632" i="23"/>
  <c r="M632" i="23"/>
  <c r="L632" i="23"/>
  <c r="K632" i="23"/>
  <c r="J632" i="23"/>
  <c r="I632" i="23"/>
  <c r="H632" i="23"/>
  <c r="G632" i="23"/>
  <c r="F632" i="23"/>
  <c r="AE631" i="23"/>
  <c r="AD631" i="23"/>
  <c r="AC631" i="23"/>
  <c r="AB631" i="23"/>
  <c r="AA631" i="23"/>
  <c r="Z631" i="23"/>
  <c r="Y631" i="23"/>
  <c r="X631" i="23"/>
  <c r="W631" i="23"/>
  <c r="V631" i="23"/>
  <c r="U631" i="23"/>
  <c r="T631" i="23"/>
  <c r="S631" i="23"/>
  <c r="R631" i="23"/>
  <c r="Q631" i="23"/>
  <c r="P631" i="23"/>
  <c r="O631" i="23"/>
  <c r="N631" i="23"/>
  <c r="M631" i="23"/>
  <c r="L631" i="23"/>
  <c r="K631" i="23"/>
  <c r="J631" i="23"/>
  <c r="I631" i="23"/>
  <c r="H631" i="23"/>
  <c r="G631" i="23"/>
  <c r="F631" i="23"/>
  <c r="AE630" i="23"/>
  <c r="AD630" i="23"/>
  <c r="AC630" i="23"/>
  <c r="AB630" i="23"/>
  <c r="AA630" i="23"/>
  <c r="Z630" i="23"/>
  <c r="Y630" i="23"/>
  <c r="X630" i="23"/>
  <c r="W630" i="23"/>
  <c r="V630" i="23"/>
  <c r="U630" i="23"/>
  <c r="T630" i="23"/>
  <c r="S630" i="23"/>
  <c r="R630" i="23"/>
  <c r="Q630" i="23"/>
  <c r="P630" i="23"/>
  <c r="O630" i="23"/>
  <c r="N630" i="23"/>
  <c r="M630" i="23"/>
  <c r="L630" i="23"/>
  <c r="K630" i="23"/>
  <c r="J630" i="23"/>
  <c r="I630" i="23"/>
  <c r="H630" i="23"/>
  <c r="G630" i="23"/>
  <c r="F630" i="23"/>
  <c r="AE629" i="23"/>
  <c r="AD629" i="23"/>
  <c r="AC629" i="23"/>
  <c r="AB629" i="23"/>
  <c r="AA629" i="23"/>
  <c r="Z629" i="23"/>
  <c r="Y629" i="23"/>
  <c r="X629" i="23"/>
  <c r="W629" i="23"/>
  <c r="V629" i="23"/>
  <c r="U629" i="23"/>
  <c r="T629" i="23"/>
  <c r="S629" i="23"/>
  <c r="R629" i="23"/>
  <c r="Q629" i="23"/>
  <c r="P629" i="23"/>
  <c r="O629" i="23"/>
  <c r="N629" i="23"/>
  <c r="M629" i="23"/>
  <c r="L629" i="23"/>
  <c r="K629" i="23"/>
  <c r="J629" i="23"/>
  <c r="I629" i="23"/>
  <c r="H629" i="23"/>
  <c r="G629" i="23"/>
  <c r="D629" i="23"/>
  <c r="F629" i="23"/>
  <c r="AE628" i="23"/>
  <c r="AD628" i="23"/>
  <c r="AC628" i="23"/>
  <c r="AB628" i="23"/>
  <c r="AA628" i="23"/>
  <c r="Z628" i="23"/>
  <c r="Y628" i="23"/>
  <c r="X628" i="23"/>
  <c r="W628" i="23"/>
  <c r="V628" i="23"/>
  <c r="U628" i="23"/>
  <c r="T628" i="23"/>
  <c r="S628" i="23"/>
  <c r="R628" i="23"/>
  <c r="Q628" i="23"/>
  <c r="P628" i="23"/>
  <c r="O628" i="23"/>
  <c r="N628" i="23"/>
  <c r="M628" i="23"/>
  <c r="L628" i="23"/>
  <c r="K628" i="23"/>
  <c r="J628" i="23"/>
  <c r="I628" i="23"/>
  <c r="H628" i="23"/>
  <c r="G628" i="23"/>
  <c r="F628" i="23"/>
  <c r="AE627" i="23"/>
  <c r="AD627" i="23"/>
  <c r="AC627" i="23"/>
  <c r="AB627" i="23"/>
  <c r="AA627" i="23"/>
  <c r="Z627" i="23"/>
  <c r="Y627" i="23"/>
  <c r="X627" i="23"/>
  <c r="W627" i="23"/>
  <c r="V627" i="23"/>
  <c r="U627" i="23"/>
  <c r="T627" i="23"/>
  <c r="S627" i="23"/>
  <c r="R627" i="23"/>
  <c r="Q627" i="23"/>
  <c r="P627" i="23"/>
  <c r="O627" i="23"/>
  <c r="N627" i="23"/>
  <c r="M627" i="23"/>
  <c r="L627" i="23"/>
  <c r="K627" i="23"/>
  <c r="J627" i="23"/>
  <c r="I627" i="23"/>
  <c r="H627" i="23"/>
  <c r="G627" i="23"/>
  <c r="F627" i="23"/>
  <c r="B627" i="23"/>
  <c r="AE626" i="23"/>
  <c r="AD626" i="23"/>
  <c r="AC626" i="23"/>
  <c r="AB626" i="23"/>
  <c r="AA626" i="23"/>
  <c r="Z626" i="23"/>
  <c r="Y626" i="23"/>
  <c r="X626" i="23"/>
  <c r="W626" i="23"/>
  <c r="V626" i="23"/>
  <c r="U626" i="23"/>
  <c r="T626" i="23"/>
  <c r="S626" i="23"/>
  <c r="R626" i="23"/>
  <c r="Q626" i="23"/>
  <c r="P626" i="23"/>
  <c r="O626" i="23"/>
  <c r="N626" i="23"/>
  <c r="M626" i="23"/>
  <c r="L626" i="23"/>
  <c r="K626" i="23"/>
  <c r="J626" i="23"/>
  <c r="I626" i="23"/>
  <c r="H626" i="23"/>
  <c r="G626" i="23"/>
  <c r="F626" i="23"/>
  <c r="AE625" i="23"/>
  <c r="AD625" i="23"/>
  <c r="AC625" i="23"/>
  <c r="AB625" i="23"/>
  <c r="AA625" i="23"/>
  <c r="Z625" i="23"/>
  <c r="Y625" i="23"/>
  <c r="X625" i="23"/>
  <c r="W625" i="23"/>
  <c r="V625" i="23"/>
  <c r="U625" i="23"/>
  <c r="T625" i="23"/>
  <c r="S625" i="23"/>
  <c r="R625" i="23"/>
  <c r="Q625" i="23"/>
  <c r="P625" i="23"/>
  <c r="O625" i="23"/>
  <c r="N625" i="23"/>
  <c r="M625" i="23"/>
  <c r="L625" i="23"/>
  <c r="K625" i="23"/>
  <c r="J625" i="23"/>
  <c r="I625" i="23"/>
  <c r="H625" i="23"/>
  <c r="G625" i="23"/>
  <c r="F625" i="23"/>
  <c r="B625" i="23"/>
  <c r="E625" i="23"/>
  <c r="AE624" i="23"/>
  <c r="AD624" i="23"/>
  <c r="AC624" i="23"/>
  <c r="AB624" i="23"/>
  <c r="AA624" i="23"/>
  <c r="Z624" i="23"/>
  <c r="Y624" i="23"/>
  <c r="X624" i="23"/>
  <c r="W624" i="23"/>
  <c r="V624" i="23"/>
  <c r="U624" i="23"/>
  <c r="T624" i="23"/>
  <c r="S624" i="23"/>
  <c r="R624" i="23"/>
  <c r="Q624" i="23"/>
  <c r="P624" i="23"/>
  <c r="O624" i="23"/>
  <c r="N624" i="23"/>
  <c r="M624" i="23"/>
  <c r="L624" i="23"/>
  <c r="K624" i="23"/>
  <c r="J624" i="23"/>
  <c r="I624" i="23"/>
  <c r="H624" i="23"/>
  <c r="G624" i="23"/>
  <c r="F624" i="23"/>
  <c r="AE623" i="23"/>
  <c r="AD623" i="23"/>
  <c r="AC623" i="23"/>
  <c r="AB623" i="23"/>
  <c r="AA623" i="23"/>
  <c r="Z623" i="23"/>
  <c r="Y623" i="23"/>
  <c r="X623" i="23"/>
  <c r="W623" i="23"/>
  <c r="V623" i="23"/>
  <c r="U623" i="23"/>
  <c r="T623" i="23"/>
  <c r="S623" i="23"/>
  <c r="R623" i="23"/>
  <c r="Q623" i="23"/>
  <c r="P623" i="23"/>
  <c r="O623" i="23"/>
  <c r="N623" i="23"/>
  <c r="M623" i="23"/>
  <c r="L623" i="23"/>
  <c r="K623" i="23"/>
  <c r="J623" i="23"/>
  <c r="I623" i="23"/>
  <c r="H623" i="23"/>
  <c r="G623" i="23"/>
  <c r="F623" i="23"/>
  <c r="AE622" i="23"/>
  <c r="AD622" i="23"/>
  <c r="AC622" i="23"/>
  <c r="AB622" i="23"/>
  <c r="AA622" i="23"/>
  <c r="Z622" i="23"/>
  <c r="Y622" i="23"/>
  <c r="X622" i="23"/>
  <c r="W622" i="23"/>
  <c r="V622" i="23"/>
  <c r="U622" i="23"/>
  <c r="T622" i="23"/>
  <c r="S622" i="23"/>
  <c r="R622" i="23"/>
  <c r="Q622" i="23"/>
  <c r="P622" i="23"/>
  <c r="O622" i="23"/>
  <c r="N622" i="23"/>
  <c r="M622" i="23"/>
  <c r="L622" i="23"/>
  <c r="K622" i="23"/>
  <c r="J622" i="23"/>
  <c r="I622" i="23"/>
  <c r="H622" i="23"/>
  <c r="G622" i="23"/>
  <c r="F622" i="23"/>
  <c r="AE621" i="23"/>
  <c r="AD621" i="23"/>
  <c r="AC621" i="23"/>
  <c r="AB621" i="23"/>
  <c r="AA621" i="23"/>
  <c r="Z621" i="23"/>
  <c r="Y621" i="23"/>
  <c r="X621" i="23"/>
  <c r="W621" i="23"/>
  <c r="V621" i="23"/>
  <c r="U621" i="23"/>
  <c r="T621" i="23"/>
  <c r="S621" i="23"/>
  <c r="R621" i="23"/>
  <c r="Q621" i="23"/>
  <c r="P621" i="23"/>
  <c r="O621" i="23"/>
  <c r="N621" i="23"/>
  <c r="M621" i="23"/>
  <c r="L621" i="23"/>
  <c r="K621" i="23"/>
  <c r="J621" i="23"/>
  <c r="I621" i="23"/>
  <c r="H621" i="23"/>
  <c r="G621" i="23"/>
  <c r="F621" i="23"/>
  <c r="AE620" i="23"/>
  <c r="AD620" i="23"/>
  <c r="AC620" i="23"/>
  <c r="AB620" i="23"/>
  <c r="AA620" i="23"/>
  <c r="Z620" i="23"/>
  <c r="Y620" i="23"/>
  <c r="X620" i="23"/>
  <c r="W620" i="23"/>
  <c r="V620" i="23"/>
  <c r="U620" i="23"/>
  <c r="T620" i="23"/>
  <c r="S620" i="23"/>
  <c r="R620" i="23"/>
  <c r="Q620" i="23"/>
  <c r="P620" i="23"/>
  <c r="O620" i="23"/>
  <c r="N620" i="23"/>
  <c r="M620" i="23"/>
  <c r="L620" i="23"/>
  <c r="K620" i="23"/>
  <c r="J620" i="23"/>
  <c r="I620" i="23"/>
  <c r="H620" i="23"/>
  <c r="G620" i="23"/>
  <c r="F620" i="23"/>
  <c r="AE619" i="23"/>
  <c r="AD619" i="23"/>
  <c r="AC619" i="23"/>
  <c r="AB619" i="23"/>
  <c r="AA619" i="23"/>
  <c r="Z619" i="23"/>
  <c r="Y619" i="23"/>
  <c r="X619" i="23"/>
  <c r="W619" i="23"/>
  <c r="V619" i="23"/>
  <c r="U619" i="23"/>
  <c r="T619" i="23"/>
  <c r="S619" i="23"/>
  <c r="R619" i="23"/>
  <c r="Q619" i="23"/>
  <c r="P619" i="23"/>
  <c r="O619" i="23"/>
  <c r="N619" i="23"/>
  <c r="M619" i="23"/>
  <c r="L619" i="23"/>
  <c r="K619" i="23"/>
  <c r="J619" i="23"/>
  <c r="I619" i="23"/>
  <c r="H619" i="23"/>
  <c r="G619" i="23"/>
  <c r="D619" i="23"/>
  <c r="F619" i="23"/>
  <c r="AE618" i="23"/>
  <c r="AD618" i="23"/>
  <c r="AC618" i="23"/>
  <c r="AB618" i="23"/>
  <c r="AA618" i="23"/>
  <c r="Z618" i="23"/>
  <c r="Y618" i="23"/>
  <c r="X618" i="23"/>
  <c r="W618" i="23"/>
  <c r="V618" i="23"/>
  <c r="U618" i="23"/>
  <c r="T618" i="23"/>
  <c r="S618" i="23"/>
  <c r="R618" i="23"/>
  <c r="Q618" i="23"/>
  <c r="P618" i="23"/>
  <c r="O618" i="23"/>
  <c r="N618" i="23"/>
  <c r="M618" i="23"/>
  <c r="L618" i="23"/>
  <c r="K618" i="23"/>
  <c r="J618" i="23"/>
  <c r="I618" i="23"/>
  <c r="H618" i="23"/>
  <c r="G618" i="23"/>
  <c r="F618" i="23"/>
  <c r="AE617" i="23"/>
  <c r="AD617" i="23"/>
  <c r="AC617" i="23"/>
  <c r="AB617" i="23"/>
  <c r="AA617" i="23"/>
  <c r="Z617" i="23"/>
  <c r="Y617" i="23"/>
  <c r="X617" i="23"/>
  <c r="W617" i="23"/>
  <c r="V617" i="23"/>
  <c r="U617" i="23"/>
  <c r="T617" i="23"/>
  <c r="S617" i="23"/>
  <c r="R617" i="23"/>
  <c r="Q617" i="23"/>
  <c r="P617" i="23"/>
  <c r="O617" i="23"/>
  <c r="N617" i="23"/>
  <c r="M617" i="23"/>
  <c r="L617" i="23"/>
  <c r="K617" i="23"/>
  <c r="J617" i="23"/>
  <c r="I617" i="23"/>
  <c r="H617" i="23"/>
  <c r="G617" i="23"/>
  <c r="F617" i="23"/>
  <c r="AE616" i="23"/>
  <c r="AD616" i="23"/>
  <c r="AC616" i="23"/>
  <c r="AB616" i="23"/>
  <c r="AA616" i="23"/>
  <c r="Z616" i="23"/>
  <c r="Y616" i="23"/>
  <c r="X616" i="23"/>
  <c r="W616" i="23"/>
  <c r="V616" i="23"/>
  <c r="U616" i="23"/>
  <c r="T616" i="23"/>
  <c r="S616" i="23"/>
  <c r="R616" i="23"/>
  <c r="Q616" i="23"/>
  <c r="P616" i="23"/>
  <c r="O616" i="23"/>
  <c r="N616" i="23"/>
  <c r="M616" i="23"/>
  <c r="L616" i="23"/>
  <c r="K616" i="23"/>
  <c r="J616" i="23"/>
  <c r="I616" i="23"/>
  <c r="H616" i="23"/>
  <c r="G616" i="23"/>
  <c r="F616" i="23"/>
  <c r="AE615" i="23"/>
  <c r="AD615" i="23"/>
  <c r="AC615" i="23"/>
  <c r="AB615" i="23"/>
  <c r="AA615" i="23"/>
  <c r="Z615" i="23"/>
  <c r="Y615" i="23"/>
  <c r="X615" i="23"/>
  <c r="W615" i="23"/>
  <c r="V615" i="23"/>
  <c r="U615" i="23"/>
  <c r="T615" i="23"/>
  <c r="S615" i="23"/>
  <c r="R615" i="23"/>
  <c r="Q615" i="23"/>
  <c r="P615" i="23"/>
  <c r="O615" i="23"/>
  <c r="N615" i="23"/>
  <c r="M615" i="23"/>
  <c r="L615" i="23"/>
  <c r="K615" i="23"/>
  <c r="J615" i="23"/>
  <c r="I615" i="23"/>
  <c r="H615" i="23"/>
  <c r="G615" i="23"/>
  <c r="F615" i="23"/>
  <c r="AE614" i="23"/>
  <c r="AD614" i="23"/>
  <c r="AC614" i="23"/>
  <c r="AB614" i="23"/>
  <c r="AA614" i="23"/>
  <c r="Z614" i="23"/>
  <c r="Y614" i="23"/>
  <c r="X614" i="23"/>
  <c r="W614" i="23"/>
  <c r="V614" i="23"/>
  <c r="U614" i="23"/>
  <c r="T614" i="23"/>
  <c r="S614" i="23"/>
  <c r="R614" i="23"/>
  <c r="Q614" i="23"/>
  <c r="P614" i="23"/>
  <c r="O614" i="23"/>
  <c r="N614" i="23"/>
  <c r="M614" i="23"/>
  <c r="L614" i="23"/>
  <c r="K614" i="23"/>
  <c r="J614" i="23"/>
  <c r="I614" i="23"/>
  <c r="H614" i="23"/>
  <c r="G614" i="23"/>
  <c r="F614" i="23"/>
  <c r="AE613" i="23"/>
  <c r="AD613" i="23"/>
  <c r="AC613" i="23"/>
  <c r="AB613" i="23"/>
  <c r="AA613" i="23"/>
  <c r="Z613" i="23"/>
  <c r="Y613" i="23"/>
  <c r="X613" i="23"/>
  <c r="W613" i="23"/>
  <c r="V613" i="23"/>
  <c r="U613" i="23"/>
  <c r="T613" i="23"/>
  <c r="S613" i="23"/>
  <c r="R613" i="23"/>
  <c r="Q613" i="23"/>
  <c r="P613" i="23"/>
  <c r="O613" i="23"/>
  <c r="N613" i="23"/>
  <c r="M613" i="23"/>
  <c r="L613" i="23"/>
  <c r="K613" i="23"/>
  <c r="J613" i="23"/>
  <c r="I613" i="23"/>
  <c r="H613" i="23"/>
  <c r="G613" i="23"/>
  <c r="D613" i="23"/>
  <c r="F613" i="23"/>
  <c r="AE612" i="23"/>
  <c r="AD612" i="23"/>
  <c r="AC612" i="23"/>
  <c r="AB612" i="23"/>
  <c r="AA612" i="23"/>
  <c r="Z612" i="23"/>
  <c r="Y612" i="23"/>
  <c r="X612" i="23"/>
  <c r="W612" i="23"/>
  <c r="V612" i="23"/>
  <c r="U612" i="23"/>
  <c r="T612" i="23"/>
  <c r="S612" i="23"/>
  <c r="R612" i="23"/>
  <c r="Q612" i="23"/>
  <c r="P612" i="23"/>
  <c r="O612" i="23"/>
  <c r="N612" i="23"/>
  <c r="M612" i="23"/>
  <c r="L612" i="23"/>
  <c r="K612" i="23"/>
  <c r="J612" i="23"/>
  <c r="I612" i="23"/>
  <c r="H612" i="23"/>
  <c r="G612" i="23"/>
  <c r="F612" i="23"/>
  <c r="AE611" i="23"/>
  <c r="AD611" i="23"/>
  <c r="AC611" i="23"/>
  <c r="AB611" i="23"/>
  <c r="AA611" i="23"/>
  <c r="Z611" i="23"/>
  <c r="Y611" i="23"/>
  <c r="X611" i="23"/>
  <c r="W611" i="23"/>
  <c r="V611" i="23"/>
  <c r="U611" i="23"/>
  <c r="T611" i="23"/>
  <c r="S611" i="23"/>
  <c r="R611" i="23"/>
  <c r="Q611" i="23"/>
  <c r="P611" i="23"/>
  <c r="O611" i="23"/>
  <c r="N611" i="23"/>
  <c r="M611" i="23"/>
  <c r="L611" i="23"/>
  <c r="K611" i="23"/>
  <c r="J611" i="23"/>
  <c r="I611" i="23"/>
  <c r="H611" i="23"/>
  <c r="G611" i="23"/>
  <c r="F611" i="23"/>
  <c r="B611" i="23"/>
  <c r="AE610" i="23"/>
  <c r="AD610" i="23"/>
  <c r="AC610" i="23"/>
  <c r="AB610" i="23"/>
  <c r="AA610" i="23"/>
  <c r="Z610" i="23"/>
  <c r="Y610" i="23"/>
  <c r="X610" i="23"/>
  <c r="W610" i="23"/>
  <c r="V610" i="23"/>
  <c r="U610" i="23"/>
  <c r="T610" i="23"/>
  <c r="S610" i="23"/>
  <c r="R610" i="23"/>
  <c r="Q610" i="23"/>
  <c r="P610" i="23"/>
  <c r="O610" i="23"/>
  <c r="N610" i="23"/>
  <c r="M610" i="23"/>
  <c r="L610" i="23"/>
  <c r="K610" i="23"/>
  <c r="J610" i="23"/>
  <c r="I610" i="23"/>
  <c r="H610" i="23"/>
  <c r="G610" i="23"/>
  <c r="F610" i="23"/>
  <c r="AE609" i="23"/>
  <c r="AD609" i="23"/>
  <c r="AC609" i="23"/>
  <c r="AB609" i="23"/>
  <c r="AA609" i="23"/>
  <c r="Z609" i="23"/>
  <c r="Y609" i="23"/>
  <c r="X609" i="23"/>
  <c r="W609" i="23"/>
  <c r="V609" i="23"/>
  <c r="U609" i="23"/>
  <c r="T609" i="23"/>
  <c r="S609" i="23"/>
  <c r="R609" i="23"/>
  <c r="Q609" i="23"/>
  <c r="P609" i="23"/>
  <c r="O609" i="23"/>
  <c r="N609" i="23"/>
  <c r="M609" i="23"/>
  <c r="L609" i="23"/>
  <c r="K609" i="23"/>
  <c r="J609" i="23"/>
  <c r="I609" i="23"/>
  <c r="H609" i="23"/>
  <c r="G609" i="23"/>
  <c r="F609" i="23"/>
  <c r="B609" i="23"/>
  <c r="E609" i="23"/>
  <c r="AE608" i="23"/>
  <c r="AD608" i="23"/>
  <c r="AC608" i="23"/>
  <c r="AB608" i="23"/>
  <c r="AA608" i="23"/>
  <c r="Z608" i="23"/>
  <c r="Y608" i="23"/>
  <c r="X608" i="23"/>
  <c r="W608" i="23"/>
  <c r="V608" i="23"/>
  <c r="U608" i="23"/>
  <c r="T608" i="23"/>
  <c r="S608" i="23"/>
  <c r="R608" i="23"/>
  <c r="Q608" i="23"/>
  <c r="P608" i="23"/>
  <c r="O608" i="23"/>
  <c r="N608" i="23"/>
  <c r="M608" i="23"/>
  <c r="L608" i="23"/>
  <c r="K608" i="23"/>
  <c r="J608" i="23"/>
  <c r="I608" i="23"/>
  <c r="H608" i="23"/>
  <c r="G608" i="23"/>
  <c r="F608" i="23"/>
  <c r="AE607" i="23"/>
  <c r="AD607" i="23"/>
  <c r="AC607" i="23"/>
  <c r="AB607" i="23"/>
  <c r="AA607" i="23"/>
  <c r="Z607" i="23"/>
  <c r="Y607" i="23"/>
  <c r="X607" i="23"/>
  <c r="W607" i="23"/>
  <c r="V607" i="23"/>
  <c r="U607" i="23"/>
  <c r="T607" i="23"/>
  <c r="S607" i="23"/>
  <c r="R607" i="23"/>
  <c r="Q607" i="23"/>
  <c r="P607" i="23"/>
  <c r="O607" i="23"/>
  <c r="N607" i="23"/>
  <c r="M607" i="23"/>
  <c r="L607" i="23"/>
  <c r="K607" i="23"/>
  <c r="J607" i="23"/>
  <c r="I607" i="23"/>
  <c r="H607" i="23"/>
  <c r="G607" i="23"/>
  <c r="F607" i="23"/>
  <c r="AE606" i="23"/>
  <c r="AD606" i="23"/>
  <c r="AC606" i="23"/>
  <c r="AB606" i="23"/>
  <c r="AA606" i="23"/>
  <c r="Z606" i="23"/>
  <c r="Y606" i="23"/>
  <c r="X606" i="23"/>
  <c r="W606" i="23"/>
  <c r="V606" i="23"/>
  <c r="U606" i="23"/>
  <c r="T606" i="23"/>
  <c r="S606" i="23"/>
  <c r="R606" i="23"/>
  <c r="Q606" i="23"/>
  <c r="P606" i="23"/>
  <c r="O606" i="23"/>
  <c r="N606" i="23"/>
  <c r="M606" i="23"/>
  <c r="L606" i="23"/>
  <c r="K606" i="23"/>
  <c r="J606" i="23"/>
  <c r="I606" i="23"/>
  <c r="H606" i="23"/>
  <c r="G606" i="23"/>
  <c r="F606" i="23"/>
  <c r="AE605" i="23"/>
  <c r="AD605" i="23"/>
  <c r="AC605" i="23"/>
  <c r="AB605" i="23"/>
  <c r="AA605" i="23"/>
  <c r="Z605" i="23"/>
  <c r="Y605" i="23"/>
  <c r="X605" i="23"/>
  <c r="W605" i="23"/>
  <c r="V605" i="23"/>
  <c r="U605" i="23"/>
  <c r="T605" i="23"/>
  <c r="S605" i="23"/>
  <c r="R605" i="23"/>
  <c r="Q605" i="23"/>
  <c r="P605" i="23"/>
  <c r="O605" i="23"/>
  <c r="N605" i="23"/>
  <c r="M605" i="23"/>
  <c r="L605" i="23"/>
  <c r="K605" i="23"/>
  <c r="J605" i="23"/>
  <c r="I605" i="23"/>
  <c r="H605" i="23"/>
  <c r="G605" i="23"/>
  <c r="F605" i="23"/>
  <c r="AE604" i="23"/>
  <c r="AD604" i="23"/>
  <c r="AC604" i="23"/>
  <c r="AB604" i="23"/>
  <c r="AA604" i="23"/>
  <c r="Z604" i="23"/>
  <c r="Y604" i="23"/>
  <c r="X604" i="23"/>
  <c r="W604" i="23"/>
  <c r="V604" i="23"/>
  <c r="U604" i="23"/>
  <c r="T604" i="23"/>
  <c r="S604" i="23"/>
  <c r="R604" i="23"/>
  <c r="Q604" i="23"/>
  <c r="P604" i="23"/>
  <c r="O604" i="23"/>
  <c r="N604" i="23"/>
  <c r="M604" i="23"/>
  <c r="L604" i="23"/>
  <c r="K604" i="23"/>
  <c r="J604" i="23"/>
  <c r="I604" i="23"/>
  <c r="H604" i="23"/>
  <c r="G604" i="23"/>
  <c r="F604" i="23"/>
  <c r="AE603" i="23"/>
  <c r="AD603" i="23"/>
  <c r="AC603" i="23"/>
  <c r="AB603" i="23"/>
  <c r="AA603" i="23"/>
  <c r="Z603" i="23"/>
  <c r="Y603" i="23"/>
  <c r="X603" i="23"/>
  <c r="W603" i="23"/>
  <c r="V603" i="23"/>
  <c r="U603" i="23"/>
  <c r="T603" i="23"/>
  <c r="S603" i="23"/>
  <c r="R603" i="23"/>
  <c r="Q603" i="23"/>
  <c r="P603" i="23"/>
  <c r="O603" i="23"/>
  <c r="N603" i="23"/>
  <c r="M603" i="23"/>
  <c r="L603" i="23"/>
  <c r="K603" i="23"/>
  <c r="J603" i="23"/>
  <c r="I603" i="23"/>
  <c r="H603" i="23"/>
  <c r="G603" i="23"/>
  <c r="D603" i="23"/>
  <c r="F603" i="23"/>
  <c r="AE602" i="23"/>
  <c r="AD602" i="23"/>
  <c r="AC602" i="23"/>
  <c r="AB602" i="23"/>
  <c r="AA602" i="23"/>
  <c r="Z602" i="23"/>
  <c r="Y602" i="23"/>
  <c r="X602" i="23"/>
  <c r="W602" i="23"/>
  <c r="V602" i="23"/>
  <c r="U602" i="23"/>
  <c r="T602" i="23"/>
  <c r="S602" i="23"/>
  <c r="R602" i="23"/>
  <c r="Q602" i="23"/>
  <c r="P602" i="23"/>
  <c r="O602" i="23"/>
  <c r="N602" i="23"/>
  <c r="M602" i="23"/>
  <c r="L602" i="23"/>
  <c r="K602" i="23"/>
  <c r="J602" i="23"/>
  <c r="I602" i="23"/>
  <c r="H602" i="23"/>
  <c r="G602" i="23"/>
  <c r="F602" i="23"/>
  <c r="AE601" i="23"/>
  <c r="AD601" i="23"/>
  <c r="AC601" i="23"/>
  <c r="AB601" i="23"/>
  <c r="AA601" i="23"/>
  <c r="Z601" i="23"/>
  <c r="Y601" i="23"/>
  <c r="X601" i="23"/>
  <c r="W601" i="23"/>
  <c r="V601" i="23"/>
  <c r="U601" i="23"/>
  <c r="T601" i="23"/>
  <c r="S601" i="23"/>
  <c r="R601" i="23"/>
  <c r="Q601" i="23"/>
  <c r="P601" i="23"/>
  <c r="O601" i="23"/>
  <c r="N601" i="23"/>
  <c r="M601" i="23"/>
  <c r="L601" i="23"/>
  <c r="K601" i="23"/>
  <c r="J601" i="23"/>
  <c r="I601" i="23"/>
  <c r="H601" i="23"/>
  <c r="G601" i="23"/>
  <c r="F601" i="23"/>
  <c r="AE600" i="23"/>
  <c r="AD600" i="23"/>
  <c r="AC600" i="23"/>
  <c r="AB600" i="23"/>
  <c r="AA600" i="23"/>
  <c r="Z600" i="23"/>
  <c r="Y600" i="23"/>
  <c r="X600" i="23"/>
  <c r="W600" i="23"/>
  <c r="V600" i="23"/>
  <c r="U600" i="23"/>
  <c r="T600" i="23"/>
  <c r="S600" i="23"/>
  <c r="R600" i="23"/>
  <c r="Q600" i="23"/>
  <c r="P600" i="23"/>
  <c r="O600" i="23"/>
  <c r="N600" i="23"/>
  <c r="M600" i="23"/>
  <c r="L600" i="23"/>
  <c r="K600" i="23"/>
  <c r="J600" i="23"/>
  <c r="I600" i="23"/>
  <c r="H600" i="23"/>
  <c r="G600" i="23"/>
  <c r="F600" i="23"/>
  <c r="AE599" i="23"/>
  <c r="AD599" i="23"/>
  <c r="AC599" i="23"/>
  <c r="AB599" i="23"/>
  <c r="AA599" i="23"/>
  <c r="Z599" i="23"/>
  <c r="Y599" i="23"/>
  <c r="X599" i="23"/>
  <c r="W599" i="23"/>
  <c r="V599" i="23"/>
  <c r="U599" i="23"/>
  <c r="T599" i="23"/>
  <c r="S599" i="23"/>
  <c r="R599" i="23"/>
  <c r="Q599" i="23"/>
  <c r="P599" i="23"/>
  <c r="O599" i="23"/>
  <c r="N599" i="23"/>
  <c r="M599" i="23"/>
  <c r="L599" i="23"/>
  <c r="K599" i="23"/>
  <c r="J599" i="23"/>
  <c r="I599" i="23"/>
  <c r="H599" i="23"/>
  <c r="G599" i="23"/>
  <c r="F599" i="23"/>
  <c r="AE598" i="23"/>
  <c r="AD598" i="23"/>
  <c r="AC598" i="23"/>
  <c r="AB598" i="23"/>
  <c r="AA598" i="23"/>
  <c r="Z598" i="23"/>
  <c r="Y598" i="23"/>
  <c r="X598" i="23"/>
  <c r="W598" i="23"/>
  <c r="V598" i="23"/>
  <c r="U598" i="23"/>
  <c r="T598" i="23"/>
  <c r="S598" i="23"/>
  <c r="R598" i="23"/>
  <c r="Q598" i="23"/>
  <c r="P598" i="23"/>
  <c r="O598" i="23"/>
  <c r="N598" i="23"/>
  <c r="M598" i="23"/>
  <c r="L598" i="23"/>
  <c r="K598" i="23"/>
  <c r="J598" i="23"/>
  <c r="I598" i="23"/>
  <c r="H598" i="23"/>
  <c r="G598" i="23"/>
  <c r="F598" i="23"/>
  <c r="AE597" i="23"/>
  <c r="AD597" i="23"/>
  <c r="AC597" i="23"/>
  <c r="AB597" i="23"/>
  <c r="AA597" i="23"/>
  <c r="Z597" i="23"/>
  <c r="Y597" i="23"/>
  <c r="X597" i="23"/>
  <c r="W597" i="23"/>
  <c r="V597" i="23"/>
  <c r="U597" i="23"/>
  <c r="T597" i="23"/>
  <c r="S597" i="23"/>
  <c r="R597" i="23"/>
  <c r="Q597" i="23"/>
  <c r="P597" i="23"/>
  <c r="O597" i="23"/>
  <c r="N597" i="23"/>
  <c r="M597" i="23"/>
  <c r="L597" i="23"/>
  <c r="K597" i="23"/>
  <c r="J597" i="23"/>
  <c r="I597" i="23"/>
  <c r="H597" i="23"/>
  <c r="G597" i="23"/>
  <c r="D597" i="23"/>
  <c r="F597" i="23"/>
  <c r="AE596" i="23"/>
  <c r="AD596" i="23"/>
  <c r="AC596" i="23"/>
  <c r="AB596" i="23"/>
  <c r="AA596" i="23"/>
  <c r="Z596" i="23"/>
  <c r="Y596" i="23"/>
  <c r="X596" i="23"/>
  <c r="W596" i="23"/>
  <c r="V596" i="23"/>
  <c r="U596" i="23"/>
  <c r="T596" i="23"/>
  <c r="S596" i="23"/>
  <c r="R596" i="23"/>
  <c r="Q596" i="23"/>
  <c r="P596" i="23"/>
  <c r="O596" i="23"/>
  <c r="N596" i="23"/>
  <c r="M596" i="23"/>
  <c r="L596" i="23"/>
  <c r="K596" i="23"/>
  <c r="J596" i="23"/>
  <c r="I596" i="23"/>
  <c r="H596" i="23"/>
  <c r="G596" i="23"/>
  <c r="F596" i="23"/>
  <c r="AE595" i="23"/>
  <c r="AD595" i="23"/>
  <c r="AC595" i="23"/>
  <c r="AB595" i="23"/>
  <c r="AA595" i="23"/>
  <c r="Z595" i="23"/>
  <c r="Y595" i="23"/>
  <c r="X595" i="23"/>
  <c r="W595" i="23"/>
  <c r="V595" i="23"/>
  <c r="U595" i="23"/>
  <c r="T595" i="23"/>
  <c r="S595" i="23"/>
  <c r="R595" i="23"/>
  <c r="Q595" i="23"/>
  <c r="P595" i="23"/>
  <c r="O595" i="23"/>
  <c r="N595" i="23"/>
  <c r="M595" i="23"/>
  <c r="L595" i="23"/>
  <c r="K595" i="23"/>
  <c r="J595" i="23"/>
  <c r="I595" i="23"/>
  <c r="H595" i="23"/>
  <c r="G595" i="23"/>
  <c r="F595" i="23"/>
  <c r="B595" i="23"/>
  <c r="AE594" i="23"/>
  <c r="AD594" i="23"/>
  <c r="AC594" i="23"/>
  <c r="AB594" i="23"/>
  <c r="AA594" i="23"/>
  <c r="Z594" i="23"/>
  <c r="Y594" i="23"/>
  <c r="X594" i="23"/>
  <c r="W594" i="23"/>
  <c r="V594" i="23"/>
  <c r="U594" i="23"/>
  <c r="T594" i="23"/>
  <c r="S594" i="23"/>
  <c r="R594" i="23"/>
  <c r="Q594" i="23"/>
  <c r="P594" i="23"/>
  <c r="O594" i="23"/>
  <c r="N594" i="23"/>
  <c r="M594" i="23"/>
  <c r="L594" i="23"/>
  <c r="K594" i="23"/>
  <c r="J594" i="23"/>
  <c r="I594" i="23"/>
  <c r="H594" i="23"/>
  <c r="G594" i="23"/>
  <c r="F594" i="23"/>
  <c r="AE593" i="23"/>
  <c r="AD593" i="23"/>
  <c r="AC593" i="23"/>
  <c r="AB593" i="23"/>
  <c r="AA593" i="23"/>
  <c r="Z593" i="23"/>
  <c r="Y593" i="23"/>
  <c r="X593" i="23"/>
  <c r="W593" i="23"/>
  <c r="V593" i="23"/>
  <c r="U593" i="23"/>
  <c r="T593" i="23"/>
  <c r="S593" i="23"/>
  <c r="R593" i="23"/>
  <c r="Q593" i="23"/>
  <c r="P593" i="23"/>
  <c r="O593" i="23"/>
  <c r="N593" i="23"/>
  <c r="M593" i="23"/>
  <c r="L593" i="23"/>
  <c r="K593" i="23"/>
  <c r="J593" i="23"/>
  <c r="I593" i="23"/>
  <c r="H593" i="23"/>
  <c r="G593" i="23"/>
  <c r="F593" i="23"/>
  <c r="B593" i="23"/>
  <c r="E593" i="23"/>
  <c r="AE592" i="23"/>
  <c r="AD592" i="23"/>
  <c r="AC592" i="23"/>
  <c r="AB592" i="23"/>
  <c r="AA592" i="23"/>
  <c r="Z592" i="23"/>
  <c r="Y592" i="23"/>
  <c r="X592" i="23"/>
  <c r="W592" i="23"/>
  <c r="V592" i="23"/>
  <c r="U592" i="23"/>
  <c r="T592" i="23"/>
  <c r="S592" i="23"/>
  <c r="R592" i="23"/>
  <c r="Q592" i="23"/>
  <c r="P592" i="23"/>
  <c r="O592" i="23"/>
  <c r="N592" i="23"/>
  <c r="M592" i="23"/>
  <c r="L592" i="23"/>
  <c r="K592" i="23"/>
  <c r="J592" i="23"/>
  <c r="I592" i="23"/>
  <c r="H592" i="23"/>
  <c r="G592" i="23"/>
  <c r="F592" i="23"/>
  <c r="AE591" i="23"/>
  <c r="AD591" i="23"/>
  <c r="AC591" i="23"/>
  <c r="AB591" i="23"/>
  <c r="AA591" i="23"/>
  <c r="Z591" i="23"/>
  <c r="Y591" i="23"/>
  <c r="X591" i="23"/>
  <c r="W591" i="23"/>
  <c r="V591" i="23"/>
  <c r="U591" i="23"/>
  <c r="T591" i="23"/>
  <c r="S591" i="23"/>
  <c r="R591" i="23"/>
  <c r="Q591" i="23"/>
  <c r="P591" i="23"/>
  <c r="O591" i="23"/>
  <c r="N591" i="23"/>
  <c r="M591" i="23"/>
  <c r="L591" i="23"/>
  <c r="K591" i="23"/>
  <c r="J591" i="23"/>
  <c r="I591" i="23"/>
  <c r="H591" i="23"/>
  <c r="G591" i="23"/>
  <c r="F591" i="23"/>
  <c r="AE590" i="23"/>
  <c r="AD590" i="23"/>
  <c r="AC590" i="23"/>
  <c r="AB590" i="23"/>
  <c r="AA590" i="23"/>
  <c r="Z590" i="23"/>
  <c r="Y590" i="23"/>
  <c r="X590" i="23"/>
  <c r="W590" i="23"/>
  <c r="V590" i="23"/>
  <c r="U590" i="23"/>
  <c r="T590" i="23"/>
  <c r="S590" i="23"/>
  <c r="R590" i="23"/>
  <c r="Q590" i="23"/>
  <c r="P590" i="23"/>
  <c r="O590" i="23"/>
  <c r="N590" i="23"/>
  <c r="M590" i="23"/>
  <c r="L590" i="23"/>
  <c r="K590" i="23"/>
  <c r="J590" i="23"/>
  <c r="I590" i="23"/>
  <c r="H590" i="23"/>
  <c r="G590" i="23"/>
  <c r="F590" i="23"/>
  <c r="AE589" i="23"/>
  <c r="AD589" i="23"/>
  <c r="AC589" i="23"/>
  <c r="AB589" i="23"/>
  <c r="AA589" i="23"/>
  <c r="Z589" i="23"/>
  <c r="Y589" i="23"/>
  <c r="X589" i="23"/>
  <c r="W589" i="23"/>
  <c r="V589" i="23"/>
  <c r="U589" i="23"/>
  <c r="T589" i="23"/>
  <c r="S589" i="23"/>
  <c r="R589" i="23"/>
  <c r="Q589" i="23"/>
  <c r="P589" i="23"/>
  <c r="O589" i="23"/>
  <c r="N589" i="23"/>
  <c r="M589" i="23"/>
  <c r="L589" i="23"/>
  <c r="K589" i="23"/>
  <c r="J589" i="23"/>
  <c r="I589" i="23"/>
  <c r="H589" i="23"/>
  <c r="G589" i="23"/>
  <c r="F589" i="23"/>
  <c r="AE588" i="23"/>
  <c r="AD588" i="23"/>
  <c r="AC588" i="23"/>
  <c r="AB588" i="23"/>
  <c r="AA588" i="23"/>
  <c r="Z588" i="23"/>
  <c r="Y588" i="23"/>
  <c r="X588" i="23"/>
  <c r="W588" i="23"/>
  <c r="V588" i="23"/>
  <c r="U588" i="23"/>
  <c r="T588" i="23"/>
  <c r="S588" i="23"/>
  <c r="R588" i="23"/>
  <c r="Q588" i="23"/>
  <c r="P588" i="23"/>
  <c r="O588" i="23"/>
  <c r="N588" i="23"/>
  <c r="M588" i="23"/>
  <c r="L588" i="23"/>
  <c r="K588" i="23"/>
  <c r="J588" i="23"/>
  <c r="I588" i="23"/>
  <c r="H588" i="23"/>
  <c r="G588" i="23"/>
  <c r="F588" i="23"/>
  <c r="AE587" i="23"/>
  <c r="AD587" i="23"/>
  <c r="AC587" i="23"/>
  <c r="AB587" i="23"/>
  <c r="AA587" i="23"/>
  <c r="Z587" i="23"/>
  <c r="Y587" i="23"/>
  <c r="X587" i="23"/>
  <c r="W587" i="23"/>
  <c r="V587" i="23"/>
  <c r="U587" i="23"/>
  <c r="T587" i="23"/>
  <c r="S587" i="23"/>
  <c r="R587" i="23"/>
  <c r="Q587" i="23"/>
  <c r="P587" i="23"/>
  <c r="O587" i="23"/>
  <c r="N587" i="23"/>
  <c r="M587" i="23"/>
  <c r="L587" i="23"/>
  <c r="K587" i="23"/>
  <c r="J587" i="23"/>
  <c r="I587" i="23"/>
  <c r="H587" i="23"/>
  <c r="G587" i="23"/>
  <c r="D587" i="23"/>
  <c r="F587" i="23"/>
  <c r="AE586" i="23"/>
  <c r="AD586" i="23"/>
  <c r="AC586" i="23"/>
  <c r="AB586" i="23"/>
  <c r="AA586" i="23"/>
  <c r="Z586" i="23"/>
  <c r="Y586" i="23"/>
  <c r="X586" i="23"/>
  <c r="W586" i="23"/>
  <c r="V586" i="23"/>
  <c r="U586" i="23"/>
  <c r="T586" i="23"/>
  <c r="S586" i="23"/>
  <c r="R586" i="23"/>
  <c r="Q586" i="23"/>
  <c r="P586" i="23"/>
  <c r="O586" i="23"/>
  <c r="N586" i="23"/>
  <c r="M586" i="23"/>
  <c r="L586" i="23"/>
  <c r="K586" i="23"/>
  <c r="J586" i="23"/>
  <c r="I586" i="23"/>
  <c r="H586" i="23"/>
  <c r="G586" i="23"/>
  <c r="F586" i="23"/>
  <c r="AE585" i="23"/>
  <c r="AD585" i="23"/>
  <c r="AC585" i="23"/>
  <c r="AB585" i="23"/>
  <c r="AA585" i="23"/>
  <c r="Z585" i="23"/>
  <c r="Y585" i="23"/>
  <c r="X585" i="23"/>
  <c r="W585" i="23"/>
  <c r="V585" i="23"/>
  <c r="U585" i="23"/>
  <c r="T585" i="23"/>
  <c r="S585" i="23"/>
  <c r="R585" i="23"/>
  <c r="Q585" i="23"/>
  <c r="P585" i="23"/>
  <c r="O585" i="23"/>
  <c r="N585" i="23"/>
  <c r="M585" i="23"/>
  <c r="L585" i="23"/>
  <c r="K585" i="23"/>
  <c r="J585" i="23"/>
  <c r="I585" i="23"/>
  <c r="H585" i="23"/>
  <c r="G585" i="23"/>
  <c r="F585" i="23"/>
  <c r="AE584" i="23"/>
  <c r="AD584" i="23"/>
  <c r="AC584" i="23"/>
  <c r="AB584" i="23"/>
  <c r="AA584" i="23"/>
  <c r="Z584" i="23"/>
  <c r="Y584" i="23"/>
  <c r="X584" i="23"/>
  <c r="W584" i="23"/>
  <c r="V584" i="23"/>
  <c r="U584" i="23"/>
  <c r="T584" i="23"/>
  <c r="S584" i="23"/>
  <c r="R584" i="23"/>
  <c r="Q584" i="23"/>
  <c r="P584" i="23"/>
  <c r="O584" i="23"/>
  <c r="N584" i="23"/>
  <c r="M584" i="23"/>
  <c r="L584" i="23"/>
  <c r="K584" i="23"/>
  <c r="J584" i="23"/>
  <c r="I584" i="23"/>
  <c r="H584" i="23"/>
  <c r="G584" i="23"/>
  <c r="F584" i="23"/>
  <c r="AE583" i="23"/>
  <c r="AD583" i="23"/>
  <c r="AC583" i="23"/>
  <c r="AB583" i="23"/>
  <c r="AA583" i="23"/>
  <c r="Z583" i="23"/>
  <c r="Y583" i="23"/>
  <c r="X583" i="23"/>
  <c r="W583" i="23"/>
  <c r="V583" i="23"/>
  <c r="U583" i="23"/>
  <c r="T583" i="23"/>
  <c r="S583" i="23"/>
  <c r="R583" i="23"/>
  <c r="Q583" i="23"/>
  <c r="P583" i="23"/>
  <c r="O583" i="23"/>
  <c r="N583" i="23"/>
  <c r="M583" i="23"/>
  <c r="L583" i="23"/>
  <c r="K583" i="23"/>
  <c r="J583" i="23"/>
  <c r="I583" i="23"/>
  <c r="H583" i="23"/>
  <c r="G583" i="23"/>
  <c r="F583" i="23"/>
  <c r="AE582" i="23"/>
  <c r="AD582" i="23"/>
  <c r="AC582" i="23"/>
  <c r="AB582" i="23"/>
  <c r="AA582" i="23"/>
  <c r="Z582" i="23"/>
  <c r="Y582" i="23"/>
  <c r="X582" i="23"/>
  <c r="W582" i="23"/>
  <c r="V582" i="23"/>
  <c r="U582" i="23"/>
  <c r="T582" i="23"/>
  <c r="S582" i="23"/>
  <c r="R582" i="23"/>
  <c r="Q582" i="23"/>
  <c r="P582" i="23"/>
  <c r="O582" i="23"/>
  <c r="N582" i="23"/>
  <c r="M582" i="23"/>
  <c r="L582" i="23"/>
  <c r="K582" i="23"/>
  <c r="J582" i="23"/>
  <c r="I582" i="23"/>
  <c r="H582" i="23"/>
  <c r="G582" i="23"/>
  <c r="F582" i="23"/>
  <c r="AE581" i="23"/>
  <c r="AD581" i="23"/>
  <c r="AC581" i="23"/>
  <c r="AB581" i="23"/>
  <c r="AA581" i="23"/>
  <c r="Z581" i="23"/>
  <c r="Y581" i="23"/>
  <c r="X581" i="23"/>
  <c r="W581" i="23"/>
  <c r="V581" i="23"/>
  <c r="U581" i="23"/>
  <c r="T581" i="23"/>
  <c r="S581" i="23"/>
  <c r="R581" i="23"/>
  <c r="Q581" i="23"/>
  <c r="P581" i="23"/>
  <c r="O581" i="23"/>
  <c r="N581" i="23"/>
  <c r="M581" i="23"/>
  <c r="L581" i="23"/>
  <c r="K581" i="23"/>
  <c r="J581" i="23"/>
  <c r="I581" i="23"/>
  <c r="H581" i="23"/>
  <c r="G581" i="23"/>
  <c r="D581" i="23"/>
  <c r="F581" i="23"/>
  <c r="AE580" i="23"/>
  <c r="AD580" i="23"/>
  <c r="AC580" i="23"/>
  <c r="AB580" i="23"/>
  <c r="AA580" i="23"/>
  <c r="Z580" i="23"/>
  <c r="Y580" i="23"/>
  <c r="X580" i="23"/>
  <c r="W580" i="23"/>
  <c r="V580" i="23"/>
  <c r="U580" i="23"/>
  <c r="T580" i="23"/>
  <c r="S580" i="23"/>
  <c r="R580" i="23"/>
  <c r="Q580" i="23"/>
  <c r="P580" i="23"/>
  <c r="O580" i="23"/>
  <c r="N580" i="23"/>
  <c r="M580" i="23"/>
  <c r="L580" i="23"/>
  <c r="K580" i="23"/>
  <c r="J580" i="23"/>
  <c r="I580" i="23"/>
  <c r="H580" i="23"/>
  <c r="G580" i="23"/>
  <c r="F580" i="23"/>
  <c r="AE579" i="23"/>
  <c r="AD579" i="23"/>
  <c r="AC579" i="23"/>
  <c r="AB579" i="23"/>
  <c r="AA579" i="23"/>
  <c r="Z579" i="23"/>
  <c r="Y579" i="23"/>
  <c r="X579" i="23"/>
  <c r="W579" i="23"/>
  <c r="V579" i="23"/>
  <c r="U579" i="23"/>
  <c r="T579" i="23"/>
  <c r="S579" i="23"/>
  <c r="R579" i="23"/>
  <c r="Q579" i="23"/>
  <c r="P579" i="23"/>
  <c r="O579" i="23"/>
  <c r="N579" i="23"/>
  <c r="M579" i="23"/>
  <c r="L579" i="23"/>
  <c r="K579" i="23"/>
  <c r="J579" i="23"/>
  <c r="I579" i="23"/>
  <c r="H579" i="23"/>
  <c r="G579" i="23"/>
  <c r="F579" i="23"/>
  <c r="B579" i="23"/>
  <c r="AE578" i="23"/>
  <c r="AD578" i="23"/>
  <c r="AC578" i="23"/>
  <c r="AB578" i="23"/>
  <c r="AA578" i="23"/>
  <c r="Z578" i="23"/>
  <c r="Y578" i="23"/>
  <c r="X578" i="23"/>
  <c r="W578" i="23"/>
  <c r="V578" i="23"/>
  <c r="U578" i="23"/>
  <c r="T578" i="23"/>
  <c r="S578" i="23"/>
  <c r="R578" i="23"/>
  <c r="Q578" i="23"/>
  <c r="P578" i="23"/>
  <c r="O578" i="23"/>
  <c r="N578" i="23"/>
  <c r="M578" i="23"/>
  <c r="L578" i="23"/>
  <c r="K578" i="23"/>
  <c r="J578" i="23"/>
  <c r="I578" i="23"/>
  <c r="H578" i="23"/>
  <c r="G578" i="23"/>
  <c r="F578" i="23"/>
  <c r="AE577" i="23"/>
  <c r="AD577" i="23"/>
  <c r="AC577" i="23"/>
  <c r="AB577" i="23"/>
  <c r="AA577" i="23"/>
  <c r="Z577" i="23"/>
  <c r="Y577" i="23"/>
  <c r="X577" i="23"/>
  <c r="W577" i="23"/>
  <c r="V577" i="23"/>
  <c r="U577" i="23"/>
  <c r="T577" i="23"/>
  <c r="S577" i="23"/>
  <c r="R577" i="23"/>
  <c r="Q577" i="23"/>
  <c r="P577" i="23"/>
  <c r="O577" i="23"/>
  <c r="N577" i="23"/>
  <c r="M577" i="23"/>
  <c r="L577" i="23"/>
  <c r="K577" i="23"/>
  <c r="J577" i="23"/>
  <c r="I577" i="23"/>
  <c r="H577" i="23"/>
  <c r="G577" i="23"/>
  <c r="F577" i="23"/>
  <c r="B577" i="23"/>
  <c r="E577" i="23"/>
  <c r="AE576" i="23"/>
  <c r="AD576" i="23"/>
  <c r="AC576" i="23"/>
  <c r="AB576" i="23"/>
  <c r="AA576" i="23"/>
  <c r="Z576" i="23"/>
  <c r="Y576" i="23"/>
  <c r="X576" i="23"/>
  <c r="W576" i="23"/>
  <c r="V576" i="23"/>
  <c r="U576" i="23"/>
  <c r="T576" i="23"/>
  <c r="S576" i="23"/>
  <c r="R576" i="23"/>
  <c r="Q576" i="23"/>
  <c r="P576" i="23"/>
  <c r="O576" i="23"/>
  <c r="N576" i="23"/>
  <c r="M576" i="23"/>
  <c r="L576" i="23"/>
  <c r="K576" i="23"/>
  <c r="J576" i="23"/>
  <c r="I576" i="23"/>
  <c r="H576" i="23"/>
  <c r="G576" i="23"/>
  <c r="F576" i="23"/>
  <c r="AE575" i="23"/>
  <c r="AD575" i="23"/>
  <c r="AC575" i="23"/>
  <c r="AB575" i="23"/>
  <c r="AA575" i="23"/>
  <c r="Z575" i="23"/>
  <c r="Y575" i="23"/>
  <c r="X575" i="23"/>
  <c r="W575" i="23"/>
  <c r="V575" i="23"/>
  <c r="U575" i="23"/>
  <c r="T575" i="23"/>
  <c r="S575" i="23"/>
  <c r="R575" i="23"/>
  <c r="Q575" i="23"/>
  <c r="P575" i="23"/>
  <c r="O575" i="23"/>
  <c r="N575" i="23"/>
  <c r="M575" i="23"/>
  <c r="L575" i="23"/>
  <c r="K575" i="23"/>
  <c r="J575" i="23"/>
  <c r="I575" i="23"/>
  <c r="H575" i="23"/>
  <c r="G575" i="23"/>
  <c r="F575" i="23"/>
  <c r="AE574" i="23"/>
  <c r="AD574" i="23"/>
  <c r="AC574" i="23"/>
  <c r="AB574" i="23"/>
  <c r="AA574" i="23"/>
  <c r="Z574" i="23"/>
  <c r="Y574" i="23"/>
  <c r="X574" i="23"/>
  <c r="W574" i="23"/>
  <c r="V574" i="23"/>
  <c r="U574" i="23"/>
  <c r="T574" i="23"/>
  <c r="S574" i="23"/>
  <c r="R574" i="23"/>
  <c r="Q574" i="23"/>
  <c r="P574" i="23"/>
  <c r="O574" i="23"/>
  <c r="N574" i="23"/>
  <c r="M574" i="23"/>
  <c r="L574" i="23"/>
  <c r="K574" i="23"/>
  <c r="J574" i="23"/>
  <c r="I574" i="23"/>
  <c r="H574" i="23"/>
  <c r="G574" i="23"/>
  <c r="F574" i="23"/>
  <c r="AE573" i="23"/>
  <c r="AD573" i="23"/>
  <c r="AC573" i="23"/>
  <c r="AB573" i="23"/>
  <c r="AA573" i="23"/>
  <c r="Z573" i="23"/>
  <c r="Y573" i="23"/>
  <c r="X573" i="23"/>
  <c r="W573" i="23"/>
  <c r="V573" i="23"/>
  <c r="U573" i="23"/>
  <c r="T573" i="23"/>
  <c r="S573" i="23"/>
  <c r="R573" i="23"/>
  <c r="Q573" i="23"/>
  <c r="P573" i="23"/>
  <c r="O573" i="23"/>
  <c r="N573" i="23"/>
  <c r="M573" i="23"/>
  <c r="L573" i="23"/>
  <c r="K573" i="23"/>
  <c r="J573" i="23"/>
  <c r="I573" i="23"/>
  <c r="H573" i="23"/>
  <c r="G573" i="23"/>
  <c r="F573" i="23"/>
  <c r="AE572" i="23"/>
  <c r="AD572" i="23"/>
  <c r="AC572" i="23"/>
  <c r="AB572" i="23"/>
  <c r="AA572" i="23"/>
  <c r="Z572" i="23"/>
  <c r="Y572" i="23"/>
  <c r="X572" i="23"/>
  <c r="W572" i="23"/>
  <c r="V572" i="23"/>
  <c r="U572" i="23"/>
  <c r="T572" i="23"/>
  <c r="S572" i="23"/>
  <c r="R572" i="23"/>
  <c r="Q572" i="23"/>
  <c r="P572" i="23"/>
  <c r="O572" i="23"/>
  <c r="N572" i="23"/>
  <c r="M572" i="23"/>
  <c r="L572" i="23"/>
  <c r="K572" i="23"/>
  <c r="J572" i="23"/>
  <c r="I572" i="23"/>
  <c r="H572" i="23"/>
  <c r="G572" i="23"/>
  <c r="F572" i="23"/>
  <c r="AE571" i="23"/>
  <c r="AD571" i="23"/>
  <c r="AC571" i="23"/>
  <c r="AB571" i="23"/>
  <c r="AA571" i="23"/>
  <c r="Z571" i="23"/>
  <c r="Y571" i="23"/>
  <c r="X571" i="23"/>
  <c r="W571" i="23"/>
  <c r="V571" i="23"/>
  <c r="U571" i="23"/>
  <c r="T571" i="23"/>
  <c r="S571" i="23"/>
  <c r="R571" i="23"/>
  <c r="Q571" i="23"/>
  <c r="P571" i="23"/>
  <c r="O571" i="23"/>
  <c r="N571" i="23"/>
  <c r="M571" i="23"/>
  <c r="L571" i="23"/>
  <c r="K571" i="23"/>
  <c r="J571" i="23"/>
  <c r="I571" i="23"/>
  <c r="H571" i="23"/>
  <c r="G571" i="23"/>
  <c r="D571" i="23"/>
  <c r="F571" i="23"/>
  <c r="AE570" i="23"/>
  <c r="AD570" i="23"/>
  <c r="AC570" i="23"/>
  <c r="AB570" i="23"/>
  <c r="AA570" i="23"/>
  <c r="Z570" i="23"/>
  <c r="Y570" i="23"/>
  <c r="X570" i="23"/>
  <c r="W570" i="23"/>
  <c r="V570" i="23"/>
  <c r="U570" i="23"/>
  <c r="T570" i="23"/>
  <c r="S570" i="23"/>
  <c r="R570" i="23"/>
  <c r="Q570" i="23"/>
  <c r="P570" i="23"/>
  <c r="O570" i="23"/>
  <c r="N570" i="23"/>
  <c r="M570" i="23"/>
  <c r="L570" i="23"/>
  <c r="K570" i="23"/>
  <c r="J570" i="23"/>
  <c r="I570" i="23"/>
  <c r="H570" i="23"/>
  <c r="G570" i="23"/>
  <c r="F570" i="23"/>
  <c r="AE569" i="23"/>
  <c r="AD569" i="23"/>
  <c r="AC569" i="23"/>
  <c r="AB569" i="23"/>
  <c r="AA569" i="23"/>
  <c r="Z569" i="23"/>
  <c r="Y569" i="23"/>
  <c r="X569" i="23"/>
  <c r="W569" i="23"/>
  <c r="V569" i="23"/>
  <c r="U569" i="23"/>
  <c r="T569" i="23"/>
  <c r="S569" i="23"/>
  <c r="R569" i="23"/>
  <c r="Q569" i="23"/>
  <c r="P569" i="23"/>
  <c r="O569" i="23"/>
  <c r="N569" i="23"/>
  <c r="M569" i="23"/>
  <c r="L569" i="23"/>
  <c r="K569" i="23"/>
  <c r="J569" i="23"/>
  <c r="I569" i="23"/>
  <c r="H569" i="23"/>
  <c r="G569" i="23"/>
  <c r="F569" i="23"/>
  <c r="AE568" i="23"/>
  <c r="AD568" i="23"/>
  <c r="AC568" i="23"/>
  <c r="AB568" i="23"/>
  <c r="AA568" i="23"/>
  <c r="Z568" i="23"/>
  <c r="Y568" i="23"/>
  <c r="X568" i="23"/>
  <c r="W568" i="23"/>
  <c r="V568" i="23"/>
  <c r="U568" i="23"/>
  <c r="T568" i="23"/>
  <c r="S568" i="23"/>
  <c r="R568" i="23"/>
  <c r="Q568" i="23"/>
  <c r="P568" i="23"/>
  <c r="O568" i="23"/>
  <c r="N568" i="23"/>
  <c r="M568" i="23"/>
  <c r="L568" i="23"/>
  <c r="K568" i="23"/>
  <c r="J568" i="23"/>
  <c r="I568" i="23"/>
  <c r="H568" i="23"/>
  <c r="G568" i="23"/>
  <c r="F568" i="23"/>
  <c r="AE567" i="23"/>
  <c r="AD567" i="23"/>
  <c r="AC567" i="23"/>
  <c r="AB567" i="23"/>
  <c r="AA567" i="23"/>
  <c r="Z567" i="23"/>
  <c r="Y567" i="23"/>
  <c r="X567" i="23"/>
  <c r="W567" i="23"/>
  <c r="V567" i="23"/>
  <c r="U567" i="23"/>
  <c r="T567" i="23"/>
  <c r="S567" i="23"/>
  <c r="R567" i="23"/>
  <c r="Q567" i="23"/>
  <c r="P567" i="23"/>
  <c r="O567" i="23"/>
  <c r="N567" i="23"/>
  <c r="M567" i="23"/>
  <c r="L567" i="23"/>
  <c r="K567" i="23"/>
  <c r="J567" i="23"/>
  <c r="I567" i="23"/>
  <c r="H567" i="23"/>
  <c r="G567" i="23"/>
  <c r="D567" i="23"/>
  <c r="F567" i="23"/>
  <c r="AE566" i="23"/>
  <c r="AD566" i="23"/>
  <c r="AC566" i="23"/>
  <c r="AB566" i="23"/>
  <c r="AA566" i="23"/>
  <c r="Z566" i="23"/>
  <c r="Y566" i="23"/>
  <c r="X566" i="23"/>
  <c r="W566" i="23"/>
  <c r="V566" i="23"/>
  <c r="U566" i="23"/>
  <c r="T566" i="23"/>
  <c r="S566" i="23"/>
  <c r="R566" i="23"/>
  <c r="Q566" i="23"/>
  <c r="P566" i="23"/>
  <c r="O566" i="23"/>
  <c r="N566" i="23"/>
  <c r="M566" i="23"/>
  <c r="L566" i="23"/>
  <c r="K566" i="23"/>
  <c r="J566" i="23"/>
  <c r="I566" i="23"/>
  <c r="H566" i="23"/>
  <c r="G566" i="23"/>
  <c r="F566" i="23"/>
  <c r="AE565" i="23"/>
  <c r="AD565" i="23"/>
  <c r="AC565" i="23"/>
  <c r="AB565" i="23"/>
  <c r="AA565" i="23"/>
  <c r="Z565" i="23"/>
  <c r="Y565" i="23"/>
  <c r="X565" i="23"/>
  <c r="W565" i="23"/>
  <c r="V565" i="23"/>
  <c r="U565" i="23"/>
  <c r="T565" i="23"/>
  <c r="S565" i="23"/>
  <c r="R565" i="23"/>
  <c r="Q565" i="23"/>
  <c r="P565" i="23"/>
  <c r="O565" i="23"/>
  <c r="N565" i="23"/>
  <c r="M565" i="23"/>
  <c r="L565" i="23"/>
  <c r="K565" i="23"/>
  <c r="J565" i="23"/>
  <c r="I565" i="23"/>
  <c r="H565" i="23"/>
  <c r="G565" i="23"/>
  <c r="F565" i="23"/>
  <c r="AE564" i="23"/>
  <c r="AD564" i="23"/>
  <c r="AC564" i="23"/>
  <c r="AB564" i="23"/>
  <c r="AA564" i="23"/>
  <c r="Z564" i="23"/>
  <c r="Y564" i="23"/>
  <c r="X564" i="23"/>
  <c r="W564" i="23"/>
  <c r="V564" i="23"/>
  <c r="U564" i="23"/>
  <c r="T564" i="23"/>
  <c r="S564" i="23"/>
  <c r="R564" i="23"/>
  <c r="Q564" i="23"/>
  <c r="P564" i="23"/>
  <c r="O564" i="23"/>
  <c r="N564" i="23"/>
  <c r="M564" i="23"/>
  <c r="L564" i="23"/>
  <c r="K564" i="23"/>
  <c r="J564" i="23"/>
  <c r="I564" i="23"/>
  <c r="H564" i="23"/>
  <c r="G564" i="23"/>
  <c r="F564" i="23"/>
  <c r="AE563" i="23"/>
  <c r="AD563" i="23"/>
  <c r="AC563" i="23"/>
  <c r="AB563" i="23"/>
  <c r="AA563" i="23"/>
  <c r="Z563" i="23"/>
  <c r="Y563" i="23"/>
  <c r="X563" i="23"/>
  <c r="W563" i="23"/>
  <c r="V563" i="23"/>
  <c r="U563" i="23"/>
  <c r="T563" i="23"/>
  <c r="S563" i="23"/>
  <c r="R563" i="23"/>
  <c r="Q563" i="23"/>
  <c r="P563" i="23"/>
  <c r="O563" i="23"/>
  <c r="N563" i="23"/>
  <c r="M563" i="23"/>
  <c r="L563" i="23"/>
  <c r="K563" i="23"/>
  <c r="J563" i="23"/>
  <c r="I563" i="23"/>
  <c r="H563" i="23"/>
  <c r="G563" i="23"/>
  <c r="F563" i="23"/>
  <c r="AE562" i="23"/>
  <c r="AD562" i="23"/>
  <c r="AC562" i="23"/>
  <c r="AB562" i="23"/>
  <c r="AA562" i="23"/>
  <c r="Z562" i="23"/>
  <c r="Y562" i="23"/>
  <c r="X562" i="23"/>
  <c r="W562" i="23"/>
  <c r="V562" i="23"/>
  <c r="U562" i="23"/>
  <c r="T562" i="23"/>
  <c r="S562" i="23"/>
  <c r="R562" i="23"/>
  <c r="Q562" i="23"/>
  <c r="P562" i="23"/>
  <c r="O562" i="23"/>
  <c r="N562" i="23"/>
  <c r="M562" i="23"/>
  <c r="L562" i="23"/>
  <c r="K562" i="23"/>
  <c r="J562" i="23"/>
  <c r="I562" i="23"/>
  <c r="H562" i="23"/>
  <c r="G562" i="23"/>
  <c r="F562" i="23"/>
  <c r="AE561" i="23"/>
  <c r="AD561" i="23"/>
  <c r="AC561" i="23"/>
  <c r="AB561" i="23"/>
  <c r="AA561" i="23"/>
  <c r="Z561" i="23"/>
  <c r="Y561" i="23"/>
  <c r="X561" i="23"/>
  <c r="W561" i="23"/>
  <c r="V561" i="23"/>
  <c r="U561" i="23"/>
  <c r="T561" i="23"/>
  <c r="S561" i="23"/>
  <c r="R561" i="23"/>
  <c r="Q561" i="23"/>
  <c r="P561" i="23"/>
  <c r="O561" i="23"/>
  <c r="N561" i="23"/>
  <c r="M561" i="23"/>
  <c r="L561" i="23"/>
  <c r="K561" i="23"/>
  <c r="J561" i="23"/>
  <c r="I561" i="23"/>
  <c r="H561" i="23"/>
  <c r="G561" i="23"/>
  <c r="D561" i="23"/>
  <c r="F561" i="23"/>
  <c r="AE560" i="23"/>
  <c r="AD560" i="23"/>
  <c r="AC560" i="23"/>
  <c r="AB560" i="23"/>
  <c r="AA560" i="23"/>
  <c r="Z560" i="23"/>
  <c r="Y560" i="23"/>
  <c r="X560" i="23"/>
  <c r="W560" i="23"/>
  <c r="V560" i="23"/>
  <c r="U560" i="23"/>
  <c r="T560" i="23"/>
  <c r="S560" i="23"/>
  <c r="R560" i="23"/>
  <c r="Q560" i="23"/>
  <c r="P560" i="23"/>
  <c r="O560" i="23"/>
  <c r="N560" i="23"/>
  <c r="M560" i="23"/>
  <c r="L560" i="23"/>
  <c r="K560" i="23"/>
  <c r="J560" i="23"/>
  <c r="I560" i="23"/>
  <c r="H560" i="23"/>
  <c r="G560" i="23"/>
  <c r="F560" i="23"/>
  <c r="AE559" i="23"/>
  <c r="AD559" i="23"/>
  <c r="AC559" i="23"/>
  <c r="AB559" i="23"/>
  <c r="AA559" i="23"/>
  <c r="Z559" i="23"/>
  <c r="Y559" i="23"/>
  <c r="X559" i="23"/>
  <c r="W559" i="23"/>
  <c r="V559" i="23"/>
  <c r="U559" i="23"/>
  <c r="T559" i="23"/>
  <c r="S559" i="23"/>
  <c r="R559" i="23"/>
  <c r="Q559" i="23"/>
  <c r="P559" i="23"/>
  <c r="O559" i="23"/>
  <c r="N559" i="23"/>
  <c r="M559" i="23"/>
  <c r="L559" i="23"/>
  <c r="K559" i="23"/>
  <c r="J559" i="23"/>
  <c r="I559" i="23"/>
  <c r="H559" i="23"/>
  <c r="G559" i="23"/>
  <c r="F559" i="23"/>
  <c r="AE558" i="23"/>
  <c r="AD558" i="23"/>
  <c r="AC558" i="23"/>
  <c r="AB558" i="23"/>
  <c r="AA558" i="23"/>
  <c r="Z558" i="23"/>
  <c r="Y558" i="23"/>
  <c r="X558" i="23"/>
  <c r="W558" i="23"/>
  <c r="V558" i="23"/>
  <c r="U558" i="23"/>
  <c r="T558" i="23"/>
  <c r="S558" i="23"/>
  <c r="R558" i="23"/>
  <c r="Q558" i="23"/>
  <c r="P558" i="23"/>
  <c r="O558" i="23"/>
  <c r="N558" i="23"/>
  <c r="M558" i="23"/>
  <c r="L558" i="23"/>
  <c r="K558" i="23"/>
  <c r="J558" i="23"/>
  <c r="I558" i="23"/>
  <c r="H558" i="23"/>
  <c r="G558" i="23"/>
  <c r="F558" i="23"/>
  <c r="AE557" i="23"/>
  <c r="AD557" i="23"/>
  <c r="AC557" i="23"/>
  <c r="AB557" i="23"/>
  <c r="AA557" i="23"/>
  <c r="Z557" i="23"/>
  <c r="Y557" i="23"/>
  <c r="X557" i="23"/>
  <c r="W557" i="23"/>
  <c r="V557" i="23"/>
  <c r="U557" i="23"/>
  <c r="T557" i="23"/>
  <c r="S557" i="23"/>
  <c r="R557" i="23"/>
  <c r="Q557" i="23"/>
  <c r="P557" i="23"/>
  <c r="O557" i="23"/>
  <c r="N557" i="23"/>
  <c r="M557" i="23"/>
  <c r="L557" i="23"/>
  <c r="K557" i="23"/>
  <c r="J557" i="23"/>
  <c r="I557" i="23"/>
  <c r="H557" i="23"/>
  <c r="G557" i="23"/>
  <c r="F557" i="23"/>
  <c r="AE556" i="23"/>
  <c r="AD556" i="23"/>
  <c r="AC556" i="23"/>
  <c r="AB556" i="23"/>
  <c r="AA556" i="23"/>
  <c r="Z556" i="23"/>
  <c r="Y556" i="23"/>
  <c r="X556" i="23"/>
  <c r="W556" i="23"/>
  <c r="V556" i="23"/>
  <c r="U556" i="23"/>
  <c r="T556" i="23"/>
  <c r="S556" i="23"/>
  <c r="R556" i="23"/>
  <c r="Q556" i="23"/>
  <c r="P556" i="23"/>
  <c r="O556" i="23"/>
  <c r="N556" i="23"/>
  <c r="M556" i="23"/>
  <c r="L556" i="23"/>
  <c r="K556" i="23"/>
  <c r="J556" i="23"/>
  <c r="I556" i="23"/>
  <c r="H556" i="23"/>
  <c r="G556" i="23"/>
  <c r="F556" i="23"/>
  <c r="AE555" i="23"/>
  <c r="AD555" i="23"/>
  <c r="AC555" i="23"/>
  <c r="AB555" i="23"/>
  <c r="AA555" i="23"/>
  <c r="Z555" i="23"/>
  <c r="Y555" i="23"/>
  <c r="X555" i="23"/>
  <c r="W555" i="23"/>
  <c r="V555" i="23"/>
  <c r="U555" i="23"/>
  <c r="T555" i="23"/>
  <c r="S555" i="23"/>
  <c r="R555" i="23"/>
  <c r="Q555" i="23"/>
  <c r="P555" i="23"/>
  <c r="O555" i="23"/>
  <c r="N555" i="23"/>
  <c r="M555" i="23"/>
  <c r="L555" i="23"/>
  <c r="K555" i="23"/>
  <c r="J555" i="23"/>
  <c r="I555" i="23"/>
  <c r="H555" i="23"/>
  <c r="G555" i="23"/>
  <c r="F555" i="23"/>
  <c r="B555" i="23"/>
  <c r="E555" i="23"/>
  <c r="AE554" i="23"/>
  <c r="AD554" i="23"/>
  <c r="AC554" i="23"/>
  <c r="AB554" i="23"/>
  <c r="AA554" i="23"/>
  <c r="Z554" i="23"/>
  <c r="Y554" i="23"/>
  <c r="X554" i="23"/>
  <c r="W554" i="23"/>
  <c r="V554" i="23"/>
  <c r="U554" i="23"/>
  <c r="T554" i="23"/>
  <c r="S554" i="23"/>
  <c r="R554" i="23"/>
  <c r="Q554" i="23"/>
  <c r="P554" i="23"/>
  <c r="O554" i="23"/>
  <c r="N554" i="23"/>
  <c r="M554" i="23"/>
  <c r="L554" i="23"/>
  <c r="K554" i="23"/>
  <c r="J554" i="23"/>
  <c r="I554" i="23"/>
  <c r="H554" i="23"/>
  <c r="G554" i="23"/>
  <c r="F554" i="23"/>
  <c r="AE553" i="23"/>
  <c r="AD553" i="23"/>
  <c r="AC553" i="23"/>
  <c r="AB553" i="23"/>
  <c r="AA553" i="23"/>
  <c r="Z553" i="23"/>
  <c r="Y553" i="23"/>
  <c r="X553" i="23"/>
  <c r="W553" i="23"/>
  <c r="V553" i="23"/>
  <c r="U553" i="23"/>
  <c r="T553" i="23"/>
  <c r="S553" i="23"/>
  <c r="R553" i="23"/>
  <c r="Q553" i="23"/>
  <c r="P553" i="23"/>
  <c r="O553" i="23"/>
  <c r="N553" i="23"/>
  <c r="M553" i="23"/>
  <c r="L553" i="23"/>
  <c r="K553" i="23"/>
  <c r="J553" i="23"/>
  <c r="I553" i="23"/>
  <c r="H553" i="23"/>
  <c r="G553" i="23"/>
  <c r="D553" i="23"/>
  <c r="F553" i="23"/>
  <c r="AE552" i="23"/>
  <c r="AD552" i="23"/>
  <c r="AC552" i="23"/>
  <c r="AB552" i="23"/>
  <c r="AA552" i="23"/>
  <c r="Z552" i="23"/>
  <c r="Y552" i="23"/>
  <c r="X552" i="23"/>
  <c r="W552" i="23"/>
  <c r="V552" i="23"/>
  <c r="U552" i="23"/>
  <c r="T552" i="23"/>
  <c r="S552" i="23"/>
  <c r="R552" i="23"/>
  <c r="Q552" i="23"/>
  <c r="P552" i="23"/>
  <c r="O552" i="23"/>
  <c r="N552" i="23"/>
  <c r="M552" i="23"/>
  <c r="L552" i="23"/>
  <c r="K552" i="23"/>
  <c r="J552" i="23"/>
  <c r="I552" i="23"/>
  <c r="H552" i="23"/>
  <c r="G552" i="23"/>
  <c r="F552" i="23"/>
  <c r="AE551" i="23"/>
  <c r="AD551" i="23"/>
  <c r="AC551" i="23"/>
  <c r="AB551" i="23"/>
  <c r="AA551" i="23"/>
  <c r="Z551" i="23"/>
  <c r="Y551" i="23"/>
  <c r="X551" i="23"/>
  <c r="W551" i="23"/>
  <c r="V551" i="23"/>
  <c r="U551" i="23"/>
  <c r="T551" i="23"/>
  <c r="S551" i="23"/>
  <c r="R551" i="23"/>
  <c r="Q551" i="23"/>
  <c r="P551" i="23"/>
  <c r="O551" i="23"/>
  <c r="N551" i="23"/>
  <c r="M551" i="23"/>
  <c r="L551" i="23"/>
  <c r="K551" i="23"/>
  <c r="J551" i="23"/>
  <c r="I551" i="23"/>
  <c r="H551" i="23"/>
  <c r="G551" i="23"/>
  <c r="F551" i="23"/>
  <c r="B551" i="23"/>
  <c r="E551" i="23"/>
  <c r="AE550" i="23"/>
  <c r="AD550" i="23"/>
  <c r="AC550" i="23"/>
  <c r="AB550" i="23"/>
  <c r="AA550" i="23"/>
  <c r="Z550" i="23"/>
  <c r="Y550" i="23"/>
  <c r="X550" i="23"/>
  <c r="W550" i="23"/>
  <c r="V550" i="23"/>
  <c r="U550" i="23"/>
  <c r="T550" i="23"/>
  <c r="S550" i="23"/>
  <c r="R550" i="23"/>
  <c r="Q550" i="23"/>
  <c r="P550" i="23"/>
  <c r="O550" i="23"/>
  <c r="N550" i="23"/>
  <c r="M550" i="23"/>
  <c r="L550" i="23"/>
  <c r="K550" i="23"/>
  <c r="J550" i="23"/>
  <c r="I550" i="23"/>
  <c r="H550" i="23"/>
  <c r="G550" i="23"/>
  <c r="F550" i="23"/>
  <c r="AE549" i="23"/>
  <c r="AD549" i="23"/>
  <c r="AC549" i="23"/>
  <c r="AB549" i="23"/>
  <c r="AA549" i="23"/>
  <c r="Z549" i="23"/>
  <c r="Y549" i="23"/>
  <c r="X549" i="23"/>
  <c r="W549" i="23"/>
  <c r="V549" i="23"/>
  <c r="U549" i="23"/>
  <c r="T549" i="23"/>
  <c r="S549" i="23"/>
  <c r="R549" i="23"/>
  <c r="Q549" i="23"/>
  <c r="P549" i="23"/>
  <c r="O549" i="23"/>
  <c r="N549" i="23"/>
  <c r="M549" i="23"/>
  <c r="L549" i="23"/>
  <c r="K549" i="23"/>
  <c r="J549" i="23"/>
  <c r="I549" i="23"/>
  <c r="H549" i="23"/>
  <c r="G549" i="23"/>
  <c r="F549" i="23"/>
  <c r="B549" i="23"/>
  <c r="AE548" i="23"/>
  <c r="AD548" i="23"/>
  <c r="AC548" i="23"/>
  <c r="AB548" i="23"/>
  <c r="AA548" i="23"/>
  <c r="Z548" i="23"/>
  <c r="Y548" i="23"/>
  <c r="X548" i="23"/>
  <c r="W548" i="23"/>
  <c r="V548" i="23"/>
  <c r="U548" i="23"/>
  <c r="T548" i="23"/>
  <c r="S548" i="23"/>
  <c r="R548" i="23"/>
  <c r="Q548" i="23"/>
  <c r="P548" i="23"/>
  <c r="O548" i="23"/>
  <c r="N548" i="23"/>
  <c r="M548" i="23"/>
  <c r="L548" i="23"/>
  <c r="K548" i="23"/>
  <c r="J548" i="23"/>
  <c r="I548" i="23"/>
  <c r="H548" i="23"/>
  <c r="G548" i="23"/>
  <c r="F548" i="23"/>
  <c r="AE547" i="23"/>
  <c r="AD547" i="23"/>
  <c r="AC547" i="23"/>
  <c r="AB547" i="23"/>
  <c r="AA547" i="23"/>
  <c r="Z547" i="23"/>
  <c r="Y547" i="23"/>
  <c r="X547" i="23"/>
  <c r="W547" i="23"/>
  <c r="V547" i="23"/>
  <c r="U547" i="23"/>
  <c r="T547" i="23"/>
  <c r="S547" i="23"/>
  <c r="R547" i="23"/>
  <c r="Q547" i="23"/>
  <c r="P547" i="23"/>
  <c r="O547" i="23"/>
  <c r="N547" i="23"/>
  <c r="M547" i="23"/>
  <c r="L547" i="23"/>
  <c r="K547" i="23"/>
  <c r="J547" i="23"/>
  <c r="I547" i="23"/>
  <c r="H547" i="23"/>
  <c r="G547" i="23"/>
  <c r="D547" i="23"/>
  <c r="F547" i="23"/>
  <c r="B547" i="23"/>
  <c r="E547" i="23"/>
  <c r="AE546" i="23"/>
  <c r="AD546" i="23"/>
  <c r="AC546" i="23"/>
  <c r="AB546" i="23"/>
  <c r="AA546" i="23"/>
  <c r="Z546" i="23"/>
  <c r="Y546" i="23"/>
  <c r="X546" i="23"/>
  <c r="W546" i="23"/>
  <c r="V546" i="23"/>
  <c r="U546" i="23"/>
  <c r="T546" i="23"/>
  <c r="S546" i="23"/>
  <c r="R546" i="23"/>
  <c r="Q546" i="23"/>
  <c r="P546" i="23"/>
  <c r="O546" i="23"/>
  <c r="N546" i="23"/>
  <c r="M546" i="23"/>
  <c r="L546" i="23"/>
  <c r="K546" i="23"/>
  <c r="J546" i="23"/>
  <c r="I546" i="23"/>
  <c r="H546" i="23"/>
  <c r="G546" i="23"/>
  <c r="F546" i="23"/>
  <c r="AE545" i="23"/>
  <c r="AD545" i="23"/>
  <c r="AC545" i="23"/>
  <c r="AB545" i="23"/>
  <c r="AA545" i="23"/>
  <c r="Z545" i="23"/>
  <c r="Y545" i="23"/>
  <c r="X545" i="23"/>
  <c r="W545" i="23"/>
  <c r="V545" i="23"/>
  <c r="U545" i="23"/>
  <c r="T545" i="23"/>
  <c r="S545" i="23"/>
  <c r="R545" i="23"/>
  <c r="Q545" i="23"/>
  <c r="P545" i="23"/>
  <c r="O545" i="23"/>
  <c r="N545" i="23"/>
  <c r="M545" i="23"/>
  <c r="L545" i="23"/>
  <c r="K545" i="23"/>
  <c r="J545" i="23"/>
  <c r="I545" i="23"/>
  <c r="H545" i="23"/>
  <c r="G545" i="23"/>
  <c r="F545" i="23"/>
  <c r="C545" i="23"/>
  <c r="AE544" i="23"/>
  <c r="AD544" i="23"/>
  <c r="AC544" i="23"/>
  <c r="AB544" i="23"/>
  <c r="AA544" i="23"/>
  <c r="Z544" i="23"/>
  <c r="Y544" i="23"/>
  <c r="X544" i="23"/>
  <c r="W544" i="23"/>
  <c r="V544" i="23"/>
  <c r="U544" i="23"/>
  <c r="T544" i="23"/>
  <c r="S544" i="23"/>
  <c r="R544" i="23"/>
  <c r="Q544" i="23"/>
  <c r="P544" i="23"/>
  <c r="O544" i="23"/>
  <c r="N544" i="23"/>
  <c r="M544" i="23"/>
  <c r="L544" i="23"/>
  <c r="K544" i="23"/>
  <c r="J544" i="23"/>
  <c r="I544" i="23"/>
  <c r="H544" i="23"/>
  <c r="G544" i="23"/>
  <c r="F544" i="23"/>
  <c r="AE543" i="23"/>
  <c r="AD543" i="23"/>
  <c r="AC543" i="23"/>
  <c r="AB543" i="23"/>
  <c r="AA543" i="23"/>
  <c r="Z543" i="23"/>
  <c r="Y543" i="23"/>
  <c r="X543" i="23"/>
  <c r="W543" i="23"/>
  <c r="V543" i="23"/>
  <c r="U543" i="23"/>
  <c r="T543" i="23"/>
  <c r="S543" i="23"/>
  <c r="R543" i="23"/>
  <c r="Q543" i="23"/>
  <c r="P543" i="23"/>
  <c r="O543" i="23"/>
  <c r="N543" i="23"/>
  <c r="M543" i="23"/>
  <c r="L543" i="23"/>
  <c r="K543" i="23"/>
  <c r="J543" i="23"/>
  <c r="I543" i="23"/>
  <c r="H543" i="23"/>
  <c r="G543" i="23"/>
  <c r="F543" i="23"/>
  <c r="B543" i="23"/>
  <c r="AE542" i="23"/>
  <c r="AD542" i="23"/>
  <c r="AC542" i="23"/>
  <c r="AB542" i="23"/>
  <c r="AA542" i="23"/>
  <c r="Z542" i="23"/>
  <c r="Y542" i="23"/>
  <c r="X542" i="23"/>
  <c r="W542" i="23"/>
  <c r="V542" i="23"/>
  <c r="U542" i="23"/>
  <c r="T542" i="23"/>
  <c r="S542" i="23"/>
  <c r="R542" i="23"/>
  <c r="Q542" i="23"/>
  <c r="P542" i="23"/>
  <c r="O542" i="23"/>
  <c r="N542" i="23"/>
  <c r="M542" i="23"/>
  <c r="L542" i="23"/>
  <c r="K542" i="23"/>
  <c r="J542" i="23"/>
  <c r="I542" i="23"/>
  <c r="H542" i="23"/>
  <c r="G542" i="23"/>
  <c r="F542" i="23"/>
  <c r="AE541" i="23"/>
  <c r="AD541" i="23"/>
  <c r="AC541" i="23"/>
  <c r="AB541" i="23"/>
  <c r="AA541" i="23"/>
  <c r="Z541" i="23"/>
  <c r="Y541" i="23"/>
  <c r="X541" i="23"/>
  <c r="W541" i="23"/>
  <c r="V541" i="23"/>
  <c r="U541" i="23"/>
  <c r="T541" i="23"/>
  <c r="S541" i="23"/>
  <c r="R541" i="23"/>
  <c r="Q541" i="23"/>
  <c r="P541" i="23"/>
  <c r="O541" i="23"/>
  <c r="N541" i="23"/>
  <c r="M541" i="23"/>
  <c r="L541" i="23"/>
  <c r="K541" i="23"/>
  <c r="J541" i="23"/>
  <c r="I541" i="23"/>
  <c r="H541" i="23"/>
  <c r="G541" i="23"/>
  <c r="F541" i="23"/>
  <c r="C541" i="23"/>
  <c r="AE540" i="23"/>
  <c r="AD540" i="23"/>
  <c r="AC540" i="23"/>
  <c r="AB540" i="23"/>
  <c r="AA540" i="23"/>
  <c r="Z540" i="23"/>
  <c r="Y540" i="23"/>
  <c r="X540" i="23"/>
  <c r="W540" i="23"/>
  <c r="V540" i="23"/>
  <c r="U540" i="23"/>
  <c r="T540" i="23"/>
  <c r="S540" i="23"/>
  <c r="R540" i="23"/>
  <c r="Q540" i="23"/>
  <c r="P540" i="23"/>
  <c r="O540" i="23"/>
  <c r="N540" i="23"/>
  <c r="M540" i="23"/>
  <c r="L540" i="23"/>
  <c r="K540" i="23"/>
  <c r="J540" i="23"/>
  <c r="I540" i="23"/>
  <c r="H540" i="23"/>
  <c r="G540" i="23"/>
  <c r="F540" i="23"/>
  <c r="AE539" i="23"/>
  <c r="AD539" i="23"/>
  <c r="AC539" i="23"/>
  <c r="AB539" i="23"/>
  <c r="AA539" i="23"/>
  <c r="Z539" i="23"/>
  <c r="Y539" i="23"/>
  <c r="X539" i="23"/>
  <c r="W539" i="23"/>
  <c r="V539" i="23"/>
  <c r="U539" i="23"/>
  <c r="T539" i="23"/>
  <c r="S539" i="23"/>
  <c r="R539" i="23"/>
  <c r="Q539" i="23"/>
  <c r="P539" i="23"/>
  <c r="O539" i="23"/>
  <c r="N539" i="23"/>
  <c r="M539" i="23"/>
  <c r="L539" i="23"/>
  <c r="K539" i="23"/>
  <c r="J539" i="23"/>
  <c r="I539" i="23"/>
  <c r="H539" i="23"/>
  <c r="G539" i="23"/>
  <c r="D539" i="23"/>
  <c r="F539" i="23"/>
  <c r="AE538" i="23"/>
  <c r="AD538" i="23"/>
  <c r="AC538" i="23"/>
  <c r="AB538" i="23"/>
  <c r="AA538" i="23"/>
  <c r="Z538" i="23"/>
  <c r="Y538" i="23"/>
  <c r="X538" i="23"/>
  <c r="W538" i="23"/>
  <c r="V538" i="23"/>
  <c r="U538" i="23"/>
  <c r="T538" i="23"/>
  <c r="S538" i="23"/>
  <c r="R538" i="23"/>
  <c r="Q538" i="23"/>
  <c r="P538" i="23"/>
  <c r="O538" i="23"/>
  <c r="N538" i="23"/>
  <c r="M538" i="23"/>
  <c r="L538" i="23"/>
  <c r="K538" i="23"/>
  <c r="J538" i="23"/>
  <c r="I538" i="23"/>
  <c r="H538" i="23"/>
  <c r="G538" i="23"/>
  <c r="F538" i="23"/>
  <c r="AE537" i="23"/>
  <c r="AD537" i="23"/>
  <c r="AC537" i="23"/>
  <c r="AB537" i="23"/>
  <c r="AA537" i="23"/>
  <c r="Z537" i="23"/>
  <c r="Y537" i="23"/>
  <c r="X537" i="23"/>
  <c r="W537" i="23"/>
  <c r="V537" i="23"/>
  <c r="U537" i="23"/>
  <c r="T537" i="23"/>
  <c r="S537" i="23"/>
  <c r="R537" i="23"/>
  <c r="Q537" i="23"/>
  <c r="P537" i="23"/>
  <c r="O537" i="23"/>
  <c r="N537" i="23"/>
  <c r="M537" i="23"/>
  <c r="L537" i="23"/>
  <c r="K537" i="23"/>
  <c r="J537" i="23"/>
  <c r="I537" i="23"/>
  <c r="H537" i="23"/>
  <c r="G537" i="23"/>
  <c r="F537" i="23"/>
  <c r="AE536" i="23"/>
  <c r="AD536" i="23"/>
  <c r="AC536" i="23"/>
  <c r="AB536" i="23"/>
  <c r="AA536" i="23"/>
  <c r="Z536" i="23"/>
  <c r="Y536" i="23"/>
  <c r="X536" i="23"/>
  <c r="W536" i="23"/>
  <c r="V536" i="23"/>
  <c r="U536" i="23"/>
  <c r="T536" i="23"/>
  <c r="S536" i="23"/>
  <c r="R536" i="23"/>
  <c r="Q536" i="23"/>
  <c r="P536" i="23"/>
  <c r="O536" i="23"/>
  <c r="N536" i="23"/>
  <c r="M536" i="23"/>
  <c r="L536" i="23"/>
  <c r="K536" i="23"/>
  <c r="J536" i="23"/>
  <c r="I536" i="23"/>
  <c r="H536" i="23"/>
  <c r="G536" i="23"/>
  <c r="F536" i="23"/>
  <c r="AE535" i="23"/>
  <c r="AD535" i="23"/>
  <c r="AC535" i="23"/>
  <c r="AB535" i="23"/>
  <c r="AA535" i="23"/>
  <c r="Z535" i="23"/>
  <c r="Y535" i="23"/>
  <c r="X535" i="23"/>
  <c r="W535" i="23"/>
  <c r="V535" i="23"/>
  <c r="U535" i="23"/>
  <c r="T535" i="23"/>
  <c r="S535" i="23"/>
  <c r="R535" i="23"/>
  <c r="Q535" i="23"/>
  <c r="P535" i="23"/>
  <c r="O535" i="23"/>
  <c r="N535" i="23"/>
  <c r="M535" i="23"/>
  <c r="L535" i="23"/>
  <c r="K535" i="23"/>
  <c r="J535" i="23"/>
  <c r="I535" i="23"/>
  <c r="H535" i="23"/>
  <c r="G535" i="23"/>
  <c r="D535" i="23"/>
  <c r="F535" i="23"/>
  <c r="AE534" i="23"/>
  <c r="AD534" i="23"/>
  <c r="AC534" i="23"/>
  <c r="AB534" i="23"/>
  <c r="AA534" i="23"/>
  <c r="Z534" i="23"/>
  <c r="Y534" i="23"/>
  <c r="X534" i="23"/>
  <c r="W534" i="23"/>
  <c r="V534" i="23"/>
  <c r="U534" i="23"/>
  <c r="T534" i="23"/>
  <c r="S534" i="23"/>
  <c r="R534" i="23"/>
  <c r="Q534" i="23"/>
  <c r="P534" i="23"/>
  <c r="O534" i="23"/>
  <c r="N534" i="23"/>
  <c r="M534" i="23"/>
  <c r="L534" i="23"/>
  <c r="K534" i="23"/>
  <c r="J534" i="23"/>
  <c r="I534" i="23"/>
  <c r="H534" i="23"/>
  <c r="G534" i="23"/>
  <c r="F534" i="23"/>
  <c r="AE533" i="23"/>
  <c r="AD533" i="23"/>
  <c r="AC533" i="23"/>
  <c r="AB533" i="23"/>
  <c r="AA533" i="23"/>
  <c r="Z533" i="23"/>
  <c r="Y533" i="23"/>
  <c r="X533" i="23"/>
  <c r="W533" i="23"/>
  <c r="V533" i="23"/>
  <c r="U533" i="23"/>
  <c r="T533" i="23"/>
  <c r="S533" i="23"/>
  <c r="R533" i="23"/>
  <c r="Q533" i="23"/>
  <c r="P533" i="23"/>
  <c r="O533" i="23"/>
  <c r="N533" i="23"/>
  <c r="M533" i="23"/>
  <c r="L533" i="23"/>
  <c r="K533" i="23"/>
  <c r="J533" i="23"/>
  <c r="I533" i="23"/>
  <c r="H533" i="23"/>
  <c r="G533" i="23"/>
  <c r="D533" i="23"/>
  <c r="F533" i="23"/>
  <c r="C533" i="23"/>
  <c r="AE532" i="23"/>
  <c r="AD532" i="23"/>
  <c r="AC532" i="23"/>
  <c r="AB532" i="23"/>
  <c r="AA532" i="23"/>
  <c r="Z532" i="23"/>
  <c r="Y532" i="23"/>
  <c r="X532" i="23"/>
  <c r="W532" i="23"/>
  <c r="V532" i="23"/>
  <c r="U532" i="23"/>
  <c r="T532" i="23"/>
  <c r="S532" i="23"/>
  <c r="R532" i="23"/>
  <c r="Q532" i="23"/>
  <c r="P532" i="23"/>
  <c r="O532" i="23"/>
  <c r="N532" i="23"/>
  <c r="M532" i="23"/>
  <c r="L532" i="23"/>
  <c r="K532" i="23"/>
  <c r="J532" i="23"/>
  <c r="I532" i="23"/>
  <c r="H532" i="23"/>
  <c r="G532" i="23"/>
  <c r="F532" i="23"/>
  <c r="AE531" i="23"/>
  <c r="AD531" i="23"/>
  <c r="AC531" i="23"/>
  <c r="AB531" i="23"/>
  <c r="AA531" i="23"/>
  <c r="Z531" i="23"/>
  <c r="Y531" i="23"/>
  <c r="X531" i="23"/>
  <c r="W531" i="23"/>
  <c r="V531" i="23"/>
  <c r="U531" i="23"/>
  <c r="T531" i="23"/>
  <c r="S531" i="23"/>
  <c r="R531" i="23"/>
  <c r="Q531" i="23"/>
  <c r="P531" i="23"/>
  <c r="O531" i="23"/>
  <c r="N531" i="23"/>
  <c r="M531" i="23"/>
  <c r="L531" i="23"/>
  <c r="K531" i="23"/>
  <c r="J531" i="23"/>
  <c r="I531" i="23"/>
  <c r="H531" i="23"/>
  <c r="G531" i="23"/>
  <c r="D531" i="23"/>
  <c r="F531" i="23"/>
  <c r="AE530" i="23"/>
  <c r="AD530" i="23"/>
  <c r="AC530" i="23"/>
  <c r="AB530" i="23"/>
  <c r="AA530" i="23"/>
  <c r="Z530" i="23"/>
  <c r="Y530" i="23"/>
  <c r="X530" i="23"/>
  <c r="W530" i="23"/>
  <c r="V530" i="23"/>
  <c r="U530" i="23"/>
  <c r="T530" i="23"/>
  <c r="S530" i="23"/>
  <c r="R530" i="23"/>
  <c r="Q530" i="23"/>
  <c r="P530" i="23"/>
  <c r="O530" i="23"/>
  <c r="N530" i="23"/>
  <c r="M530" i="23"/>
  <c r="L530" i="23"/>
  <c r="K530" i="23"/>
  <c r="J530" i="23"/>
  <c r="I530" i="23"/>
  <c r="H530" i="23"/>
  <c r="G530" i="23"/>
  <c r="F530" i="23"/>
  <c r="AE529" i="23"/>
  <c r="AD529" i="23"/>
  <c r="AC529" i="23"/>
  <c r="AB529" i="23"/>
  <c r="AA529" i="23"/>
  <c r="Z529" i="23"/>
  <c r="Y529" i="23"/>
  <c r="X529" i="23"/>
  <c r="W529" i="23"/>
  <c r="V529" i="23"/>
  <c r="U529" i="23"/>
  <c r="T529" i="23"/>
  <c r="S529" i="23"/>
  <c r="R529" i="23"/>
  <c r="Q529" i="23"/>
  <c r="P529" i="23"/>
  <c r="O529" i="23"/>
  <c r="N529" i="23"/>
  <c r="M529" i="23"/>
  <c r="L529" i="23"/>
  <c r="K529" i="23"/>
  <c r="J529" i="23"/>
  <c r="I529" i="23"/>
  <c r="H529" i="23"/>
  <c r="G529" i="23"/>
  <c r="D529" i="23"/>
  <c r="F529" i="23"/>
  <c r="AE528" i="23"/>
  <c r="AD528" i="23"/>
  <c r="AC528" i="23"/>
  <c r="AB528" i="23"/>
  <c r="AA528" i="23"/>
  <c r="Z528" i="23"/>
  <c r="Y528" i="23"/>
  <c r="X528" i="23"/>
  <c r="W528" i="23"/>
  <c r="V528" i="23"/>
  <c r="U528" i="23"/>
  <c r="T528" i="23"/>
  <c r="S528" i="23"/>
  <c r="R528" i="23"/>
  <c r="Q528" i="23"/>
  <c r="P528" i="23"/>
  <c r="O528" i="23"/>
  <c r="N528" i="23"/>
  <c r="M528" i="23"/>
  <c r="L528" i="23"/>
  <c r="K528" i="23"/>
  <c r="J528" i="23"/>
  <c r="I528" i="23"/>
  <c r="H528" i="23"/>
  <c r="G528" i="23"/>
  <c r="F528" i="23"/>
  <c r="AE527" i="23"/>
  <c r="AD527" i="23"/>
  <c r="AC527" i="23"/>
  <c r="AB527" i="23"/>
  <c r="AA527" i="23"/>
  <c r="Z527" i="23"/>
  <c r="Y527" i="23"/>
  <c r="X527" i="23"/>
  <c r="W527" i="23"/>
  <c r="V527" i="23"/>
  <c r="U527" i="23"/>
  <c r="T527" i="23"/>
  <c r="S527" i="23"/>
  <c r="R527" i="23"/>
  <c r="Q527" i="23"/>
  <c r="P527" i="23"/>
  <c r="O527" i="23"/>
  <c r="N527" i="23"/>
  <c r="M527" i="23"/>
  <c r="L527" i="23"/>
  <c r="K527" i="23"/>
  <c r="J527" i="23"/>
  <c r="I527" i="23"/>
  <c r="H527" i="23"/>
  <c r="G527" i="23"/>
  <c r="D527" i="23"/>
  <c r="F527" i="23"/>
  <c r="AE526" i="23"/>
  <c r="AD526" i="23"/>
  <c r="AC526" i="23"/>
  <c r="AB526" i="23"/>
  <c r="AA526" i="23"/>
  <c r="Z526" i="23"/>
  <c r="Y526" i="23"/>
  <c r="X526" i="23"/>
  <c r="W526" i="23"/>
  <c r="V526" i="23"/>
  <c r="U526" i="23"/>
  <c r="T526" i="23"/>
  <c r="S526" i="23"/>
  <c r="R526" i="23"/>
  <c r="Q526" i="23"/>
  <c r="P526" i="23"/>
  <c r="O526" i="23"/>
  <c r="N526" i="23"/>
  <c r="M526" i="23"/>
  <c r="L526" i="23"/>
  <c r="K526" i="23"/>
  <c r="J526" i="23"/>
  <c r="I526" i="23"/>
  <c r="H526" i="23"/>
  <c r="G526" i="23"/>
  <c r="F526" i="23"/>
  <c r="AE525" i="23"/>
  <c r="AD525" i="23"/>
  <c r="AC525" i="23"/>
  <c r="AB525" i="23"/>
  <c r="AA525" i="23"/>
  <c r="Z525" i="23"/>
  <c r="Y525" i="23"/>
  <c r="X525" i="23"/>
  <c r="W525" i="23"/>
  <c r="V525" i="23"/>
  <c r="U525" i="23"/>
  <c r="T525" i="23"/>
  <c r="S525" i="23"/>
  <c r="R525" i="23"/>
  <c r="Q525" i="23"/>
  <c r="P525" i="23"/>
  <c r="O525" i="23"/>
  <c r="N525" i="23"/>
  <c r="M525" i="23"/>
  <c r="L525" i="23"/>
  <c r="K525" i="23"/>
  <c r="J525" i="23"/>
  <c r="I525" i="23"/>
  <c r="H525" i="23"/>
  <c r="G525" i="23"/>
  <c r="D525" i="23"/>
  <c r="F525" i="23"/>
  <c r="C525" i="23"/>
  <c r="AE524" i="23"/>
  <c r="AD524" i="23"/>
  <c r="AC524" i="23"/>
  <c r="AB524" i="23"/>
  <c r="AA524" i="23"/>
  <c r="Z524" i="23"/>
  <c r="Y524" i="23"/>
  <c r="X524" i="23"/>
  <c r="W524" i="23"/>
  <c r="V524" i="23"/>
  <c r="U524" i="23"/>
  <c r="T524" i="23"/>
  <c r="S524" i="23"/>
  <c r="R524" i="23"/>
  <c r="Q524" i="23"/>
  <c r="P524" i="23"/>
  <c r="O524" i="23"/>
  <c r="N524" i="23"/>
  <c r="M524" i="23"/>
  <c r="L524" i="23"/>
  <c r="K524" i="23"/>
  <c r="J524" i="23"/>
  <c r="I524" i="23"/>
  <c r="H524" i="23"/>
  <c r="G524" i="23"/>
  <c r="F524" i="23"/>
  <c r="AE523" i="23"/>
  <c r="AD523" i="23"/>
  <c r="AC523" i="23"/>
  <c r="AB523" i="23"/>
  <c r="AA523" i="23"/>
  <c r="Z523" i="23"/>
  <c r="Y523" i="23"/>
  <c r="X523" i="23"/>
  <c r="W523" i="23"/>
  <c r="V523" i="23"/>
  <c r="U523" i="23"/>
  <c r="T523" i="23"/>
  <c r="S523" i="23"/>
  <c r="R523" i="23"/>
  <c r="Q523" i="23"/>
  <c r="P523" i="23"/>
  <c r="O523" i="23"/>
  <c r="N523" i="23"/>
  <c r="M523" i="23"/>
  <c r="L523" i="23"/>
  <c r="K523" i="23"/>
  <c r="J523" i="23"/>
  <c r="I523" i="23"/>
  <c r="H523" i="23"/>
  <c r="G523" i="23"/>
  <c r="D523" i="23"/>
  <c r="F523" i="23"/>
  <c r="AE522" i="23"/>
  <c r="AD522" i="23"/>
  <c r="AC522" i="23"/>
  <c r="AB522" i="23"/>
  <c r="AA522" i="23"/>
  <c r="Z522" i="23"/>
  <c r="Y522" i="23"/>
  <c r="X522" i="23"/>
  <c r="W522" i="23"/>
  <c r="V522" i="23"/>
  <c r="U522" i="23"/>
  <c r="T522" i="23"/>
  <c r="S522" i="23"/>
  <c r="R522" i="23"/>
  <c r="Q522" i="23"/>
  <c r="P522" i="23"/>
  <c r="O522" i="23"/>
  <c r="N522" i="23"/>
  <c r="M522" i="23"/>
  <c r="L522" i="23"/>
  <c r="K522" i="23"/>
  <c r="J522" i="23"/>
  <c r="I522" i="23"/>
  <c r="H522" i="23"/>
  <c r="G522" i="23"/>
  <c r="F522" i="23"/>
  <c r="AE521" i="23"/>
  <c r="AD521" i="23"/>
  <c r="AC521" i="23"/>
  <c r="AB521" i="23"/>
  <c r="AA521" i="23"/>
  <c r="Z521" i="23"/>
  <c r="Y521" i="23"/>
  <c r="X521" i="23"/>
  <c r="W521" i="23"/>
  <c r="V521" i="23"/>
  <c r="U521" i="23"/>
  <c r="T521" i="23"/>
  <c r="S521" i="23"/>
  <c r="R521" i="23"/>
  <c r="Q521" i="23"/>
  <c r="P521" i="23"/>
  <c r="O521" i="23"/>
  <c r="N521" i="23"/>
  <c r="M521" i="23"/>
  <c r="L521" i="23"/>
  <c r="K521" i="23"/>
  <c r="J521" i="23"/>
  <c r="I521" i="23"/>
  <c r="H521" i="23"/>
  <c r="G521" i="23"/>
  <c r="D521" i="23"/>
  <c r="F521" i="23"/>
  <c r="AE520" i="23"/>
  <c r="AD520" i="23"/>
  <c r="AC520" i="23"/>
  <c r="AB520" i="23"/>
  <c r="AA520" i="23"/>
  <c r="Z520" i="23"/>
  <c r="Y520" i="23"/>
  <c r="X520" i="23"/>
  <c r="W520" i="23"/>
  <c r="V520" i="23"/>
  <c r="U520" i="23"/>
  <c r="T520" i="23"/>
  <c r="S520" i="23"/>
  <c r="R520" i="23"/>
  <c r="Q520" i="23"/>
  <c r="P520" i="23"/>
  <c r="O520" i="23"/>
  <c r="N520" i="23"/>
  <c r="M520" i="23"/>
  <c r="L520" i="23"/>
  <c r="K520" i="23"/>
  <c r="J520" i="23"/>
  <c r="I520" i="23"/>
  <c r="H520" i="23"/>
  <c r="G520" i="23"/>
  <c r="F520" i="23"/>
  <c r="AE519" i="23"/>
  <c r="AD519" i="23"/>
  <c r="AC519" i="23"/>
  <c r="AB519" i="23"/>
  <c r="AA519" i="23"/>
  <c r="Z519" i="23"/>
  <c r="Y519" i="23"/>
  <c r="X519" i="23"/>
  <c r="W519" i="23"/>
  <c r="V519" i="23"/>
  <c r="U519" i="23"/>
  <c r="T519" i="23"/>
  <c r="S519" i="23"/>
  <c r="R519" i="23"/>
  <c r="Q519" i="23"/>
  <c r="P519" i="23"/>
  <c r="O519" i="23"/>
  <c r="N519" i="23"/>
  <c r="M519" i="23"/>
  <c r="L519" i="23"/>
  <c r="K519" i="23"/>
  <c r="J519" i="23"/>
  <c r="I519" i="23"/>
  <c r="H519" i="23"/>
  <c r="G519" i="23"/>
  <c r="F519" i="23"/>
  <c r="B519" i="23"/>
  <c r="E519" i="23"/>
  <c r="AE518" i="23"/>
  <c r="AD518" i="23"/>
  <c r="AC518" i="23"/>
  <c r="AB518" i="23"/>
  <c r="AA518" i="23"/>
  <c r="Z518" i="23"/>
  <c r="Y518" i="23"/>
  <c r="X518" i="23"/>
  <c r="W518" i="23"/>
  <c r="V518" i="23"/>
  <c r="U518" i="23"/>
  <c r="T518" i="23"/>
  <c r="S518" i="23"/>
  <c r="R518" i="23"/>
  <c r="Q518" i="23"/>
  <c r="P518" i="23"/>
  <c r="O518" i="23"/>
  <c r="N518" i="23"/>
  <c r="M518" i="23"/>
  <c r="L518" i="23"/>
  <c r="K518" i="23"/>
  <c r="J518" i="23"/>
  <c r="I518" i="23"/>
  <c r="H518" i="23"/>
  <c r="G518" i="23"/>
  <c r="F518" i="23"/>
  <c r="AE517" i="23"/>
  <c r="AD517" i="23"/>
  <c r="AC517" i="23"/>
  <c r="AB517" i="23"/>
  <c r="AA517" i="23"/>
  <c r="Z517" i="23"/>
  <c r="Y517" i="23"/>
  <c r="X517" i="23"/>
  <c r="W517" i="23"/>
  <c r="V517" i="23"/>
  <c r="U517" i="23"/>
  <c r="T517" i="23"/>
  <c r="S517" i="23"/>
  <c r="R517" i="23"/>
  <c r="Q517" i="23"/>
  <c r="P517" i="23"/>
  <c r="O517" i="23"/>
  <c r="N517" i="23"/>
  <c r="M517" i="23"/>
  <c r="L517" i="23"/>
  <c r="K517" i="23"/>
  <c r="J517" i="23"/>
  <c r="I517" i="23"/>
  <c r="H517" i="23"/>
  <c r="G517" i="23"/>
  <c r="F517" i="23"/>
  <c r="B517" i="23"/>
  <c r="AE516" i="23"/>
  <c r="AD516" i="23"/>
  <c r="AC516" i="23"/>
  <c r="AB516" i="23"/>
  <c r="AA516" i="23"/>
  <c r="Z516" i="23"/>
  <c r="Y516" i="23"/>
  <c r="X516" i="23"/>
  <c r="W516" i="23"/>
  <c r="V516" i="23"/>
  <c r="U516" i="23"/>
  <c r="T516" i="23"/>
  <c r="S516" i="23"/>
  <c r="R516" i="23"/>
  <c r="Q516" i="23"/>
  <c r="P516" i="23"/>
  <c r="O516" i="23"/>
  <c r="N516" i="23"/>
  <c r="M516" i="23"/>
  <c r="L516" i="23"/>
  <c r="K516" i="23"/>
  <c r="J516" i="23"/>
  <c r="I516" i="23"/>
  <c r="H516" i="23"/>
  <c r="G516" i="23"/>
  <c r="F516" i="23"/>
  <c r="AE515" i="23"/>
  <c r="AD515" i="23"/>
  <c r="AC515" i="23"/>
  <c r="AB515" i="23"/>
  <c r="AA515" i="23"/>
  <c r="Z515" i="23"/>
  <c r="Y515" i="23"/>
  <c r="X515" i="23"/>
  <c r="W515" i="23"/>
  <c r="V515" i="23"/>
  <c r="U515" i="23"/>
  <c r="T515" i="23"/>
  <c r="S515" i="23"/>
  <c r="R515" i="23"/>
  <c r="Q515" i="23"/>
  <c r="P515" i="23"/>
  <c r="O515" i="23"/>
  <c r="N515" i="23"/>
  <c r="M515" i="23"/>
  <c r="L515" i="23"/>
  <c r="K515" i="23"/>
  <c r="J515" i="23"/>
  <c r="I515" i="23"/>
  <c r="H515" i="23"/>
  <c r="G515" i="23"/>
  <c r="F515" i="23"/>
  <c r="B515" i="23"/>
  <c r="E515" i="23"/>
  <c r="AE514" i="23"/>
  <c r="AD514" i="23"/>
  <c r="AC514" i="23"/>
  <c r="AB514" i="23"/>
  <c r="AA514" i="23"/>
  <c r="Z514" i="23"/>
  <c r="Y514" i="23"/>
  <c r="X514" i="23"/>
  <c r="W514" i="23"/>
  <c r="V514" i="23"/>
  <c r="U514" i="23"/>
  <c r="T514" i="23"/>
  <c r="S514" i="23"/>
  <c r="R514" i="23"/>
  <c r="Q514" i="23"/>
  <c r="P514" i="23"/>
  <c r="O514" i="23"/>
  <c r="N514" i="23"/>
  <c r="M514" i="23"/>
  <c r="L514" i="23"/>
  <c r="K514" i="23"/>
  <c r="J514" i="23"/>
  <c r="I514" i="23"/>
  <c r="H514" i="23"/>
  <c r="G514" i="23"/>
  <c r="F514" i="23"/>
  <c r="AE513" i="23"/>
  <c r="AD513" i="23"/>
  <c r="AC513" i="23"/>
  <c r="AB513" i="23"/>
  <c r="AA513" i="23"/>
  <c r="Z513" i="23"/>
  <c r="Y513" i="23"/>
  <c r="X513" i="23"/>
  <c r="W513" i="23"/>
  <c r="V513" i="23"/>
  <c r="U513" i="23"/>
  <c r="T513" i="23"/>
  <c r="S513" i="23"/>
  <c r="R513" i="23"/>
  <c r="Q513" i="23"/>
  <c r="P513" i="23"/>
  <c r="O513" i="23"/>
  <c r="N513" i="23"/>
  <c r="M513" i="23"/>
  <c r="L513" i="23"/>
  <c r="K513" i="23"/>
  <c r="J513" i="23"/>
  <c r="I513" i="23"/>
  <c r="H513" i="23"/>
  <c r="G513" i="23"/>
  <c r="D513" i="23"/>
  <c r="F513" i="23"/>
  <c r="AE512" i="23"/>
  <c r="AD512" i="23"/>
  <c r="AC512" i="23"/>
  <c r="AB512" i="23"/>
  <c r="AA512" i="23"/>
  <c r="Z512" i="23"/>
  <c r="Y512" i="23"/>
  <c r="X512" i="23"/>
  <c r="W512" i="23"/>
  <c r="V512" i="23"/>
  <c r="U512" i="23"/>
  <c r="T512" i="23"/>
  <c r="S512" i="23"/>
  <c r="R512" i="23"/>
  <c r="Q512" i="23"/>
  <c r="P512" i="23"/>
  <c r="O512" i="23"/>
  <c r="N512" i="23"/>
  <c r="M512" i="23"/>
  <c r="L512" i="23"/>
  <c r="K512" i="23"/>
  <c r="J512" i="23"/>
  <c r="I512" i="23"/>
  <c r="H512" i="23"/>
  <c r="G512" i="23"/>
  <c r="F512" i="23"/>
  <c r="AE511" i="23"/>
  <c r="AD511" i="23"/>
  <c r="AC511" i="23"/>
  <c r="AB511" i="23"/>
  <c r="AA511" i="23"/>
  <c r="Z511" i="23"/>
  <c r="Y511" i="23"/>
  <c r="X511" i="23"/>
  <c r="W511" i="23"/>
  <c r="V511" i="23"/>
  <c r="U511" i="23"/>
  <c r="T511" i="23"/>
  <c r="S511" i="23"/>
  <c r="R511" i="23"/>
  <c r="Q511" i="23"/>
  <c r="P511" i="23"/>
  <c r="O511" i="23"/>
  <c r="N511" i="23"/>
  <c r="M511" i="23"/>
  <c r="L511" i="23"/>
  <c r="K511" i="23"/>
  <c r="J511" i="23"/>
  <c r="I511" i="23"/>
  <c r="H511" i="23"/>
  <c r="G511" i="23"/>
  <c r="F511" i="23"/>
  <c r="B511" i="23"/>
  <c r="AE510" i="23"/>
  <c r="AD510" i="23"/>
  <c r="AC510" i="23"/>
  <c r="AB510" i="23"/>
  <c r="AA510" i="23"/>
  <c r="Z510" i="23"/>
  <c r="Y510" i="23"/>
  <c r="X510" i="23"/>
  <c r="W510" i="23"/>
  <c r="V510" i="23"/>
  <c r="U510" i="23"/>
  <c r="T510" i="23"/>
  <c r="S510" i="23"/>
  <c r="R510" i="23"/>
  <c r="Q510" i="23"/>
  <c r="P510" i="23"/>
  <c r="O510" i="23"/>
  <c r="N510" i="23"/>
  <c r="M510" i="23"/>
  <c r="L510" i="23"/>
  <c r="K510" i="23"/>
  <c r="J510" i="23"/>
  <c r="I510" i="23"/>
  <c r="H510" i="23"/>
  <c r="G510" i="23"/>
  <c r="F510" i="23"/>
  <c r="AE509" i="23"/>
  <c r="AD509" i="23"/>
  <c r="AC509" i="23"/>
  <c r="AB509" i="23"/>
  <c r="AA509" i="23"/>
  <c r="Z509" i="23"/>
  <c r="Y509" i="23"/>
  <c r="X509" i="23"/>
  <c r="W509" i="23"/>
  <c r="V509" i="23"/>
  <c r="U509" i="23"/>
  <c r="T509" i="23"/>
  <c r="S509" i="23"/>
  <c r="R509" i="23"/>
  <c r="Q509" i="23"/>
  <c r="P509" i="23"/>
  <c r="O509" i="23"/>
  <c r="N509" i="23"/>
  <c r="M509" i="23"/>
  <c r="L509" i="23"/>
  <c r="K509" i="23"/>
  <c r="J509" i="23"/>
  <c r="I509" i="23"/>
  <c r="H509" i="23"/>
  <c r="G509" i="23"/>
  <c r="D509" i="23"/>
  <c r="F509" i="23"/>
  <c r="C509" i="23"/>
  <c r="AE508" i="23"/>
  <c r="AD508" i="23"/>
  <c r="AC508" i="23"/>
  <c r="AB508" i="23"/>
  <c r="AA508" i="23"/>
  <c r="Z508" i="23"/>
  <c r="Y508" i="23"/>
  <c r="X508" i="23"/>
  <c r="W508" i="23"/>
  <c r="V508" i="23"/>
  <c r="U508" i="23"/>
  <c r="T508" i="23"/>
  <c r="S508" i="23"/>
  <c r="R508" i="23"/>
  <c r="Q508" i="23"/>
  <c r="P508" i="23"/>
  <c r="O508" i="23"/>
  <c r="N508" i="23"/>
  <c r="M508" i="23"/>
  <c r="L508" i="23"/>
  <c r="K508" i="23"/>
  <c r="J508" i="23"/>
  <c r="I508" i="23"/>
  <c r="H508" i="23"/>
  <c r="G508" i="23"/>
  <c r="F508" i="23"/>
  <c r="AE507" i="23"/>
  <c r="AD507" i="23"/>
  <c r="AC507" i="23"/>
  <c r="AB507" i="23"/>
  <c r="AA507" i="23"/>
  <c r="Z507" i="23"/>
  <c r="Y507" i="23"/>
  <c r="X507" i="23"/>
  <c r="W507" i="23"/>
  <c r="V507" i="23"/>
  <c r="U507" i="23"/>
  <c r="T507" i="23"/>
  <c r="S507" i="23"/>
  <c r="R507" i="23"/>
  <c r="Q507" i="23"/>
  <c r="P507" i="23"/>
  <c r="O507" i="23"/>
  <c r="N507" i="23"/>
  <c r="M507" i="23"/>
  <c r="L507" i="23"/>
  <c r="K507" i="23"/>
  <c r="J507" i="23"/>
  <c r="I507" i="23"/>
  <c r="H507" i="23"/>
  <c r="G507" i="23"/>
  <c r="F507" i="23"/>
  <c r="AE506" i="23"/>
  <c r="AD506" i="23"/>
  <c r="AC506" i="23"/>
  <c r="AB506" i="23"/>
  <c r="AA506" i="23"/>
  <c r="Z506" i="23"/>
  <c r="Y506" i="23"/>
  <c r="X506" i="23"/>
  <c r="W506" i="23"/>
  <c r="V506" i="23"/>
  <c r="U506" i="23"/>
  <c r="T506" i="23"/>
  <c r="S506" i="23"/>
  <c r="R506" i="23"/>
  <c r="Q506" i="23"/>
  <c r="P506" i="23"/>
  <c r="O506" i="23"/>
  <c r="N506" i="23"/>
  <c r="M506" i="23"/>
  <c r="L506" i="23"/>
  <c r="K506" i="23"/>
  <c r="J506" i="23"/>
  <c r="I506" i="23"/>
  <c r="H506" i="23"/>
  <c r="G506" i="23"/>
  <c r="F506" i="23"/>
  <c r="AE505" i="23"/>
  <c r="AD505" i="23"/>
  <c r="AC505" i="23"/>
  <c r="AB505" i="23"/>
  <c r="AA505" i="23"/>
  <c r="Z505" i="23"/>
  <c r="Y505" i="23"/>
  <c r="X505" i="23"/>
  <c r="W505" i="23"/>
  <c r="V505" i="23"/>
  <c r="U505" i="23"/>
  <c r="T505" i="23"/>
  <c r="S505" i="23"/>
  <c r="R505" i="23"/>
  <c r="Q505" i="23"/>
  <c r="P505" i="23"/>
  <c r="O505" i="23"/>
  <c r="N505" i="23"/>
  <c r="M505" i="23"/>
  <c r="L505" i="23"/>
  <c r="K505" i="23"/>
  <c r="J505" i="23"/>
  <c r="I505" i="23"/>
  <c r="H505" i="23"/>
  <c r="G505" i="23"/>
  <c r="D505" i="23"/>
  <c r="F505" i="23"/>
  <c r="AE504" i="23"/>
  <c r="AD504" i="23"/>
  <c r="AC504" i="23"/>
  <c r="AB504" i="23"/>
  <c r="AA504" i="23"/>
  <c r="Z504" i="23"/>
  <c r="Y504" i="23"/>
  <c r="X504" i="23"/>
  <c r="W504" i="23"/>
  <c r="V504" i="23"/>
  <c r="U504" i="23"/>
  <c r="T504" i="23"/>
  <c r="S504" i="23"/>
  <c r="R504" i="23"/>
  <c r="Q504" i="23"/>
  <c r="P504" i="23"/>
  <c r="O504" i="23"/>
  <c r="N504" i="23"/>
  <c r="M504" i="23"/>
  <c r="L504" i="23"/>
  <c r="K504" i="23"/>
  <c r="J504" i="23"/>
  <c r="I504" i="23"/>
  <c r="H504" i="23"/>
  <c r="G504" i="23"/>
  <c r="F504" i="23"/>
  <c r="AE503" i="23"/>
  <c r="AD503" i="23"/>
  <c r="AC503" i="23"/>
  <c r="AB503" i="23"/>
  <c r="AA503" i="23"/>
  <c r="Z503" i="23"/>
  <c r="Y503" i="23"/>
  <c r="X503" i="23"/>
  <c r="W503" i="23"/>
  <c r="V503" i="23"/>
  <c r="U503" i="23"/>
  <c r="T503" i="23"/>
  <c r="S503" i="23"/>
  <c r="R503" i="23"/>
  <c r="Q503" i="23"/>
  <c r="P503" i="23"/>
  <c r="O503" i="23"/>
  <c r="N503" i="23"/>
  <c r="M503" i="23"/>
  <c r="L503" i="23"/>
  <c r="K503" i="23"/>
  <c r="J503" i="23"/>
  <c r="I503" i="23"/>
  <c r="H503" i="23"/>
  <c r="G503" i="23"/>
  <c r="D503" i="23"/>
  <c r="F503" i="23"/>
  <c r="B503" i="23"/>
  <c r="E503" i="23"/>
  <c r="AE502" i="23"/>
  <c r="AD502" i="23"/>
  <c r="AC502" i="23"/>
  <c r="AB502" i="23"/>
  <c r="AA502" i="23"/>
  <c r="Z502" i="23"/>
  <c r="Y502" i="23"/>
  <c r="X502" i="23"/>
  <c r="W502" i="23"/>
  <c r="V502" i="23"/>
  <c r="U502" i="23"/>
  <c r="T502" i="23"/>
  <c r="S502" i="23"/>
  <c r="R502" i="23"/>
  <c r="Q502" i="23"/>
  <c r="P502" i="23"/>
  <c r="O502" i="23"/>
  <c r="N502" i="23"/>
  <c r="M502" i="23"/>
  <c r="L502" i="23"/>
  <c r="K502" i="23"/>
  <c r="J502" i="23"/>
  <c r="I502" i="23"/>
  <c r="H502" i="23"/>
  <c r="G502" i="23"/>
  <c r="F502" i="23"/>
  <c r="AE501" i="23"/>
  <c r="AD501" i="23"/>
  <c r="AC501" i="23"/>
  <c r="AB501" i="23"/>
  <c r="AA501" i="23"/>
  <c r="Z501" i="23"/>
  <c r="Y501" i="23"/>
  <c r="X501" i="23"/>
  <c r="W501" i="23"/>
  <c r="V501" i="23"/>
  <c r="U501" i="23"/>
  <c r="T501" i="23"/>
  <c r="S501" i="23"/>
  <c r="R501" i="23"/>
  <c r="Q501" i="23"/>
  <c r="P501" i="23"/>
  <c r="O501" i="23"/>
  <c r="N501" i="23"/>
  <c r="M501" i="23"/>
  <c r="L501" i="23"/>
  <c r="K501" i="23"/>
  <c r="J501" i="23"/>
  <c r="I501" i="23"/>
  <c r="H501" i="23"/>
  <c r="G501" i="23"/>
  <c r="D501" i="23"/>
  <c r="F501" i="23"/>
  <c r="B501" i="23"/>
  <c r="AE500" i="23"/>
  <c r="AD500" i="23"/>
  <c r="AC500" i="23"/>
  <c r="AB500" i="23"/>
  <c r="AA500" i="23"/>
  <c r="Z500" i="23"/>
  <c r="Y500" i="23"/>
  <c r="X500" i="23"/>
  <c r="W500" i="23"/>
  <c r="V500" i="23"/>
  <c r="U500" i="23"/>
  <c r="T500" i="23"/>
  <c r="S500" i="23"/>
  <c r="R500" i="23"/>
  <c r="Q500" i="23"/>
  <c r="P500" i="23"/>
  <c r="O500" i="23"/>
  <c r="N500" i="23"/>
  <c r="M500" i="23"/>
  <c r="L500" i="23"/>
  <c r="K500" i="23"/>
  <c r="J500" i="23"/>
  <c r="I500" i="23"/>
  <c r="H500" i="23"/>
  <c r="G500" i="23"/>
  <c r="F500" i="23"/>
  <c r="AE499" i="23"/>
  <c r="AD499" i="23"/>
  <c r="AC499" i="23"/>
  <c r="AB499" i="23"/>
  <c r="AA499" i="23"/>
  <c r="Z499" i="23"/>
  <c r="Y499" i="23"/>
  <c r="X499" i="23"/>
  <c r="W499" i="23"/>
  <c r="V499" i="23"/>
  <c r="U499" i="23"/>
  <c r="T499" i="23"/>
  <c r="S499" i="23"/>
  <c r="R499" i="23"/>
  <c r="Q499" i="23"/>
  <c r="P499" i="23"/>
  <c r="O499" i="23"/>
  <c r="N499" i="23"/>
  <c r="M499" i="23"/>
  <c r="L499" i="23"/>
  <c r="K499" i="23"/>
  <c r="J499" i="23"/>
  <c r="I499" i="23"/>
  <c r="H499" i="23"/>
  <c r="G499" i="23"/>
  <c r="D499" i="23"/>
  <c r="F499" i="23"/>
  <c r="B499" i="23"/>
  <c r="E499" i="23"/>
  <c r="AE498" i="23"/>
  <c r="AD498" i="23"/>
  <c r="AC498" i="23"/>
  <c r="AB498" i="23"/>
  <c r="AA498" i="23"/>
  <c r="Z498" i="23"/>
  <c r="Y498" i="23"/>
  <c r="X498" i="23"/>
  <c r="W498" i="23"/>
  <c r="V498" i="23"/>
  <c r="U498" i="23"/>
  <c r="T498" i="23"/>
  <c r="S498" i="23"/>
  <c r="R498" i="23"/>
  <c r="Q498" i="23"/>
  <c r="P498" i="23"/>
  <c r="O498" i="23"/>
  <c r="N498" i="23"/>
  <c r="M498" i="23"/>
  <c r="L498" i="23"/>
  <c r="K498" i="23"/>
  <c r="J498" i="23"/>
  <c r="I498" i="23"/>
  <c r="H498" i="23"/>
  <c r="G498" i="23"/>
  <c r="F498" i="23"/>
  <c r="AE497" i="23"/>
  <c r="AD497" i="23"/>
  <c r="AC497" i="23"/>
  <c r="AB497" i="23"/>
  <c r="AA497" i="23"/>
  <c r="Z497" i="23"/>
  <c r="Y497" i="23"/>
  <c r="X497" i="23"/>
  <c r="W497" i="23"/>
  <c r="V497" i="23"/>
  <c r="U497" i="23"/>
  <c r="T497" i="23"/>
  <c r="S497" i="23"/>
  <c r="R497" i="23"/>
  <c r="Q497" i="23"/>
  <c r="P497" i="23"/>
  <c r="O497" i="23"/>
  <c r="N497" i="23"/>
  <c r="M497" i="23"/>
  <c r="L497" i="23"/>
  <c r="K497" i="23"/>
  <c r="J497" i="23"/>
  <c r="I497" i="23"/>
  <c r="H497" i="23"/>
  <c r="G497" i="23"/>
  <c r="F497" i="23"/>
  <c r="AE496" i="23"/>
  <c r="AD496" i="23"/>
  <c r="AC496" i="23"/>
  <c r="AB496" i="23"/>
  <c r="AA496" i="23"/>
  <c r="Z496" i="23"/>
  <c r="Y496" i="23"/>
  <c r="X496" i="23"/>
  <c r="W496" i="23"/>
  <c r="V496" i="23"/>
  <c r="U496" i="23"/>
  <c r="T496" i="23"/>
  <c r="S496" i="23"/>
  <c r="R496" i="23"/>
  <c r="Q496" i="23"/>
  <c r="P496" i="23"/>
  <c r="O496" i="23"/>
  <c r="N496" i="23"/>
  <c r="M496" i="23"/>
  <c r="L496" i="23"/>
  <c r="K496" i="23"/>
  <c r="J496" i="23"/>
  <c r="I496" i="23"/>
  <c r="H496" i="23"/>
  <c r="G496" i="23"/>
  <c r="F496" i="23"/>
  <c r="AE495" i="23"/>
  <c r="AD495" i="23"/>
  <c r="AC495" i="23"/>
  <c r="AB495" i="23"/>
  <c r="AA495" i="23"/>
  <c r="Z495" i="23"/>
  <c r="Y495" i="23"/>
  <c r="X495" i="23"/>
  <c r="W495" i="23"/>
  <c r="V495" i="23"/>
  <c r="U495" i="23"/>
  <c r="T495" i="23"/>
  <c r="S495" i="23"/>
  <c r="R495" i="23"/>
  <c r="Q495" i="23"/>
  <c r="P495" i="23"/>
  <c r="O495" i="23"/>
  <c r="N495" i="23"/>
  <c r="M495" i="23"/>
  <c r="L495" i="23"/>
  <c r="K495" i="23"/>
  <c r="J495" i="23"/>
  <c r="I495" i="23"/>
  <c r="H495" i="23"/>
  <c r="G495" i="23"/>
  <c r="F495" i="23"/>
  <c r="B495" i="23"/>
  <c r="AE494" i="23"/>
  <c r="AD494" i="23"/>
  <c r="AC494" i="23"/>
  <c r="AB494" i="23"/>
  <c r="AA494" i="23"/>
  <c r="Z494" i="23"/>
  <c r="Y494" i="23"/>
  <c r="X494" i="23"/>
  <c r="W494" i="23"/>
  <c r="V494" i="23"/>
  <c r="U494" i="23"/>
  <c r="T494" i="23"/>
  <c r="S494" i="23"/>
  <c r="R494" i="23"/>
  <c r="Q494" i="23"/>
  <c r="P494" i="23"/>
  <c r="O494" i="23"/>
  <c r="N494" i="23"/>
  <c r="M494" i="23"/>
  <c r="L494" i="23"/>
  <c r="K494" i="23"/>
  <c r="J494" i="23"/>
  <c r="I494" i="23"/>
  <c r="H494" i="23"/>
  <c r="G494" i="23"/>
  <c r="F494" i="23"/>
  <c r="AE493" i="23"/>
  <c r="AD493" i="23"/>
  <c r="AC493" i="23"/>
  <c r="AB493" i="23"/>
  <c r="AA493" i="23"/>
  <c r="Z493" i="23"/>
  <c r="Y493" i="23"/>
  <c r="X493" i="23"/>
  <c r="W493" i="23"/>
  <c r="V493" i="23"/>
  <c r="U493" i="23"/>
  <c r="T493" i="23"/>
  <c r="S493" i="23"/>
  <c r="R493" i="23"/>
  <c r="Q493" i="23"/>
  <c r="P493" i="23"/>
  <c r="O493" i="23"/>
  <c r="N493" i="23"/>
  <c r="M493" i="23"/>
  <c r="L493" i="23"/>
  <c r="K493" i="23"/>
  <c r="J493" i="23"/>
  <c r="I493" i="23"/>
  <c r="H493" i="23"/>
  <c r="G493" i="23"/>
  <c r="F493" i="23"/>
  <c r="B493" i="23"/>
  <c r="AE492" i="23"/>
  <c r="AD492" i="23"/>
  <c r="AC492" i="23"/>
  <c r="AB492" i="23"/>
  <c r="AA492" i="23"/>
  <c r="Z492" i="23"/>
  <c r="Y492" i="23"/>
  <c r="X492" i="23"/>
  <c r="W492" i="23"/>
  <c r="V492" i="23"/>
  <c r="U492" i="23"/>
  <c r="T492" i="23"/>
  <c r="S492" i="23"/>
  <c r="R492" i="23"/>
  <c r="Q492" i="23"/>
  <c r="P492" i="23"/>
  <c r="O492" i="23"/>
  <c r="N492" i="23"/>
  <c r="M492" i="23"/>
  <c r="L492" i="23"/>
  <c r="K492" i="23"/>
  <c r="J492" i="23"/>
  <c r="I492" i="23"/>
  <c r="H492" i="23"/>
  <c r="G492" i="23"/>
  <c r="F492" i="23"/>
  <c r="AE491" i="23"/>
  <c r="AD491" i="23"/>
  <c r="AC491" i="23"/>
  <c r="AB491" i="23"/>
  <c r="AA491" i="23"/>
  <c r="Z491" i="23"/>
  <c r="Y491" i="23"/>
  <c r="X491" i="23"/>
  <c r="W491" i="23"/>
  <c r="V491" i="23"/>
  <c r="U491" i="23"/>
  <c r="T491" i="23"/>
  <c r="S491" i="23"/>
  <c r="R491" i="23"/>
  <c r="Q491" i="23"/>
  <c r="P491" i="23"/>
  <c r="O491" i="23"/>
  <c r="N491" i="23"/>
  <c r="M491" i="23"/>
  <c r="L491" i="23"/>
  <c r="K491" i="23"/>
  <c r="J491" i="23"/>
  <c r="I491" i="23"/>
  <c r="H491" i="23"/>
  <c r="G491" i="23"/>
  <c r="D491" i="23"/>
  <c r="F491" i="23"/>
  <c r="B491" i="23"/>
  <c r="E491" i="23"/>
  <c r="AE490" i="23"/>
  <c r="AD490" i="23"/>
  <c r="AC490" i="23"/>
  <c r="AB490" i="23"/>
  <c r="AA490" i="23"/>
  <c r="Z490" i="23"/>
  <c r="Y490" i="23"/>
  <c r="X490" i="23"/>
  <c r="W490" i="23"/>
  <c r="V490" i="23"/>
  <c r="U490" i="23"/>
  <c r="T490" i="23"/>
  <c r="S490" i="23"/>
  <c r="R490" i="23"/>
  <c r="Q490" i="23"/>
  <c r="P490" i="23"/>
  <c r="O490" i="23"/>
  <c r="N490" i="23"/>
  <c r="M490" i="23"/>
  <c r="L490" i="23"/>
  <c r="K490" i="23"/>
  <c r="J490" i="23"/>
  <c r="I490" i="23"/>
  <c r="H490" i="23"/>
  <c r="G490" i="23"/>
  <c r="F490" i="23"/>
  <c r="AE489" i="23"/>
  <c r="AD489" i="23"/>
  <c r="AC489" i="23"/>
  <c r="AB489" i="23"/>
  <c r="AA489" i="23"/>
  <c r="Z489" i="23"/>
  <c r="Y489" i="23"/>
  <c r="X489" i="23"/>
  <c r="W489" i="23"/>
  <c r="V489" i="23"/>
  <c r="U489" i="23"/>
  <c r="T489" i="23"/>
  <c r="S489" i="23"/>
  <c r="R489" i="23"/>
  <c r="Q489" i="23"/>
  <c r="P489" i="23"/>
  <c r="O489" i="23"/>
  <c r="N489" i="23"/>
  <c r="M489" i="23"/>
  <c r="L489" i="23"/>
  <c r="K489" i="23"/>
  <c r="J489" i="23"/>
  <c r="I489" i="23"/>
  <c r="H489" i="23"/>
  <c r="G489" i="23"/>
  <c r="D489" i="23"/>
  <c r="F489" i="23"/>
  <c r="AE488" i="23"/>
  <c r="AD488" i="23"/>
  <c r="AC488" i="23"/>
  <c r="AB488" i="23"/>
  <c r="AA488" i="23"/>
  <c r="Z488" i="23"/>
  <c r="Y488" i="23"/>
  <c r="X488" i="23"/>
  <c r="W488" i="23"/>
  <c r="V488" i="23"/>
  <c r="U488" i="23"/>
  <c r="T488" i="23"/>
  <c r="S488" i="23"/>
  <c r="R488" i="23"/>
  <c r="Q488" i="23"/>
  <c r="P488" i="23"/>
  <c r="O488" i="23"/>
  <c r="N488" i="23"/>
  <c r="M488" i="23"/>
  <c r="L488" i="23"/>
  <c r="K488" i="23"/>
  <c r="J488" i="23"/>
  <c r="I488" i="23"/>
  <c r="H488" i="23"/>
  <c r="G488" i="23"/>
  <c r="F488" i="23"/>
  <c r="AE487" i="23"/>
  <c r="AD487" i="23"/>
  <c r="AC487" i="23"/>
  <c r="AB487" i="23"/>
  <c r="AA487" i="23"/>
  <c r="Z487" i="23"/>
  <c r="Y487" i="23"/>
  <c r="X487" i="23"/>
  <c r="W487" i="23"/>
  <c r="V487" i="23"/>
  <c r="U487" i="23"/>
  <c r="T487" i="23"/>
  <c r="S487" i="23"/>
  <c r="R487" i="23"/>
  <c r="Q487" i="23"/>
  <c r="P487" i="23"/>
  <c r="O487" i="23"/>
  <c r="N487" i="23"/>
  <c r="M487" i="23"/>
  <c r="L487" i="23"/>
  <c r="K487" i="23"/>
  <c r="J487" i="23"/>
  <c r="I487" i="23"/>
  <c r="H487" i="23"/>
  <c r="G487" i="23"/>
  <c r="D487" i="23"/>
  <c r="F487" i="23"/>
  <c r="B487" i="23"/>
  <c r="E487" i="23"/>
  <c r="AE486" i="23"/>
  <c r="AD486" i="23"/>
  <c r="AC486" i="23"/>
  <c r="AB486" i="23"/>
  <c r="AA486" i="23"/>
  <c r="Z486" i="23"/>
  <c r="Y486" i="23"/>
  <c r="X486" i="23"/>
  <c r="W486" i="23"/>
  <c r="V486" i="23"/>
  <c r="U486" i="23"/>
  <c r="T486" i="23"/>
  <c r="S486" i="23"/>
  <c r="R486" i="23"/>
  <c r="Q486" i="23"/>
  <c r="P486" i="23"/>
  <c r="O486" i="23"/>
  <c r="N486" i="23"/>
  <c r="M486" i="23"/>
  <c r="L486" i="23"/>
  <c r="K486" i="23"/>
  <c r="J486" i="23"/>
  <c r="I486" i="23"/>
  <c r="H486" i="23"/>
  <c r="G486" i="23"/>
  <c r="F486" i="23"/>
  <c r="AE485" i="23"/>
  <c r="AD485" i="23"/>
  <c r="AC485" i="23"/>
  <c r="AB485" i="23"/>
  <c r="AA485" i="23"/>
  <c r="Z485" i="23"/>
  <c r="Y485" i="23"/>
  <c r="X485" i="23"/>
  <c r="W485" i="23"/>
  <c r="V485" i="23"/>
  <c r="U485" i="23"/>
  <c r="T485" i="23"/>
  <c r="S485" i="23"/>
  <c r="R485" i="23"/>
  <c r="Q485" i="23"/>
  <c r="P485" i="23"/>
  <c r="O485" i="23"/>
  <c r="N485" i="23"/>
  <c r="M485" i="23"/>
  <c r="L485" i="23"/>
  <c r="K485" i="23"/>
  <c r="J485" i="23"/>
  <c r="I485" i="23"/>
  <c r="H485" i="23"/>
  <c r="G485" i="23"/>
  <c r="D485" i="23"/>
  <c r="F485" i="23"/>
  <c r="AE484" i="23"/>
  <c r="AD484" i="23"/>
  <c r="AC484" i="23"/>
  <c r="AB484" i="23"/>
  <c r="AA484" i="23"/>
  <c r="Z484" i="23"/>
  <c r="Y484" i="23"/>
  <c r="X484" i="23"/>
  <c r="W484" i="23"/>
  <c r="V484" i="23"/>
  <c r="U484" i="23"/>
  <c r="T484" i="23"/>
  <c r="S484" i="23"/>
  <c r="R484" i="23"/>
  <c r="Q484" i="23"/>
  <c r="P484" i="23"/>
  <c r="O484" i="23"/>
  <c r="N484" i="23"/>
  <c r="M484" i="23"/>
  <c r="L484" i="23"/>
  <c r="K484" i="23"/>
  <c r="J484" i="23"/>
  <c r="I484" i="23"/>
  <c r="H484" i="23"/>
  <c r="G484" i="23"/>
  <c r="F484" i="23"/>
  <c r="AE483" i="23"/>
  <c r="AD483" i="23"/>
  <c r="AC483" i="23"/>
  <c r="AB483" i="23"/>
  <c r="AA483" i="23"/>
  <c r="Z483" i="23"/>
  <c r="Y483" i="23"/>
  <c r="X483" i="23"/>
  <c r="W483" i="23"/>
  <c r="V483" i="23"/>
  <c r="U483" i="23"/>
  <c r="T483" i="23"/>
  <c r="S483" i="23"/>
  <c r="R483" i="23"/>
  <c r="Q483" i="23"/>
  <c r="P483" i="23"/>
  <c r="O483" i="23"/>
  <c r="N483" i="23"/>
  <c r="M483" i="23"/>
  <c r="L483" i="23"/>
  <c r="K483" i="23"/>
  <c r="J483" i="23"/>
  <c r="I483" i="23"/>
  <c r="H483" i="23"/>
  <c r="G483" i="23"/>
  <c r="F483" i="23"/>
  <c r="B483" i="23"/>
  <c r="E483" i="23"/>
  <c r="AE482" i="23"/>
  <c r="AD482" i="23"/>
  <c r="AC482" i="23"/>
  <c r="AB482" i="23"/>
  <c r="AA482" i="23"/>
  <c r="Z482" i="23"/>
  <c r="Y482" i="23"/>
  <c r="X482" i="23"/>
  <c r="W482" i="23"/>
  <c r="V482" i="23"/>
  <c r="U482" i="23"/>
  <c r="T482" i="23"/>
  <c r="S482" i="23"/>
  <c r="R482" i="23"/>
  <c r="Q482" i="23"/>
  <c r="P482" i="23"/>
  <c r="O482" i="23"/>
  <c r="N482" i="23"/>
  <c r="M482" i="23"/>
  <c r="L482" i="23"/>
  <c r="K482" i="23"/>
  <c r="J482" i="23"/>
  <c r="I482" i="23"/>
  <c r="H482" i="23"/>
  <c r="G482" i="23"/>
  <c r="F482" i="23"/>
  <c r="AE481" i="23"/>
  <c r="AD481" i="23"/>
  <c r="AC481" i="23"/>
  <c r="AB481" i="23"/>
  <c r="AA481" i="23"/>
  <c r="Z481" i="23"/>
  <c r="Y481" i="23"/>
  <c r="X481" i="23"/>
  <c r="W481" i="23"/>
  <c r="V481" i="23"/>
  <c r="U481" i="23"/>
  <c r="T481" i="23"/>
  <c r="S481" i="23"/>
  <c r="R481" i="23"/>
  <c r="Q481" i="23"/>
  <c r="P481" i="23"/>
  <c r="O481" i="23"/>
  <c r="N481" i="23"/>
  <c r="M481" i="23"/>
  <c r="L481" i="23"/>
  <c r="K481" i="23"/>
  <c r="J481" i="23"/>
  <c r="I481" i="23"/>
  <c r="H481" i="23"/>
  <c r="G481" i="23"/>
  <c r="D481" i="23"/>
  <c r="F481" i="23"/>
  <c r="C481" i="23"/>
  <c r="AE480" i="23"/>
  <c r="AD480" i="23"/>
  <c r="AC480" i="23"/>
  <c r="AB480" i="23"/>
  <c r="AA480" i="23"/>
  <c r="Z480" i="23"/>
  <c r="Y480" i="23"/>
  <c r="X480" i="23"/>
  <c r="W480" i="23"/>
  <c r="V480" i="23"/>
  <c r="U480" i="23"/>
  <c r="T480" i="23"/>
  <c r="S480" i="23"/>
  <c r="R480" i="23"/>
  <c r="Q480" i="23"/>
  <c r="P480" i="23"/>
  <c r="O480" i="23"/>
  <c r="N480" i="23"/>
  <c r="M480" i="23"/>
  <c r="L480" i="23"/>
  <c r="K480" i="23"/>
  <c r="J480" i="23"/>
  <c r="I480" i="23"/>
  <c r="H480" i="23"/>
  <c r="G480" i="23"/>
  <c r="F480" i="23"/>
  <c r="AE479" i="23"/>
  <c r="AD479" i="23"/>
  <c r="AC479" i="23"/>
  <c r="AB479" i="23"/>
  <c r="AA479" i="23"/>
  <c r="Z479" i="23"/>
  <c r="Y479" i="23"/>
  <c r="X479" i="23"/>
  <c r="W479" i="23"/>
  <c r="V479" i="23"/>
  <c r="U479" i="23"/>
  <c r="T479" i="23"/>
  <c r="S479" i="23"/>
  <c r="R479" i="23"/>
  <c r="Q479" i="23"/>
  <c r="P479" i="23"/>
  <c r="O479" i="23"/>
  <c r="N479" i="23"/>
  <c r="M479" i="23"/>
  <c r="L479" i="23"/>
  <c r="K479" i="23"/>
  <c r="J479" i="23"/>
  <c r="I479" i="23"/>
  <c r="H479" i="23"/>
  <c r="G479" i="23"/>
  <c r="D479" i="23"/>
  <c r="F479" i="23"/>
  <c r="B479" i="23"/>
  <c r="AE478" i="23"/>
  <c r="AD478" i="23"/>
  <c r="AC478" i="23"/>
  <c r="AB478" i="23"/>
  <c r="AA478" i="23"/>
  <c r="Z478" i="23"/>
  <c r="Y478" i="23"/>
  <c r="X478" i="23"/>
  <c r="W478" i="23"/>
  <c r="V478" i="23"/>
  <c r="U478" i="23"/>
  <c r="T478" i="23"/>
  <c r="S478" i="23"/>
  <c r="R478" i="23"/>
  <c r="Q478" i="23"/>
  <c r="P478" i="23"/>
  <c r="O478" i="23"/>
  <c r="N478" i="23"/>
  <c r="M478" i="23"/>
  <c r="L478" i="23"/>
  <c r="K478" i="23"/>
  <c r="J478" i="23"/>
  <c r="I478" i="23"/>
  <c r="H478" i="23"/>
  <c r="G478" i="23"/>
  <c r="F478" i="23"/>
  <c r="AE477" i="23"/>
  <c r="AD477" i="23"/>
  <c r="AC477" i="23"/>
  <c r="AB477" i="23"/>
  <c r="AA477" i="23"/>
  <c r="Z477" i="23"/>
  <c r="Y477" i="23"/>
  <c r="X477" i="23"/>
  <c r="W477" i="23"/>
  <c r="V477" i="23"/>
  <c r="U477" i="23"/>
  <c r="T477" i="23"/>
  <c r="S477" i="23"/>
  <c r="R477" i="23"/>
  <c r="Q477" i="23"/>
  <c r="P477" i="23"/>
  <c r="O477" i="23"/>
  <c r="N477" i="23"/>
  <c r="M477" i="23"/>
  <c r="L477" i="23"/>
  <c r="K477" i="23"/>
  <c r="J477" i="23"/>
  <c r="I477" i="23"/>
  <c r="H477" i="23"/>
  <c r="G477" i="23"/>
  <c r="D477" i="23"/>
  <c r="F477" i="23"/>
  <c r="AE476" i="23"/>
  <c r="AD476" i="23"/>
  <c r="AC476" i="23"/>
  <c r="AB476" i="23"/>
  <c r="AA476" i="23"/>
  <c r="Z476" i="23"/>
  <c r="Y476" i="23"/>
  <c r="X476" i="23"/>
  <c r="W476" i="23"/>
  <c r="V476" i="23"/>
  <c r="U476" i="23"/>
  <c r="T476" i="23"/>
  <c r="S476" i="23"/>
  <c r="R476" i="23"/>
  <c r="Q476" i="23"/>
  <c r="P476" i="23"/>
  <c r="O476" i="23"/>
  <c r="N476" i="23"/>
  <c r="M476" i="23"/>
  <c r="L476" i="23"/>
  <c r="K476" i="23"/>
  <c r="J476" i="23"/>
  <c r="I476" i="23"/>
  <c r="H476" i="23"/>
  <c r="G476" i="23"/>
  <c r="F476" i="23"/>
  <c r="AE475" i="23"/>
  <c r="AD475" i="23"/>
  <c r="AC475" i="23"/>
  <c r="AB475" i="23"/>
  <c r="AA475" i="23"/>
  <c r="Z475" i="23"/>
  <c r="Y475" i="23"/>
  <c r="X475" i="23"/>
  <c r="W475" i="23"/>
  <c r="V475" i="23"/>
  <c r="U475" i="23"/>
  <c r="T475" i="23"/>
  <c r="S475" i="23"/>
  <c r="R475" i="23"/>
  <c r="Q475" i="23"/>
  <c r="P475" i="23"/>
  <c r="O475" i="23"/>
  <c r="N475" i="23"/>
  <c r="M475" i="23"/>
  <c r="L475" i="23"/>
  <c r="K475" i="23"/>
  <c r="J475" i="23"/>
  <c r="I475" i="23"/>
  <c r="H475" i="23"/>
  <c r="G475" i="23"/>
  <c r="F475" i="23"/>
  <c r="B475" i="23"/>
  <c r="E475" i="23"/>
  <c r="AE474" i="23"/>
  <c r="AD474" i="23"/>
  <c r="AC474" i="23"/>
  <c r="AB474" i="23"/>
  <c r="AA474" i="23"/>
  <c r="Z474" i="23"/>
  <c r="Y474" i="23"/>
  <c r="X474" i="23"/>
  <c r="W474" i="23"/>
  <c r="V474" i="23"/>
  <c r="U474" i="23"/>
  <c r="T474" i="23"/>
  <c r="S474" i="23"/>
  <c r="R474" i="23"/>
  <c r="Q474" i="23"/>
  <c r="P474" i="23"/>
  <c r="O474" i="23"/>
  <c r="N474" i="23"/>
  <c r="M474" i="23"/>
  <c r="L474" i="23"/>
  <c r="K474" i="23"/>
  <c r="J474" i="23"/>
  <c r="I474" i="23"/>
  <c r="H474" i="23"/>
  <c r="G474" i="23"/>
  <c r="F474" i="23"/>
  <c r="AE473" i="23"/>
  <c r="AD473" i="23"/>
  <c r="AC473" i="23"/>
  <c r="AB473" i="23"/>
  <c r="AA473" i="23"/>
  <c r="Z473" i="23"/>
  <c r="Y473" i="23"/>
  <c r="X473" i="23"/>
  <c r="W473" i="23"/>
  <c r="V473" i="23"/>
  <c r="U473" i="23"/>
  <c r="T473" i="23"/>
  <c r="S473" i="23"/>
  <c r="R473" i="23"/>
  <c r="Q473" i="23"/>
  <c r="P473" i="23"/>
  <c r="O473" i="23"/>
  <c r="N473" i="23"/>
  <c r="M473" i="23"/>
  <c r="L473" i="23"/>
  <c r="K473" i="23"/>
  <c r="J473" i="23"/>
  <c r="I473" i="23"/>
  <c r="H473" i="23"/>
  <c r="G473" i="23"/>
  <c r="D473" i="23"/>
  <c r="F473" i="23"/>
  <c r="AE472" i="23"/>
  <c r="AD472" i="23"/>
  <c r="AC472" i="23"/>
  <c r="AB472" i="23"/>
  <c r="AA472" i="23"/>
  <c r="Z472" i="23"/>
  <c r="Y472" i="23"/>
  <c r="X472" i="23"/>
  <c r="W472" i="23"/>
  <c r="V472" i="23"/>
  <c r="U472" i="23"/>
  <c r="T472" i="23"/>
  <c r="S472" i="23"/>
  <c r="R472" i="23"/>
  <c r="Q472" i="23"/>
  <c r="P472" i="23"/>
  <c r="O472" i="23"/>
  <c r="N472" i="23"/>
  <c r="M472" i="23"/>
  <c r="L472" i="23"/>
  <c r="K472" i="23"/>
  <c r="J472" i="23"/>
  <c r="I472" i="23"/>
  <c r="H472" i="23"/>
  <c r="G472" i="23"/>
  <c r="F472" i="23"/>
  <c r="AE471" i="23"/>
  <c r="AD471" i="23"/>
  <c r="AC471" i="23"/>
  <c r="AB471" i="23"/>
  <c r="AA471" i="23"/>
  <c r="Z471" i="23"/>
  <c r="Y471" i="23"/>
  <c r="X471" i="23"/>
  <c r="W471" i="23"/>
  <c r="V471" i="23"/>
  <c r="U471" i="23"/>
  <c r="T471" i="23"/>
  <c r="S471" i="23"/>
  <c r="R471" i="23"/>
  <c r="Q471" i="23"/>
  <c r="P471" i="23"/>
  <c r="O471" i="23"/>
  <c r="N471" i="23"/>
  <c r="M471" i="23"/>
  <c r="L471" i="23"/>
  <c r="K471" i="23"/>
  <c r="J471" i="23"/>
  <c r="I471" i="23"/>
  <c r="H471" i="23"/>
  <c r="G471" i="23"/>
  <c r="F471" i="23"/>
  <c r="B471" i="23"/>
  <c r="E471" i="23"/>
  <c r="AE470" i="23"/>
  <c r="AD470" i="23"/>
  <c r="AC470" i="23"/>
  <c r="AB470" i="23"/>
  <c r="AA470" i="23"/>
  <c r="Z470" i="23"/>
  <c r="Y470" i="23"/>
  <c r="X470" i="23"/>
  <c r="W470" i="23"/>
  <c r="V470" i="23"/>
  <c r="U470" i="23"/>
  <c r="T470" i="23"/>
  <c r="S470" i="23"/>
  <c r="R470" i="23"/>
  <c r="Q470" i="23"/>
  <c r="P470" i="23"/>
  <c r="O470" i="23"/>
  <c r="N470" i="23"/>
  <c r="M470" i="23"/>
  <c r="L470" i="23"/>
  <c r="K470" i="23"/>
  <c r="J470" i="23"/>
  <c r="I470" i="23"/>
  <c r="H470" i="23"/>
  <c r="G470" i="23"/>
  <c r="F470" i="23"/>
  <c r="AE469" i="23"/>
  <c r="AD469" i="23"/>
  <c r="AC469" i="23"/>
  <c r="AB469" i="23"/>
  <c r="AA469" i="23"/>
  <c r="Z469" i="23"/>
  <c r="Y469" i="23"/>
  <c r="X469" i="23"/>
  <c r="W469" i="23"/>
  <c r="V469" i="23"/>
  <c r="U469" i="23"/>
  <c r="T469" i="23"/>
  <c r="S469" i="23"/>
  <c r="R469" i="23"/>
  <c r="Q469" i="23"/>
  <c r="P469" i="23"/>
  <c r="O469" i="23"/>
  <c r="N469" i="23"/>
  <c r="M469" i="23"/>
  <c r="L469" i="23"/>
  <c r="K469" i="23"/>
  <c r="J469" i="23"/>
  <c r="I469" i="23"/>
  <c r="H469" i="23"/>
  <c r="G469" i="23"/>
  <c r="F469" i="23"/>
  <c r="B469" i="23"/>
  <c r="AE468" i="23"/>
  <c r="AD468" i="23"/>
  <c r="AC468" i="23"/>
  <c r="AB468" i="23"/>
  <c r="AA468" i="23"/>
  <c r="Z468" i="23"/>
  <c r="Y468" i="23"/>
  <c r="X468" i="23"/>
  <c r="W468" i="23"/>
  <c r="V468" i="23"/>
  <c r="U468" i="23"/>
  <c r="T468" i="23"/>
  <c r="S468" i="23"/>
  <c r="R468" i="23"/>
  <c r="Q468" i="23"/>
  <c r="P468" i="23"/>
  <c r="O468" i="23"/>
  <c r="N468" i="23"/>
  <c r="M468" i="23"/>
  <c r="L468" i="23"/>
  <c r="K468" i="23"/>
  <c r="J468" i="23"/>
  <c r="I468" i="23"/>
  <c r="H468" i="23"/>
  <c r="G468" i="23"/>
  <c r="F468" i="23"/>
  <c r="AE467" i="23"/>
  <c r="AD467" i="23"/>
  <c r="AC467" i="23"/>
  <c r="AB467" i="23"/>
  <c r="AA467" i="23"/>
  <c r="Z467" i="23"/>
  <c r="Y467" i="23"/>
  <c r="X467" i="23"/>
  <c r="W467" i="23"/>
  <c r="V467" i="23"/>
  <c r="U467" i="23"/>
  <c r="T467" i="23"/>
  <c r="S467" i="23"/>
  <c r="R467" i="23"/>
  <c r="Q467" i="23"/>
  <c r="P467" i="23"/>
  <c r="O467" i="23"/>
  <c r="N467" i="23"/>
  <c r="M467" i="23"/>
  <c r="L467" i="23"/>
  <c r="K467" i="23"/>
  <c r="J467" i="23"/>
  <c r="I467" i="23"/>
  <c r="H467" i="23"/>
  <c r="G467" i="23"/>
  <c r="D467" i="23"/>
  <c r="F467" i="23"/>
  <c r="B467" i="23"/>
  <c r="E467" i="23"/>
  <c r="AE466" i="23"/>
  <c r="AD466" i="23"/>
  <c r="AC466" i="23"/>
  <c r="AB466" i="23"/>
  <c r="AA466" i="23"/>
  <c r="Z466" i="23"/>
  <c r="Y466" i="23"/>
  <c r="X466" i="23"/>
  <c r="W466" i="23"/>
  <c r="V466" i="23"/>
  <c r="U466" i="23"/>
  <c r="T466" i="23"/>
  <c r="S466" i="23"/>
  <c r="R466" i="23"/>
  <c r="Q466" i="23"/>
  <c r="P466" i="23"/>
  <c r="O466" i="23"/>
  <c r="N466" i="23"/>
  <c r="M466" i="23"/>
  <c r="L466" i="23"/>
  <c r="K466" i="23"/>
  <c r="J466" i="23"/>
  <c r="I466" i="23"/>
  <c r="H466" i="23"/>
  <c r="G466" i="23"/>
  <c r="F466" i="23"/>
  <c r="AE465" i="23"/>
  <c r="AD465" i="23"/>
  <c r="AC465" i="23"/>
  <c r="AB465" i="23"/>
  <c r="AA465" i="23"/>
  <c r="Z465" i="23"/>
  <c r="Y465" i="23"/>
  <c r="X465" i="23"/>
  <c r="W465" i="23"/>
  <c r="V465" i="23"/>
  <c r="U465" i="23"/>
  <c r="T465" i="23"/>
  <c r="S465" i="23"/>
  <c r="R465" i="23"/>
  <c r="Q465" i="23"/>
  <c r="P465" i="23"/>
  <c r="O465" i="23"/>
  <c r="N465" i="23"/>
  <c r="M465" i="23"/>
  <c r="L465" i="23"/>
  <c r="K465" i="23"/>
  <c r="J465" i="23"/>
  <c r="I465" i="23"/>
  <c r="H465" i="23"/>
  <c r="G465" i="23"/>
  <c r="D465" i="23"/>
  <c r="F465" i="23"/>
  <c r="AE464" i="23"/>
  <c r="AD464" i="23"/>
  <c r="AC464" i="23"/>
  <c r="AB464" i="23"/>
  <c r="AA464" i="23"/>
  <c r="Z464" i="23"/>
  <c r="Y464" i="23"/>
  <c r="X464" i="23"/>
  <c r="W464" i="23"/>
  <c r="V464" i="23"/>
  <c r="U464" i="23"/>
  <c r="T464" i="23"/>
  <c r="S464" i="23"/>
  <c r="R464" i="23"/>
  <c r="Q464" i="23"/>
  <c r="P464" i="23"/>
  <c r="O464" i="23"/>
  <c r="N464" i="23"/>
  <c r="M464" i="23"/>
  <c r="L464" i="23"/>
  <c r="K464" i="23"/>
  <c r="J464" i="23"/>
  <c r="I464" i="23"/>
  <c r="H464" i="23"/>
  <c r="G464" i="23"/>
  <c r="F464" i="23"/>
  <c r="AE463" i="23"/>
  <c r="AD463" i="23"/>
  <c r="AC463" i="23"/>
  <c r="AB463" i="23"/>
  <c r="AA463" i="23"/>
  <c r="Z463" i="23"/>
  <c r="Y463" i="23"/>
  <c r="X463" i="23"/>
  <c r="W463" i="23"/>
  <c r="V463" i="23"/>
  <c r="U463" i="23"/>
  <c r="T463" i="23"/>
  <c r="S463" i="23"/>
  <c r="R463" i="23"/>
  <c r="Q463" i="23"/>
  <c r="P463" i="23"/>
  <c r="O463" i="23"/>
  <c r="N463" i="23"/>
  <c r="M463" i="23"/>
  <c r="L463" i="23"/>
  <c r="K463" i="23"/>
  <c r="J463" i="23"/>
  <c r="I463" i="23"/>
  <c r="H463" i="23"/>
  <c r="G463" i="23"/>
  <c r="D463" i="23"/>
  <c r="F463" i="23"/>
  <c r="AE462" i="23"/>
  <c r="AD462" i="23"/>
  <c r="AC462" i="23"/>
  <c r="AB462" i="23"/>
  <c r="AA462" i="23"/>
  <c r="Z462" i="23"/>
  <c r="Y462" i="23"/>
  <c r="X462" i="23"/>
  <c r="W462" i="23"/>
  <c r="V462" i="23"/>
  <c r="U462" i="23"/>
  <c r="T462" i="23"/>
  <c r="S462" i="23"/>
  <c r="R462" i="23"/>
  <c r="Q462" i="23"/>
  <c r="P462" i="23"/>
  <c r="O462" i="23"/>
  <c r="N462" i="23"/>
  <c r="M462" i="23"/>
  <c r="L462" i="23"/>
  <c r="K462" i="23"/>
  <c r="J462" i="23"/>
  <c r="I462" i="23"/>
  <c r="H462" i="23"/>
  <c r="G462" i="23"/>
  <c r="F462" i="23"/>
  <c r="AE461" i="23"/>
  <c r="AD461" i="23"/>
  <c r="AC461" i="23"/>
  <c r="AB461" i="23"/>
  <c r="AA461" i="23"/>
  <c r="Z461" i="23"/>
  <c r="Y461" i="23"/>
  <c r="X461" i="23"/>
  <c r="W461" i="23"/>
  <c r="V461" i="23"/>
  <c r="U461" i="23"/>
  <c r="T461" i="23"/>
  <c r="S461" i="23"/>
  <c r="R461" i="23"/>
  <c r="Q461" i="23"/>
  <c r="P461" i="23"/>
  <c r="O461" i="23"/>
  <c r="N461" i="23"/>
  <c r="M461" i="23"/>
  <c r="L461" i="23"/>
  <c r="K461" i="23"/>
  <c r="J461" i="23"/>
  <c r="I461" i="23"/>
  <c r="H461" i="23"/>
  <c r="G461" i="23"/>
  <c r="D461" i="23"/>
  <c r="F461" i="23"/>
  <c r="AE460" i="23"/>
  <c r="AD460" i="23"/>
  <c r="AC460" i="23"/>
  <c r="AB460" i="23"/>
  <c r="AA460" i="23"/>
  <c r="Z460" i="23"/>
  <c r="Y460" i="23"/>
  <c r="X460" i="23"/>
  <c r="W460" i="23"/>
  <c r="V460" i="23"/>
  <c r="U460" i="23"/>
  <c r="T460" i="23"/>
  <c r="S460" i="23"/>
  <c r="R460" i="23"/>
  <c r="Q460" i="23"/>
  <c r="P460" i="23"/>
  <c r="O460" i="23"/>
  <c r="N460" i="23"/>
  <c r="M460" i="23"/>
  <c r="L460" i="23"/>
  <c r="K460" i="23"/>
  <c r="J460" i="23"/>
  <c r="I460" i="23"/>
  <c r="H460" i="23"/>
  <c r="G460" i="23"/>
  <c r="F460" i="23"/>
  <c r="AE459" i="23"/>
  <c r="AD459" i="23"/>
  <c r="AC459" i="23"/>
  <c r="AB459" i="23"/>
  <c r="AA459" i="23"/>
  <c r="Z459" i="23"/>
  <c r="Y459" i="23"/>
  <c r="X459" i="23"/>
  <c r="W459" i="23"/>
  <c r="V459" i="23"/>
  <c r="U459" i="23"/>
  <c r="T459" i="23"/>
  <c r="S459" i="23"/>
  <c r="R459" i="23"/>
  <c r="Q459" i="23"/>
  <c r="P459" i="23"/>
  <c r="O459" i="23"/>
  <c r="N459" i="23"/>
  <c r="M459" i="23"/>
  <c r="L459" i="23"/>
  <c r="K459" i="23"/>
  <c r="J459" i="23"/>
  <c r="I459" i="23"/>
  <c r="H459" i="23"/>
  <c r="G459" i="23"/>
  <c r="D459" i="23"/>
  <c r="F459" i="23"/>
  <c r="AE458" i="23"/>
  <c r="AD458" i="23"/>
  <c r="AC458" i="23"/>
  <c r="AB458" i="23"/>
  <c r="AA458" i="23"/>
  <c r="Z458" i="23"/>
  <c r="Y458" i="23"/>
  <c r="X458" i="23"/>
  <c r="W458" i="23"/>
  <c r="V458" i="23"/>
  <c r="U458" i="23"/>
  <c r="T458" i="23"/>
  <c r="S458" i="23"/>
  <c r="R458" i="23"/>
  <c r="Q458" i="23"/>
  <c r="P458" i="23"/>
  <c r="O458" i="23"/>
  <c r="N458" i="23"/>
  <c r="M458" i="23"/>
  <c r="L458" i="23"/>
  <c r="K458" i="23"/>
  <c r="J458" i="23"/>
  <c r="I458" i="23"/>
  <c r="H458" i="23"/>
  <c r="G458" i="23"/>
  <c r="F458" i="23"/>
  <c r="AE457" i="23"/>
  <c r="AD457" i="23"/>
  <c r="AC457" i="23"/>
  <c r="AB457" i="23"/>
  <c r="AA457" i="23"/>
  <c r="Z457" i="23"/>
  <c r="Y457" i="23"/>
  <c r="X457" i="23"/>
  <c r="W457" i="23"/>
  <c r="V457" i="23"/>
  <c r="U457" i="23"/>
  <c r="T457" i="23"/>
  <c r="S457" i="23"/>
  <c r="R457" i="23"/>
  <c r="Q457" i="23"/>
  <c r="P457" i="23"/>
  <c r="O457" i="23"/>
  <c r="N457" i="23"/>
  <c r="M457" i="23"/>
  <c r="L457" i="23"/>
  <c r="K457" i="23"/>
  <c r="J457" i="23"/>
  <c r="I457" i="23"/>
  <c r="H457" i="23"/>
  <c r="G457" i="23"/>
  <c r="F457" i="23"/>
  <c r="AE456" i="23"/>
  <c r="AD456" i="23"/>
  <c r="AC456" i="23"/>
  <c r="AB456" i="23"/>
  <c r="AA456" i="23"/>
  <c r="Z456" i="23"/>
  <c r="Y456" i="23"/>
  <c r="X456" i="23"/>
  <c r="W456" i="23"/>
  <c r="V456" i="23"/>
  <c r="U456" i="23"/>
  <c r="T456" i="23"/>
  <c r="S456" i="23"/>
  <c r="R456" i="23"/>
  <c r="Q456" i="23"/>
  <c r="P456" i="23"/>
  <c r="O456" i="23"/>
  <c r="N456" i="23"/>
  <c r="M456" i="23"/>
  <c r="L456" i="23"/>
  <c r="K456" i="23"/>
  <c r="J456" i="23"/>
  <c r="I456" i="23"/>
  <c r="H456" i="23"/>
  <c r="G456" i="23"/>
  <c r="F456" i="23"/>
  <c r="AE455" i="23"/>
  <c r="AD455" i="23"/>
  <c r="AC455" i="23"/>
  <c r="AB455" i="23"/>
  <c r="AA455" i="23"/>
  <c r="Z455" i="23"/>
  <c r="Y455" i="23"/>
  <c r="X455" i="23"/>
  <c r="W455" i="23"/>
  <c r="V455" i="23"/>
  <c r="U455" i="23"/>
  <c r="T455" i="23"/>
  <c r="S455" i="23"/>
  <c r="R455" i="23"/>
  <c r="Q455" i="23"/>
  <c r="P455" i="23"/>
  <c r="O455" i="23"/>
  <c r="N455" i="23"/>
  <c r="M455" i="23"/>
  <c r="L455" i="23"/>
  <c r="K455" i="23"/>
  <c r="J455" i="23"/>
  <c r="I455" i="23"/>
  <c r="H455" i="23"/>
  <c r="G455" i="23"/>
  <c r="D455" i="23"/>
  <c r="F455" i="23"/>
  <c r="AE454" i="23"/>
  <c r="AD454" i="23"/>
  <c r="AC454" i="23"/>
  <c r="AB454" i="23"/>
  <c r="AA454" i="23"/>
  <c r="Z454" i="23"/>
  <c r="Y454" i="23"/>
  <c r="X454" i="23"/>
  <c r="W454" i="23"/>
  <c r="V454" i="23"/>
  <c r="U454" i="23"/>
  <c r="T454" i="23"/>
  <c r="S454" i="23"/>
  <c r="R454" i="23"/>
  <c r="Q454" i="23"/>
  <c r="P454" i="23"/>
  <c r="O454" i="23"/>
  <c r="N454" i="23"/>
  <c r="M454" i="23"/>
  <c r="L454" i="23"/>
  <c r="K454" i="23"/>
  <c r="J454" i="23"/>
  <c r="I454" i="23"/>
  <c r="H454" i="23"/>
  <c r="G454" i="23"/>
  <c r="F454" i="23"/>
  <c r="AE453" i="23"/>
  <c r="AD453" i="23"/>
  <c r="AC453" i="23"/>
  <c r="AB453" i="23"/>
  <c r="AA453" i="23"/>
  <c r="Z453" i="23"/>
  <c r="Y453" i="23"/>
  <c r="X453" i="23"/>
  <c r="W453" i="23"/>
  <c r="V453" i="23"/>
  <c r="U453" i="23"/>
  <c r="T453" i="23"/>
  <c r="S453" i="23"/>
  <c r="R453" i="23"/>
  <c r="Q453" i="23"/>
  <c r="P453" i="23"/>
  <c r="O453" i="23"/>
  <c r="N453" i="23"/>
  <c r="M453" i="23"/>
  <c r="L453" i="23"/>
  <c r="K453" i="23"/>
  <c r="J453" i="23"/>
  <c r="I453" i="23"/>
  <c r="H453" i="23"/>
  <c r="G453" i="23"/>
  <c r="D453" i="23"/>
  <c r="F453" i="23"/>
  <c r="B453" i="23"/>
  <c r="AE452" i="23"/>
  <c r="AD452" i="23"/>
  <c r="AC452" i="23"/>
  <c r="AB452" i="23"/>
  <c r="AA452" i="23"/>
  <c r="Z452" i="23"/>
  <c r="Y452" i="23"/>
  <c r="X452" i="23"/>
  <c r="W452" i="23"/>
  <c r="V452" i="23"/>
  <c r="U452" i="23"/>
  <c r="T452" i="23"/>
  <c r="S452" i="23"/>
  <c r="R452" i="23"/>
  <c r="Q452" i="23"/>
  <c r="P452" i="23"/>
  <c r="O452" i="23"/>
  <c r="N452" i="23"/>
  <c r="M452" i="23"/>
  <c r="L452" i="23"/>
  <c r="K452" i="23"/>
  <c r="J452" i="23"/>
  <c r="I452" i="23"/>
  <c r="H452" i="23"/>
  <c r="G452" i="23"/>
  <c r="F452" i="23"/>
  <c r="AE451" i="23"/>
  <c r="AD451" i="23"/>
  <c r="AC451" i="23"/>
  <c r="AB451" i="23"/>
  <c r="AA451" i="23"/>
  <c r="Z451" i="23"/>
  <c r="Y451" i="23"/>
  <c r="X451" i="23"/>
  <c r="W451" i="23"/>
  <c r="V451" i="23"/>
  <c r="U451" i="23"/>
  <c r="T451" i="23"/>
  <c r="S451" i="23"/>
  <c r="R451" i="23"/>
  <c r="Q451" i="23"/>
  <c r="P451" i="23"/>
  <c r="O451" i="23"/>
  <c r="N451" i="23"/>
  <c r="M451" i="23"/>
  <c r="L451" i="23"/>
  <c r="K451" i="23"/>
  <c r="J451" i="23"/>
  <c r="I451" i="23"/>
  <c r="H451" i="23"/>
  <c r="G451" i="23"/>
  <c r="D451" i="23"/>
  <c r="F451" i="23"/>
  <c r="B451" i="23"/>
  <c r="AE450" i="23"/>
  <c r="AD450" i="23"/>
  <c r="AC450" i="23"/>
  <c r="AB450" i="23"/>
  <c r="AA450" i="23"/>
  <c r="Z450" i="23"/>
  <c r="Y450" i="23"/>
  <c r="X450" i="23"/>
  <c r="W450" i="23"/>
  <c r="V450" i="23"/>
  <c r="U450" i="23"/>
  <c r="T450" i="23"/>
  <c r="S450" i="23"/>
  <c r="R450" i="23"/>
  <c r="Q450" i="23"/>
  <c r="P450" i="23"/>
  <c r="O450" i="23"/>
  <c r="N450" i="23"/>
  <c r="M450" i="23"/>
  <c r="L450" i="23"/>
  <c r="K450" i="23"/>
  <c r="J450" i="23"/>
  <c r="I450" i="23"/>
  <c r="H450" i="23"/>
  <c r="G450" i="23"/>
  <c r="F450" i="23"/>
  <c r="AE449" i="23"/>
  <c r="AD449" i="23"/>
  <c r="AC449" i="23"/>
  <c r="AB449" i="23"/>
  <c r="AA449" i="23"/>
  <c r="Z449" i="23"/>
  <c r="Y449" i="23"/>
  <c r="X449" i="23"/>
  <c r="W449" i="23"/>
  <c r="V449" i="23"/>
  <c r="U449" i="23"/>
  <c r="T449" i="23"/>
  <c r="S449" i="23"/>
  <c r="R449" i="23"/>
  <c r="Q449" i="23"/>
  <c r="P449" i="23"/>
  <c r="O449" i="23"/>
  <c r="N449" i="23"/>
  <c r="M449" i="23"/>
  <c r="L449" i="23"/>
  <c r="K449" i="23"/>
  <c r="J449" i="23"/>
  <c r="I449" i="23"/>
  <c r="H449" i="23"/>
  <c r="G449" i="23"/>
  <c r="D449" i="23"/>
  <c r="F449" i="23"/>
  <c r="AE448" i="23"/>
  <c r="AD448" i="23"/>
  <c r="AC448" i="23"/>
  <c r="AB448" i="23"/>
  <c r="AA448" i="23"/>
  <c r="Z448" i="23"/>
  <c r="Y448" i="23"/>
  <c r="X448" i="23"/>
  <c r="W448" i="23"/>
  <c r="V448" i="23"/>
  <c r="U448" i="23"/>
  <c r="T448" i="23"/>
  <c r="S448" i="23"/>
  <c r="R448" i="23"/>
  <c r="Q448" i="23"/>
  <c r="P448" i="23"/>
  <c r="O448" i="23"/>
  <c r="N448" i="23"/>
  <c r="M448" i="23"/>
  <c r="L448" i="23"/>
  <c r="K448" i="23"/>
  <c r="J448" i="23"/>
  <c r="I448" i="23"/>
  <c r="H448" i="23"/>
  <c r="G448" i="23"/>
  <c r="F448" i="23"/>
  <c r="AE447" i="23"/>
  <c r="AD447" i="23"/>
  <c r="AC447" i="23"/>
  <c r="AB447" i="23"/>
  <c r="AA447" i="23"/>
  <c r="Z447" i="23"/>
  <c r="Y447" i="23"/>
  <c r="X447" i="23"/>
  <c r="W447" i="23"/>
  <c r="V447" i="23"/>
  <c r="U447" i="23"/>
  <c r="T447" i="23"/>
  <c r="S447" i="23"/>
  <c r="R447" i="23"/>
  <c r="Q447" i="23"/>
  <c r="P447" i="23"/>
  <c r="O447" i="23"/>
  <c r="N447" i="23"/>
  <c r="M447" i="23"/>
  <c r="L447" i="23"/>
  <c r="K447" i="23"/>
  <c r="J447" i="23"/>
  <c r="I447" i="23"/>
  <c r="H447" i="23"/>
  <c r="G447" i="23"/>
  <c r="F447" i="23"/>
  <c r="AE446" i="23"/>
  <c r="AD446" i="23"/>
  <c r="AC446" i="23"/>
  <c r="AB446" i="23"/>
  <c r="AA446" i="23"/>
  <c r="Z446" i="23"/>
  <c r="Y446" i="23"/>
  <c r="X446" i="23"/>
  <c r="W446" i="23"/>
  <c r="V446" i="23"/>
  <c r="U446" i="23"/>
  <c r="T446" i="23"/>
  <c r="S446" i="23"/>
  <c r="R446" i="23"/>
  <c r="Q446" i="23"/>
  <c r="P446" i="23"/>
  <c r="O446" i="23"/>
  <c r="N446" i="23"/>
  <c r="M446" i="23"/>
  <c r="L446" i="23"/>
  <c r="K446" i="23"/>
  <c r="J446" i="23"/>
  <c r="I446" i="23"/>
  <c r="H446" i="23"/>
  <c r="G446" i="23"/>
  <c r="F446" i="23"/>
  <c r="AE445" i="23"/>
  <c r="AD445" i="23"/>
  <c r="AC445" i="23"/>
  <c r="AB445" i="23"/>
  <c r="AA445" i="23"/>
  <c r="Z445" i="23"/>
  <c r="Y445" i="23"/>
  <c r="X445" i="23"/>
  <c r="W445" i="23"/>
  <c r="V445" i="23"/>
  <c r="U445" i="23"/>
  <c r="T445" i="23"/>
  <c r="S445" i="23"/>
  <c r="R445" i="23"/>
  <c r="Q445" i="23"/>
  <c r="P445" i="23"/>
  <c r="O445" i="23"/>
  <c r="N445" i="23"/>
  <c r="M445" i="23"/>
  <c r="L445" i="23"/>
  <c r="K445" i="23"/>
  <c r="J445" i="23"/>
  <c r="I445" i="23"/>
  <c r="H445" i="23"/>
  <c r="G445" i="23"/>
  <c r="D445" i="23"/>
  <c r="F445" i="23"/>
  <c r="AE444" i="23"/>
  <c r="AD444" i="23"/>
  <c r="AC444" i="23"/>
  <c r="AB444" i="23"/>
  <c r="AA444" i="23"/>
  <c r="Z444" i="23"/>
  <c r="Y444" i="23"/>
  <c r="X444" i="23"/>
  <c r="W444" i="23"/>
  <c r="V444" i="23"/>
  <c r="U444" i="23"/>
  <c r="T444" i="23"/>
  <c r="S444" i="23"/>
  <c r="R444" i="23"/>
  <c r="Q444" i="23"/>
  <c r="P444" i="23"/>
  <c r="O444" i="23"/>
  <c r="N444" i="23"/>
  <c r="M444" i="23"/>
  <c r="L444" i="23"/>
  <c r="K444" i="23"/>
  <c r="J444" i="23"/>
  <c r="I444" i="23"/>
  <c r="H444" i="23"/>
  <c r="G444" i="23"/>
  <c r="F444" i="23"/>
  <c r="AE443" i="23"/>
  <c r="AD443" i="23"/>
  <c r="AC443" i="23"/>
  <c r="AB443" i="23"/>
  <c r="AA443" i="23"/>
  <c r="Z443" i="23"/>
  <c r="Y443" i="23"/>
  <c r="X443" i="23"/>
  <c r="W443" i="23"/>
  <c r="V443" i="23"/>
  <c r="U443" i="23"/>
  <c r="T443" i="23"/>
  <c r="S443" i="23"/>
  <c r="R443" i="23"/>
  <c r="Q443" i="23"/>
  <c r="P443" i="23"/>
  <c r="O443" i="23"/>
  <c r="N443" i="23"/>
  <c r="M443" i="23"/>
  <c r="L443" i="23"/>
  <c r="K443" i="23"/>
  <c r="J443" i="23"/>
  <c r="I443" i="23"/>
  <c r="H443" i="23"/>
  <c r="G443" i="23"/>
  <c r="D443" i="23"/>
  <c r="F443" i="23"/>
  <c r="AE442" i="23"/>
  <c r="AD442" i="23"/>
  <c r="AC442" i="23"/>
  <c r="AB442" i="23"/>
  <c r="AA442" i="23"/>
  <c r="Z442" i="23"/>
  <c r="Y442" i="23"/>
  <c r="X442" i="23"/>
  <c r="W442" i="23"/>
  <c r="V442" i="23"/>
  <c r="U442" i="23"/>
  <c r="T442" i="23"/>
  <c r="S442" i="23"/>
  <c r="R442" i="23"/>
  <c r="Q442" i="23"/>
  <c r="P442" i="23"/>
  <c r="O442" i="23"/>
  <c r="N442" i="23"/>
  <c r="M442" i="23"/>
  <c r="L442" i="23"/>
  <c r="K442" i="23"/>
  <c r="J442" i="23"/>
  <c r="I442" i="23"/>
  <c r="H442" i="23"/>
  <c r="G442" i="23"/>
  <c r="F442" i="23"/>
  <c r="AE441" i="23"/>
  <c r="AD441" i="23"/>
  <c r="AC441" i="23"/>
  <c r="AB441" i="23"/>
  <c r="AA441" i="23"/>
  <c r="Z441" i="23"/>
  <c r="Y441" i="23"/>
  <c r="X441" i="23"/>
  <c r="W441" i="23"/>
  <c r="V441" i="23"/>
  <c r="U441" i="23"/>
  <c r="T441" i="23"/>
  <c r="S441" i="23"/>
  <c r="R441" i="23"/>
  <c r="Q441" i="23"/>
  <c r="P441" i="23"/>
  <c r="O441" i="23"/>
  <c r="N441" i="23"/>
  <c r="M441" i="23"/>
  <c r="L441" i="23"/>
  <c r="K441" i="23"/>
  <c r="J441" i="23"/>
  <c r="I441" i="23"/>
  <c r="H441" i="23"/>
  <c r="G441" i="23"/>
  <c r="F441" i="23"/>
  <c r="AE440" i="23"/>
  <c r="AD440" i="23"/>
  <c r="AC440" i="23"/>
  <c r="AB440" i="23"/>
  <c r="AA440" i="23"/>
  <c r="Z440" i="23"/>
  <c r="Y440" i="23"/>
  <c r="X440" i="23"/>
  <c r="W440" i="23"/>
  <c r="V440" i="23"/>
  <c r="U440" i="23"/>
  <c r="T440" i="23"/>
  <c r="S440" i="23"/>
  <c r="R440" i="23"/>
  <c r="Q440" i="23"/>
  <c r="P440" i="23"/>
  <c r="O440" i="23"/>
  <c r="N440" i="23"/>
  <c r="M440" i="23"/>
  <c r="L440" i="23"/>
  <c r="K440" i="23"/>
  <c r="J440" i="23"/>
  <c r="I440" i="23"/>
  <c r="H440" i="23"/>
  <c r="G440" i="23"/>
  <c r="F440" i="23"/>
  <c r="AE439" i="23"/>
  <c r="AD439" i="23"/>
  <c r="AC439" i="23"/>
  <c r="AB439" i="23"/>
  <c r="AA439" i="23"/>
  <c r="Z439" i="23"/>
  <c r="Y439" i="23"/>
  <c r="X439" i="23"/>
  <c r="W439" i="23"/>
  <c r="V439" i="23"/>
  <c r="U439" i="23"/>
  <c r="T439" i="23"/>
  <c r="S439" i="23"/>
  <c r="R439" i="23"/>
  <c r="Q439" i="23"/>
  <c r="P439" i="23"/>
  <c r="O439" i="23"/>
  <c r="N439" i="23"/>
  <c r="M439" i="23"/>
  <c r="L439" i="23"/>
  <c r="K439" i="23"/>
  <c r="J439" i="23"/>
  <c r="I439" i="23"/>
  <c r="H439" i="23"/>
  <c r="G439" i="23"/>
  <c r="F439" i="23"/>
  <c r="AE438" i="23"/>
  <c r="AD438" i="23"/>
  <c r="AC438" i="23"/>
  <c r="AB438" i="23"/>
  <c r="AA438" i="23"/>
  <c r="Z438" i="23"/>
  <c r="Y438" i="23"/>
  <c r="X438" i="23"/>
  <c r="W438" i="23"/>
  <c r="V438" i="23"/>
  <c r="U438" i="23"/>
  <c r="T438" i="23"/>
  <c r="S438" i="23"/>
  <c r="R438" i="23"/>
  <c r="Q438" i="23"/>
  <c r="P438" i="23"/>
  <c r="O438" i="23"/>
  <c r="N438" i="23"/>
  <c r="M438" i="23"/>
  <c r="L438" i="23"/>
  <c r="K438" i="23"/>
  <c r="J438" i="23"/>
  <c r="I438" i="23"/>
  <c r="H438" i="23"/>
  <c r="G438" i="23"/>
  <c r="F438" i="23"/>
  <c r="AE437" i="23"/>
  <c r="AD437" i="23"/>
  <c r="AC437" i="23"/>
  <c r="AB437" i="23"/>
  <c r="AA437" i="23"/>
  <c r="Z437" i="23"/>
  <c r="Y437" i="23"/>
  <c r="X437" i="23"/>
  <c r="W437" i="23"/>
  <c r="V437" i="23"/>
  <c r="U437" i="23"/>
  <c r="T437" i="23"/>
  <c r="S437" i="23"/>
  <c r="R437" i="23"/>
  <c r="Q437" i="23"/>
  <c r="P437" i="23"/>
  <c r="O437" i="23"/>
  <c r="N437" i="23"/>
  <c r="M437" i="23"/>
  <c r="L437" i="23"/>
  <c r="K437" i="23"/>
  <c r="J437" i="23"/>
  <c r="I437" i="23"/>
  <c r="H437" i="23"/>
  <c r="G437" i="23"/>
  <c r="D437" i="23"/>
  <c r="F437" i="23"/>
  <c r="C437" i="23"/>
  <c r="AE436" i="23"/>
  <c r="AD436" i="23"/>
  <c r="AC436" i="23"/>
  <c r="AB436" i="23"/>
  <c r="AA436" i="23"/>
  <c r="Z436" i="23"/>
  <c r="Y436" i="23"/>
  <c r="X436" i="23"/>
  <c r="W436" i="23"/>
  <c r="V436" i="23"/>
  <c r="U436" i="23"/>
  <c r="T436" i="23"/>
  <c r="S436" i="23"/>
  <c r="R436" i="23"/>
  <c r="Q436" i="23"/>
  <c r="P436" i="23"/>
  <c r="O436" i="23"/>
  <c r="N436" i="23"/>
  <c r="M436" i="23"/>
  <c r="L436" i="23"/>
  <c r="K436" i="23"/>
  <c r="J436" i="23"/>
  <c r="I436" i="23"/>
  <c r="H436" i="23"/>
  <c r="G436" i="23"/>
  <c r="F436" i="23"/>
  <c r="AE435" i="23"/>
  <c r="AD435" i="23"/>
  <c r="AC435" i="23"/>
  <c r="AB435" i="23"/>
  <c r="AA435" i="23"/>
  <c r="Z435" i="23"/>
  <c r="Y435" i="23"/>
  <c r="X435" i="23"/>
  <c r="W435" i="23"/>
  <c r="V435" i="23"/>
  <c r="U435" i="23"/>
  <c r="T435" i="23"/>
  <c r="S435" i="23"/>
  <c r="R435" i="23"/>
  <c r="Q435" i="23"/>
  <c r="P435" i="23"/>
  <c r="O435" i="23"/>
  <c r="N435" i="23"/>
  <c r="M435" i="23"/>
  <c r="L435" i="23"/>
  <c r="K435" i="23"/>
  <c r="J435" i="23"/>
  <c r="I435" i="23"/>
  <c r="H435" i="23"/>
  <c r="G435" i="23"/>
  <c r="D435" i="23"/>
  <c r="F435" i="23"/>
  <c r="AE434" i="23"/>
  <c r="AD434" i="23"/>
  <c r="AC434" i="23"/>
  <c r="AB434" i="23"/>
  <c r="AA434" i="23"/>
  <c r="Z434" i="23"/>
  <c r="Y434" i="23"/>
  <c r="X434" i="23"/>
  <c r="W434" i="23"/>
  <c r="V434" i="23"/>
  <c r="U434" i="23"/>
  <c r="T434" i="23"/>
  <c r="S434" i="23"/>
  <c r="R434" i="23"/>
  <c r="Q434" i="23"/>
  <c r="P434" i="23"/>
  <c r="O434" i="23"/>
  <c r="N434" i="23"/>
  <c r="M434" i="23"/>
  <c r="L434" i="23"/>
  <c r="K434" i="23"/>
  <c r="J434" i="23"/>
  <c r="I434" i="23"/>
  <c r="H434" i="23"/>
  <c r="G434" i="23"/>
  <c r="F434" i="23"/>
  <c r="AE433" i="23"/>
  <c r="AD433" i="23"/>
  <c r="AC433" i="23"/>
  <c r="AB433" i="23"/>
  <c r="AA433" i="23"/>
  <c r="Z433" i="23"/>
  <c r="Y433" i="23"/>
  <c r="X433" i="23"/>
  <c r="W433" i="23"/>
  <c r="V433" i="23"/>
  <c r="U433" i="23"/>
  <c r="T433" i="23"/>
  <c r="S433" i="23"/>
  <c r="R433" i="23"/>
  <c r="Q433" i="23"/>
  <c r="P433" i="23"/>
  <c r="O433" i="23"/>
  <c r="N433" i="23"/>
  <c r="M433" i="23"/>
  <c r="L433" i="23"/>
  <c r="K433" i="23"/>
  <c r="J433" i="23"/>
  <c r="I433" i="23"/>
  <c r="H433" i="23"/>
  <c r="G433" i="23"/>
  <c r="F433" i="23"/>
  <c r="C433" i="23"/>
  <c r="AE432" i="23"/>
  <c r="AD432" i="23"/>
  <c r="AC432" i="23"/>
  <c r="AB432" i="23"/>
  <c r="AA432" i="23"/>
  <c r="Z432" i="23"/>
  <c r="Y432" i="23"/>
  <c r="X432" i="23"/>
  <c r="W432" i="23"/>
  <c r="V432" i="23"/>
  <c r="U432" i="23"/>
  <c r="T432" i="23"/>
  <c r="S432" i="23"/>
  <c r="R432" i="23"/>
  <c r="Q432" i="23"/>
  <c r="P432" i="23"/>
  <c r="O432" i="23"/>
  <c r="N432" i="23"/>
  <c r="M432" i="23"/>
  <c r="L432" i="23"/>
  <c r="K432" i="23"/>
  <c r="J432" i="23"/>
  <c r="I432" i="23"/>
  <c r="H432" i="23"/>
  <c r="G432" i="23"/>
  <c r="F432" i="23"/>
  <c r="AE431" i="23"/>
  <c r="AD431" i="23"/>
  <c r="AC431" i="23"/>
  <c r="AB431" i="23"/>
  <c r="AA431" i="23"/>
  <c r="Z431" i="23"/>
  <c r="Y431" i="23"/>
  <c r="X431" i="23"/>
  <c r="W431" i="23"/>
  <c r="V431" i="23"/>
  <c r="U431" i="23"/>
  <c r="T431" i="23"/>
  <c r="S431" i="23"/>
  <c r="R431" i="23"/>
  <c r="Q431" i="23"/>
  <c r="P431" i="23"/>
  <c r="O431" i="23"/>
  <c r="N431" i="23"/>
  <c r="M431" i="23"/>
  <c r="L431" i="23"/>
  <c r="K431" i="23"/>
  <c r="J431" i="23"/>
  <c r="I431" i="23"/>
  <c r="H431" i="23"/>
  <c r="G431" i="23"/>
  <c r="D431" i="23"/>
  <c r="F431" i="23"/>
  <c r="B431" i="23"/>
  <c r="AE430" i="23"/>
  <c r="AD430" i="23"/>
  <c r="AC430" i="23"/>
  <c r="AB430" i="23"/>
  <c r="AA430" i="23"/>
  <c r="Z430" i="23"/>
  <c r="Y430" i="23"/>
  <c r="X430" i="23"/>
  <c r="W430" i="23"/>
  <c r="V430" i="23"/>
  <c r="U430" i="23"/>
  <c r="T430" i="23"/>
  <c r="S430" i="23"/>
  <c r="R430" i="23"/>
  <c r="Q430" i="23"/>
  <c r="P430" i="23"/>
  <c r="O430" i="23"/>
  <c r="N430" i="23"/>
  <c r="M430" i="23"/>
  <c r="L430" i="23"/>
  <c r="K430" i="23"/>
  <c r="J430" i="23"/>
  <c r="I430" i="23"/>
  <c r="H430" i="23"/>
  <c r="G430" i="23"/>
  <c r="F430" i="23"/>
  <c r="AE429" i="23"/>
  <c r="AD429" i="23"/>
  <c r="AC429" i="23"/>
  <c r="AB429" i="23"/>
  <c r="AA429" i="23"/>
  <c r="Z429" i="23"/>
  <c r="Y429" i="23"/>
  <c r="X429" i="23"/>
  <c r="W429" i="23"/>
  <c r="V429" i="23"/>
  <c r="U429" i="23"/>
  <c r="T429" i="23"/>
  <c r="S429" i="23"/>
  <c r="R429" i="23"/>
  <c r="Q429" i="23"/>
  <c r="P429" i="23"/>
  <c r="O429" i="23"/>
  <c r="N429" i="23"/>
  <c r="M429" i="23"/>
  <c r="L429" i="23"/>
  <c r="K429" i="23"/>
  <c r="J429" i="23"/>
  <c r="I429" i="23"/>
  <c r="H429" i="23"/>
  <c r="G429" i="23"/>
  <c r="D429" i="23"/>
  <c r="F429" i="23"/>
  <c r="AE428" i="23"/>
  <c r="AD428" i="23"/>
  <c r="AC428" i="23"/>
  <c r="AB428" i="23"/>
  <c r="AA428" i="23"/>
  <c r="Z428" i="23"/>
  <c r="Y428" i="23"/>
  <c r="X428" i="23"/>
  <c r="W428" i="23"/>
  <c r="V428" i="23"/>
  <c r="U428" i="23"/>
  <c r="T428" i="23"/>
  <c r="S428" i="23"/>
  <c r="R428" i="23"/>
  <c r="Q428" i="23"/>
  <c r="P428" i="23"/>
  <c r="O428" i="23"/>
  <c r="N428" i="23"/>
  <c r="M428" i="23"/>
  <c r="L428" i="23"/>
  <c r="K428" i="23"/>
  <c r="J428" i="23"/>
  <c r="I428" i="23"/>
  <c r="H428" i="23"/>
  <c r="G428" i="23"/>
  <c r="F428" i="23"/>
  <c r="AE427" i="23"/>
  <c r="AD427" i="23"/>
  <c r="AC427" i="23"/>
  <c r="AB427" i="23"/>
  <c r="AA427" i="23"/>
  <c r="Z427" i="23"/>
  <c r="Y427" i="23"/>
  <c r="X427" i="23"/>
  <c r="W427" i="23"/>
  <c r="V427" i="23"/>
  <c r="U427" i="23"/>
  <c r="T427" i="23"/>
  <c r="S427" i="23"/>
  <c r="R427" i="23"/>
  <c r="Q427" i="23"/>
  <c r="P427" i="23"/>
  <c r="O427" i="23"/>
  <c r="N427" i="23"/>
  <c r="M427" i="23"/>
  <c r="L427" i="23"/>
  <c r="K427" i="23"/>
  <c r="J427" i="23"/>
  <c r="I427" i="23"/>
  <c r="H427" i="23"/>
  <c r="G427" i="23"/>
  <c r="F427" i="23"/>
  <c r="C427" i="23"/>
  <c r="AE426" i="23"/>
  <c r="AD426" i="23"/>
  <c r="AC426" i="23"/>
  <c r="AB426" i="23"/>
  <c r="AA426" i="23"/>
  <c r="Z426" i="23"/>
  <c r="Y426" i="23"/>
  <c r="X426" i="23"/>
  <c r="W426" i="23"/>
  <c r="V426" i="23"/>
  <c r="U426" i="23"/>
  <c r="T426" i="23"/>
  <c r="S426" i="23"/>
  <c r="R426" i="23"/>
  <c r="Q426" i="23"/>
  <c r="P426" i="23"/>
  <c r="O426" i="23"/>
  <c r="N426" i="23"/>
  <c r="M426" i="23"/>
  <c r="L426" i="23"/>
  <c r="K426" i="23"/>
  <c r="J426" i="23"/>
  <c r="I426" i="23"/>
  <c r="H426" i="23"/>
  <c r="G426" i="23"/>
  <c r="F426" i="23"/>
  <c r="AE425" i="23"/>
  <c r="AD425" i="23"/>
  <c r="AC425" i="23"/>
  <c r="AB425" i="23"/>
  <c r="AA425" i="23"/>
  <c r="Z425" i="23"/>
  <c r="Y425" i="23"/>
  <c r="X425" i="23"/>
  <c r="W425" i="23"/>
  <c r="V425" i="23"/>
  <c r="U425" i="23"/>
  <c r="T425" i="23"/>
  <c r="S425" i="23"/>
  <c r="R425" i="23"/>
  <c r="Q425" i="23"/>
  <c r="P425" i="23"/>
  <c r="O425" i="23"/>
  <c r="N425" i="23"/>
  <c r="M425" i="23"/>
  <c r="L425" i="23"/>
  <c r="K425" i="23"/>
  <c r="J425" i="23"/>
  <c r="I425" i="23"/>
  <c r="H425" i="23"/>
  <c r="G425" i="23"/>
  <c r="F425" i="23"/>
  <c r="AE424" i="23"/>
  <c r="AD424" i="23"/>
  <c r="AC424" i="23"/>
  <c r="AB424" i="23"/>
  <c r="AA424" i="23"/>
  <c r="Z424" i="23"/>
  <c r="Y424" i="23"/>
  <c r="X424" i="23"/>
  <c r="W424" i="23"/>
  <c r="V424" i="23"/>
  <c r="U424" i="23"/>
  <c r="T424" i="23"/>
  <c r="S424" i="23"/>
  <c r="R424" i="23"/>
  <c r="Q424" i="23"/>
  <c r="P424" i="23"/>
  <c r="O424" i="23"/>
  <c r="N424" i="23"/>
  <c r="M424" i="23"/>
  <c r="L424" i="23"/>
  <c r="K424" i="23"/>
  <c r="J424" i="23"/>
  <c r="I424" i="23"/>
  <c r="H424" i="23"/>
  <c r="G424" i="23"/>
  <c r="F424" i="23"/>
  <c r="AE423" i="23"/>
  <c r="AD423" i="23"/>
  <c r="AC423" i="23"/>
  <c r="AB423" i="23"/>
  <c r="AA423" i="23"/>
  <c r="Z423" i="23"/>
  <c r="Y423" i="23"/>
  <c r="X423" i="23"/>
  <c r="W423" i="23"/>
  <c r="V423" i="23"/>
  <c r="U423" i="23"/>
  <c r="T423" i="23"/>
  <c r="S423" i="23"/>
  <c r="R423" i="23"/>
  <c r="Q423" i="23"/>
  <c r="P423" i="23"/>
  <c r="O423" i="23"/>
  <c r="N423" i="23"/>
  <c r="M423" i="23"/>
  <c r="L423" i="23"/>
  <c r="K423" i="23"/>
  <c r="J423" i="23"/>
  <c r="I423" i="23"/>
  <c r="H423" i="23"/>
  <c r="G423" i="23"/>
  <c r="D423" i="23"/>
  <c r="F423" i="23"/>
  <c r="AE422" i="23"/>
  <c r="AD422" i="23"/>
  <c r="AC422" i="23"/>
  <c r="AB422" i="23"/>
  <c r="AA422" i="23"/>
  <c r="Z422" i="23"/>
  <c r="Y422" i="23"/>
  <c r="X422" i="23"/>
  <c r="W422" i="23"/>
  <c r="V422" i="23"/>
  <c r="U422" i="23"/>
  <c r="T422" i="23"/>
  <c r="S422" i="23"/>
  <c r="R422" i="23"/>
  <c r="Q422" i="23"/>
  <c r="P422" i="23"/>
  <c r="O422" i="23"/>
  <c r="N422" i="23"/>
  <c r="M422" i="23"/>
  <c r="L422" i="23"/>
  <c r="K422" i="23"/>
  <c r="J422" i="23"/>
  <c r="I422" i="23"/>
  <c r="H422" i="23"/>
  <c r="G422" i="23"/>
  <c r="F422" i="23"/>
  <c r="AE421" i="23"/>
  <c r="AD421" i="23"/>
  <c r="AC421" i="23"/>
  <c r="AB421" i="23"/>
  <c r="AA421" i="23"/>
  <c r="Z421" i="23"/>
  <c r="Y421" i="23"/>
  <c r="X421" i="23"/>
  <c r="W421" i="23"/>
  <c r="V421" i="23"/>
  <c r="U421" i="23"/>
  <c r="T421" i="23"/>
  <c r="S421" i="23"/>
  <c r="R421" i="23"/>
  <c r="Q421" i="23"/>
  <c r="P421" i="23"/>
  <c r="O421" i="23"/>
  <c r="N421" i="23"/>
  <c r="M421" i="23"/>
  <c r="L421" i="23"/>
  <c r="K421" i="23"/>
  <c r="J421" i="23"/>
  <c r="I421" i="23"/>
  <c r="H421" i="23"/>
  <c r="G421" i="23"/>
  <c r="D421" i="23"/>
  <c r="F421" i="23"/>
  <c r="AE420" i="23"/>
  <c r="AD420" i="23"/>
  <c r="AC420" i="23"/>
  <c r="AB420" i="23"/>
  <c r="AA420" i="23"/>
  <c r="Z420" i="23"/>
  <c r="Y420" i="23"/>
  <c r="X420" i="23"/>
  <c r="W420" i="23"/>
  <c r="V420" i="23"/>
  <c r="U420" i="23"/>
  <c r="T420" i="23"/>
  <c r="S420" i="23"/>
  <c r="R420" i="23"/>
  <c r="Q420" i="23"/>
  <c r="P420" i="23"/>
  <c r="O420" i="23"/>
  <c r="N420" i="23"/>
  <c r="M420" i="23"/>
  <c r="L420" i="23"/>
  <c r="K420" i="23"/>
  <c r="J420" i="23"/>
  <c r="I420" i="23"/>
  <c r="H420" i="23"/>
  <c r="G420" i="23"/>
  <c r="F420" i="23"/>
  <c r="AE419" i="23"/>
  <c r="AD419" i="23"/>
  <c r="AC419" i="23"/>
  <c r="AB419" i="23"/>
  <c r="AA419" i="23"/>
  <c r="Z419" i="23"/>
  <c r="Y419" i="23"/>
  <c r="X419" i="23"/>
  <c r="W419" i="23"/>
  <c r="V419" i="23"/>
  <c r="U419" i="23"/>
  <c r="T419" i="23"/>
  <c r="S419" i="23"/>
  <c r="R419" i="23"/>
  <c r="Q419" i="23"/>
  <c r="P419" i="23"/>
  <c r="O419" i="23"/>
  <c r="N419" i="23"/>
  <c r="M419" i="23"/>
  <c r="L419" i="23"/>
  <c r="K419" i="23"/>
  <c r="J419" i="23"/>
  <c r="I419" i="23"/>
  <c r="H419" i="23"/>
  <c r="G419" i="23"/>
  <c r="D419" i="23"/>
  <c r="F419" i="23"/>
  <c r="B419" i="23"/>
  <c r="AE418" i="23"/>
  <c r="AD418" i="23"/>
  <c r="AC418" i="23"/>
  <c r="AB418" i="23"/>
  <c r="AA418" i="23"/>
  <c r="Z418" i="23"/>
  <c r="Y418" i="23"/>
  <c r="X418" i="23"/>
  <c r="W418" i="23"/>
  <c r="V418" i="23"/>
  <c r="U418" i="23"/>
  <c r="T418" i="23"/>
  <c r="S418" i="23"/>
  <c r="R418" i="23"/>
  <c r="Q418" i="23"/>
  <c r="P418" i="23"/>
  <c r="O418" i="23"/>
  <c r="N418" i="23"/>
  <c r="M418" i="23"/>
  <c r="L418" i="23"/>
  <c r="K418" i="23"/>
  <c r="J418" i="23"/>
  <c r="I418" i="23"/>
  <c r="H418" i="23"/>
  <c r="G418" i="23"/>
  <c r="F418" i="23"/>
  <c r="AE417" i="23"/>
  <c r="AD417" i="23"/>
  <c r="AC417" i="23"/>
  <c r="AB417" i="23"/>
  <c r="AA417" i="23"/>
  <c r="Z417" i="23"/>
  <c r="Y417" i="23"/>
  <c r="X417" i="23"/>
  <c r="W417" i="23"/>
  <c r="V417" i="23"/>
  <c r="U417" i="23"/>
  <c r="T417" i="23"/>
  <c r="S417" i="23"/>
  <c r="R417" i="23"/>
  <c r="Q417" i="23"/>
  <c r="P417" i="23"/>
  <c r="O417" i="23"/>
  <c r="N417" i="23"/>
  <c r="M417" i="23"/>
  <c r="L417" i="23"/>
  <c r="K417" i="23"/>
  <c r="J417" i="23"/>
  <c r="I417" i="23"/>
  <c r="H417" i="23"/>
  <c r="G417" i="23"/>
  <c r="F417" i="23"/>
  <c r="C417" i="23"/>
  <c r="AE416" i="23"/>
  <c r="AD416" i="23"/>
  <c r="AC416" i="23"/>
  <c r="AB416" i="23"/>
  <c r="AA416" i="23"/>
  <c r="Z416" i="23"/>
  <c r="Y416" i="23"/>
  <c r="X416" i="23"/>
  <c r="W416" i="23"/>
  <c r="V416" i="23"/>
  <c r="U416" i="23"/>
  <c r="T416" i="23"/>
  <c r="S416" i="23"/>
  <c r="R416" i="23"/>
  <c r="Q416" i="23"/>
  <c r="P416" i="23"/>
  <c r="O416" i="23"/>
  <c r="N416" i="23"/>
  <c r="M416" i="23"/>
  <c r="L416" i="23"/>
  <c r="K416" i="23"/>
  <c r="J416" i="23"/>
  <c r="I416" i="23"/>
  <c r="H416" i="23"/>
  <c r="G416" i="23"/>
  <c r="F416" i="23"/>
  <c r="AE415" i="23"/>
  <c r="AD415" i="23"/>
  <c r="AC415" i="23"/>
  <c r="AB415" i="23"/>
  <c r="AA415" i="23"/>
  <c r="Z415" i="23"/>
  <c r="Y415" i="23"/>
  <c r="X415" i="23"/>
  <c r="W415" i="23"/>
  <c r="V415" i="23"/>
  <c r="U415" i="23"/>
  <c r="T415" i="23"/>
  <c r="S415" i="23"/>
  <c r="R415" i="23"/>
  <c r="Q415" i="23"/>
  <c r="P415" i="23"/>
  <c r="O415" i="23"/>
  <c r="N415" i="23"/>
  <c r="M415" i="23"/>
  <c r="L415" i="23"/>
  <c r="K415" i="23"/>
  <c r="J415" i="23"/>
  <c r="I415" i="23"/>
  <c r="H415" i="23"/>
  <c r="G415" i="23"/>
  <c r="F415" i="23"/>
  <c r="AE414" i="23"/>
  <c r="AD414" i="23"/>
  <c r="AC414" i="23"/>
  <c r="AB414" i="23"/>
  <c r="AA414" i="23"/>
  <c r="Z414" i="23"/>
  <c r="Y414" i="23"/>
  <c r="X414" i="23"/>
  <c r="W414" i="23"/>
  <c r="V414" i="23"/>
  <c r="U414" i="23"/>
  <c r="T414" i="23"/>
  <c r="S414" i="23"/>
  <c r="R414" i="23"/>
  <c r="Q414" i="23"/>
  <c r="P414" i="23"/>
  <c r="O414" i="23"/>
  <c r="N414" i="23"/>
  <c r="M414" i="23"/>
  <c r="L414" i="23"/>
  <c r="K414" i="23"/>
  <c r="J414" i="23"/>
  <c r="I414" i="23"/>
  <c r="H414" i="23"/>
  <c r="G414" i="23"/>
  <c r="F414" i="23"/>
  <c r="AE413" i="23"/>
  <c r="AD413" i="23"/>
  <c r="AC413" i="23"/>
  <c r="AB413" i="23"/>
  <c r="AA413" i="23"/>
  <c r="Z413" i="23"/>
  <c r="Y413" i="23"/>
  <c r="X413" i="23"/>
  <c r="W413" i="23"/>
  <c r="V413" i="23"/>
  <c r="U413" i="23"/>
  <c r="T413" i="23"/>
  <c r="S413" i="23"/>
  <c r="R413" i="23"/>
  <c r="Q413" i="23"/>
  <c r="P413" i="23"/>
  <c r="O413" i="23"/>
  <c r="N413" i="23"/>
  <c r="M413" i="23"/>
  <c r="L413" i="23"/>
  <c r="K413" i="23"/>
  <c r="J413" i="23"/>
  <c r="I413" i="23"/>
  <c r="H413" i="23"/>
  <c r="G413" i="23"/>
  <c r="F413" i="23"/>
  <c r="AE412" i="23"/>
  <c r="AD412" i="23"/>
  <c r="AC412" i="23"/>
  <c r="AB412" i="23"/>
  <c r="AA412" i="23"/>
  <c r="Z412" i="23"/>
  <c r="Y412" i="23"/>
  <c r="X412" i="23"/>
  <c r="W412" i="23"/>
  <c r="V412" i="23"/>
  <c r="U412" i="23"/>
  <c r="T412" i="23"/>
  <c r="S412" i="23"/>
  <c r="R412" i="23"/>
  <c r="Q412" i="23"/>
  <c r="P412" i="23"/>
  <c r="O412" i="23"/>
  <c r="N412" i="23"/>
  <c r="M412" i="23"/>
  <c r="L412" i="23"/>
  <c r="K412" i="23"/>
  <c r="J412" i="23"/>
  <c r="I412" i="23"/>
  <c r="H412" i="23"/>
  <c r="G412" i="23"/>
  <c r="F412" i="23"/>
  <c r="AE411" i="23"/>
  <c r="AD411" i="23"/>
  <c r="AC411" i="23"/>
  <c r="AB411" i="23"/>
  <c r="AA411" i="23"/>
  <c r="Z411" i="23"/>
  <c r="Y411" i="23"/>
  <c r="X411" i="23"/>
  <c r="W411" i="23"/>
  <c r="V411" i="23"/>
  <c r="U411" i="23"/>
  <c r="T411" i="23"/>
  <c r="S411" i="23"/>
  <c r="R411" i="23"/>
  <c r="Q411" i="23"/>
  <c r="P411" i="23"/>
  <c r="O411" i="23"/>
  <c r="N411" i="23"/>
  <c r="M411" i="23"/>
  <c r="L411" i="23"/>
  <c r="K411" i="23"/>
  <c r="J411" i="23"/>
  <c r="I411" i="23"/>
  <c r="H411" i="23"/>
  <c r="G411" i="23"/>
  <c r="F411" i="23"/>
  <c r="B411" i="23"/>
  <c r="E411" i="23"/>
  <c r="AE410" i="23"/>
  <c r="AD410" i="23"/>
  <c r="AC410" i="23"/>
  <c r="AB410" i="23"/>
  <c r="AA410" i="23"/>
  <c r="Z410" i="23"/>
  <c r="Y410" i="23"/>
  <c r="X410" i="23"/>
  <c r="W410" i="23"/>
  <c r="V410" i="23"/>
  <c r="U410" i="23"/>
  <c r="T410" i="23"/>
  <c r="S410" i="23"/>
  <c r="R410" i="23"/>
  <c r="Q410" i="23"/>
  <c r="P410" i="23"/>
  <c r="O410" i="23"/>
  <c r="N410" i="23"/>
  <c r="M410" i="23"/>
  <c r="L410" i="23"/>
  <c r="K410" i="23"/>
  <c r="J410" i="23"/>
  <c r="I410" i="23"/>
  <c r="H410" i="23"/>
  <c r="G410" i="23"/>
  <c r="F410" i="23"/>
  <c r="AE409" i="23"/>
  <c r="AD409" i="23"/>
  <c r="AC409" i="23"/>
  <c r="AB409" i="23"/>
  <c r="AA409" i="23"/>
  <c r="Z409" i="23"/>
  <c r="Y409" i="23"/>
  <c r="X409" i="23"/>
  <c r="W409" i="23"/>
  <c r="V409" i="23"/>
  <c r="U409" i="23"/>
  <c r="T409" i="23"/>
  <c r="S409" i="23"/>
  <c r="R409" i="23"/>
  <c r="Q409" i="23"/>
  <c r="P409" i="23"/>
  <c r="O409" i="23"/>
  <c r="N409" i="23"/>
  <c r="M409" i="23"/>
  <c r="L409" i="23"/>
  <c r="K409" i="23"/>
  <c r="J409" i="23"/>
  <c r="I409" i="23"/>
  <c r="H409" i="23"/>
  <c r="G409" i="23"/>
  <c r="F409" i="23"/>
  <c r="AE408" i="23"/>
  <c r="AD408" i="23"/>
  <c r="AC408" i="23"/>
  <c r="AB408" i="23"/>
  <c r="AA408" i="23"/>
  <c r="Z408" i="23"/>
  <c r="Y408" i="23"/>
  <c r="X408" i="23"/>
  <c r="W408" i="23"/>
  <c r="V408" i="23"/>
  <c r="U408" i="23"/>
  <c r="T408" i="23"/>
  <c r="S408" i="23"/>
  <c r="R408" i="23"/>
  <c r="Q408" i="23"/>
  <c r="P408" i="23"/>
  <c r="O408" i="23"/>
  <c r="N408" i="23"/>
  <c r="M408" i="23"/>
  <c r="L408" i="23"/>
  <c r="K408" i="23"/>
  <c r="J408" i="23"/>
  <c r="I408" i="23"/>
  <c r="H408" i="23"/>
  <c r="G408" i="23"/>
  <c r="F408" i="23"/>
  <c r="AE407" i="23"/>
  <c r="AD407" i="23"/>
  <c r="AC407" i="23"/>
  <c r="AB407" i="23"/>
  <c r="AA407" i="23"/>
  <c r="Z407" i="23"/>
  <c r="Y407" i="23"/>
  <c r="X407" i="23"/>
  <c r="W407" i="23"/>
  <c r="V407" i="23"/>
  <c r="U407" i="23"/>
  <c r="T407" i="23"/>
  <c r="S407" i="23"/>
  <c r="R407" i="23"/>
  <c r="Q407" i="23"/>
  <c r="P407" i="23"/>
  <c r="O407" i="23"/>
  <c r="N407" i="23"/>
  <c r="M407" i="23"/>
  <c r="L407" i="23"/>
  <c r="K407" i="23"/>
  <c r="J407" i="23"/>
  <c r="I407" i="23"/>
  <c r="H407" i="23"/>
  <c r="G407" i="23"/>
  <c r="D407" i="23"/>
  <c r="F407" i="23"/>
  <c r="B407" i="23"/>
  <c r="E407" i="23"/>
  <c r="AE406" i="23"/>
  <c r="AD406" i="23"/>
  <c r="AC406" i="23"/>
  <c r="AB406" i="23"/>
  <c r="AA406" i="23"/>
  <c r="Z406" i="23"/>
  <c r="Y406" i="23"/>
  <c r="X406" i="23"/>
  <c r="W406" i="23"/>
  <c r="V406" i="23"/>
  <c r="U406" i="23"/>
  <c r="T406" i="23"/>
  <c r="S406" i="23"/>
  <c r="R406" i="23"/>
  <c r="Q406" i="23"/>
  <c r="P406" i="23"/>
  <c r="O406" i="23"/>
  <c r="N406" i="23"/>
  <c r="M406" i="23"/>
  <c r="L406" i="23"/>
  <c r="K406" i="23"/>
  <c r="J406" i="23"/>
  <c r="I406" i="23"/>
  <c r="H406" i="23"/>
  <c r="G406" i="23"/>
  <c r="F406" i="23"/>
  <c r="AE405" i="23"/>
  <c r="AD405" i="23"/>
  <c r="AC405" i="23"/>
  <c r="AB405" i="23"/>
  <c r="AA405" i="23"/>
  <c r="Z405" i="23"/>
  <c r="Y405" i="23"/>
  <c r="X405" i="23"/>
  <c r="W405" i="23"/>
  <c r="V405" i="23"/>
  <c r="U405" i="23"/>
  <c r="T405" i="23"/>
  <c r="S405" i="23"/>
  <c r="R405" i="23"/>
  <c r="Q405" i="23"/>
  <c r="P405" i="23"/>
  <c r="O405" i="23"/>
  <c r="N405" i="23"/>
  <c r="M405" i="23"/>
  <c r="L405" i="23"/>
  <c r="K405" i="23"/>
  <c r="J405" i="23"/>
  <c r="I405" i="23"/>
  <c r="H405" i="23"/>
  <c r="G405" i="23"/>
  <c r="D405" i="23"/>
  <c r="F405" i="23"/>
  <c r="B405" i="23"/>
  <c r="AE404" i="23"/>
  <c r="AD404" i="23"/>
  <c r="AC404" i="23"/>
  <c r="AB404" i="23"/>
  <c r="AA404" i="23"/>
  <c r="Z404" i="23"/>
  <c r="Y404" i="23"/>
  <c r="X404" i="23"/>
  <c r="W404" i="23"/>
  <c r="V404" i="23"/>
  <c r="U404" i="23"/>
  <c r="T404" i="23"/>
  <c r="S404" i="23"/>
  <c r="R404" i="23"/>
  <c r="Q404" i="23"/>
  <c r="P404" i="23"/>
  <c r="O404" i="23"/>
  <c r="N404" i="23"/>
  <c r="M404" i="23"/>
  <c r="L404" i="23"/>
  <c r="K404" i="23"/>
  <c r="J404" i="23"/>
  <c r="I404" i="23"/>
  <c r="H404" i="23"/>
  <c r="G404" i="23"/>
  <c r="F404" i="23"/>
  <c r="AE403" i="23"/>
  <c r="AD403" i="23"/>
  <c r="AC403" i="23"/>
  <c r="AB403" i="23"/>
  <c r="AA403" i="23"/>
  <c r="Z403" i="23"/>
  <c r="Y403" i="23"/>
  <c r="X403" i="23"/>
  <c r="W403" i="23"/>
  <c r="V403" i="23"/>
  <c r="U403" i="23"/>
  <c r="T403" i="23"/>
  <c r="S403" i="23"/>
  <c r="R403" i="23"/>
  <c r="Q403" i="23"/>
  <c r="P403" i="23"/>
  <c r="O403" i="23"/>
  <c r="N403" i="23"/>
  <c r="M403" i="23"/>
  <c r="L403" i="23"/>
  <c r="K403" i="23"/>
  <c r="J403" i="23"/>
  <c r="I403" i="23"/>
  <c r="H403" i="23"/>
  <c r="G403" i="23"/>
  <c r="D403" i="23"/>
  <c r="F403" i="23"/>
  <c r="B403" i="23"/>
  <c r="E403" i="23"/>
  <c r="AE402" i="23"/>
  <c r="AD402" i="23"/>
  <c r="AC402" i="23"/>
  <c r="AB402" i="23"/>
  <c r="AA402" i="23"/>
  <c r="Z402" i="23"/>
  <c r="Y402" i="23"/>
  <c r="X402" i="23"/>
  <c r="W402" i="23"/>
  <c r="V402" i="23"/>
  <c r="U402" i="23"/>
  <c r="T402" i="23"/>
  <c r="S402" i="23"/>
  <c r="R402" i="23"/>
  <c r="Q402" i="23"/>
  <c r="P402" i="23"/>
  <c r="O402" i="23"/>
  <c r="N402" i="23"/>
  <c r="M402" i="23"/>
  <c r="L402" i="23"/>
  <c r="K402" i="23"/>
  <c r="J402" i="23"/>
  <c r="I402" i="23"/>
  <c r="H402" i="23"/>
  <c r="G402" i="23"/>
  <c r="F402" i="23"/>
  <c r="AE401" i="23"/>
  <c r="AD401" i="23"/>
  <c r="AC401" i="23"/>
  <c r="AB401" i="23"/>
  <c r="AA401" i="23"/>
  <c r="Z401" i="23"/>
  <c r="Y401" i="23"/>
  <c r="X401" i="23"/>
  <c r="W401" i="23"/>
  <c r="V401" i="23"/>
  <c r="U401" i="23"/>
  <c r="T401" i="23"/>
  <c r="S401" i="23"/>
  <c r="R401" i="23"/>
  <c r="Q401" i="23"/>
  <c r="P401" i="23"/>
  <c r="O401" i="23"/>
  <c r="N401" i="23"/>
  <c r="M401" i="23"/>
  <c r="L401" i="23"/>
  <c r="K401" i="23"/>
  <c r="J401" i="23"/>
  <c r="I401" i="23"/>
  <c r="H401" i="23"/>
  <c r="G401" i="23"/>
  <c r="D401" i="23"/>
  <c r="F401" i="23"/>
  <c r="AE400" i="23"/>
  <c r="AD400" i="23"/>
  <c r="AC400" i="23"/>
  <c r="AB400" i="23"/>
  <c r="AA400" i="23"/>
  <c r="Z400" i="23"/>
  <c r="Y400" i="23"/>
  <c r="X400" i="23"/>
  <c r="W400" i="23"/>
  <c r="V400" i="23"/>
  <c r="U400" i="23"/>
  <c r="T400" i="23"/>
  <c r="S400" i="23"/>
  <c r="R400" i="23"/>
  <c r="Q400" i="23"/>
  <c r="P400" i="23"/>
  <c r="O400" i="23"/>
  <c r="N400" i="23"/>
  <c r="M400" i="23"/>
  <c r="L400" i="23"/>
  <c r="K400" i="23"/>
  <c r="J400" i="23"/>
  <c r="I400" i="23"/>
  <c r="H400" i="23"/>
  <c r="G400" i="23"/>
  <c r="F400" i="23"/>
  <c r="AE399" i="23"/>
  <c r="AD399" i="23"/>
  <c r="AC399" i="23"/>
  <c r="AB399" i="23"/>
  <c r="AA399" i="23"/>
  <c r="Z399" i="23"/>
  <c r="Y399" i="23"/>
  <c r="X399" i="23"/>
  <c r="W399" i="23"/>
  <c r="V399" i="23"/>
  <c r="U399" i="23"/>
  <c r="T399" i="23"/>
  <c r="S399" i="23"/>
  <c r="R399" i="23"/>
  <c r="Q399" i="23"/>
  <c r="P399" i="23"/>
  <c r="O399" i="23"/>
  <c r="N399" i="23"/>
  <c r="M399" i="23"/>
  <c r="L399" i="23"/>
  <c r="K399" i="23"/>
  <c r="J399" i="23"/>
  <c r="I399" i="23"/>
  <c r="H399" i="23"/>
  <c r="G399" i="23"/>
  <c r="F399" i="23"/>
  <c r="B399" i="23"/>
  <c r="E399" i="23"/>
  <c r="AE398" i="23"/>
  <c r="AD398" i="23"/>
  <c r="AC398" i="23"/>
  <c r="AB398" i="23"/>
  <c r="AA398" i="23"/>
  <c r="Z398" i="23"/>
  <c r="Y398" i="23"/>
  <c r="X398" i="23"/>
  <c r="W398" i="23"/>
  <c r="V398" i="23"/>
  <c r="U398" i="23"/>
  <c r="T398" i="23"/>
  <c r="S398" i="23"/>
  <c r="R398" i="23"/>
  <c r="Q398" i="23"/>
  <c r="P398" i="23"/>
  <c r="O398" i="23"/>
  <c r="N398" i="23"/>
  <c r="M398" i="23"/>
  <c r="L398" i="23"/>
  <c r="K398" i="23"/>
  <c r="J398" i="23"/>
  <c r="I398" i="23"/>
  <c r="H398" i="23"/>
  <c r="G398" i="23"/>
  <c r="F398" i="23"/>
  <c r="AE397" i="23"/>
  <c r="AD397" i="23"/>
  <c r="AC397" i="23"/>
  <c r="AB397" i="23"/>
  <c r="AA397" i="23"/>
  <c r="Z397" i="23"/>
  <c r="Y397" i="23"/>
  <c r="X397" i="23"/>
  <c r="W397" i="23"/>
  <c r="V397" i="23"/>
  <c r="U397" i="23"/>
  <c r="T397" i="23"/>
  <c r="S397" i="23"/>
  <c r="R397" i="23"/>
  <c r="Q397" i="23"/>
  <c r="P397" i="23"/>
  <c r="O397" i="23"/>
  <c r="N397" i="23"/>
  <c r="M397" i="23"/>
  <c r="L397" i="23"/>
  <c r="K397" i="23"/>
  <c r="J397" i="23"/>
  <c r="I397" i="23"/>
  <c r="H397" i="23"/>
  <c r="G397" i="23"/>
  <c r="D397" i="23"/>
  <c r="F397" i="23"/>
  <c r="B397" i="23"/>
  <c r="AE396" i="23"/>
  <c r="AD396" i="23"/>
  <c r="AC396" i="23"/>
  <c r="AB396" i="23"/>
  <c r="AA396" i="23"/>
  <c r="Z396" i="23"/>
  <c r="Y396" i="23"/>
  <c r="X396" i="23"/>
  <c r="W396" i="23"/>
  <c r="V396" i="23"/>
  <c r="U396" i="23"/>
  <c r="T396" i="23"/>
  <c r="S396" i="23"/>
  <c r="R396" i="23"/>
  <c r="Q396" i="23"/>
  <c r="P396" i="23"/>
  <c r="O396" i="23"/>
  <c r="N396" i="23"/>
  <c r="M396" i="23"/>
  <c r="L396" i="23"/>
  <c r="K396" i="23"/>
  <c r="J396" i="23"/>
  <c r="I396" i="23"/>
  <c r="H396" i="23"/>
  <c r="G396" i="23"/>
  <c r="F396" i="23"/>
  <c r="AE395" i="23"/>
  <c r="AD395" i="23"/>
  <c r="AC395" i="23"/>
  <c r="AB395" i="23"/>
  <c r="AA395" i="23"/>
  <c r="Z395" i="23"/>
  <c r="Y395" i="23"/>
  <c r="X395" i="23"/>
  <c r="W395" i="23"/>
  <c r="V395" i="23"/>
  <c r="U395" i="23"/>
  <c r="T395" i="23"/>
  <c r="S395" i="23"/>
  <c r="R395" i="23"/>
  <c r="Q395" i="23"/>
  <c r="P395" i="23"/>
  <c r="O395" i="23"/>
  <c r="N395" i="23"/>
  <c r="M395" i="23"/>
  <c r="L395" i="23"/>
  <c r="K395" i="23"/>
  <c r="J395" i="23"/>
  <c r="I395" i="23"/>
  <c r="H395" i="23"/>
  <c r="G395" i="23"/>
  <c r="D395" i="23"/>
  <c r="F395" i="23"/>
  <c r="B395" i="23"/>
  <c r="E395" i="23"/>
  <c r="AE394" i="23"/>
  <c r="AD394" i="23"/>
  <c r="AC394" i="23"/>
  <c r="AB394" i="23"/>
  <c r="AA394" i="23"/>
  <c r="Z394" i="23"/>
  <c r="Y394" i="23"/>
  <c r="X394" i="23"/>
  <c r="W394" i="23"/>
  <c r="V394" i="23"/>
  <c r="U394" i="23"/>
  <c r="T394" i="23"/>
  <c r="S394" i="23"/>
  <c r="R394" i="23"/>
  <c r="Q394" i="23"/>
  <c r="P394" i="23"/>
  <c r="O394" i="23"/>
  <c r="N394" i="23"/>
  <c r="M394" i="23"/>
  <c r="L394" i="23"/>
  <c r="K394" i="23"/>
  <c r="J394" i="23"/>
  <c r="I394" i="23"/>
  <c r="H394" i="23"/>
  <c r="G394" i="23"/>
  <c r="F394" i="23"/>
  <c r="AE393" i="23"/>
  <c r="AD393" i="23"/>
  <c r="AC393" i="23"/>
  <c r="AB393" i="23"/>
  <c r="AA393" i="23"/>
  <c r="Z393" i="23"/>
  <c r="Y393" i="23"/>
  <c r="X393" i="23"/>
  <c r="W393" i="23"/>
  <c r="V393" i="23"/>
  <c r="U393" i="23"/>
  <c r="T393" i="23"/>
  <c r="S393" i="23"/>
  <c r="R393" i="23"/>
  <c r="Q393" i="23"/>
  <c r="P393" i="23"/>
  <c r="O393" i="23"/>
  <c r="N393" i="23"/>
  <c r="M393" i="23"/>
  <c r="L393" i="23"/>
  <c r="K393" i="23"/>
  <c r="J393" i="23"/>
  <c r="I393" i="23"/>
  <c r="H393" i="23"/>
  <c r="G393" i="23"/>
  <c r="F393" i="23"/>
  <c r="C393" i="23"/>
  <c r="AE392" i="23"/>
  <c r="AD392" i="23"/>
  <c r="AC392" i="23"/>
  <c r="AB392" i="23"/>
  <c r="AA392" i="23"/>
  <c r="Z392" i="23"/>
  <c r="Y392" i="23"/>
  <c r="X392" i="23"/>
  <c r="W392" i="23"/>
  <c r="V392" i="23"/>
  <c r="U392" i="23"/>
  <c r="T392" i="23"/>
  <c r="S392" i="23"/>
  <c r="R392" i="23"/>
  <c r="Q392" i="23"/>
  <c r="P392" i="23"/>
  <c r="O392" i="23"/>
  <c r="N392" i="23"/>
  <c r="M392" i="23"/>
  <c r="L392" i="23"/>
  <c r="K392" i="23"/>
  <c r="J392" i="23"/>
  <c r="I392" i="23"/>
  <c r="H392" i="23"/>
  <c r="G392" i="23"/>
  <c r="F392" i="23"/>
  <c r="AE391" i="23"/>
  <c r="AD391" i="23"/>
  <c r="AC391" i="23"/>
  <c r="AB391" i="23"/>
  <c r="AA391" i="23"/>
  <c r="Z391" i="23"/>
  <c r="Y391" i="23"/>
  <c r="X391" i="23"/>
  <c r="W391" i="23"/>
  <c r="V391" i="23"/>
  <c r="U391" i="23"/>
  <c r="T391" i="23"/>
  <c r="S391" i="23"/>
  <c r="R391" i="23"/>
  <c r="Q391" i="23"/>
  <c r="P391" i="23"/>
  <c r="O391" i="23"/>
  <c r="N391" i="23"/>
  <c r="M391" i="23"/>
  <c r="L391" i="23"/>
  <c r="K391" i="23"/>
  <c r="J391" i="23"/>
  <c r="I391" i="23"/>
  <c r="H391" i="23"/>
  <c r="G391" i="23"/>
  <c r="D391" i="23"/>
  <c r="F391" i="23"/>
  <c r="B391" i="23"/>
  <c r="E391" i="23"/>
  <c r="AE390" i="23"/>
  <c r="AD390" i="23"/>
  <c r="AC390" i="23"/>
  <c r="AB390" i="23"/>
  <c r="AA390" i="23"/>
  <c r="Z390" i="23"/>
  <c r="Y390" i="23"/>
  <c r="X390" i="23"/>
  <c r="W390" i="23"/>
  <c r="V390" i="23"/>
  <c r="U390" i="23"/>
  <c r="T390" i="23"/>
  <c r="S390" i="23"/>
  <c r="R390" i="23"/>
  <c r="Q390" i="23"/>
  <c r="P390" i="23"/>
  <c r="O390" i="23"/>
  <c r="N390" i="23"/>
  <c r="M390" i="23"/>
  <c r="L390" i="23"/>
  <c r="K390" i="23"/>
  <c r="J390" i="23"/>
  <c r="I390" i="23"/>
  <c r="H390" i="23"/>
  <c r="G390" i="23"/>
  <c r="F390" i="23"/>
  <c r="AE389" i="23"/>
  <c r="AD389" i="23"/>
  <c r="AC389" i="23"/>
  <c r="AB389" i="23"/>
  <c r="AA389" i="23"/>
  <c r="Z389" i="23"/>
  <c r="Y389" i="23"/>
  <c r="X389" i="23"/>
  <c r="W389" i="23"/>
  <c r="V389" i="23"/>
  <c r="U389" i="23"/>
  <c r="T389" i="23"/>
  <c r="S389" i="23"/>
  <c r="R389" i="23"/>
  <c r="Q389" i="23"/>
  <c r="P389" i="23"/>
  <c r="O389" i="23"/>
  <c r="N389" i="23"/>
  <c r="M389" i="23"/>
  <c r="L389" i="23"/>
  <c r="K389" i="23"/>
  <c r="J389" i="23"/>
  <c r="I389" i="23"/>
  <c r="H389" i="23"/>
  <c r="G389" i="23"/>
  <c r="D389" i="23"/>
  <c r="F389" i="23"/>
  <c r="AE388" i="23"/>
  <c r="AD388" i="23"/>
  <c r="AC388" i="23"/>
  <c r="AB388" i="23"/>
  <c r="AA388" i="23"/>
  <c r="Z388" i="23"/>
  <c r="Y388" i="23"/>
  <c r="X388" i="23"/>
  <c r="W388" i="23"/>
  <c r="V388" i="23"/>
  <c r="U388" i="23"/>
  <c r="T388" i="23"/>
  <c r="S388" i="23"/>
  <c r="R388" i="23"/>
  <c r="Q388" i="23"/>
  <c r="P388" i="23"/>
  <c r="O388" i="23"/>
  <c r="N388" i="23"/>
  <c r="M388" i="23"/>
  <c r="L388" i="23"/>
  <c r="K388" i="23"/>
  <c r="J388" i="23"/>
  <c r="I388" i="23"/>
  <c r="H388" i="23"/>
  <c r="G388" i="23"/>
  <c r="F388" i="23"/>
  <c r="AE387" i="23"/>
  <c r="AD387" i="23"/>
  <c r="AC387" i="23"/>
  <c r="AB387" i="23"/>
  <c r="AA387" i="23"/>
  <c r="Z387" i="23"/>
  <c r="Y387" i="23"/>
  <c r="X387" i="23"/>
  <c r="W387" i="23"/>
  <c r="V387" i="23"/>
  <c r="U387" i="23"/>
  <c r="T387" i="23"/>
  <c r="S387" i="23"/>
  <c r="R387" i="23"/>
  <c r="Q387" i="23"/>
  <c r="P387" i="23"/>
  <c r="O387" i="23"/>
  <c r="N387" i="23"/>
  <c r="M387" i="23"/>
  <c r="L387" i="23"/>
  <c r="K387" i="23"/>
  <c r="J387" i="23"/>
  <c r="I387" i="23"/>
  <c r="H387" i="23"/>
  <c r="G387" i="23"/>
  <c r="D387" i="23"/>
  <c r="F387" i="23"/>
  <c r="AE386" i="23"/>
  <c r="AD386" i="23"/>
  <c r="AC386" i="23"/>
  <c r="AB386" i="23"/>
  <c r="AA386" i="23"/>
  <c r="Z386" i="23"/>
  <c r="Y386" i="23"/>
  <c r="X386" i="23"/>
  <c r="W386" i="23"/>
  <c r="V386" i="23"/>
  <c r="U386" i="23"/>
  <c r="T386" i="23"/>
  <c r="S386" i="23"/>
  <c r="R386" i="23"/>
  <c r="Q386" i="23"/>
  <c r="P386" i="23"/>
  <c r="O386" i="23"/>
  <c r="N386" i="23"/>
  <c r="M386" i="23"/>
  <c r="L386" i="23"/>
  <c r="K386" i="23"/>
  <c r="J386" i="23"/>
  <c r="I386" i="23"/>
  <c r="H386" i="23"/>
  <c r="G386" i="23"/>
  <c r="F386" i="23"/>
  <c r="AE385" i="23"/>
  <c r="AD385" i="23"/>
  <c r="AC385" i="23"/>
  <c r="AB385" i="23"/>
  <c r="AA385" i="23"/>
  <c r="Z385" i="23"/>
  <c r="Y385" i="23"/>
  <c r="X385" i="23"/>
  <c r="W385" i="23"/>
  <c r="V385" i="23"/>
  <c r="U385" i="23"/>
  <c r="T385" i="23"/>
  <c r="S385" i="23"/>
  <c r="R385" i="23"/>
  <c r="Q385" i="23"/>
  <c r="P385" i="23"/>
  <c r="O385" i="23"/>
  <c r="N385" i="23"/>
  <c r="M385" i="23"/>
  <c r="L385" i="23"/>
  <c r="K385" i="23"/>
  <c r="J385" i="23"/>
  <c r="I385" i="23"/>
  <c r="H385" i="23"/>
  <c r="G385" i="23"/>
  <c r="D385" i="23"/>
  <c r="F385" i="23"/>
  <c r="C385" i="23"/>
  <c r="AE384" i="23"/>
  <c r="AD384" i="23"/>
  <c r="AC384" i="23"/>
  <c r="AB384" i="23"/>
  <c r="AA384" i="23"/>
  <c r="Z384" i="23"/>
  <c r="Y384" i="23"/>
  <c r="X384" i="23"/>
  <c r="W384" i="23"/>
  <c r="V384" i="23"/>
  <c r="U384" i="23"/>
  <c r="T384" i="23"/>
  <c r="S384" i="23"/>
  <c r="R384" i="23"/>
  <c r="Q384" i="23"/>
  <c r="P384" i="23"/>
  <c r="O384" i="23"/>
  <c r="N384" i="23"/>
  <c r="M384" i="23"/>
  <c r="L384" i="23"/>
  <c r="K384" i="23"/>
  <c r="J384" i="23"/>
  <c r="I384" i="23"/>
  <c r="H384" i="23"/>
  <c r="G384" i="23"/>
  <c r="F384" i="23"/>
  <c r="AE383" i="23"/>
  <c r="AD383" i="23"/>
  <c r="AC383" i="23"/>
  <c r="AB383" i="23"/>
  <c r="AA383" i="23"/>
  <c r="Z383" i="23"/>
  <c r="Y383" i="23"/>
  <c r="X383" i="23"/>
  <c r="W383" i="23"/>
  <c r="V383" i="23"/>
  <c r="U383" i="23"/>
  <c r="T383" i="23"/>
  <c r="S383" i="23"/>
  <c r="R383" i="23"/>
  <c r="Q383" i="23"/>
  <c r="P383" i="23"/>
  <c r="O383" i="23"/>
  <c r="N383" i="23"/>
  <c r="M383" i="23"/>
  <c r="L383" i="23"/>
  <c r="K383" i="23"/>
  <c r="J383" i="23"/>
  <c r="I383" i="23"/>
  <c r="H383" i="23"/>
  <c r="G383" i="23"/>
  <c r="D383" i="23"/>
  <c r="F383" i="23"/>
  <c r="B383" i="23"/>
  <c r="E383" i="23"/>
  <c r="AE382" i="23"/>
  <c r="AD382" i="23"/>
  <c r="AC382" i="23"/>
  <c r="AB382" i="23"/>
  <c r="AA382" i="23"/>
  <c r="Z382" i="23"/>
  <c r="Y382" i="23"/>
  <c r="X382" i="23"/>
  <c r="W382" i="23"/>
  <c r="V382" i="23"/>
  <c r="U382" i="23"/>
  <c r="T382" i="23"/>
  <c r="S382" i="23"/>
  <c r="R382" i="23"/>
  <c r="Q382" i="23"/>
  <c r="P382" i="23"/>
  <c r="O382" i="23"/>
  <c r="N382" i="23"/>
  <c r="M382" i="23"/>
  <c r="L382" i="23"/>
  <c r="K382" i="23"/>
  <c r="J382" i="23"/>
  <c r="I382" i="23"/>
  <c r="H382" i="23"/>
  <c r="G382" i="23"/>
  <c r="F382" i="23"/>
  <c r="AE381" i="23"/>
  <c r="AD381" i="23"/>
  <c r="AC381" i="23"/>
  <c r="AB381" i="23"/>
  <c r="AA381" i="23"/>
  <c r="Z381" i="23"/>
  <c r="Y381" i="23"/>
  <c r="X381" i="23"/>
  <c r="W381" i="23"/>
  <c r="V381" i="23"/>
  <c r="U381" i="23"/>
  <c r="T381" i="23"/>
  <c r="S381" i="23"/>
  <c r="R381" i="23"/>
  <c r="Q381" i="23"/>
  <c r="P381" i="23"/>
  <c r="O381" i="23"/>
  <c r="N381" i="23"/>
  <c r="M381" i="23"/>
  <c r="L381" i="23"/>
  <c r="K381" i="23"/>
  <c r="J381" i="23"/>
  <c r="I381" i="23"/>
  <c r="H381" i="23"/>
  <c r="G381" i="23"/>
  <c r="D381" i="23"/>
  <c r="F381" i="23"/>
  <c r="AE380" i="23"/>
  <c r="AD380" i="23"/>
  <c r="AC380" i="23"/>
  <c r="AB380" i="23"/>
  <c r="AA380" i="23"/>
  <c r="Z380" i="23"/>
  <c r="Y380" i="23"/>
  <c r="X380" i="23"/>
  <c r="W380" i="23"/>
  <c r="V380" i="23"/>
  <c r="U380" i="23"/>
  <c r="T380" i="23"/>
  <c r="S380" i="23"/>
  <c r="R380" i="23"/>
  <c r="Q380" i="23"/>
  <c r="P380" i="23"/>
  <c r="O380" i="23"/>
  <c r="N380" i="23"/>
  <c r="M380" i="23"/>
  <c r="L380" i="23"/>
  <c r="K380" i="23"/>
  <c r="J380" i="23"/>
  <c r="I380" i="23"/>
  <c r="H380" i="23"/>
  <c r="G380" i="23"/>
  <c r="F380" i="23"/>
  <c r="AE379" i="23"/>
  <c r="AD379" i="23"/>
  <c r="AC379" i="23"/>
  <c r="AB379" i="23"/>
  <c r="AA379" i="23"/>
  <c r="Z379" i="23"/>
  <c r="Y379" i="23"/>
  <c r="X379" i="23"/>
  <c r="W379" i="23"/>
  <c r="V379" i="23"/>
  <c r="U379" i="23"/>
  <c r="T379" i="23"/>
  <c r="S379" i="23"/>
  <c r="R379" i="23"/>
  <c r="Q379" i="23"/>
  <c r="P379" i="23"/>
  <c r="O379" i="23"/>
  <c r="N379" i="23"/>
  <c r="M379" i="23"/>
  <c r="L379" i="23"/>
  <c r="K379" i="23"/>
  <c r="J379" i="23"/>
  <c r="I379" i="23"/>
  <c r="H379" i="23"/>
  <c r="G379" i="23"/>
  <c r="F379" i="23"/>
  <c r="B379" i="23"/>
  <c r="E379" i="23"/>
  <c r="AE378" i="23"/>
  <c r="AD378" i="23"/>
  <c r="AC378" i="23"/>
  <c r="AB378" i="23"/>
  <c r="AA378" i="23"/>
  <c r="Z378" i="23"/>
  <c r="Y378" i="23"/>
  <c r="X378" i="23"/>
  <c r="W378" i="23"/>
  <c r="V378" i="23"/>
  <c r="U378" i="23"/>
  <c r="T378" i="23"/>
  <c r="S378" i="23"/>
  <c r="R378" i="23"/>
  <c r="Q378" i="23"/>
  <c r="P378" i="23"/>
  <c r="O378" i="23"/>
  <c r="N378" i="23"/>
  <c r="M378" i="23"/>
  <c r="L378" i="23"/>
  <c r="K378" i="23"/>
  <c r="J378" i="23"/>
  <c r="I378" i="23"/>
  <c r="H378" i="23"/>
  <c r="G378" i="23"/>
  <c r="F378" i="23"/>
  <c r="AE377" i="23"/>
  <c r="AD377" i="23"/>
  <c r="AC377" i="23"/>
  <c r="AB377" i="23"/>
  <c r="AA377" i="23"/>
  <c r="Z377" i="23"/>
  <c r="Y377" i="23"/>
  <c r="X377" i="23"/>
  <c r="W377" i="23"/>
  <c r="V377" i="23"/>
  <c r="U377" i="23"/>
  <c r="T377" i="23"/>
  <c r="S377" i="23"/>
  <c r="R377" i="23"/>
  <c r="Q377" i="23"/>
  <c r="P377" i="23"/>
  <c r="O377" i="23"/>
  <c r="N377" i="23"/>
  <c r="M377" i="23"/>
  <c r="L377" i="23"/>
  <c r="K377" i="23"/>
  <c r="J377" i="23"/>
  <c r="I377" i="23"/>
  <c r="H377" i="23"/>
  <c r="G377" i="23"/>
  <c r="F377" i="23"/>
  <c r="AE376" i="23"/>
  <c r="AD376" i="23"/>
  <c r="AC376" i="23"/>
  <c r="AB376" i="23"/>
  <c r="AA376" i="23"/>
  <c r="Z376" i="23"/>
  <c r="Y376" i="23"/>
  <c r="X376" i="23"/>
  <c r="W376" i="23"/>
  <c r="V376" i="23"/>
  <c r="U376" i="23"/>
  <c r="T376" i="23"/>
  <c r="S376" i="23"/>
  <c r="R376" i="23"/>
  <c r="Q376" i="23"/>
  <c r="P376" i="23"/>
  <c r="O376" i="23"/>
  <c r="N376" i="23"/>
  <c r="M376" i="23"/>
  <c r="L376" i="23"/>
  <c r="K376" i="23"/>
  <c r="J376" i="23"/>
  <c r="I376" i="23"/>
  <c r="H376" i="23"/>
  <c r="G376" i="23"/>
  <c r="F376" i="23"/>
  <c r="AE375" i="23"/>
  <c r="AD375" i="23"/>
  <c r="AC375" i="23"/>
  <c r="AB375" i="23"/>
  <c r="AA375" i="23"/>
  <c r="Z375" i="23"/>
  <c r="Y375" i="23"/>
  <c r="X375" i="23"/>
  <c r="W375" i="23"/>
  <c r="V375" i="23"/>
  <c r="U375" i="23"/>
  <c r="T375" i="23"/>
  <c r="S375" i="23"/>
  <c r="R375" i="23"/>
  <c r="Q375" i="23"/>
  <c r="P375" i="23"/>
  <c r="O375" i="23"/>
  <c r="N375" i="23"/>
  <c r="M375" i="23"/>
  <c r="L375" i="23"/>
  <c r="K375" i="23"/>
  <c r="J375" i="23"/>
  <c r="I375" i="23"/>
  <c r="H375" i="23"/>
  <c r="G375" i="23"/>
  <c r="F375" i="23"/>
  <c r="B375" i="23"/>
  <c r="E375" i="23"/>
  <c r="AE374" i="23"/>
  <c r="AD374" i="23"/>
  <c r="AC374" i="23"/>
  <c r="AB374" i="23"/>
  <c r="AA374" i="23"/>
  <c r="Z374" i="23"/>
  <c r="Y374" i="23"/>
  <c r="X374" i="23"/>
  <c r="W374" i="23"/>
  <c r="V374" i="23"/>
  <c r="U374" i="23"/>
  <c r="T374" i="23"/>
  <c r="S374" i="23"/>
  <c r="R374" i="23"/>
  <c r="Q374" i="23"/>
  <c r="P374" i="23"/>
  <c r="O374" i="23"/>
  <c r="N374" i="23"/>
  <c r="M374" i="23"/>
  <c r="L374" i="23"/>
  <c r="K374" i="23"/>
  <c r="J374" i="23"/>
  <c r="I374" i="23"/>
  <c r="H374" i="23"/>
  <c r="G374" i="23"/>
  <c r="F374" i="23"/>
  <c r="AE373" i="23"/>
  <c r="AD373" i="23"/>
  <c r="AC373" i="23"/>
  <c r="AB373" i="23"/>
  <c r="AA373" i="23"/>
  <c r="Z373" i="23"/>
  <c r="Y373" i="23"/>
  <c r="X373" i="23"/>
  <c r="W373" i="23"/>
  <c r="V373" i="23"/>
  <c r="U373" i="23"/>
  <c r="T373" i="23"/>
  <c r="S373" i="23"/>
  <c r="R373" i="23"/>
  <c r="Q373" i="23"/>
  <c r="P373" i="23"/>
  <c r="O373" i="23"/>
  <c r="N373" i="23"/>
  <c r="M373" i="23"/>
  <c r="L373" i="23"/>
  <c r="K373" i="23"/>
  <c r="J373" i="23"/>
  <c r="I373" i="23"/>
  <c r="H373" i="23"/>
  <c r="G373" i="23"/>
  <c r="F373" i="23"/>
  <c r="B373" i="23"/>
  <c r="AE372" i="23"/>
  <c r="AD372" i="23"/>
  <c r="AC372" i="23"/>
  <c r="AB372" i="23"/>
  <c r="AA372" i="23"/>
  <c r="Z372" i="23"/>
  <c r="Y372" i="23"/>
  <c r="X372" i="23"/>
  <c r="W372" i="23"/>
  <c r="V372" i="23"/>
  <c r="U372" i="23"/>
  <c r="T372" i="23"/>
  <c r="S372" i="23"/>
  <c r="R372" i="23"/>
  <c r="Q372" i="23"/>
  <c r="P372" i="23"/>
  <c r="O372" i="23"/>
  <c r="N372" i="23"/>
  <c r="M372" i="23"/>
  <c r="L372" i="23"/>
  <c r="K372" i="23"/>
  <c r="J372" i="23"/>
  <c r="I372" i="23"/>
  <c r="H372" i="23"/>
  <c r="G372" i="23"/>
  <c r="F372" i="23"/>
  <c r="AE371" i="23"/>
  <c r="AD371" i="23"/>
  <c r="AC371" i="23"/>
  <c r="AB371" i="23"/>
  <c r="AA371" i="23"/>
  <c r="Z371" i="23"/>
  <c r="Y371" i="23"/>
  <c r="X371" i="23"/>
  <c r="W371" i="23"/>
  <c r="V371" i="23"/>
  <c r="U371" i="23"/>
  <c r="T371" i="23"/>
  <c r="S371" i="23"/>
  <c r="R371" i="23"/>
  <c r="Q371" i="23"/>
  <c r="P371" i="23"/>
  <c r="O371" i="23"/>
  <c r="N371" i="23"/>
  <c r="M371" i="23"/>
  <c r="L371" i="23"/>
  <c r="K371" i="23"/>
  <c r="J371" i="23"/>
  <c r="I371" i="23"/>
  <c r="H371" i="23"/>
  <c r="G371" i="23"/>
  <c r="D371" i="23"/>
  <c r="F371" i="23"/>
  <c r="B371" i="23"/>
  <c r="E371" i="23"/>
  <c r="AE370" i="23"/>
  <c r="AD370" i="23"/>
  <c r="AC370" i="23"/>
  <c r="AB370" i="23"/>
  <c r="AA370" i="23"/>
  <c r="Z370" i="23"/>
  <c r="Y370" i="23"/>
  <c r="X370" i="23"/>
  <c r="W370" i="23"/>
  <c r="V370" i="23"/>
  <c r="U370" i="23"/>
  <c r="T370" i="23"/>
  <c r="S370" i="23"/>
  <c r="R370" i="23"/>
  <c r="Q370" i="23"/>
  <c r="P370" i="23"/>
  <c r="O370" i="23"/>
  <c r="N370" i="23"/>
  <c r="M370" i="23"/>
  <c r="L370" i="23"/>
  <c r="K370" i="23"/>
  <c r="J370" i="23"/>
  <c r="I370" i="23"/>
  <c r="H370" i="23"/>
  <c r="G370" i="23"/>
  <c r="F370" i="23"/>
  <c r="AE369" i="23"/>
  <c r="AD369" i="23"/>
  <c r="AC369" i="23"/>
  <c r="AB369" i="23"/>
  <c r="AA369" i="23"/>
  <c r="Z369" i="23"/>
  <c r="Y369" i="23"/>
  <c r="X369" i="23"/>
  <c r="W369" i="23"/>
  <c r="V369" i="23"/>
  <c r="U369" i="23"/>
  <c r="T369" i="23"/>
  <c r="S369" i="23"/>
  <c r="R369" i="23"/>
  <c r="Q369" i="23"/>
  <c r="P369" i="23"/>
  <c r="O369" i="23"/>
  <c r="N369" i="23"/>
  <c r="M369" i="23"/>
  <c r="L369" i="23"/>
  <c r="K369" i="23"/>
  <c r="J369" i="23"/>
  <c r="I369" i="23"/>
  <c r="H369" i="23"/>
  <c r="G369" i="23"/>
  <c r="D369" i="23"/>
  <c r="F369" i="23"/>
  <c r="AE368" i="23"/>
  <c r="AD368" i="23"/>
  <c r="AC368" i="23"/>
  <c r="AB368" i="23"/>
  <c r="AA368" i="23"/>
  <c r="Z368" i="23"/>
  <c r="Y368" i="23"/>
  <c r="X368" i="23"/>
  <c r="W368" i="23"/>
  <c r="V368" i="23"/>
  <c r="U368" i="23"/>
  <c r="T368" i="23"/>
  <c r="S368" i="23"/>
  <c r="R368" i="23"/>
  <c r="Q368" i="23"/>
  <c r="P368" i="23"/>
  <c r="O368" i="23"/>
  <c r="N368" i="23"/>
  <c r="M368" i="23"/>
  <c r="L368" i="23"/>
  <c r="K368" i="23"/>
  <c r="J368" i="23"/>
  <c r="I368" i="23"/>
  <c r="H368" i="23"/>
  <c r="G368" i="23"/>
  <c r="F368" i="23"/>
  <c r="AE367" i="23"/>
  <c r="AD367" i="23"/>
  <c r="AC367" i="23"/>
  <c r="AB367" i="23"/>
  <c r="AA367" i="23"/>
  <c r="Z367" i="23"/>
  <c r="Y367" i="23"/>
  <c r="X367" i="23"/>
  <c r="W367" i="23"/>
  <c r="V367" i="23"/>
  <c r="U367" i="23"/>
  <c r="T367" i="23"/>
  <c r="S367" i="23"/>
  <c r="R367" i="23"/>
  <c r="Q367" i="23"/>
  <c r="P367" i="23"/>
  <c r="O367" i="23"/>
  <c r="N367" i="23"/>
  <c r="M367" i="23"/>
  <c r="L367" i="23"/>
  <c r="K367" i="23"/>
  <c r="J367" i="23"/>
  <c r="I367" i="23"/>
  <c r="H367" i="23"/>
  <c r="G367" i="23"/>
  <c r="F367" i="23"/>
  <c r="AE366" i="23"/>
  <c r="AD366" i="23"/>
  <c r="AC366" i="23"/>
  <c r="AB366" i="23"/>
  <c r="AA366" i="23"/>
  <c r="Z366" i="23"/>
  <c r="Y366" i="23"/>
  <c r="X366" i="23"/>
  <c r="W366" i="23"/>
  <c r="V366" i="23"/>
  <c r="U366" i="23"/>
  <c r="T366" i="23"/>
  <c r="S366" i="23"/>
  <c r="R366" i="23"/>
  <c r="Q366" i="23"/>
  <c r="P366" i="23"/>
  <c r="O366" i="23"/>
  <c r="N366" i="23"/>
  <c r="M366" i="23"/>
  <c r="L366" i="23"/>
  <c r="K366" i="23"/>
  <c r="J366" i="23"/>
  <c r="I366" i="23"/>
  <c r="H366" i="23"/>
  <c r="G366" i="23"/>
  <c r="F366" i="23"/>
  <c r="AE365" i="23"/>
  <c r="AD365" i="23"/>
  <c r="AC365" i="23"/>
  <c r="AB365" i="23"/>
  <c r="AA365" i="23"/>
  <c r="Z365" i="23"/>
  <c r="Y365" i="23"/>
  <c r="X365" i="23"/>
  <c r="W365" i="23"/>
  <c r="V365" i="23"/>
  <c r="U365" i="23"/>
  <c r="T365" i="23"/>
  <c r="S365" i="23"/>
  <c r="R365" i="23"/>
  <c r="Q365" i="23"/>
  <c r="P365" i="23"/>
  <c r="O365" i="23"/>
  <c r="N365" i="23"/>
  <c r="M365" i="23"/>
  <c r="L365" i="23"/>
  <c r="K365" i="23"/>
  <c r="J365" i="23"/>
  <c r="I365" i="23"/>
  <c r="H365" i="23"/>
  <c r="G365" i="23"/>
  <c r="F365" i="23"/>
  <c r="B365" i="23"/>
  <c r="AE364" i="23"/>
  <c r="AD364" i="23"/>
  <c r="AC364" i="23"/>
  <c r="AB364" i="23"/>
  <c r="AA364" i="23"/>
  <c r="Z364" i="23"/>
  <c r="Y364" i="23"/>
  <c r="X364" i="23"/>
  <c r="W364" i="23"/>
  <c r="V364" i="23"/>
  <c r="U364" i="23"/>
  <c r="T364" i="23"/>
  <c r="S364" i="23"/>
  <c r="R364" i="23"/>
  <c r="Q364" i="23"/>
  <c r="P364" i="23"/>
  <c r="O364" i="23"/>
  <c r="N364" i="23"/>
  <c r="M364" i="23"/>
  <c r="L364" i="23"/>
  <c r="K364" i="23"/>
  <c r="J364" i="23"/>
  <c r="I364" i="23"/>
  <c r="H364" i="23"/>
  <c r="G364" i="23"/>
  <c r="F364" i="23"/>
  <c r="AE363" i="23"/>
  <c r="AD363" i="23"/>
  <c r="AC363" i="23"/>
  <c r="AB363" i="23"/>
  <c r="AA363" i="23"/>
  <c r="Z363" i="23"/>
  <c r="Y363" i="23"/>
  <c r="X363" i="23"/>
  <c r="W363" i="23"/>
  <c r="V363" i="23"/>
  <c r="U363" i="23"/>
  <c r="T363" i="23"/>
  <c r="S363" i="23"/>
  <c r="R363" i="23"/>
  <c r="Q363" i="23"/>
  <c r="P363" i="23"/>
  <c r="O363" i="23"/>
  <c r="N363" i="23"/>
  <c r="M363" i="23"/>
  <c r="L363" i="23"/>
  <c r="K363" i="23"/>
  <c r="J363" i="23"/>
  <c r="I363" i="23"/>
  <c r="H363" i="23"/>
  <c r="G363" i="23"/>
  <c r="F363" i="23"/>
  <c r="AE362" i="23"/>
  <c r="AD362" i="23"/>
  <c r="AC362" i="23"/>
  <c r="AB362" i="23"/>
  <c r="AA362" i="23"/>
  <c r="Z362" i="23"/>
  <c r="Y362" i="23"/>
  <c r="X362" i="23"/>
  <c r="W362" i="23"/>
  <c r="V362" i="23"/>
  <c r="U362" i="23"/>
  <c r="T362" i="23"/>
  <c r="S362" i="23"/>
  <c r="R362" i="23"/>
  <c r="Q362" i="23"/>
  <c r="P362" i="23"/>
  <c r="O362" i="23"/>
  <c r="N362" i="23"/>
  <c r="M362" i="23"/>
  <c r="L362" i="23"/>
  <c r="K362" i="23"/>
  <c r="J362" i="23"/>
  <c r="I362" i="23"/>
  <c r="H362" i="23"/>
  <c r="G362" i="23"/>
  <c r="F362" i="23"/>
  <c r="AE361" i="23"/>
  <c r="AD361" i="23"/>
  <c r="AC361" i="23"/>
  <c r="AB361" i="23"/>
  <c r="AA361" i="23"/>
  <c r="Z361" i="23"/>
  <c r="Y361" i="23"/>
  <c r="X361" i="23"/>
  <c r="W361" i="23"/>
  <c r="V361" i="23"/>
  <c r="U361" i="23"/>
  <c r="T361" i="23"/>
  <c r="S361" i="23"/>
  <c r="R361" i="23"/>
  <c r="Q361" i="23"/>
  <c r="P361" i="23"/>
  <c r="O361" i="23"/>
  <c r="N361" i="23"/>
  <c r="M361" i="23"/>
  <c r="L361" i="23"/>
  <c r="K361" i="23"/>
  <c r="J361" i="23"/>
  <c r="I361" i="23"/>
  <c r="H361" i="23"/>
  <c r="G361" i="23"/>
  <c r="D361" i="23"/>
  <c r="F361" i="23"/>
  <c r="AE360" i="23"/>
  <c r="AD360" i="23"/>
  <c r="AC360" i="23"/>
  <c r="AB360" i="23"/>
  <c r="AA360" i="23"/>
  <c r="Z360" i="23"/>
  <c r="Y360" i="23"/>
  <c r="X360" i="23"/>
  <c r="W360" i="23"/>
  <c r="V360" i="23"/>
  <c r="U360" i="23"/>
  <c r="T360" i="23"/>
  <c r="S360" i="23"/>
  <c r="R360" i="23"/>
  <c r="Q360" i="23"/>
  <c r="P360" i="23"/>
  <c r="O360" i="23"/>
  <c r="N360" i="23"/>
  <c r="M360" i="23"/>
  <c r="L360" i="23"/>
  <c r="K360" i="23"/>
  <c r="J360" i="23"/>
  <c r="I360" i="23"/>
  <c r="H360" i="23"/>
  <c r="G360" i="23"/>
  <c r="F360" i="23"/>
  <c r="AE359" i="23"/>
  <c r="AD359" i="23"/>
  <c r="AC359" i="23"/>
  <c r="AB359" i="23"/>
  <c r="AA359" i="23"/>
  <c r="Z359" i="23"/>
  <c r="Y359" i="23"/>
  <c r="X359" i="23"/>
  <c r="W359" i="23"/>
  <c r="V359" i="23"/>
  <c r="U359" i="23"/>
  <c r="T359" i="23"/>
  <c r="S359" i="23"/>
  <c r="R359" i="23"/>
  <c r="Q359" i="23"/>
  <c r="P359" i="23"/>
  <c r="O359" i="23"/>
  <c r="N359" i="23"/>
  <c r="M359" i="23"/>
  <c r="L359" i="23"/>
  <c r="K359" i="23"/>
  <c r="J359" i="23"/>
  <c r="I359" i="23"/>
  <c r="H359" i="23"/>
  <c r="G359" i="23"/>
  <c r="F359" i="23"/>
  <c r="B359" i="23"/>
  <c r="AE358" i="23"/>
  <c r="AD358" i="23"/>
  <c r="AC358" i="23"/>
  <c r="AB358" i="23"/>
  <c r="AA358" i="23"/>
  <c r="Z358" i="23"/>
  <c r="Y358" i="23"/>
  <c r="X358" i="23"/>
  <c r="W358" i="23"/>
  <c r="V358" i="23"/>
  <c r="U358" i="23"/>
  <c r="T358" i="23"/>
  <c r="S358" i="23"/>
  <c r="R358" i="23"/>
  <c r="Q358" i="23"/>
  <c r="P358" i="23"/>
  <c r="O358" i="23"/>
  <c r="N358" i="23"/>
  <c r="M358" i="23"/>
  <c r="L358" i="23"/>
  <c r="K358" i="23"/>
  <c r="J358" i="23"/>
  <c r="I358" i="23"/>
  <c r="H358" i="23"/>
  <c r="G358" i="23"/>
  <c r="F358" i="23"/>
  <c r="AE357" i="23"/>
  <c r="AD357" i="23"/>
  <c r="AC357" i="23"/>
  <c r="AB357" i="23"/>
  <c r="AA357" i="23"/>
  <c r="Z357" i="23"/>
  <c r="Y357" i="23"/>
  <c r="X357" i="23"/>
  <c r="W357" i="23"/>
  <c r="V357" i="23"/>
  <c r="U357" i="23"/>
  <c r="T357" i="23"/>
  <c r="S357" i="23"/>
  <c r="R357" i="23"/>
  <c r="Q357" i="23"/>
  <c r="P357" i="23"/>
  <c r="O357" i="23"/>
  <c r="N357" i="23"/>
  <c r="M357" i="23"/>
  <c r="L357" i="23"/>
  <c r="K357" i="23"/>
  <c r="J357" i="23"/>
  <c r="I357" i="23"/>
  <c r="H357" i="23"/>
  <c r="G357" i="23"/>
  <c r="D357" i="23"/>
  <c r="F357" i="23"/>
  <c r="B357" i="23"/>
  <c r="E357" i="23"/>
  <c r="AE356" i="23"/>
  <c r="AD356" i="23"/>
  <c r="AC356" i="23"/>
  <c r="AB356" i="23"/>
  <c r="AA356" i="23"/>
  <c r="Z356" i="23"/>
  <c r="Y356" i="23"/>
  <c r="X356" i="23"/>
  <c r="W356" i="23"/>
  <c r="V356" i="23"/>
  <c r="U356" i="23"/>
  <c r="T356" i="23"/>
  <c r="S356" i="23"/>
  <c r="R356" i="23"/>
  <c r="Q356" i="23"/>
  <c r="P356" i="23"/>
  <c r="O356" i="23"/>
  <c r="N356" i="23"/>
  <c r="M356" i="23"/>
  <c r="L356" i="23"/>
  <c r="K356" i="23"/>
  <c r="J356" i="23"/>
  <c r="I356" i="23"/>
  <c r="H356" i="23"/>
  <c r="G356" i="23"/>
  <c r="F356" i="23"/>
  <c r="AE355" i="23"/>
  <c r="AD355" i="23"/>
  <c r="AC355" i="23"/>
  <c r="AB355" i="23"/>
  <c r="AA355" i="23"/>
  <c r="Z355" i="23"/>
  <c r="Y355" i="23"/>
  <c r="X355" i="23"/>
  <c r="W355" i="23"/>
  <c r="V355" i="23"/>
  <c r="U355" i="23"/>
  <c r="T355" i="23"/>
  <c r="S355" i="23"/>
  <c r="R355" i="23"/>
  <c r="Q355" i="23"/>
  <c r="P355" i="23"/>
  <c r="O355" i="23"/>
  <c r="N355" i="23"/>
  <c r="M355" i="23"/>
  <c r="L355" i="23"/>
  <c r="K355" i="23"/>
  <c r="J355" i="23"/>
  <c r="I355" i="23"/>
  <c r="H355" i="23"/>
  <c r="G355" i="23"/>
  <c r="D355" i="23"/>
  <c r="F355" i="23"/>
  <c r="AE354" i="23"/>
  <c r="AD354" i="23"/>
  <c r="AC354" i="23"/>
  <c r="AB354" i="23"/>
  <c r="AA354" i="23"/>
  <c r="Z354" i="23"/>
  <c r="Y354" i="23"/>
  <c r="X354" i="23"/>
  <c r="W354" i="23"/>
  <c r="V354" i="23"/>
  <c r="U354" i="23"/>
  <c r="T354" i="23"/>
  <c r="S354" i="23"/>
  <c r="R354" i="23"/>
  <c r="Q354" i="23"/>
  <c r="P354" i="23"/>
  <c r="O354" i="23"/>
  <c r="N354" i="23"/>
  <c r="M354" i="23"/>
  <c r="L354" i="23"/>
  <c r="K354" i="23"/>
  <c r="J354" i="23"/>
  <c r="I354" i="23"/>
  <c r="H354" i="23"/>
  <c r="G354" i="23"/>
  <c r="F354" i="23"/>
  <c r="AE353" i="23"/>
  <c r="AD353" i="23"/>
  <c r="AC353" i="23"/>
  <c r="AB353" i="23"/>
  <c r="AA353" i="23"/>
  <c r="Z353" i="23"/>
  <c r="Y353" i="23"/>
  <c r="X353" i="23"/>
  <c r="W353" i="23"/>
  <c r="V353" i="23"/>
  <c r="U353" i="23"/>
  <c r="T353" i="23"/>
  <c r="S353" i="23"/>
  <c r="R353" i="23"/>
  <c r="Q353" i="23"/>
  <c r="P353" i="23"/>
  <c r="O353" i="23"/>
  <c r="N353" i="23"/>
  <c r="M353" i="23"/>
  <c r="L353" i="23"/>
  <c r="K353" i="23"/>
  <c r="J353" i="23"/>
  <c r="I353" i="23"/>
  <c r="H353" i="23"/>
  <c r="G353" i="23"/>
  <c r="D353" i="23"/>
  <c r="F353" i="23"/>
  <c r="B353" i="23"/>
  <c r="AE352" i="23"/>
  <c r="AD352" i="23"/>
  <c r="AC352" i="23"/>
  <c r="AB352" i="23"/>
  <c r="AA352" i="23"/>
  <c r="Z352" i="23"/>
  <c r="Y352" i="23"/>
  <c r="X352" i="23"/>
  <c r="W352" i="23"/>
  <c r="V352" i="23"/>
  <c r="U352" i="23"/>
  <c r="T352" i="23"/>
  <c r="S352" i="23"/>
  <c r="R352" i="23"/>
  <c r="Q352" i="23"/>
  <c r="P352" i="23"/>
  <c r="O352" i="23"/>
  <c r="N352" i="23"/>
  <c r="M352" i="23"/>
  <c r="L352" i="23"/>
  <c r="K352" i="23"/>
  <c r="J352" i="23"/>
  <c r="I352" i="23"/>
  <c r="H352" i="23"/>
  <c r="G352" i="23"/>
  <c r="F352" i="23"/>
  <c r="AE351" i="23"/>
  <c r="AD351" i="23"/>
  <c r="AC351" i="23"/>
  <c r="AB351" i="23"/>
  <c r="AA351" i="23"/>
  <c r="Z351" i="23"/>
  <c r="Y351" i="23"/>
  <c r="X351" i="23"/>
  <c r="W351" i="23"/>
  <c r="V351" i="23"/>
  <c r="U351" i="23"/>
  <c r="T351" i="23"/>
  <c r="S351" i="23"/>
  <c r="R351" i="23"/>
  <c r="Q351" i="23"/>
  <c r="P351" i="23"/>
  <c r="O351" i="23"/>
  <c r="N351" i="23"/>
  <c r="M351" i="23"/>
  <c r="L351" i="23"/>
  <c r="K351" i="23"/>
  <c r="J351" i="23"/>
  <c r="I351" i="23"/>
  <c r="H351" i="23"/>
  <c r="G351" i="23"/>
  <c r="D351" i="23"/>
  <c r="F351" i="23"/>
  <c r="C351" i="23"/>
  <c r="AE350" i="23"/>
  <c r="AD350" i="23"/>
  <c r="AC350" i="23"/>
  <c r="AB350" i="23"/>
  <c r="AA350" i="23"/>
  <c r="Z350" i="23"/>
  <c r="Y350" i="23"/>
  <c r="X350" i="23"/>
  <c r="W350" i="23"/>
  <c r="V350" i="23"/>
  <c r="U350" i="23"/>
  <c r="T350" i="23"/>
  <c r="S350" i="23"/>
  <c r="R350" i="23"/>
  <c r="Q350" i="23"/>
  <c r="P350" i="23"/>
  <c r="O350" i="23"/>
  <c r="N350" i="23"/>
  <c r="M350" i="23"/>
  <c r="L350" i="23"/>
  <c r="K350" i="23"/>
  <c r="J350" i="23"/>
  <c r="I350" i="23"/>
  <c r="H350" i="23"/>
  <c r="G350" i="23"/>
  <c r="F350" i="23"/>
  <c r="AE349" i="23"/>
  <c r="AD349" i="23"/>
  <c r="AC349" i="23"/>
  <c r="AB349" i="23"/>
  <c r="AA349" i="23"/>
  <c r="Z349" i="23"/>
  <c r="Y349" i="23"/>
  <c r="X349" i="23"/>
  <c r="W349" i="23"/>
  <c r="V349" i="23"/>
  <c r="U349" i="23"/>
  <c r="T349" i="23"/>
  <c r="S349" i="23"/>
  <c r="R349" i="23"/>
  <c r="Q349" i="23"/>
  <c r="P349" i="23"/>
  <c r="O349" i="23"/>
  <c r="N349" i="23"/>
  <c r="M349" i="23"/>
  <c r="L349" i="23"/>
  <c r="K349" i="23"/>
  <c r="J349" i="23"/>
  <c r="I349" i="23"/>
  <c r="H349" i="23"/>
  <c r="G349" i="23"/>
  <c r="F349" i="23"/>
  <c r="AE348" i="23"/>
  <c r="AD348" i="23"/>
  <c r="AC348" i="23"/>
  <c r="AB348" i="23"/>
  <c r="AA348" i="23"/>
  <c r="Z348" i="23"/>
  <c r="Y348" i="23"/>
  <c r="X348" i="23"/>
  <c r="W348" i="23"/>
  <c r="V348" i="23"/>
  <c r="U348" i="23"/>
  <c r="T348" i="23"/>
  <c r="S348" i="23"/>
  <c r="R348" i="23"/>
  <c r="Q348" i="23"/>
  <c r="P348" i="23"/>
  <c r="O348" i="23"/>
  <c r="N348" i="23"/>
  <c r="M348" i="23"/>
  <c r="L348" i="23"/>
  <c r="K348" i="23"/>
  <c r="J348" i="23"/>
  <c r="I348" i="23"/>
  <c r="H348" i="23"/>
  <c r="G348" i="23"/>
  <c r="F348" i="23"/>
  <c r="AE347" i="23"/>
  <c r="AD347" i="23"/>
  <c r="AC347" i="23"/>
  <c r="AB347" i="23"/>
  <c r="AA347" i="23"/>
  <c r="Z347" i="23"/>
  <c r="Y347" i="23"/>
  <c r="X347" i="23"/>
  <c r="W347" i="23"/>
  <c r="V347" i="23"/>
  <c r="U347" i="23"/>
  <c r="T347" i="23"/>
  <c r="S347" i="23"/>
  <c r="R347" i="23"/>
  <c r="Q347" i="23"/>
  <c r="P347" i="23"/>
  <c r="O347" i="23"/>
  <c r="N347" i="23"/>
  <c r="M347" i="23"/>
  <c r="L347" i="23"/>
  <c r="K347" i="23"/>
  <c r="J347" i="23"/>
  <c r="I347" i="23"/>
  <c r="H347" i="23"/>
  <c r="G347" i="23"/>
  <c r="F347" i="23"/>
  <c r="AE346" i="23"/>
  <c r="AD346" i="23"/>
  <c r="AC346" i="23"/>
  <c r="AB346" i="23"/>
  <c r="AA346" i="23"/>
  <c r="Z346" i="23"/>
  <c r="Y346" i="23"/>
  <c r="X346" i="23"/>
  <c r="W346" i="23"/>
  <c r="V346" i="23"/>
  <c r="U346" i="23"/>
  <c r="T346" i="23"/>
  <c r="S346" i="23"/>
  <c r="R346" i="23"/>
  <c r="Q346" i="23"/>
  <c r="P346" i="23"/>
  <c r="O346" i="23"/>
  <c r="N346" i="23"/>
  <c r="M346" i="23"/>
  <c r="L346" i="23"/>
  <c r="K346" i="23"/>
  <c r="J346" i="23"/>
  <c r="I346" i="23"/>
  <c r="H346" i="23"/>
  <c r="G346" i="23"/>
  <c r="F346" i="23"/>
  <c r="AE345" i="23"/>
  <c r="AD345" i="23"/>
  <c r="AC345" i="23"/>
  <c r="AB345" i="23"/>
  <c r="AA345" i="23"/>
  <c r="Z345" i="23"/>
  <c r="Y345" i="23"/>
  <c r="X345" i="23"/>
  <c r="W345" i="23"/>
  <c r="V345" i="23"/>
  <c r="U345" i="23"/>
  <c r="T345" i="23"/>
  <c r="S345" i="23"/>
  <c r="R345" i="23"/>
  <c r="Q345" i="23"/>
  <c r="P345" i="23"/>
  <c r="O345" i="23"/>
  <c r="N345" i="23"/>
  <c r="M345" i="23"/>
  <c r="L345" i="23"/>
  <c r="K345" i="23"/>
  <c r="J345" i="23"/>
  <c r="I345" i="23"/>
  <c r="H345" i="23"/>
  <c r="G345" i="23"/>
  <c r="D345" i="23"/>
  <c r="F345" i="23"/>
  <c r="AE344" i="23"/>
  <c r="AD344" i="23"/>
  <c r="AC344" i="23"/>
  <c r="AB344" i="23"/>
  <c r="AA344" i="23"/>
  <c r="Z344" i="23"/>
  <c r="Y344" i="23"/>
  <c r="X344" i="23"/>
  <c r="W344" i="23"/>
  <c r="V344" i="23"/>
  <c r="U344" i="23"/>
  <c r="T344" i="23"/>
  <c r="S344" i="23"/>
  <c r="R344" i="23"/>
  <c r="Q344" i="23"/>
  <c r="P344" i="23"/>
  <c r="O344" i="23"/>
  <c r="N344" i="23"/>
  <c r="M344" i="23"/>
  <c r="L344" i="23"/>
  <c r="K344" i="23"/>
  <c r="J344" i="23"/>
  <c r="I344" i="23"/>
  <c r="H344" i="23"/>
  <c r="G344" i="23"/>
  <c r="F344" i="23"/>
  <c r="AE343" i="23"/>
  <c r="AD343" i="23"/>
  <c r="AC343" i="23"/>
  <c r="AB343" i="23"/>
  <c r="AA343" i="23"/>
  <c r="Z343" i="23"/>
  <c r="Y343" i="23"/>
  <c r="X343" i="23"/>
  <c r="W343" i="23"/>
  <c r="V343" i="23"/>
  <c r="U343" i="23"/>
  <c r="T343" i="23"/>
  <c r="S343" i="23"/>
  <c r="R343" i="23"/>
  <c r="Q343" i="23"/>
  <c r="P343" i="23"/>
  <c r="O343" i="23"/>
  <c r="N343" i="23"/>
  <c r="M343" i="23"/>
  <c r="L343" i="23"/>
  <c r="K343" i="23"/>
  <c r="J343" i="23"/>
  <c r="I343" i="23"/>
  <c r="H343" i="23"/>
  <c r="G343" i="23"/>
  <c r="F343" i="23"/>
  <c r="B343" i="23"/>
  <c r="AE342" i="23"/>
  <c r="AD342" i="23"/>
  <c r="AC342" i="23"/>
  <c r="AB342" i="23"/>
  <c r="AA342" i="23"/>
  <c r="Z342" i="23"/>
  <c r="Y342" i="23"/>
  <c r="X342" i="23"/>
  <c r="W342" i="23"/>
  <c r="V342" i="23"/>
  <c r="U342" i="23"/>
  <c r="T342" i="23"/>
  <c r="S342" i="23"/>
  <c r="R342" i="23"/>
  <c r="Q342" i="23"/>
  <c r="P342" i="23"/>
  <c r="O342" i="23"/>
  <c r="N342" i="23"/>
  <c r="M342" i="23"/>
  <c r="L342" i="23"/>
  <c r="K342" i="23"/>
  <c r="J342" i="23"/>
  <c r="I342" i="23"/>
  <c r="H342" i="23"/>
  <c r="G342" i="23"/>
  <c r="F342" i="23"/>
  <c r="AE341" i="23"/>
  <c r="AD341" i="23"/>
  <c r="AC341" i="23"/>
  <c r="AB341" i="23"/>
  <c r="AA341" i="23"/>
  <c r="Z341" i="23"/>
  <c r="Y341" i="23"/>
  <c r="X341" i="23"/>
  <c r="W341" i="23"/>
  <c r="V341" i="23"/>
  <c r="U341" i="23"/>
  <c r="T341" i="23"/>
  <c r="S341" i="23"/>
  <c r="R341" i="23"/>
  <c r="Q341" i="23"/>
  <c r="P341" i="23"/>
  <c r="O341" i="23"/>
  <c r="N341" i="23"/>
  <c r="M341" i="23"/>
  <c r="L341" i="23"/>
  <c r="K341" i="23"/>
  <c r="J341" i="23"/>
  <c r="I341" i="23"/>
  <c r="H341" i="23"/>
  <c r="G341" i="23"/>
  <c r="D341" i="23"/>
  <c r="F341" i="23"/>
  <c r="B341" i="23"/>
  <c r="E341" i="23"/>
  <c r="AE340" i="23"/>
  <c r="AD340" i="23"/>
  <c r="AC340" i="23"/>
  <c r="AB340" i="23"/>
  <c r="AA340" i="23"/>
  <c r="Z340" i="23"/>
  <c r="Y340" i="23"/>
  <c r="X340" i="23"/>
  <c r="W340" i="23"/>
  <c r="V340" i="23"/>
  <c r="U340" i="23"/>
  <c r="T340" i="23"/>
  <c r="S340" i="23"/>
  <c r="R340" i="23"/>
  <c r="Q340" i="23"/>
  <c r="P340" i="23"/>
  <c r="O340" i="23"/>
  <c r="N340" i="23"/>
  <c r="M340" i="23"/>
  <c r="L340" i="23"/>
  <c r="K340" i="23"/>
  <c r="J340" i="23"/>
  <c r="I340" i="23"/>
  <c r="H340" i="23"/>
  <c r="G340" i="23"/>
  <c r="F340" i="23"/>
  <c r="AE339" i="23"/>
  <c r="AD339" i="23"/>
  <c r="AC339" i="23"/>
  <c r="AB339" i="23"/>
  <c r="AA339" i="23"/>
  <c r="Z339" i="23"/>
  <c r="Y339" i="23"/>
  <c r="X339" i="23"/>
  <c r="W339" i="23"/>
  <c r="V339" i="23"/>
  <c r="U339" i="23"/>
  <c r="T339" i="23"/>
  <c r="S339" i="23"/>
  <c r="R339" i="23"/>
  <c r="Q339" i="23"/>
  <c r="P339" i="23"/>
  <c r="O339" i="23"/>
  <c r="N339" i="23"/>
  <c r="M339" i="23"/>
  <c r="L339" i="23"/>
  <c r="K339" i="23"/>
  <c r="J339" i="23"/>
  <c r="I339" i="23"/>
  <c r="H339" i="23"/>
  <c r="G339" i="23"/>
  <c r="D339" i="23"/>
  <c r="F339" i="23"/>
  <c r="AE338" i="23"/>
  <c r="AD338" i="23"/>
  <c r="AC338" i="23"/>
  <c r="AB338" i="23"/>
  <c r="AA338" i="23"/>
  <c r="Z338" i="23"/>
  <c r="Y338" i="23"/>
  <c r="X338" i="23"/>
  <c r="W338" i="23"/>
  <c r="V338" i="23"/>
  <c r="U338" i="23"/>
  <c r="T338" i="23"/>
  <c r="S338" i="23"/>
  <c r="R338" i="23"/>
  <c r="Q338" i="23"/>
  <c r="P338" i="23"/>
  <c r="O338" i="23"/>
  <c r="N338" i="23"/>
  <c r="M338" i="23"/>
  <c r="L338" i="23"/>
  <c r="K338" i="23"/>
  <c r="J338" i="23"/>
  <c r="I338" i="23"/>
  <c r="H338" i="23"/>
  <c r="G338" i="23"/>
  <c r="F338" i="23"/>
  <c r="AE337" i="23"/>
  <c r="AD337" i="23"/>
  <c r="AC337" i="23"/>
  <c r="AB337" i="23"/>
  <c r="AA337" i="23"/>
  <c r="Z337" i="23"/>
  <c r="Y337" i="23"/>
  <c r="X337" i="23"/>
  <c r="W337" i="23"/>
  <c r="V337" i="23"/>
  <c r="U337" i="23"/>
  <c r="T337" i="23"/>
  <c r="S337" i="23"/>
  <c r="R337" i="23"/>
  <c r="Q337" i="23"/>
  <c r="P337" i="23"/>
  <c r="O337" i="23"/>
  <c r="N337" i="23"/>
  <c r="M337" i="23"/>
  <c r="L337" i="23"/>
  <c r="K337" i="23"/>
  <c r="J337" i="23"/>
  <c r="I337" i="23"/>
  <c r="H337" i="23"/>
  <c r="G337" i="23"/>
  <c r="D337" i="23"/>
  <c r="F337" i="23"/>
  <c r="B337" i="23"/>
  <c r="E337" i="23"/>
  <c r="AE336" i="23"/>
  <c r="AD336" i="23"/>
  <c r="AC336" i="23"/>
  <c r="AB336" i="23"/>
  <c r="AA336" i="23"/>
  <c r="Z336" i="23"/>
  <c r="Y336" i="23"/>
  <c r="X336" i="23"/>
  <c r="W336" i="23"/>
  <c r="V336" i="23"/>
  <c r="U336" i="23"/>
  <c r="T336" i="23"/>
  <c r="S336" i="23"/>
  <c r="R336" i="23"/>
  <c r="Q336" i="23"/>
  <c r="P336" i="23"/>
  <c r="O336" i="23"/>
  <c r="N336" i="23"/>
  <c r="M336" i="23"/>
  <c r="L336" i="23"/>
  <c r="K336" i="23"/>
  <c r="J336" i="23"/>
  <c r="I336" i="23"/>
  <c r="H336" i="23"/>
  <c r="G336" i="23"/>
  <c r="F336" i="23"/>
  <c r="AE335" i="23"/>
  <c r="AD335" i="23"/>
  <c r="AC335" i="23"/>
  <c r="AB335" i="23"/>
  <c r="AA335" i="23"/>
  <c r="Z335" i="23"/>
  <c r="Y335" i="23"/>
  <c r="X335" i="23"/>
  <c r="W335" i="23"/>
  <c r="V335" i="23"/>
  <c r="U335" i="23"/>
  <c r="T335" i="23"/>
  <c r="S335" i="23"/>
  <c r="R335" i="23"/>
  <c r="Q335" i="23"/>
  <c r="P335" i="23"/>
  <c r="O335" i="23"/>
  <c r="N335" i="23"/>
  <c r="M335" i="23"/>
  <c r="L335" i="23"/>
  <c r="K335" i="23"/>
  <c r="J335" i="23"/>
  <c r="I335" i="23"/>
  <c r="H335" i="23"/>
  <c r="G335" i="23"/>
  <c r="D335" i="23"/>
  <c r="F335" i="23"/>
  <c r="C335" i="23"/>
  <c r="AE334" i="23"/>
  <c r="AD334" i="23"/>
  <c r="AC334" i="23"/>
  <c r="AB334" i="23"/>
  <c r="AA334" i="23"/>
  <c r="Z334" i="23"/>
  <c r="Y334" i="23"/>
  <c r="X334" i="23"/>
  <c r="W334" i="23"/>
  <c r="V334" i="23"/>
  <c r="U334" i="23"/>
  <c r="T334" i="23"/>
  <c r="S334" i="23"/>
  <c r="R334" i="23"/>
  <c r="Q334" i="23"/>
  <c r="P334" i="23"/>
  <c r="O334" i="23"/>
  <c r="N334" i="23"/>
  <c r="M334" i="23"/>
  <c r="L334" i="23"/>
  <c r="K334" i="23"/>
  <c r="J334" i="23"/>
  <c r="I334" i="23"/>
  <c r="H334" i="23"/>
  <c r="G334" i="23"/>
  <c r="F334" i="23"/>
  <c r="AE333" i="23"/>
  <c r="AD333" i="23"/>
  <c r="AC333" i="23"/>
  <c r="AB333" i="23"/>
  <c r="AA333" i="23"/>
  <c r="Z333" i="23"/>
  <c r="Y333" i="23"/>
  <c r="X333" i="23"/>
  <c r="W333" i="23"/>
  <c r="V333" i="23"/>
  <c r="U333" i="23"/>
  <c r="T333" i="23"/>
  <c r="S333" i="23"/>
  <c r="R333" i="23"/>
  <c r="Q333" i="23"/>
  <c r="P333" i="23"/>
  <c r="O333" i="23"/>
  <c r="N333" i="23"/>
  <c r="M333" i="23"/>
  <c r="L333" i="23"/>
  <c r="K333" i="23"/>
  <c r="J333" i="23"/>
  <c r="I333" i="23"/>
  <c r="H333" i="23"/>
  <c r="G333" i="23"/>
  <c r="F333" i="23"/>
  <c r="AE332" i="23"/>
  <c r="AD332" i="23"/>
  <c r="AC332" i="23"/>
  <c r="AB332" i="23"/>
  <c r="AA332" i="23"/>
  <c r="Z332" i="23"/>
  <c r="Y332" i="23"/>
  <c r="X332" i="23"/>
  <c r="W332" i="23"/>
  <c r="V332" i="23"/>
  <c r="U332" i="23"/>
  <c r="T332" i="23"/>
  <c r="S332" i="23"/>
  <c r="R332" i="23"/>
  <c r="Q332" i="23"/>
  <c r="P332" i="23"/>
  <c r="O332" i="23"/>
  <c r="N332" i="23"/>
  <c r="M332" i="23"/>
  <c r="L332" i="23"/>
  <c r="K332" i="23"/>
  <c r="J332" i="23"/>
  <c r="I332" i="23"/>
  <c r="H332" i="23"/>
  <c r="G332" i="23"/>
  <c r="F332" i="23"/>
  <c r="AE331" i="23"/>
  <c r="AD331" i="23"/>
  <c r="AC331" i="23"/>
  <c r="AB331" i="23"/>
  <c r="AA331" i="23"/>
  <c r="Z331" i="23"/>
  <c r="Y331" i="23"/>
  <c r="X331" i="23"/>
  <c r="W331" i="23"/>
  <c r="V331" i="23"/>
  <c r="U331" i="23"/>
  <c r="T331" i="23"/>
  <c r="S331" i="23"/>
  <c r="R331" i="23"/>
  <c r="Q331" i="23"/>
  <c r="P331" i="23"/>
  <c r="O331" i="23"/>
  <c r="N331" i="23"/>
  <c r="M331" i="23"/>
  <c r="L331" i="23"/>
  <c r="K331" i="23"/>
  <c r="J331" i="23"/>
  <c r="I331" i="23"/>
  <c r="H331" i="23"/>
  <c r="G331" i="23"/>
  <c r="F331" i="23"/>
  <c r="AE330" i="23"/>
  <c r="AD330" i="23"/>
  <c r="AC330" i="23"/>
  <c r="AB330" i="23"/>
  <c r="AA330" i="23"/>
  <c r="Z330" i="23"/>
  <c r="Y330" i="23"/>
  <c r="X330" i="23"/>
  <c r="W330" i="23"/>
  <c r="V330" i="23"/>
  <c r="U330" i="23"/>
  <c r="T330" i="23"/>
  <c r="S330" i="23"/>
  <c r="R330" i="23"/>
  <c r="Q330" i="23"/>
  <c r="P330" i="23"/>
  <c r="O330" i="23"/>
  <c r="N330" i="23"/>
  <c r="M330" i="23"/>
  <c r="L330" i="23"/>
  <c r="K330" i="23"/>
  <c r="J330" i="23"/>
  <c r="I330" i="23"/>
  <c r="H330" i="23"/>
  <c r="G330" i="23"/>
  <c r="F330" i="23"/>
  <c r="AE329" i="23"/>
  <c r="AD329" i="23"/>
  <c r="AC329" i="23"/>
  <c r="AB329" i="23"/>
  <c r="AA329" i="23"/>
  <c r="Z329" i="23"/>
  <c r="Y329" i="23"/>
  <c r="X329" i="23"/>
  <c r="W329" i="23"/>
  <c r="V329" i="23"/>
  <c r="U329" i="23"/>
  <c r="T329" i="23"/>
  <c r="S329" i="23"/>
  <c r="R329" i="23"/>
  <c r="Q329" i="23"/>
  <c r="P329" i="23"/>
  <c r="O329" i="23"/>
  <c r="N329" i="23"/>
  <c r="M329" i="23"/>
  <c r="L329" i="23"/>
  <c r="K329" i="23"/>
  <c r="J329" i="23"/>
  <c r="I329" i="23"/>
  <c r="H329" i="23"/>
  <c r="G329" i="23"/>
  <c r="D329" i="23"/>
  <c r="F329" i="23"/>
  <c r="AE328" i="23"/>
  <c r="AD328" i="23"/>
  <c r="AC328" i="23"/>
  <c r="AB328" i="23"/>
  <c r="AA328" i="23"/>
  <c r="Z328" i="23"/>
  <c r="Y328" i="23"/>
  <c r="X328" i="23"/>
  <c r="W328" i="23"/>
  <c r="V328" i="23"/>
  <c r="U328" i="23"/>
  <c r="T328" i="23"/>
  <c r="S328" i="23"/>
  <c r="R328" i="23"/>
  <c r="Q328" i="23"/>
  <c r="P328" i="23"/>
  <c r="O328" i="23"/>
  <c r="N328" i="23"/>
  <c r="M328" i="23"/>
  <c r="L328" i="23"/>
  <c r="K328" i="23"/>
  <c r="J328" i="23"/>
  <c r="I328" i="23"/>
  <c r="H328" i="23"/>
  <c r="G328" i="23"/>
  <c r="F328" i="23"/>
  <c r="AE327" i="23"/>
  <c r="AD327" i="23"/>
  <c r="AC327" i="23"/>
  <c r="AB327" i="23"/>
  <c r="AA327" i="23"/>
  <c r="Z327" i="23"/>
  <c r="Y327" i="23"/>
  <c r="X327" i="23"/>
  <c r="W327" i="23"/>
  <c r="V327" i="23"/>
  <c r="U327" i="23"/>
  <c r="T327" i="23"/>
  <c r="S327" i="23"/>
  <c r="R327" i="23"/>
  <c r="Q327" i="23"/>
  <c r="P327" i="23"/>
  <c r="O327" i="23"/>
  <c r="N327" i="23"/>
  <c r="M327" i="23"/>
  <c r="L327" i="23"/>
  <c r="K327" i="23"/>
  <c r="J327" i="23"/>
  <c r="I327" i="23"/>
  <c r="H327" i="23"/>
  <c r="G327" i="23"/>
  <c r="F327" i="23"/>
  <c r="B327" i="23"/>
  <c r="AE326" i="23"/>
  <c r="AD326" i="23"/>
  <c r="AC326" i="23"/>
  <c r="AB326" i="23"/>
  <c r="AA326" i="23"/>
  <c r="Z326" i="23"/>
  <c r="Y326" i="23"/>
  <c r="X326" i="23"/>
  <c r="W326" i="23"/>
  <c r="V326" i="23"/>
  <c r="U326" i="23"/>
  <c r="T326" i="23"/>
  <c r="S326" i="23"/>
  <c r="R326" i="23"/>
  <c r="Q326" i="23"/>
  <c r="P326" i="23"/>
  <c r="O326" i="23"/>
  <c r="N326" i="23"/>
  <c r="M326" i="23"/>
  <c r="L326" i="23"/>
  <c r="K326" i="23"/>
  <c r="J326" i="23"/>
  <c r="I326" i="23"/>
  <c r="H326" i="23"/>
  <c r="G326" i="23"/>
  <c r="F326" i="23"/>
  <c r="AE325" i="23"/>
  <c r="AD325" i="23"/>
  <c r="AC325" i="23"/>
  <c r="AB325" i="23"/>
  <c r="AA325" i="23"/>
  <c r="Z325" i="23"/>
  <c r="Y325" i="23"/>
  <c r="X325" i="23"/>
  <c r="W325" i="23"/>
  <c r="V325" i="23"/>
  <c r="U325" i="23"/>
  <c r="T325" i="23"/>
  <c r="S325" i="23"/>
  <c r="R325" i="23"/>
  <c r="Q325" i="23"/>
  <c r="P325" i="23"/>
  <c r="O325" i="23"/>
  <c r="N325" i="23"/>
  <c r="M325" i="23"/>
  <c r="L325" i="23"/>
  <c r="K325" i="23"/>
  <c r="J325" i="23"/>
  <c r="I325" i="23"/>
  <c r="H325" i="23"/>
  <c r="G325" i="23"/>
  <c r="D325" i="23"/>
  <c r="F325" i="23"/>
  <c r="B325" i="23"/>
  <c r="E325" i="23"/>
  <c r="AE324" i="23"/>
  <c r="AD324" i="23"/>
  <c r="AC324" i="23"/>
  <c r="AB324" i="23"/>
  <c r="AA324" i="23"/>
  <c r="Z324" i="23"/>
  <c r="Y324" i="23"/>
  <c r="X324" i="23"/>
  <c r="W324" i="23"/>
  <c r="V324" i="23"/>
  <c r="U324" i="23"/>
  <c r="T324" i="23"/>
  <c r="S324" i="23"/>
  <c r="R324" i="23"/>
  <c r="Q324" i="23"/>
  <c r="P324" i="23"/>
  <c r="O324" i="23"/>
  <c r="N324" i="23"/>
  <c r="M324" i="23"/>
  <c r="L324" i="23"/>
  <c r="K324" i="23"/>
  <c r="J324" i="23"/>
  <c r="I324" i="23"/>
  <c r="H324" i="23"/>
  <c r="G324" i="23"/>
  <c r="F324" i="23"/>
  <c r="AE323" i="23"/>
  <c r="AD323" i="23"/>
  <c r="AC323" i="23"/>
  <c r="AB323" i="23"/>
  <c r="AA323" i="23"/>
  <c r="Z323" i="23"/>
  <c r="Y323" i="23"/>
  <c r="X323" i="23"/>
  <c r="W323" i="23"/>
  <c r="V323" i="23"/>
  <c r="U323" i="23"/>
  <c r="T323" i="23"/>
  <c r="S323" i="23"/>
  <c r="R323" i="23"/>
  <c r="Q323" i="23"/>
  <c r="P323" i="23"/>
  <c r="O323" i="23"/>
  <c r="N323" i="23"/>
  <c r="M323" i="23"/>
  <c r="L323" i="23"/>
  <c r="K323" i="23"/>
  <c r="J323" i="23"/>
  <c r="I323" i="23"/>
  <c r="H323" i="23"/>
  <c r="G323" i="23"/>
  <c r="D323" i="23"/>
  <c r="F323" i="23"/>
  <c r="AE322" i="23"/>
  <c r="AD322" i="23"/>
  <c r="AC322" i="23"/>
  <c r="AB322" i="23"/>
  <c r="AA322" i="23"/>
  <c r="Z322" i="23"/>
  <c r="Y322" i="23"/>
  <c r="X322" i="23"/>
  <c r="W322" i="23"/>
  <c r="V322" i="23"/>
  <c r="U322" i="23"/>
  <c r="T322" i="23"/>
  <c r="S322" i="23"/>
  <c r="R322" i="23"/>
  <c r="Q322" i="23"/>
  <c r="P322" i="23"/>
  <c r="O322" i="23"/>
  <c r="N322" i="23"/>
  <c r="M322" i="23"/>
  <c r="L322" i="23"/>
  <c r="K322" i="23"/>
  <c r="J322" i="23"/>
  <c r="I322" i="23"/>
  <c r="H322" i="23"/>
  <c r="G322" i="23"/>
  <c r="F322" i="23"/>
  <c r="AE321" i="23"/>
  <c r="AD321" i="23"/>
  <c r="AC321" i="23"/>
  <c r="AB321" i="23"/>
  <c r="AA321" i="23"/>
  <c r="Z321" i="23"/>
  <c r="Y321" i="23"/>
  <c r="X321" i="23"/>
  <c r="W321" i="23"/>
  <c r="V321" i="23"/>
  <c r="U321" i="23"/>
  <c r="T321" i="23"/>
  <c r="S321" i="23"/>
  <c r="R321" i="23"/>
  <c r="Q321" i="23"/>
  <c r="P321" i="23"/>
  <c r="O321" i="23"/>
  <c r="N321" i="23"/>
  <c r="M321" i="23"/>
  <c r="L321" i="23"/>
  <c r="K321" i="23"/>
  <c r="J321" i="23"/>
  <c r="I321" i="23"/>
  <c r="H321" i="23"/>
  <c r="G321" i="23"/>
  <c r="D321" i="23"/>
  <c r="F321" i="23"/>
  <c r="B321" i="23"/>
  <c r="AE320" i="23"/>
  <c r="AD320" i="23"/>
  <c r="AC320" i="23"/>
  <c r="AB320" i="23"/>
  <c r="AA320" i="23"/>
  <c r="Z320" i="23"/>
  <c r="Y320" i="23"/>
  <c r="X320" i="23"/>
  <c r="W320" i="23"/>
  <c r="V320" i="23"/>
  <c r="U320" i="23"/>
  <c r="T320" i="23"/>
  <c r="S320" i="23"/>
  <c r="R320" i="23"/>
  <c r="Q320" i="23"/>
  <c r="P320" i="23"/>
  <c r="O320" i="23"/>
  <c r="N320" i="23"/>
  <c r="M320" i="23"/>
  <c r="L320" i="23"/>
  <c r="K320" i="23"/>
  <c r="J320" i="23"/>
  <c r="I320" i="23"/>
  <c r="H320" i="23"/>
  <c r="G320" i="23"/>
  <c r="F320" i="23"/>
  <c r="AE319" i="23"/>
  <c r="AD319" i="23"/>
  <c r="AC319" i="23"/>
  <c r="AB319" i="23"/>
  <c r="AA319" i="23"/>
  <c r="Z319" i="23"/>
  <c r="Y319" i="23"/>
  <c r="X319" i="23"/>
  <c r="W319" i="23"/>
  <c r="V319" i="23"/>
  <c r="U319" i="23"/>
  <c r="T319" i="23"/>
  <c r="S319" i="23"/>
  <c r="R319" i="23"/>
  <c r="Q319" i="23"/>
  <c r="P319" i="23"/>
  <c r="O319" i="23"/>
  <c r="N319" i="23"/>
  <c r="M319" i="23"/>
  <c r="L319" i="23"/>
  <c r="K319" i="23"/>
  <c r="J319" i="23"/>
  <c r="I319" i="23"/>
  <c r="H319" i="23"/>
  <c r="G319" i="23"/>
  <c r="D319" i="23"/>
  <c r="F319" i="23"/>
  <c r="C319" i="23"/>
  <c r="AE318" i="23"/>
  <c r="AD318" i="23"/>
  <c r="AC318" i="23"/>
  <c r="AB318" i="23"/>
  <c r="AA318" i="23"/>
  <c r="Z318" i="23"/>
  <c r="Y318" i="23"/>
  <c r="X318" i="23"/>
  <c r="W318" i="23"/>
  <c r="V318" i="23"/>
  <c r="U318" i="23"/>
  <c r="T318" i="23"/>
  <c r="S318" i="23"/>
  <c r="R318" i="23"/>
  <c r="Q318" i="23"/>
  <c r="P318" i="23"/>
  <c r="O318" i="23"/>
  <c r="N318" i="23"/>
  <c r="M318" i="23"/>
  <c r="L318" i="23"/>
  <c r="K318" i="23"/>
  <c r="J318" i="23"/>
  <c r="I318" i="23"/>
  <c r="H318" i="23"/>
  <c r="G318" i="23"/>
  <c r="F318" i="23"/>
  <c r="AE317" i="23"/>
  <c r="AD317" i="23"/>
  <c r="AC317" i="23"/>
  <c r="AB317" i="23"/>
  <c r="AA317" i="23"/>
  <c r="Z317" i="23"/>
  <c r="Y317" i="23"/>
  <c r="X317" i="23"/>
  <c r="W317" i="23"/>
  <c r="V317" i="23"/>
  <c r="U317" i="23"/>
  <c r="T317" i="23"/>
  <c r="S317" i="23"/>
  <c r="R317" i="23"/>
  <c r="Q317" i="23"/>
  <c r="P317" i="23"/>
  <c r="O317" i="23"/>
  <c r="N317" i="23"/>
  <c r="M317" i="23"/>
  <c r="L317" i="23"/>
  <c r="K317" i="23"/>
  <c r="J317" i="23"/>
  <c r="I317" i="23"/>
  <c r="H317" i="23"/>
  <c r="G317" i="23"/>
  <c r="F317" i="23"/>
  <c r="AE316" i="23"/>
  <c r="AD316" i="23"/>
  <c r="AC316" i="23"/>
  <c r="AB316" i="23"/>
  <c r="AA316" i="23"/>
  <c r="Z316" i="23"/>
  <c r="Y316" i="23"/>
  <c r="X316" i="23"/>
  <c r="W316" i="23"/>
  <c r="V316" i="23"/>
  <c r="U316" i="23"/>
  <c r="T316" i="23"/>
  <c r="S316" i="23"/>
  <c r="R316" i="23"/>
  <c r="Q316" i="23"/>
  <c r="P316" i="23"/>
  <c r="O316" i="23"/>
  <c r="N316" i="23"/>
  <c r="M316" i="23"/>
  <c r="L316" i="23"/>
  <c r="K316" i="23"/>
  <c r="J316" i="23"/>
  <c r="I316" i="23"/>
  <c r="H316" i="23"/>
  <c r="G316" i="23"/>
  <c r="F316" i="23"/>
  <c r="AE315" i="23"/>
  <c r="AD315" i="23"/>
  <c r="AC315" i="23"/>
  <c r="AB315" i="23"/>
  <c r="AA315" i="23"/>
  <c r="Z315" i="23"/>
  <c r="Y315" i="23"/>
  <c r="X315" i="23"/>
  <c r="W315" i="23"/>
  <c r="V315" i="23"/>
  <c r="U315" i="23"/>
  <c r="T315" i="23"/>
  <c r="S315" i="23"/>
  <c r="R315" i="23"/>
  <c r="Q315" i="23"/>
  <c r="P315" i="23"/>
  <c r="O315" i="23"/>
  <c r="N315" i="23"/>
  <c r="M315" i="23"/>
  <c r="L315" i="23"/>
  <c r="K315" i="23"/>
  <c r="J315" i="23"/>
  <c r="I315" i="23"/>
  <c r="H315" i="23"/>
  <c r="G315" i="23"/>
  <c r="F315" i="23"/>
  <c r="AE314" i="23"/>
  <c r="AD314" i="23"/>
  <c r="AC314" i="23"/>
  <c r="AB314" i="23"/>
  <c r="AA314" i="23"/>
  <c r="Z314" i="23"/>
  <c r="Y314" i="23"/>
  <c r="X314" i="23"/>
  <c r="W314" i="23"/>
  <c r="V314" i="23"/>
  <c r="U314" i="23"/>
  <c r="T314" i="23"/>
  <c r="S314" i="23"/>
  <c r="R314" i="23"/>
  <c r="Q314" i="23"/>
  <c r="P314" i="23"/>
  <c r="O314" i="23"/>
  <c r="N314" i="23"/>
  <c r="M314" i="23"/>
  <c r="L314" i="23"/>
  <c r="K314" i="23"/>
  <c r="J314" i="23"/>
  <c r="I314" i="23"/>
  <c r="H314" i="23"/>
  <c r="G314" i="23"/>
  <c r="F314" i="23"/>
  <c r="AE313" i="23"/>
  <c r="AD313" i="23"/>
  <c r="AC313" i="23"/>
  <c r="AB313" i="23"/>
  <c r="AA313" i="23"/>
  <c r="Z313" i="23"/>
  <c r="Y313" i="23"/>
  <c r="X313" i="23"/>
  <c r="W313" i="23"/>
  <c r="V313" i="23"/>
  <c r="U313" i="23"/>
  <c r="T313" i="23"/>
  <c r="S313" i="23"/>
  <c r="R313" i="23"/>
  <c r="Q313" i="23"/>
  <c r="P313" i="23"/>
  <c r="O313" i="23"/>
  <c r="N313" i="23"/>
  <c r="M313" i="23"/>
  <c r="L313" i="23"/>
  <c r="K313" i="23"/>
  <c r="J313" i="23"/>
  <c r="I313" i="23"/>
  <c r="H313" i="23"/>
  <c r="G313" i="23"/>
  <c r="D313" i="23"/>
  <c r="F313" i="23"/>
  <c r="AE312" i="23"/>
  <c r="AD312" i="23"/>
  <c r="AC312" i="23"/>
  <c r="AB312" i="23"/>
  <c r="AA312" i="23"/>
  <c r="Z312" i="23"/>
  <c r="Y312" i="23"/>
  <c r="X312" i="23"/>
  <c r="W312" i="23"/>
  <c r="V312" i="23"/>
  <c r="U312" i="23"/>
  <c r="T312" i="23"/>
  <c r="S312" i="23"/>
  <c r="R312" i="23"/>
  <c r="Q312" i="23"/>
  <c r="P312" i="23"/>
  <c r="O312" i="23"/>
  <c r="N312" i="23"/>
  <c r="M312" i="23"/>
  <c r="L312" i="23"/>
  <c r="K312" i="23"/>
  <c r="J312" i="23"/>
  <c r="I312" i="23"/>
  <c r="H312" i="23"/>
  <c r="G312" i="23"/>
  <c r="F312" i="23"/>
  <c r="AE311" i="23"/>
  <c r="AD311" i="23"/>
  <c r="AC311" i="23"/>
  <c r="AB311" i="23"/>
  <c r="AA311" i="23"/>
  <c r="Z311" i="23"/>
  <c r="Y311" i="23"/>
  <c r="X311" i="23"/>
  <c r="W311" i="23"/>
  <c r="V311" i="23"/>
  <c r="U311" i="23"/>
  <c r="T311" i="23"/>
  <c r="S311" i="23"/>
  <c r="R311" i="23"/>
  <c r="Q311" i="23"/>
  <c r="P311" i="23"/>
  <c r="O311" i="23"/>
  <c r="N311" i="23"/>
  <c r="M311" i="23"/>
  <c r="L311" i="23"/>
  <c r="K311" i="23"/>
  <c r="J311" i="23"/>
  <c r="I311" i="23"/>
  <c r="H311" i="23"/>
  <c r="G311" i="23"/>
  <c r="F311" i="23"/>
  <c r="B311" i="23"/>
  <c r="AE310" i="23"/>
  <c r="AD310" i="23"/>
  <c r="AC310" i="23"/>
  <c r="AB310" i="23"/>
  <c r="AA310" i="23"/>
  <c r="Z310" i="23"/>
  <c r="Y310" i="23"/>
  <c r="X310" i="23"/>
  <c r="W310" i="23"/>
  <c r="V310" i="23"/>
  <c r="U310" i="23"/>
  <c r="T310" i="23"/>
  <c r="S310" i="23"/>
  <c r="R310" i="23"/>
  <c r="Q310" i="23"/>
  <c r="P310" i="23"/>
  <c r="O310" i="23"/>
  <c r="N310" i="23"/>
  <c r="M310" i="23"/>
  <c r="L310" i="23"/>
  <c r="K310" i="23"/>
  <c r="J310" i="23"/>
  <c r="I310" i="23"/>
  <c r="H310" i="23"/>
  <c r="G310" i="23"/>
  <c r="F310" i="23"/>
  <c r="AE309" i="23"/>
  <c r="AD309" i="23"/>
  <c r="AC309" i="23"/>
  <c r="AB309" i="23"/>
  <c r="AA309" i="23"/>
  <c r="Z309" i="23"/>
  <c r="Y309" i="23"/>
  <c r="X309" i="23"/>
  <c r="W309" i="23"/>
  <c r="V309" i="23"/>
  <c r="U309" i="23"/>
  <c r="T309" i="23"/>
  <c r="S309" i="23"/>
  <c r="R309" i="23"/>
  <c r="Q309" i="23"/>
  <c r="P309" i="23"/>
  <c r="O309" i="23"/>
  <c r="N309" i="23"/>
  <c r="M309" i="23"/>
  <c r="L309" i="23"/>
  <c r="K309" i="23"/>
  <c r="J309" i="23"/>
  <c r="I309" i="23"/>
  <c r="H309" i="23"/>
  <c r="G309" i="23"/>
  <c r="D309" i="23"/>
  <c r="F309" i="23"/>
  <c r="B309" i="23"/>
  <c r="E309" i="23"/>
  <c r="AE308" i="23"/>
  <c r="AD308" i="23"/>
  <c r="AC308" i="23"/>
  <c r="AB308" i="23"/>
  <c r="AA308" i="23"/>
  <c r="Z308" i="23"/>
  <c r="Y308" i="23"/>
  <c r="X308" i="23"/>
  <c r="W308" i="23"/>
  <c r="V308" i="23"/>
  <c r="U308" i="23"/>
  <c r="T308" i="23"/>
  <c r="S308" i="23"/>
  <c r="R308" i="23"/>
  <c r="Q308" i="23"/>
  <c r="P308" i="23"/>
  <c r="O308" i="23"/>
  <c r="N308" i="23"/>
  <c r="M308" i="23"/>
  <c r="L308" i="23"/>
  <c r="K308" i="23"/>
  <c r="J308" i="23"/>
  <c r="I308" i="23"/>
  <c r="H308" i="23"/>
  <c r="G308" i="23"/>
  <c r="F308" i="23"/>
  <c r="AE307" i="23"/>
  <c r="AD307" i="23"/>
  <c r="AC307" i="23"/>
  <c r="AB307" i="23"/>
  <c r="AA307" i="23"/>
  <c r="Z307" i="23"/>
  <c r="Y307" i="23"/>
  <c r="X307" i="23"/>
  <c r="W307" i="23"/>
  <c r="V307" i="23"/>
  <c r="U307" i="23"/>
  <c r="T307" i="23"/>
  <c r="S307" i="23"/>
  <c r="R307" i="23"/>
  <c r="Q307" i="23"/>
  <c r="P307" i="23"/>
  <c r="O307" i="23"/>
  <c r="N307" i="23"/>
  <c r="M307" i="23"/>
  <c r="L307" i="23"/>
  <c r="K307" i="23"/>
  <c r="J307" i="23"/>
  <c r="I307" i="23"/>
  <c r="H307" i="23"/>
  <c r="G307" i="23"/>
  <c r="D307" i="23"/>
  <c r="F307" i="23"/>
  <c r="AE306" i="23"/>
  <c r="AD306" i="23"/>
  <c r="AC306" i="23"/>
  <c r="AB306" i="23"/>
  <c r="AA306" i="23"/>
  <c r="Z306" i="23"/>
  <c r="Y306" i="23"/>
  <c r="X306" i="23"/>
  <c r="W306" i="23"/>
  <c r="V306" i="23"/>
  <c r="U306" i="23"/>
  <c r="T306" i="23"/>
  <c r="S306" i="23"/>
  <c r="R306" i="23"/>
  <c r="Q306" i="23"/>
  <c r="P306" i="23"/>
  <c r="O306" i="23"/>
  <c r="N306" i="23"/>
  <c r="M306" i="23"/>
  <c r="L306" i="23"/>
  <c r="K306" i="23"/>
  <c r="J306" i="23"/>
  <c r="I306" i="23"/>
  <c r="H306" i="23"/>
  <c r="G306" i="23"/>
  <c r="F306" i="23"/>
  <c r="AE305" i="23"/>
  <c r="AD305" i="23"/>
  <c r="AC305" i="23"/>
  <c r="AB305" i="23"/>
  <c r="AA305" i="23"/>
  <c r="Z305" i="23"/>
  <c r="Y305" i="23"/>
  <c r="X305" i="23"/>
  <c r="W305" i="23"/>
  <c r="V305" i="23"/>
  <c r="U305" i="23"/>
  <c r="T305" i="23"/>
  <c r="S305" i="23"/>
  <c r="R305" i="23"/>
  <c r="Q305" i="23"/>
  <c r="P305" i="23"/>
  <c r="O305" i="23"/>
  <c r="N305" i="23"/>
  <c r="M305" i="23"/>
  <c r="L305" i="23"/>
  <c r="K305" i="23"/>
  <c r="J305" i="23"/>
  <c r="I305" i="23"/>
  <c r="H305" i="23"/>
  <c r="G305" i="23"/>
  <c r="D305" i="23"/>
  <c r="F305" i="23"/>
  <c r="B305" i="23"/>
  <c r="E305" i="23"/>
  <c r="AE304" i="23"/>
  <c r="AD304" i="23"/>
  <c r="AC304" i="23"/>
  <c r="AB304" i="23"/>
  <c r="AA304" i="23"/>
  <c r="Z304" i="23"/>
  <c r="Y304" i="23"/>
  <c r="X304" i="23"/>
  <c r="W304" i="23"/>
  <c r="V304" i="23"/>
  <c r="U304" i="23"/>
  <c r="T304" i="23"/>
  <c r="S304" i="23"/>
  <c r="R304" i="23"/>
  <c r="Q304" i="23"/>
  <c r="P304" i="23"/>
  <c r="O304" i="23"/>
  <c r="N304" i="23"/>
  <c r="M304" i="23"/>
  <c r="L304" i="23"/>
  <c r="K304" i="23"/>
  <c r="J304" i="23"/>
  <c r="I304" i="23"/>
  <c r="H304" i="23"/>
  <c r="G304" i="23"/>
  <c r="F304" i="23"/>
  <c r="AE303" i="23"/>
  <c r="AD303" i="23"/>
  <c r="AC303" i="23"/>
  <c r="AB303" i="23"/>
  <c r="AA303" i="23"/>
  <c r="Z303" i="23"/>
  <c r="Y303" i="23"/>
  <c r="X303" i="23"/>
  <c r="W303" i="23"/>
  <c r="V303" i="23"/>
  <c r="U303" i="23"/>
  <c r="T303" i="23"/>
  <c r="S303" i="23"/>
  <c r="R303" i="23"/>
  <c r="Q303" i="23"/>
  <c r="P303" i="23"/>
  <c r="O303" i="23"/>
  <c r="N303" i="23"/>
  <c r="M303" i="23"/>
  <c r="L303" i="23"/>
  <c r="K303" i="23"/>
  <c r="J303" i="23"/>
  <c r="I303" i="23"/>
  <c r="H303" i="23"/>
  <c r="G303" i="23"/>
  <c r="D303" i="23"/>
  <c r="F303" i="23"/>
  <c r="C303" i="23"/>
  <c r="AE302" i="23"/>
  <c r="AD302" i="23"/>
  <c r="AC302" i="23"/>
  <c r="AB302" i="23"/>
  <c r="AA302" i="23"/>
  <c r="Z302" i="23"/>
  <c r="Y302" i="23"/>
  <c r="X302" i="23"/>
  <c r="W302" i="23"/>
  <c r="V302" i="23"/>
  <c r="U302" i="23"/>
  <c r="T302" i="23"/>
  <c r="S302" i="23"/>
  <c r="R302" i="23"/>
  <c r="Q302" i="23"/>
  <c r="P302" i="23"/>
  <c r="O302" i="23"/>
  <c r="N302" i="23"/>
  <c r="M302" i="23"/>
  <c r="L302" i="23"/>
  <c r="K302" i="23"/>
  <c r="J302" i="23"/>
  <c r="I302" i="23"/>
  <c r="H302" i="23"/>
  <c r="G302" i="23"/>
  <c r="F302" i="23"/>
  <c r="AE301" i="23"/>
  <c r="AD301" i="23"/>
  <c r="AC301" i="23"/>
  <c r="AB301" i="23"/>
  <c r="AA301" i="23"/>
  <c r="Z301" i="23"/>
  <c r="Y301" i="23"/>
  <c r="X301" i="23"/>
  <c r="W301" i="23"/>
  <c r="V301" i="23"/>
  <c r="U301" i="23"/>
  <c r="T301" i="23"/>
  <c r="S301" i="23"/>
  <c r="R301" i="23"/>
  <c r="Q301" i="23"/>
  <c r="P301" i="23"/>
  <c r="O301" i="23"/>
  <c r="N301" i="23"/>
  <c r="M301" i="23"/>
  <c r="L301" i="23"/>
  <c r="K301" i="23"/>
  <c r="J301" i="23"/>
  <c r="I301" i="23"/>
  <c r="H301" i="23"/>
  <c r="G301" i="23"/>
  <c r="F301" i="23"/>
  <c r="AE300" i="23"/>
  <c r="AD300" i="23"/>
  <c r="AC300" i="23"/>
  <c r="AB300" i="23"/>
  <c r="AA300" i="23"/>
  <c r="Z300" i="23"/>
  <c r="Y300" i="23"/>
  <c r="X300" i="23"/>
  <c r="W300" i="23"/>
  <c r="V300" i="23"/>
  <c r="U300" i="23"/>
  <c r="T300" i="23"/>
  <c r="S300" i="23"/>
  <c r="R300" i="23"/>
  <c r="Q300" i="23"/>
  <c r="P300" i="23"/>
  <c r="O300" i="23"/>
  <c r="N300" i="23"/>
  <c r="M300" i="23"/>
  <c r="L300" i="23"/>
  <c r="K300" i="23"/>
  <c r="J300" i="23"/>
  <c r="I300" i="23"/>
  <c r="H300" i="23"/>
  <c r="G300" i="23"/>
  <c r="F300" i="23"/>
  <c r="AE299" i="23"/>
  <c r="AD299" i="23"/>
  <c r="AC299" i="23"/>
  <c r="AB299" i="23"/>
  <c r="AA299" i="23"/>
  <c r="Z299" i="23"/>
  <c r="Y299" i="23"/>
  <c r="X299" i="23"/>
  <c r="W299" i="23"/>
  <c r="V299" i="23"/>
  <c r="U299" i="23"/>
  <c r="T299" i="23"/>
  <c r="S299" i="23"/>
  <c r="R299" i="23"/>
  <c r="Q299" i="23"/>
  <c r="P299" i="23"/>
  <c r="O299" i="23"/>
  <c r="N299" i="23"/>
  <c r="M299" i="23"/>
  <c r="L299" i="23"/>
  <c r="K299" i="23"/>
  <c r="J299" i="23"/>
  <c r="I299" i="23"/>
  <c r="H299" i="23"/>
  <c r="G299" i="23"/>
  <c r="F299" i="23"/>
  <c r="AE298" i="23"/>
  <c r="AD298" i="23"/>
  <c r="AC298" i="23"/>
  <c r="AB298" i="23"/>
  <c r="AA298" i="23"/>
  <c r="Z298" i="23"/>
  <c r="Y298" i="23"/>
  <c r="X298" i="23"/>
  <c r="W298" i="23"/>
  <c r="V298" i="23"/>
  <c r="U298" i="23"/>
  <c r="T298" i="23"/>
  <c r="S298" i="23"/>
  <c r="R298" i="23"/>
  <c r="Q298" i="23"/>
  <c r="P298" i="23"/>
  <c r="O298" i="23"/>
  <c r="N298" i="23"/>
  <c r="M298" i="23"/>
  <c r="L298" i="23"/>
  <c r="K298" i="23"/>
  <c r="J298" i="23"/>
  <c r="I298" i="23"/>
  <c r="H298" i="23"/>
  <c r="G298" i="23"/>
  <c r="F298" i="23"/>
  <c r="AE297" i="23"/>
  <c r="AD297" i="23"/>
  <c r="AC297" i="23"/>
  <c r="AB297" i="23"/>
  <c r="AA297" i="23"/>
  <c r="Z297" i="23"/>
  <c r="Y297" i="23"/>
  <c r="X297" i="23"/>
  <c r="W297" i="23"/>
  <c r="V297" i="23"/>
  <c r="U297" i="23"/>
  <c r="T297" i="23"/>
  <c r="S297" i="23"/>
  <c r="R297" i="23"/>
  <c r="Q297" i="23"/>
  <c r="P297" i="23"/>
  <c r="O297" i="23"/>
  <c r="N297" i="23"/>
  <c r="M297" i="23"/>
  <c r="L297" i="23"/>
  <c r="K297" i="23"/>
  <c r="J297" i="23"/>
  <c r="I297" i="23"/>
  <c r="H297" i="23"/>
  <c r="G297" i="23"/>
  <c r="F297" i="23"/>
  <c r="AE296" i="23"/>
  <c r="AD296" i="23"/>
  <c r="AC296" i="23"/>
  <c r="AB296" i="23"/>
  <c r="AA296" i="23"/>
  <c r="Z296" i="23"/>
  <c r="Y296" i="23"/>
  <c r="X296" i="23"/>
  <c r="W296" i="23"/>
  <c r="V296" i="23"/>
  <c r="U296" i="23"/>
  <c r="T296" i="23"/>
  <c r="S296" i="23"/>
  <c r="R296" i="23"/>
  <c r="Q296" i="23"/>
  <c r="P296" i="23"/>
  <c r="O296" i="23"/>
  <c r="N296" i="23"/>
  <c r="M296" i="23"/>
  <c r="L296" i="23"/>
  <c r="K296" i="23"/>
  <c r="J296" i="23"/>
  <c r="I296" i="23"/>
  <c r="H296" i="23"/>
  <c r="G296" i="23"/>
  <c r="F296" i="23"/>
  <c r="AE295" i="23"/>
  <c r="AD295" i="23"/>
  <c r="AC295" i="23"/>
  <c r="AB295" i="23"/>
  <c r="AA295" i="23"/>
  <c r="Z295" i="23"/>
  <c r="Y295" i="23"/>
  <c r="X295" i="23"/>
  <c r="W295" i="23"/>
  <c r="V295" i="23"/>
  <c r="U295" i="23"/>
  <c r="T295" i="23"/>
  <c r="S295" i="23"/>
  <c r="R295" i="23"/>
  <c r="Q295" i="23"/>
  <c r="P295" i="23"/>
  <c r="O295" i="23"/>
  <c r="N295" i="23"/>
  <c r="M295" i="23"/>
  <c r="L295" i="23"/>
  <c r="K295" i="23"/>
  <c r="J295" i="23"/>
  <c r="I295" i="23"/>
  <c r="H295" i="23"/>
  <c r="G295" i="23"/>
  <c r="F295" i="23"/>
  <c r="AE294" i="23"/>
  <c r="AD294" i="23"/>
  <c r="AC294" i="23"/>
  <c r="AB294" i="23"/>
  <c r="AA294" i="23"/>
  <c r="Z294" i="23"/>
  <c r="Y294" i="23"/>
  <c r="X294" i="23"/>
  <c r="W294" i="23"/>
  <c r="V294" i="23"/>
  <c r="U294" i="23"/>
  <c r="T294" i="23"/>
  <c r="S294" i="23"/>
  <c r="R294" i="23"/>
  <c r="Q294" i="23"/>
  <c r="P294" i="23"/>
  <c r="O294" i="23"/>
  <c r="N294" i="23"/>
  <c r="M294" i="23"/>
  <c r="L294" i="23"/>
  <c r="K294" i="23"/>
  <c r="J294" i="23"/>
  <c r="I294" i="23"/>
  <c r="H294" i="23"/>
  <c r="G294" i="23"/>
  <c r="F294" i="23"/>
  <c r="AE293" i="23"/>
  <c r="AD293" i="23"/>
  <c r="AC293" i="23"/>
  <c r="AB293" i="23"/>
  <c r="AA293" i="23"/>
  <c r="Z293" i="23"/>
  <c r="Y293" i="23"/>
  <c r="X293" i="23"/>
  <c r="W293" i="23"/>
  <c r="V293" i="23"/>
  <c r="U293" i="23"/>
  <c r="T293" i="23"/>
  <c r="S293" i="23"/>
  <c r="R293" i="23"/>
  <c r="Q293" i="23"/>
  <c r="P293" i="23"/>
  <c r="O293" i="23"/>
  <c r="N293" i="23"/>
  <c r="M293" i="23"/>
  <c r="L293" i="23"/>
  <c r="K293" i="23"/>
  <c r="J293" i="23"/>
  <c r="I293" i="23"/>
  <c r="H293" i="23"/>
  <c r="G293" i="23"/>
  <c r="F293" i="23"/>
  <c r="AE292" i="23"/>
  <c r="AD292" i="23"/>
  <c r="AC292" i="23"/>
  <c r="AB292" i="23"/>
  <c r="AA292" i="23"/>
  <c r="Z292" i="23"/>
  <c r="Y292" i="23"/>
  <c r="X292" i="23"/>
  <c r="W292" i="23"/>
  <c r="V292" i="23"/>
  <c r="U292" i="23"/>
  <c r="T292" i="23"/>
  <c r="S292" i="23"/>
  <c r="R292" i="23"/>
  <c r="Q292" i="23"/>
  <c r="P292" i="23"/>
  <c r="O292" i="23"/>
  <c r="N292" i="23"/>
  <c r="M292" i="23"/>
  <c r="L292" i="23"/>
  <c r="K292" i="23"/>
  <c r="J292" i="23"/>
  <c r="I292" i="23"/>
  <c r="H292" i="23"/>
  <c r="G292" i="23"/>
  <c r="F292" i="23"/>
  <c r="AE291" i="23"/>
  <c r="AD291" i="23"/>
  <c r="AC291" i="23"/>
  <c r="AB291" i="23"/>
  <c r="AA291" i="23"/>
  <c r="Z291" i="23"/>
  <c r="Y291" i="23"/>
  <c r="X291" i="23"/>
  <c r="W291" i="23"/>
  <c r="V291" i="23"/>
  <c r="U291" i="23"/>
  <c r="T291" i="23"/>
  <c r="S291" i="23"/>
  <c r="R291" i="23"/>
  <c r="Q291" i="23"/>
  <c r="P291" i="23"/>
  <c r="O291" i="23"/>
  <c r="N291" i="23"/>
  <c r="M291" i="23"/>
  <c r="L291" i="23"/>
  <c r="K291" i="23"/>
  <c r="J291" i="23"/>
  <c r="I291" i="23"/>
  <c r="H291" i="23"/>
  <c r="G291" i="23"/>
  <c r="F291" i="23"/>
  <c r="AE290" i="23"/>
  <c r="AD290" i="23"/>
  <c r="AC290" i="23"/>
  <c r="AB290" i="23"/>
  <c r="AA290" i="23"/>
  <c r="Z290" i="23"/>
  <c r="Y290" i="23"/>
  <c r="X290" i="23"/>
  <c r="W290" i="23"/>
  <c r="V290" i="23"/>
  <c r="U290" i="23"/>
  <c r="T290" i="23"/>
  <c r="S290" i="23"/>
  <c r="R290" i="23"/>
  <c r="Q290" i="23"/>
  <c r="P290" i="23"/>
  <c r="O290" i="23"/>
  <c r="N290" i="23"/>
  <c r="M290" i="23"/>
  <c r="L290" i="23"/>
  <c r="K290" i="23"/>
  <c r="J290" i="23"/>
  <c r="I290" i="23"/>
  <c r="H290" i="23"/>
  <c r="G290" i="23"/>
  <c r="F290" i="23"/>
  <c r="AE289" i="23"/>
  <c r="AD289" i="23"/>
  <c r="AC289" i="23"/>
  <c r="AB289" i="23"/>
  <c r="AA289" i="23"/>
  <c r="Z289" i="23"/>
  <c r="Y289" i="23"/>
  <c r="X289" i="23"/>
  <c r="W289" i="23"/>
  <c r="V289" i="23"/>
  <c r="U289" i="23"/>
  <c r="T289" i="23"/>
  <c r="S289" i="23"/>
  <c r="R289" i="23"/>
  <c r="Q289" i="23"/>
  <c r="P289" i="23"/>
  <c r="O289" i="23"/>
  <c r="N289" i="23"/>
  <c r="M289" i="23"/>
  <c r="L289" i="23"/>
  <c r="K289" i="23"/>
  <c r="J289" i="23"/>
  <c r="I289" i="23"/>
  <c r="H289" i="23"/>
  <c r="G289" i="23"/>
  <c r="F289" i="23"/>
  <c r="AE288" i="23"/>
  <c r="AD288" i="23"/>
  <c r="AC288" i="23"/>
  <c r="AB288" i="23"/>
  <c r="AA288" i="23"/>
  <c r="Z288" i="23"/>
  <c r="Y288" i="23"/>
  <c r="X288" i="23"/>
  <c r="W288" i="23"/>
  <c r="V288" i="23"/>
  <c r="U288" i="23"/>
  <c r="T288" i="23"/>
  <c r="S288" i="23"/>
  <c r="R288" i="23"/>
  <c r="Q288" i="23"/>
  <c r="P288" i="23"/>
  <c r="O288" i="23"/>
  <c r="N288" i="23"/>
  <c r="M288" i="23"/>
  <c r="L288" i="23"/>
  <c r="K288" i="23"/>
  <c r="J288" i="23"/>
  <c r="I288" i="23"/>
  <c r="H288" i="23"/>
  <c r="G288" i="23"/>
  <c r="F288" i="23"/>
  <c r="AE287" i="23"/>
  <c r="AD287" i="23"/>
  <c r="AC287" i="23"/>
  <c r="AB287" i="23"/>
  <c r="AA287" i="23"/>
  <c r="Z287" i="23"/>
  <c r="Y287" i="23"/>
  <c r="X287" i="23"/>
  <c r="W287" i="23"/>
  <c r="V287" i="23"/>
  <c r="U287" i="23"/>
  <c r="T287" i="23"/>
  <c r="S287" i="23"/>
  <c r="R287" i="23"/>
  <c r="Q287" i="23"/>
  <c r="P287" i="23"/>
  <c r="O287" i="23"/>
  <c r="N287" i="23"/>
  <c r="M287" i="23"/>
  <c r="L287" i="23"/>
  <c r="K287" i="23"/>
  <c r="J287" i="23"/>
  <c r="I287" i="23"/>
  <c r="H287" i="23"/>
  <c r="G287" i="23"/>
  <c r="F287" i="23"/>
  <c r="AE286" i="23"/>
  <c r="AD286" i="23"/>
  <c r="AC286" i="23"/>
  <c r="AB286" i="23"/>
  <c r="AA286" i="23"/>
  <c r="Z286" i="23"/>
  <c r="Y286" i="23"/>
  <c r="X286" i="23"/>
  <c r="W286" i="23"/>
  <c r="V286" i="23"/>
  <c r="U286" i="23"/>
  <c r="T286" i="23"/>
  <c r="S286" i="23"/>
  <c r="R286" i="23"/>
  <c r="Q286" i="23"/>
  <c r="P286" i="23"/>
  <c r="O286" i="23"/>
  <c r="N286" i="23"/>
  <c r="M286" i="23"/>
  <c r="L286" i="23"/>
  <c r="K286" i="23"/>
  <c r="J286" i="23"/>
  <c r="I286" i="23"/>
  <c r="H286" i="23"/>
  <c r="G286" i="23"/>
  <c r="F286" i="23"/>
  <c r="AE285" i="23"/>
  <c r="AD285" i="23"/>
  <c r="AC285" i="23"/>
  <c r="AB285" i="23"/>
  <c r="AA285" i="23"/>
  <c r="Z285" i="23"/>
  <c r="Y285" i="23"/>
  <c r="X285" i="23"/>
  <c r="W285" i="23"/>
  <c r="V285" i="23"/>
  <c r="U285" i="23"/>
  <c r="T285" i="23"/>
  <c r="S285" i="23"/>
  <c r="R285" i="23"/>
  <c r="Q285" i="23"/>
  <c r="P285" i="23"/>
  <c r="O285" i="23"/>
  <c r="N285" i="23"/>
  <c r="M285" i="23"/>
  <c r="L285" i="23"/>
  <c r="K285" i="23"/>
  <c r="J285" i="23"/>
  <c r="I285" i="23"/>
  <c r="H285" i="23"/>
  <c r="G285" i="23"/>
  <c r="F285" i="23"/>
  <c r="AE284" i="23"/>
  <c r="AD284" i="23"/>
  <c r="AC284" i="23"/>
  <c r="AB284" i="23"/>
  <c r="AA284" i="23"/>
  <c r="Z284" i="23"/>
  <c r="Y284" i="23"/>
  <c r="X284" i="23"/>
  <c r="W284" i="23"/>
  <c r="V284" i="23"/>
  <c r="U284" i="23"/>
  <c r="T284" i="23"/>
  <c r="S284" i="23"/>
  <c r="R284" i="23"/>
  <c r="Q284" i="23"/>
  <c r="P284" i="23"/>
  <c r="O284" i="23"/>
  <c r="N284" i="23"/>
  <c r="M284" i="23"/>
  <c r="L284" i="23"/>
  <c r="K284" i="23"/>
  <c r="J284" i="23"/>
  <c r="I284" i="23"/>
  <c r="H284" i="23"/>
  <c r="G284" i="23"/>
  <c r="F284" i="23"/>
  <c r="AE283" i="23"/>
  <c r="AD283" i="23"/>
  <c r="AC283" i="23"/>
  <c r="AB283" i="23"/>
  <c r="AA283" i="23"/>
  <c r="Z283" i="23"/>
  <c r="Y283" i="23"/>
  <c r="X283" i="23"/>
  <c r="W283" i="23"/>
  <c r="V283" i="23"/>
  <c r="U283" i="23"/>
  <c r="T283" i="23"/>
  <c r="S283" i="23"/>
  <c r="R283" i="23"/>
  <c r="Q283" i="23"/>
  <c r="P283" i="23"/>
  <c r="O283" i="23"/>
  <c r="N283" i="23"/>
  <c r="M283" i="23"/>
  <c r="L283" i="23"/>
  <c r="K283" i="23"/>
  <c r="J283" i="23"/>
  <c r="I283" i="23"/>
  <c r="H283" i="23"/>
  <c r="G283" i="23"/>
  <c r="F283" i="23"/>
  <c r="AE282" i="23"/>
  <c r="AD282" i="23"/>
  <c r="AC282" i="23"/>
  <c r="AB282" i="23"/>
  <c r="AA282" i="23"/>
  <c r="Z282" i="23"/>
  <c r="Y282" i="23"/>
  <c r="X282" i="23"/>
  <c r="W282" i="23"/>
  <c r="V282" i="23"/>
  <c r="U282" i="23"/>
  <c r="T282" i="23"/>
  <c r="S282" i="23"/>
  <c r="R282" i="23"/>
  <c r="Q282" i="23"/>
  <c r="P282" i="23"/>
  <c r="O282" i="23"/>
  <c r="N282" i="23"/>
  <c r="M282" i="23"/>
  <c r="L282" i="23"/>
  <c r="K282" i="23"/>
  <c r="J282" i="23"/>
  <c r="I282" i="23"/>
  <c r="H282" i="23"/>
  <c r="G282" i="23"/>
  <c r="F282" i="23"/>
  <c r="AE281" i="23"/>
  <c r="AD281" i="23"/>
  <c r="AC281" i="23"/>
  <c r="AB281" i="23"/>
  <c r="AA281" i="23"/>
  <c r="Z281" i="23"/>
  <c r="Y281" i="23"/>
  <c r="X281" i="23"/>
  <c r="W281" i="23"/>
  <c r="V281" i="23"/>
  <c r="U281" i="23"/>
  <c r="T281" i="23"/>
  <c r="S281" i="23"/>
  <c r="R281" i="23"/>
  <c r="Q281" i="23"/>
  <c r="P281" i="23"/>
  <c r="O281" i="23"/>
  <c r="N281" i="23"/>
  <c r="M281" i="23"/>
  <c r="L281" i="23"/>
  <c r="K281" i="23"/>
  <c r="J281" i="23"/>
  <c r="I281" i="23"/>
  <c r="H281" i="23"/>
  <c r="G281" i="23"/>
  <c r="F281" i="23"/>
  <c r="AE280" i="23"/>
  <c r="AD280" i="23"/>
  <c r="AC280" i="23"/>
  <c r="AB280" i="23"/>
  <c r="AA280" i="23"/>
  <c r="Z280" i="23"/>
  <c r="Y280" i="23"/>
  <c r="X280" i="23"/>
  <c r="W280" i="23"/>
  <c r="V280" i="23"/>
  <c r="U280" i="23"/>
  <c r="T280" i="23"/>
  <c r="S280" i="23"/>
  <c r="R280" i="23"/>
  <c r="Q280" i="23"/>
  <c r="P280" i="23"/>
  <c r="O280" i="23"/>
  <c r="N280" i="23"/>
  <c r="M280" i="23"/>
  <c r="L280" i="23"/>
  <c r="K280" i="23"/>
  <c r="J280" i="23"/>
  <c r="I280" i="23"/>
  <c r="H280" i="23"/>
  <c r="G280" i="23"/>
  <c r="F280" i="23"/>
  <c r="AE279" i="23"/>
  <c r="AD279" i="23"/>
  <c r="AC279" i="23"/>
  <c r="AB279" i="23"/>
  <c r="AA279" i="23"/>
  <c r="Z279" i="23"/>
  <c r="Y279" i="23"/>
  <c r="X279" i="23"/>
  <c r="W279" i="23"/>
  <c r="V279" i="23"/>
  <c r="U279" i="23"/>
  <c r="T279" i="23"/>
  <c r="S279" i="23"/>
  <c r="R279" i="23"/>
  <c r="Q279" i="23"/>
  <c r="P279" i="23"/>
  <c r="O279" i="23"/>
  <c r="N279" i="23"/>
  <c r="M279" i="23"/>
  <c r="L279" i="23"/>
  <c r="K279" i="23"/>
  <c r="J279" i="23"/>
  <c r="I279" i="23"/>
  <c r="H279" i="23"/>
  <c r="G279" i="23"/>
  <c r="F279" i="23"/>
  <c r="AE278" i="23"/>
  <c r="AD278" i="23"/>
  <c r="AC278" i="23"/>
  <c r="AB278" i="23"/>
  <c r="AA278" i="23"/>
  <c r="Z278" i="23"/>
  <c r="Y278" i="23"/>
  <c r="X278" i="23"/>
  <c r="W278" i="23"/>
  <c r="V278" i="23"/>
  <c r="U278" i="23"/>
  <c r="T278" i="23"/>
  <c r="S278" i="23"/>
  <c r="R278" i="23"/>
  <c r="Q278" i="23"/>
  <c r="P278" i="23"/>
  <c r="O278" i="23"/>
  <c r="N278" i="23"/>
  <c r="M278" i="23"/>
  <c r="L278" i="23"/>
  <c r="K278" i="23"/>
  <c r="J278" i="23"/>
  <c r="I278" i="23"/>
  <c r="H278" i="23"/>
  <c r="G278" i="23"/>
  <c r="F278" i="23"/>
  <c r="AE277" i="23"/>
  <c r="AD277" i="23"/>
  <c r="AC277" i="23"/>
  <c r="AB277" i="23"/>
  <c r="AA277" i="23"/>
  <c r="Z277" i="23"/>
  <c r="Y277" i="23"/>
  <c r="X277" i="23"/>
  <c r="W277" i="23"/>
  <c r="V277" i="23"/>
  <c r="U277" i="23"/>
  <c r="T277" i="23"/>
  <c r="S277" i="23"/>
  <c r="R277" i="23"/>
  <c r="Q277" i="23"/>
  <c r="P277" i="23"/>
  <c r="O277" i="23"/>
  <c r="N277" i="23"/>
  <c r="M277" i="23"/>
  <c r="L277" i="23"/>
  <c r="K277" i="23"/>
  <c r="J277" i="23"/>
  <c r="I277" i="23"/>
  <c r="H277" i="23"/>
  <c r="G277" i="23"/>
  <c r="F277" i="23"/>
  <c r="AE276" i="23"/>
  <c r="AD276" i="23"/>
  <c r="AC276" i="23"/>
  <c r="AB276" i="23"/>
  <c r="AA276" i="23"/>
  <c r="Z276" i="23"/>
  <c r="Y276" i="23"/>
  <c r="X276" i="23"/>
  <c r="W276" i="23"/>
  <c r="V276" i="23"/>
  <c r="U276" i="23"/>
  <c r="T276" i="23"/>
  <c r="S276" i="23"/>
  <c r="R276" i="23"/>
  <c r="Q276" i="23"/>
  <c r="P276" i="23"/>
  <c r="O276" i="23"/>
  <c r="N276" i="23"/>
  <c r="M276" i="23"/>
  <c r="L276" i="23"/>
  <c r="K276" i="23"/>
  <c r="J276" i="23"/>
  <c r="I276" i="23"/>
  <c r="H276" i="23"/>
  <c r="G276" i="23"/>
  <c r="F276" i="23"/>
  <c r="AE275" i="23"/>
  <c r="AD275" i="23"/>
  <c r="AC275" i="23"/>
  <c r="AB275" i="23"/>
  <c r="AA275" i="23"/>
  <c r="Z275" i="23"/>
  <c r="Y275" i="23"/>
  <c r="X275" i="23"/>
  <c r="W275" i="23"/>
  <c r="V275" i="23"/>
  <c r="U275" i="23"/>
  <c r="T275" i="23"/>
  <c r="S275" i="23"/>
  <c r="R275" i="23"/>
  <c r="Q275" i="23"/>
  <c r="P275" i="23"/>
  <c r="O275" i="23"/>
  <c r="N275" i="23"/>
  <c r="M275" i="23"/>
  <c r="L275" i="23"/>
  <c r="K275" i="23"/>
  <c r="J275" i="23"/>
  <c r="I275" i="23"/>
  <c r="H275" i="23"/>
  <c r="G275" i="23"/>
  <c r="F275" i="23"/>
  <c r="AE274" i="23"/>
  <c r="AD274" i="23"/>
  <c r="AC274" i="23"/>
  <c r="AB274" i="23"/>
  <c r="AA274" i="23"/>
  <c r="Z274" i="23"/>
  <c r="Y274" i="23"/>
  <c r="X274" i="23"/>
  <c r="W274" i="23"/>
  <c r="V274" i="23"/>
  <c r="U274" i="23"/>
  <c r="T274" i="23"/>
  <c r="S274" i="23"/>
  <c r="R274" i="23"/>
  <c r="Q274" i="23"/>
  <c r="P274" i="23"/>
  <c r="O274" i="23"/>
  <c r="N274" i="23"/>
  <c r="M274" i="23"/>
  <c r="L274" i="23"/>
  <c r="K274" i="23"/>
  <c r="J274" i="23"/>
  <c r="I274" i="23"/>
  <c r="H274" i="23"/>
  <c r="G274" i="23"/>
  <c r="F274" i="23"/>
  <c r="AE273" i="23"/>
  <c r="AD273" i="23"/>
  <c r="AC273" i="23"/>
  <c r="AB273" i="23"/>
  <c r="AA273" i="23"/>
  <c r="Z273" i="23"/>
  <c r="Y273" i="23"/>
  <c r="X273" i="23"/>
  <c r="W273" i="23"/>
  <c r="V273" i="23"/>
  <c r="U273" i="23"/>
  <c r="T273" i="23"/>
  <c r="S273" i="23"/>
  <c r="R273" i="23"/>
  <c r="Q273" i="23"/>
  <c r="P273" i="23"/>
  <c r="O273" i="23"/>
  <c r="N273" i="23"/>
  <c r="M273" i="23"/>
  <c r="L273" i="23"/>
  <c r="K273" i="23"/>
  <c r="J273" i="23"/>
  <c r="I273" i="23"/>
  <c r="H273" i="23"/>
  <c r="G273" i="23"/>
  <c r="F273" i="23"/>
  <c r="AE272" i="23"/>
  <c r="AD272" i="23"/>
  <c r="AC272" i="23"/>
  <c r="AB272" i="23"/>
  <c r="AA272" i="23"/>
  <c r="Z272" i="23"/>
  <c r="Y272" i="23"/>
  <c r="X272" i="23"/>
  <c r="W272" i="23"/>
  <c r="V272" i="23"/>
  <c r="U272" i="23"/>
  <c r="T272" i="23"/>
  <c r="S272" i="23"/>
  <c r="R272" i="23"/>
  <c r="Q272" i="23"/>
  <c r="P272" i="23"/>
  <c r="O272" i="23"/>
  <c r="N272" i="23"/>
  <c r="M272" i="23"/>
  <c r="L272" i="23"/>
  <c r="K272" i="23"/>
  <c r="J272" i="23"/>
  <c r="I272" i="23"/>
  <c r="H272" i="23"/>
  <c r="G272" i="23"/>
  <c r="F272" i="23"/>
  <c r="AE271" i="23"/>
  <c r="AD271" i="23"/>
  <c r="AC271" i="23"/>
  <c r="AB271" i="23"/>
  <c r="AA271" i="23"/>
  <c r="Z271" i="23"/>
  <c r="Y271" i="23"/>
  <c r="X271" i="23"/>
  <c r="W271" i="23"/>
  <c r="V271" i="23"/>
  <c r="U271" i="23"/>
  <c r="T271" i="23"/>
  <c r="S271" i="23"/>
  <c r="R271" i="23"/>
  <c r="Q271" i="23"/>
  <c r="P271" i="23"/>
  <c r="O271" i="23"/>
  <c r="N271" i="23"/>
  <c r="M271" i="23"/>
  <c r="L271" i="23"/>
  <c r="K271" i="23"/>
  <c r="J271" i="23"/>
  <c r="I271" i="23"/>
  <c r="H271" i="23"/>
  <c r="G271" i="23"/>
  <c r="F271" i="23"/>
  <c r="AE270" i="23"/>
  <c r="AD270" i="23"/>
  <c r="AC270" i="23"/>
  <c r="AB270" i="23"/>
  <c r="AA270" i="23"/>
  <c r="Z270" i="23"/>
  <c r="Y270" i="23"/>
  <c r="X270" i="23"/>
  <c r="W270" i="23"/>
  <c r="V270" i="23"/>
  <c r="U270" i="23"/>
  <c r="T270" i="23"/>
  <c r="S270" i="23"/>
  <c r="R270" i="23"/>
  <c r="Q270" i="23"/>
  <c r="P270" i="23"/>
  <c r="O270" i="23"/>
  <c r="N270" i="23"/>
  <c r="M270" i="23"/>
  <c r="L270" i="23"/>
  <c r="K270" i="23"/>
  <c r="J270" i="23"/>
  <c r="I270" i="23"/>
  <c r="H270" i="23"/>
  <c r="G270" i="23"/>
  <c r="F270" i="23"/>
  <c r="AE269" i="23"/>
  <c r="AD269" i="23"/>
  <c r="AC269" i="23"/>
  <c r="AB269" i="23"/>
  <c r="AA269" i="23"/>
  <c r="Z269" i="23"/>
  <c r="Y269" i="23"/>
  <c r="X269" i="23"/>
  <c r="W269" i="23"/>
  <c r="V269" i="23"/>
  <c r="U269" i="23"/>
  <c r="T269" i="23"/>
  <c r="S269" i="23"/>
  <c r="R269" i="23"/>
  <c r="Q269" i="23"/>
  <c r="P269" i="23"/>
  <c r="O269" i="23"/>
  <c r="N269" i="23"/>
  <c r="M269" i="23"/>
  <c r="L269" i="23"/>
  <c r="K269" i="23"/>
  <c r="J269" i="23"/>
  <c r="I269" i="23"/>
  <c r="H269" i="23"/>
  <c r="G269" i="23"/>
  <c r="F269" i="23"/>
  <c r="AE268" i="23"/>
  <c r="AD268" i="23"/>
  <c r="AC268" i="23"/>
  <c r="AB268" i="23"/>
  <c r="AA268" i="23"/>
  <c r="Z268" i="23"/>
  <c r="Y268" i="23"/>
  <c r="X268" i="23"/>
  <c r="W268" i="23"/>
  <c r="V268" i="23"/>
  <c r="U268" i="23"/>
  <c r="T268" i="23"/>
  <c r="S268" i="23"/>
  <c r="R268" i="23"/>
  <c r="Q268" i="23"/>
  <c r="P268" i="23"/>
  <c r="O268" i="23"/>
  <c r="N268" i="23"/>
  <c r="M268" i="23"/>
  <c r="L268" i="23"/>
  <c r="K268" i="23"/>
  <c r="J268" i="23"/>
  <c r="I268" i="23"/>
  <c r="H268" i="23"/>
  <c r="G268" i="23"/>
  <c r="F268" i="23"/>
  <c r="AE267" i="23"/>
  <c r="AD267" i="23"/>
  <c r="AC267" i="23"/>
  <c r="AB267" i="23"/>
  <c r="AA267" i="23"/>
  <c r="Z267" i="23"/>
  <c r="Y267" i="23"/>
  <c r="X267" i="23"/>
  <c r="W267" i="23"/>
  <c r="V267" i="23"/>
  <c r="U267" i="23"/>
  <c r="T267" i="23"/>
  <c r="S267" i="23"/>
  <c r="R267" i="23"/>
  <c r="Q267" i="23"/>
  <c r="P267" i="23"/>
  <c r="O267" i="23"/>
  <c r="N267" i="23"/>
  <c r="M267" i="23"/>
  <c r="L267" i="23"/>
  <c r="K267" i="23"/>
  <c r="J267" i="23"/>
  <c r="I267" i="23"/>
  <c r="H267" i="23"/>
  <c r="G267" i="23"/>
  <c r="F267" i="23"/>
  <c r="AE266" i="23"/>
  <c r="AD266" i="23"/>
  <c r="AC266" i="23"/>
  <c r="AB266" i="23"/>
  <c r="AA266" i="23"/>
  <c r="Z266" i="23"/>
  <c r="Y266" i="23"/>
  <c r="X266" i="23"/>
  <c r="W266" i="23"/>
  <c r="V266" i="23"/>
  <c r="U266" i="23"/>
  <c r="T266" i="23"/>
  <c r="S266" i="23"/>
  <c r="R266" i="23"/>
  <c r="Q266" i="23"/>
  <c r="P266" i="23"/>
  <c r="O266" i="23"/>
  <c r="N266" i="23"/>
  <c r="M266" i="23"/>
  <c r="L266" i="23"/>
  <c r="K266" i="23"/>
  <c r="J266" i="23"/>
  <c r="I266" i="23"/>
  <c r="H266" i="23"/>
  <c r="G266" i="23"/>
  <c r="F266" i="23"/>
  <c r="AE265" i="23"/>
  <c r="AD265" i="23"/>
  <c r="AC265" i="23"/>
  <c r="AB265" i="23"/>
  <c r="AA265" i="23"/>
  <c r="Z265" i="23"/>
  <c r="Y265" i="23"/>
  <c r="X265" i="23"/>
  <c r="W265" i="23"/>
  <c r="V265" i="23"/>
  <c r="U265" i="23"/>
  <c r="T265" i="23"/>
  <c r="S265" i="23"/>
  <c r="R265" i="23"/>
  <c r="Q265" i="23"/>
  <c r="P265" i="23"/>
  <c r="O265" i="23"/>
  <c r="N265" i="23"/>
  <c r="M265" i="23"/>
  <c r="L265" i="23"/>
  <c r="K265" i="23"/>
  <c r="J265" i="23"/>
  <c r="I265" i="23"/>
  <c r="H265" i="23"/>
  <c r="G265" i="23"/>
  <c r="F265" i="23"/>
  <c r="AE264" i="23"/>
  <c r="AD264" i="23"/>
  <c r="AC264" i="23"/>
  <c r="AB264" i="23"/>
  <c r="AA264" i="23"/>
  <c r="Z264" i="23"/>
  <c r="Y264" i="23"/>
  <c r="X264" i="23"/>
  <c r="W264" i="23"/>
  <c r="V264" i="23"/>
  <c r="U264" i="23"/>
  <c r="T264" i="23"/>
  <c r="S264" i="23"/>
  <c r="R264" i="23"/>
  <c r="Q264" i="23"/>
  <c r="P264" i="23"/>
  <c r="O264" i="23"/>
  <c r="N264" i="23"/>
  <c r="M264" i="23"/>
  <c r="L264" i="23"/>
  <c r="K264" i="23"/>
  <c r="J264" i="23"/>
  <c r="I264" i="23"/>
  <c r="H264" i="23"/>
  <c r="G264" i="23"/>
  <c r="F264" i="23"/>
  <c r="AE263" i="23"/>
  <c r="AD263" i="23"/>
  <c r="AC263" i="23"/>
  <c r="AB263" i="23"/>
  <c r="AA263" i="23"/>
  <c r="Z263" i="23"/>
  <c r="Y263" i="23"/>
  <c r="X263" i="23"/>
  <c r="W263" i="23"/>
  <c r="V263" i="23"/>
  <c r="U263" i="23"/>
  <c r="T263" i="23"/>
  <c r="S263" i="23"/>
  <c r="R263" i="23"/>
  <c r="Q263" i="23"/>
  <c r="P263" i="23"/>
  <c r="O263" i="23"/>
  <c r="N263" i="23"/>
  <c r="M263" i="23"/>
  <c r="L263" i="23"/>
  <c r="K263" i="23"/>
  <c r="J263" i="23"/>
  <c r="I263" i="23"/>
  <c r="H263" i="23"/>
  <c r="G263" i="23"/>
  <c r="F263" i="23"/>
  <c r="AE262" i="23"/>
  <c r="AD262" i="23"/>
  <c r="AC262" i="23"/>
  <c r="AB262" i="23"/>
  <c r="AA262" i="23"/>
  <c r="Z262" i="23"/>
  <c r="Y262" i="23"/>
  <c r="X262" i="23"/>
  <c r="W262" i="23"/>
  <c r="V262" i="23"/>
  <c r="U262" i="23"/>
  <c r="T262" i="23"/>
  <c r="S262" i="23"/>
  <c r="R262" i="23"/>
  <c r="Q262" i="23"/>
  <c r="P262" i="23"/>
  <c r="O262" i="23"/>
  <c r="N262" i="23"/>
  <c r="M262" i="23"/>
  <c r="L262" i="23"/>
  <c r="K262" i="23"/>
  <c r="J262" i="23"/>
  <c r="I262" i="23"/>
  <c r="H262" i="23"/>
  <c r="G262" i="23"/>
  <c r="F262" i="23"/>
  <c r="AE261" i="23"/>
  <c r="AD261" i="23"/>
  <c r="AC261" i="23"/>
  <c r="AB261" i="23"/>
  <c r="AA261" i="23"/>
  <c r="Z261" i="23"/>
  <c r="Y261" i="23"/>
  <c r="X261" i="23"/>
  <c r="W261" i="23"/>
  <c r="V261" i="23"/>
  <c r="U261" i="23"/>
  <c r="T261" i="23"/>
  <c r="S261" i="23"/>
  <c r="R261" i="23"/>
  <c r="Q261" i="23"/>
  <c r="P261" i="23"/>
  <c r="O261" i="23"/>
  <c r="N261" i="23"/>
  <c r="M261" i="23"/>
  <c r="L261" i="23"/>
  <c r="K261" i="23"/>
  <c r="J261" i="23"/>
  <c r="I261" i="23"/>
  <c r="H261" i="23"/>
  <c r="G261" i="23"/>
  <c r="F261" i="23"/>
  <c r="AE260" i="23"/>
  <c r="AD260" i="23"/>
  <c r="AC260" i="23"/>
  <c r="AB260" i="23"/>
  <c r="AA260" i="23"/>
  <c r="Z260" i="23"/>
  <c r="Y260" i="23"/>
  <c r="X260" i="23"/>
  <c r="W260" i="23"/>
  <c r="V260" i="23"/>
  <c r="U260" i="23"/>
  <c r="T260" i="23"/>
  <c r="S260" i="23"/>
  <c r="R260" i="23"/>
  <c r="Q260" i="23"/>
  <c r="P260" i="23"/>
  <c r="O260" i="23"/>
  <c r="N260" i="23"/>
  <c r="M260" i="23"/>
  <c r="L260" i="23"/>
  <c r="K260" i="23"/>
  <c r="J260" i="23"/>
  <c r="I260" i="23"/>
  <c r="H260" i="23"/>
  <c r="G260" i="23"/>
  <c r="F260" i="23"/>
  <c r="AE259" i="23"/>
  <c r="AD259" i="23"/>
  <c r="AC259" i="23"/>
  <c r="AB259" i="23"/>
  <c r="AA259" i="23"/>
  <c r="Z259" i="23"/>
  <c r="Y259" i="23"/>
  <c r="X259" i="23"/>
  <c r="W259" i="23"/>
  <c r="V259" i="23"/>
  <c r="U259" i="23"/>
  <c r="T259" i="23"/>
  <c r="S259" i="23"/>
  <c r="R259" i="23"/>
  <c r="Q259" i="23"/>
  <c r="P259" i="23"/>
  <c r="O259" i="23"/>
  <c r="N259" i="23"/>
  <c r="M259" i="23"/>
  <c r="L259" i="23"/>
  <c r="K259" i="23"/>
  <c r="J259" i="23"/>
  <c r="I259" i="23"/>
  <c r="H259" i="23"/>
  <c r="G259" i="23"/>
  <c r="F259" i="23"/>
  <c r="AE258" i="23"/>
  <c r="AD258" i="23"/>
  <c r="AC258" i="23"/>
  <c r="AB258" i="23"/>
  <c r="AA258" i="23"/>
  <c r="Z258" i="23"/>
  <c r="Y258" i="23"/>
  <c r="X258" i="23"/>
  <c r="W258" i="23"/>
  <c r="V258" i="23"/>
  <c r="U258" i="23"/>
  <c r="T258" i="23"/>
  <c r="S258" i="23"/>
  <c r="R258" i="23"/>
  <c r="Q258" i="23"/>
  <c r="P258" i="23"/>
  <c r="O258" i="23"/>
  <c r="N258" i="23"/>
  <c r="M258" i="23"/>
  <c r="L258" i="23"/>
  <c r="K258" i="23"/>
  <c r="J258" i="23"/>
  <c r="I258" i="23"/>
  <c r="H258" i="23"/>
  <c r="G258" i="23"/>
  <c r="F258" i="23"/>
  <c r="AE257" i="23"/>
  <c r="AD257" i="23"/>
  <c r="AC257" i="23"/>
  <c r="AB257" i="23"/>
  <c r="AA257" i="23"/>
  <c r="Z257" i="23"/>
  <c r="Y257" i="23"/>
  <c r="X257" i="23"/>
  <c r="W257" i="23"/>
  <c r="V257" i="23"/>
  <c r="U257" i="23"/>
  <c r="T257" i="23"/>
  <c r="S257" i="23"/>
  <c r="R257" i="23"/>
  <c r="Q257" i="23"/>
  <c r="P257" i="23"/>
  <c r="O257" i="23"/>
  <c r="N257" i="23"/>
  <c r="M257" i="23"/>
  <c r="L257" i="23"/>
  <c r="K257" i="23"/>
  <c r="J257" i="23"/>
  <c r="I257" i="23"/>
  <c r="H257" i="23"/>
  <c r="G257" i="23"/>
  <c r="F257" i="23"/>
  <c r="AE256" i="23"/>
  <c r="AD256" i="23"/>
  <c r="AC256" i="23"/>
  <c r="AB256" i="23"/>
  <c r="AA256" i="23"/>
  <c r="Z256" i="23"/>
  <c r="Y256" i="23"/>
  <c r="X256" i="23"/>
  <c r="W256" i="23"/>
  <c r="V256" i="23"/>
  <c r="U256" i="23"/>
  <c r="T256" i="23"/>
  <c r="S256" i="23"/>
  <c r="R256" i="23"/>
  <c r="Q256" i="23"/>
  <c r="P256" i="23"/>
  <c r="O256" i="23"/>
  <c r="N256" i="23"/>
  <c r="M256" i="23"/>
  <c r="L256" i="23"/>
  <c r="K256" i="23"/>
  <c r="J256" i="23"/>
  <c r="I256" i="23"/>
  <c r="H256" i="23"/>
  <c r="G256" i="23"/>
  <c r="F256" i="23"/>
  <c r="AE255" i="23"/>
  <c r="AD255" i="23"/>
  <c r="AC255" i="23"/>
  <c r="AB255" i="23"/>
  <c r="AA255" i="23"/>
  <c r="Z255" i="23"/>
  <c r="Y255" i="23"/>
  <c r="X255" i="23"/>
  <c r="W255" i="23"/>
  <c r="V255" i="23"/>
  <c r="U255" i="23"/>
  <c r="T255" i="23"/>
  <c r="S255" i="23"/>
  <c r="R255" i="23"/>
  <c r="Q255" i="23"/>
  <c r="P255" i="23"/>
  <c r="O255" i="23"/>
  <c r="N255" i="23"/>
  <c r="M255" i="23"/>
  <c r="L255" i="23"/>
  <c r="K255" i="23"/>
  <c r="J255" i="23"/>
  <c r="I255" i="23"/>
  <c r="H255" i="23"/>
  <c r="G255" i="23"/>
  <c r="F255" i="23"/>
  <c r="AE254" i="23"/>
  <c r="AD254" i="23"/>
  <c r="AC254" i="23"/>
  <c r="AB254" i="23"/>
  <c r="AA254" i="23"/>
  <c r="Z254" i="23"/>
  <c r="Y254" i="23"/>
  <c r="X254" i="23"/>
  <c r="W254" i="23"/>
  <c r="V254" i="23"/>
  <c r="U254" i="23"/>
  <c r="T254" i="23"/>
  <c r="S254" i="23"/>
  <c r="R254" i="23"/>
  <c r="Q254" i="23"/>
  <c r="P254" i="23"/>
  <c r="O254" i="23"/>
  <c r="N254" i="23"/>
  <c r="M254" i="23"/>
  <c r="L254" i="23"/>
  <c r="K254" i="23"/>
  <c r="J254" i="23"/>
  <c r="I254" i="23"/>
  <c r="H254" i="23"/>
  <c r="G254" i="23"/>
  <c r="F254" i="23"/>
  <c r="AE253" i="23"/>
  <c r="AD253" i="23"/>
  <c r="AC253" i="23"/>
  <c r="AB253" i="23"/>
  <c r="AA253" i="23"/>
  <c r="Z253" i="23"/>
  <c r="Y253" i="23"/>
  <c r="X253" i="23"/>
  <c r="W253" i="23"/>
  <c r="V253" i="23"/>
  <c r="U253" i="23"/>
  <c r="T253" i="23"/>
  <c r="S253" i="23"/>
  <c r="R253" i="23"/>
  <c r="Q253" i="23"/>
  <c r="P253" i="23"/>
  <c r="O253" i="23"/>
  <c r="N253" i="23"/>
  <c r="M253" i="23"/>
  <c r="L253" i="23"/>
  <c r="K253" i="23"/>
  <c r="J253" i="23"/>
  <c r="I253" i="23"/>
  <c r="H253" i="23"/>
  <c r="G253" i="23"/>
  <c r="F253" i="23"/>
  <c r="AE252" i="23"/>
  <c r="AD252" i="23"/>
  <c r="AC252" i="23"/>
  <c r="AB252" i="23"/>
  <c r="AA252" i="23"/>
  <c r="Z252" i="23"/>
  <c r="Y252" i="23"/>
  <c r="X252" i="23"/>
  <c r="W252" i="23"/>
  <c r="V252" i="23"/>
  <c r="U252" i="23"/>
  <c r="T252" i="23"/>
  <c r="S252" i="23"/>
  <c r="R252" i="23"/>
  <c r="Q252" i="23"/>
  <c r="P252" i="23"/>
  <c r="O252" i="23"/>
  <c r="N252" i="23"/>
  <c r="M252" i="23"/>
  <c r="L252" i="23"/>
  <c r="K252" i="23"/>
  <c r="J252" i="23"/>
  <c r="I252" i="23"/>
  <c r="H252" i="23"/>
  <c r="G252" i="23"/>
  <c r="F252" i="23"/>
  <c r="AE251" i="23"/>
  <c r="AD251" i="23"/>
  <c r="AC251" i="23"/>
  <c r="AB251" i="23"/>
  <c r="AA251" i="23"/>
  <c r="Z251" i="23"/>
  <c r="Y251" i="23"/>
  <c r="X251" i="23"/>
  <c r="W251" i="23"/>
  <c r="V251" i="23"/>
  <c r="U251" i="23"/>
  <c r="T251" i="23"/>
  <c r="S251" i="23"/>
  <c r="R251" i="23"/>
  <c r="Q251" i="23"/>
  <c r="P251" i="23"/>
  <c r="O251" i="23"/>
  <c r="N251" i="23"/>
  <c r="M251" i="23"/>
  <c r="L251" i="23"/>
  <c r="K251" i="23"/>
  <c r="J251" i="23"/>
  <c r="I251" i="23"/>
  <c r="H251" i="23"/>
  <c r="G251" i="23"/>
  <c r="F251" i="23"/>
  <c r="AE250" i="23"/>
  <c r="AD250" i="23"/>
  <c r="AC250" i="23"/>
  <c r="AB250" i="23"/>
  <c r="AA250" i="23"/>
  <c r="Z250" i="23"/>
  <c r="Y250" i="23"/>
  <c r="X250" i="23"/>
  <c r="W250" i="23"/>
  <c r="V250" i="23"/>
  <c r="U250" i="23"/>
  <c r="T250" i="23"/>
  <c r="S250" i="23"/>
  <c r="R250" i="23"/>
  <c r="Q250" i="23"/>
  <c r="P250" i="23"/>
  <c r="O250" i="23"/>
  <c r="N250" i="23"/>
  <c r="M250" i="23"/>
  <c r="L250" i="23"/>
  <c r="K250" i="23"/>
  <c r="J250" i="23"/>
  <c r="I250" i="23"/>
  <c r="H250" i="23"/>
  <c r="G250" i="23"/>
  <c r="F250" i="23"/>
  <c r="AE249" i="23"/>
  <c r="AD249" i="23"/>
  <c r="AC249" i="23"/>
  <c r="AB249" i="23"/>
  <c r="AA249" i="23"/>
  <c r="Z249" i="23"/>
  <c r="Y249" i="23"/>
  <c r="X249" i="23"/>
  <c r="W249" i="23"/>
  <c r="V249" i="23"/>
  <c r="U249" i="23"/>
  <c r="T249" i="23"/>
  <c r="S249" i="23"/>
  <c r="R249" i="23"/>
  <c r="Q249" i="23"/>
  <c r="P249" i="23"/>
  <c r="O249" i="23"/>
  <c r="N249" i="23"/>
  <c r="M249" i="23"/>
  <c r="L249" i="23"/>
  <c r="K249" i="23"/>
  <c r="J249" i="23"/>
  <c r="I249" i="23"/>
  <c r="H249" i="23"/>
  <c r="G249" i="23"/>
  <c r="F249" i="23"/>
  <c r="AE248" i="23"/>
  <c r="AD248" i="23"/>
  <c r="AC248" i="23"/>
  <c r="AB248" i="23"/>
  <c r="AA248" i="23"/>
  <c r="Z248" i="23"/>
  <c r="Y248" i="23"/>
  <c r="X248" i="23"/>
  <c r="W248" i="23"/>
  <c r="V248" i="23"/>
  <c r="U248" i="23"/>
  <c r="T248" i="23"/>
  <c r="S248" i="23"/>
  <c r="R248" i="23"/>
  <c r="Q248" i="23"/>
  <c r="P248" i="23"/>
  <c r="O248" i="23"/>
  <c r="N248" i="23"/>
  <c r="M248" i="23"/>
  <c r="L248" i="23"/>
  <c r="K248" i="23"/>
  <c r="J248" i="23"/>
  <c r="I248" i="23"/>
  <c r="H248" i="23"/>
  <c r="G248" i="23"/>
  <c r="F248" i="23"/>
  <c r="AE247" i="23"/>
  <c r="AD247" i="23"/>
  <c r="AC247" i="23"/>
  <c r="AB247" i="23"/>
  <c r="AA247" i="23"/>
  <c r="Z247" i="23"/>
  <c r="Y247" i="23"/>
  <c r="X247" i="23"/>
  <c r="W247" i="23"/>
  <c r="V247" i="23"/>
  <c r="U247" i="23"/>
  <c r="T247" i="23"/>
  <c r="S247" i="23"/>
  <c r="R247" i="23"/>
  <c r="Q247" i="23"/>
  <c r="P247" i="23"/>
  <c r="O247" i="23"/>
  <c r="N247" i="23"/>
  <c r="M247" i="23"/>
  <c r="L247" i="23"/>
  <c r="K247" i="23"/>
  <c r="J247" i="23"/>
  <c r="I247" i="23"/>
  <c r="H247" i="23"/>
  <c r="G247" i="23"/>
  <c r="F247" i="23"/>
  <c r="AE246" i="23"/>
  <c r="AD246" i="23"/>
  <c r="AC246" i="23"/>
  <c r="AB246" i="23"/>
  <c r="AA246" i="23"/>
  <c r="Z246" i="23"/>
  <c r="Y246" i="23"/>
  <c r="X246" i="23"/>
  <c r="W246" i="23"/>
  <c r="V246" i="23"/>
  <c r="U246" i="23"/>
  <c r="T246" i="23"/>
  <c r="S246" i="23"/>
  <c r="R246" i="23"/>
  <c r="Q246" i="23"/>
  <c r="P246" i="23"/>
  <c r="O246" i="23"/>
  <c r="N246" i="23"/>
  <c r="M246" i="23"/>
  <c r="L246" i="23"/>
  <c r="K246" i="23"/>
  <c r="J246" i="23"/>
  <c r="I246" i="23"/>
  <c r="H246" i="23"/>
  <c r="G246" i="23"/>
  <c r="F246" i="23"/>
  <c r="AE245" i="23"/>
  <c r="AD245" i="23"/>
  <c r="AC245" i="23"/>
  <c r="AB245" i="23"/>
  <c r="AA245" i="23"/>
  <c r="Z245" i="23"/>
  <c r="Y245" i="23"/>
  <c r="X245" i="23"/>
  <c r="W245" i="23"/>
  <c r="V245" i="23"/>
  <c r="U245" i="23"/>
  <c r="T245" i="23"/>
  <c r="S245" i="23"/>
  <c r="R245" i="23"/>
  <c r="Q245" i="23"/>
  <c r="P245" i="23"/>
  <c r="O245" i="23"/>
  <c r="N245" i="23"/>
  <c r="M245" i="23"/>
  <c r="L245" i="23"/>
  <c r="K245" i="23"/>
  <c r="J245" i="23"/>
  <c r="I245" i="23"/>
  <c r="H245" i="23"/>
  <c r="G245" i="23"/>
  <c r="F245" i="23"/>
  <c r="AE244" i="23"/>
  <c r="AD244" i="23"/>
  <c r="AC244" i="23"/>
  <c r="AB244" i="23"/>
  <c r="AA244" i="23"/>
  <c r="Z244" i="23"/>
  <c r="Y244" i="23"/>
  <c r="X244" i="23"/>
  <c r="W244" i="23"/>
  <c r="V244" i="23"/>
  <c r="U244" i="23"/>
  <c r="T244" i="23"/>
  <c r="S244" i="23"/>
  <c r="R244" i="23"/>
  <c r="Q244" i="23"/>
  <c r="P244" i="23"/>
  <c r="O244" i="23"/>
  <c r="N244" i="23"/>
  <c r="M244" i="23"/>
  <c r="L244" i="23"/>
  <c r="K244" i="23"/>
  <c r="J244" i="23"/>
  <c r="I244" i="23"/>
  <c r="H244" i="23"/>
  <c r="G244" i="23"/>
  <c r="F244" i="23"/>
  <c r="AE243" i="23"/>
  <c r="AD243" i="23"/>
  <c r="AC243" i="23"/>
  <c r="AB243" i="23"/>
  <c r="AA243" i="23"/>
  <c r="Z243" i="23"/>
  <c r="Y243" i="23"/>
  <c r="X243" i="23"/>
  <c r="W243" i="23"/>
  <c r="V243" i="23"/>
  <c r="U243" i="23"/>
  <c r="T243" i="23"/>
  <c r="S243" i="23"/>
  <c r="R243" i="23"/>
  <c r="Q243" i="23"/>
  <c r="P243" i="23"/>
  <c r="O243" i="23"/>
  <c r="N243" i="23"/>
  <c r="M243" i="23"/>
  <c r="L243" i="23"/>
  <c r="K243" i="23"/>
  <c r="J243" i="23"/>
  <c r="I243" i="23"/>
  <c r="H243" i="23"/>
  <c r="G243" i="23"/>
  <c r="F243" i="23"/>
  <c r="AE242" i="23"/>
  <c r="AD242" i="23"/>
  <c r="AC242" i="23"/>
  <c r="AB242" i="23"/>
  <c r="AA242" i="23"/>
  <c r="Z242" i="23"/>
  <c r="Y242" i="23"/>
  <c r="X242" i="23"/>
  <c r="W242" i="23"/>
  <c r="V242" i="23"/>
  <c r="U242" i="23"/>
  <c r="T242" i="23"/>
  <c r="S242" i="23"/>
  <c r="R242" i="23"/>
  <c r="Q242" i="23"/>
  <c r="P242" i="23"/>
  <c r="O242" i="23"/>
  <c r="N242" i="23"/>
  <c r="M242" i="23"/>
  <c r="L242" i="23"/>
  <c r="K242" i="23"/>
  <c r="J242" i="23"/>
  <c r="I242" i="23"/>
  <c r="H242" i="23"/>
  <c r="G242" i="23"/>
  <c r="F242" i="23"/>
  <c r="AE241" i="23"/>
  <c r="AD241" i="23"/>
  <c r="AC241" i="23"/>
  <c r="AB241" i="23"/>
  <c r="AA241" i="23"/>
  <c r="Z241" i="23"/>
  <c r="Y241" i="23"/>
  <c r="X241" i="23"/>
  <c r="W241" i="23"/>
  <c r="V241" i="23"/>
  <c r="U241" i="23"/>
  <c r="T241" i="23"/>
  <c r="S241" i="23"/>
  <c r="R241" i="23"/>
  <c r="Q241" i="23"/>
  <c r="P241" i="23"/>
  <c r="O241" i="23"/>
  <c r="N241" i="23"/>
  <c r="M241" i="23"/>
  <c r="L241" i="23"/>
  <c r="K241" i="23"/>
  <c r="J241" i="23"/>
  <c r="I241" i="23"/>
  <c r="H241" i="23"/>
  <c r="G241" i="23"/>
  <c r="F241" i="23"/>
  <c r="AE240" i="23"/>
  <c r="AD240" i="23"/>
  <c r="AC240" i="23"/>
  <c r="AB240" i="23"/>
  <c r="AA240" i="23"/>
  <c r="Z240" i="23"/>
  <c r="Y240" i="23"/>
  <c r="X240" i="23"/>
  <c r="W240" i="23"/>
  <c r="V240" i="23"/>
  <c r="U240" i="23"/>
  <c r="T240" i="23"/>
  <c r="S240" i="23"/>
  <c r="R240" i="23"/>
  <c r="Q240" i="23"/>
  <c r="P240" i="23"/>
  <c r="O240" i="23"/>
  <c r="N240" i="23"/>
  <c r="M240" i="23"/>
  <c r="L240" i="23"/>
  <c r="K240" i="23"/>
  <c r="J240" i="23"/>
  <c r="I240" i="23"/>
  <c r="H240" i="23"/>
  <c r="G240" i="23"/>
  <c r="F240" i="23"/>
  <c r="AE239" i="23"/>
  <c r="AD239" i="23"/>
  <c r="AC239" i="23"/>
  <c r="AB239" i="23"/>
  <c r="AA239" i="23"/>
  <c r="Z239" i="23"/>
  <c r="Y239" i="23"/>
  <c r="X239" i="23"/>
  <c r="W239" i="23"/>
  <c r="V239" i="23"/>
  <c r="U239" i="23"/>
  <c r="T239" i="23"/>
  <c r="S239" i="23"/>
  <c r="R239" i="23"/>
  <c r="Q239" i="23"/>
  <c r="P239" i="23"/>
  <c r="O239" i="23"/>
  <c r="N239" i="23"/>
  <c r="M239" i="23"/>
  <c r="L239" i="23"/>
  <c r="K239" i="23"/>
  <c r="J239" i="23"/>
  <c r="I239" i="23"/>
  <c r="H239" i="23"/>
  <c r="G239" i="23"/>
  <c r="F239" i="23"/>
  <c r="AE238" i="23"/>
  <c r="AD238" i="23"/>
  <c r="AC238" i="23"/>
  <c r="AB238" i="23"/>
  <c r="AA238" i="23"/>
  <c r="Z238" i="23"/>
  <c r="Y238" i="23"/>
  <c r="X238" i="23"/>
  <c r="W238" i="23"/>
  <c r="V238" i="23"/>
  <c r="U238" i="23"/>
  <c r="T238" i="23"/>
  <c r="S238" i="23"/>
  <c r="R238" i="23"/>
  <c r="Q238" i="23"/>
  <c r="P238" i="23"/>
  <c r="O238" i="23"/>
  <c r="N238" i="23"/>
  <c r="M238" i="23"/>
  <c r="L238" i="23"/>
  <c r="K238" i="23"/>
  <c r="J238" i="23"/>
  <c r="I238" i="23"/>
  <c r="H238" i="23"/>
  <c r="G238" i="23"/>
  <c r="F238" i="23"/>
  <c r="AE237" i="23"/>
  <c r="AD237" i="23"/>
  <c r="AC237" i="23"/>
  <c r="AB237" i="23"/>
  <c r="AA237" i="23"/>
  <c r="Z237" i="23"/>
  <c r="Y237" i="23"/>
  <c r="X237" i="23"/>
  <c r="W237" i="23"/>
  <c r="V237" i="23"/>
  <c r="U237" i="23"/>
  <c r="T237" i="23"/>
  <c r="S237" i="23"/>
  <c r="R237" i="23"/>
  <c r="Q237" i="23"/>
  <c r="P237" i="23"/>
  <c r="O237" i="23"/>
  <c r="N237" i="23"/>
  <c r="M237" i="23"/>
  <c r="L237" i="23"/>
  <c r="K237" i="23"/>
  <c r="J237" i="23"/>
  <c r="I237" i="23"/>
  <c r="H237" i="23"/>
  <c r="G237" i="23"/>
  <c r="F237" i="23"/>
  <c r="AE236" i="23"/>
  <c r="AD236" i="23"/>
  <c r="AC236" i="23"/>
  <c r="AB236" i="23"/>
  <c r="AA236" i="23"/>
  <c r="Z236" i="23"/>
  <c r="Y236" i="23"/>
  <c r="X236" i="23"/>
  <c r="W236" i="23"/>
  <c r="V236" i="23"/>
  <c r="U236" i="23"/>
  <c r="T236" i="23"/>
  <c r="S236" i="23"/>
  <c r="R236" i="23"/>
  <c r="Q236" i="23"/>
  <c r="P236" i="23"/>
  <c r="O236" i="23"/>
  <c r="N236" i="23"/>
  <c r="M236" i="23"/>
  <c r="L236" i="23"/>
  <c r="K236" i="23"/>
  <c r="J236" i="23"/>
  <c r="I236" i="23"/>
  <c r="H236" i="23"/>
  <c r="G236" i="23"/>
  <c r="F236" i="23"/>
  <c r="AE235" i="23"/>
  <c r="AD235" i="23"/>
  <c r="AC235" i="23"/>
  <c r="AB235" i="23"/>
  <c r="AA235" i="23"/>
  <c r="Z235" i="23"/>
  <c r="Y235" i="23"/>
  <c r="X235" i="23"/>
  <c r="W235" i="23"/>
  <c r="V235" i="23"/>
  <c r="U235" i="23"/>
  <c r="T235" i="23"/>
  <c r="S235" i="23"/>
  <c r="R235" i="23"/>
  <c r="Q235" i="23"/>
  <c r="P235" i="23"/>
  <c r="O235" i="23"/>
  <c r="N235" i="23"/>
  <c r="M235" i="23"/>
  <c r="L235" i="23"/>
  <c r="K235" i="23"/>
  <c r="J235" i="23"/>
  <c r="I235" i="23"/>
  <c r="H235" i="23"/>
  <c r="G235" i="23"/>
  <c r="F235" i="23"/>
  <c r="AE234" i="23"/>
  <c r="AD234" i="23"/>
  <c r="AC234" i="23"/>
  <c r="AB234" i="23"/>
  <c r="AA234" i="23"/>
  <c r="Z234" i="23"/>
  <c r="Y234" i="23"/>
  <c r="X234" i="23"/>
  <c r="W234" i="23"/>
  <c r="V234" i="23"/>
  <c r="U234" i="23"/>
  <c r="T234" i="23"/>
  <c r="S234" i="23"/>
  <c r="R234" i="23"/>
  <c r="Q234" i="23"/>
  <c r="P234" i="23"/>
  <c r="O234" i="23"/>
  <c r="N234" i="23"/>
  <c r="M234" i="23"/>
  <c r="L234" i="23"/>
  <c r="K234" i="23"/>
  <c r="J234" i="23"/>
  <c r="I234" i="23"/>
  <c r="H234" i="23"/>
  <c r="G234" i="23"/>
  <c r="F234" i="23"/>
  <c r="AE233" i="23"/>
  <c r="AD233" i="23"/>
  <c r="AC233" i="23"/>
  <c r="AB233" i="23"/>
  <c r="AA233" i="23"/>
  <c r="Z233" i="23"/>
  <c r="Y233" i="23"/>
  <c r="X233" i="23"/>
  <c r="W233" i="23"/>
  <c r="V233" i="23"/>
  <c r="U233" i="23"/>
  <c r="T233" i="23"/>
  <c r="S233" i="23"/>
  <c r="R233" i="23"/>
  <c r="Q233" i="23"/>
  <c r="P233" i="23"/>
  <c r="O233" i="23"/>
  <c r="N233" i="23"/>
  <c r="M233" i="23"/>
  <c r="L233" i="23"/>
  <c r="K233" i="23"/>
  <c r="J233" i="23"/>
  <c r="I233" i="23"/>
  <c r="H233" i="23"/>
  <c r="G233" i="23"/>
  <c r="F233" i="23"/>
  <c r="AE232" i="23"/>
  <c r="AD232" i="23"/>
  <c r="AC232" i="23"/>
  <c r="AB232" i="23"/>
  <c r="AA232" i="23"/>
  <c r="Z232" i="23"/>
  <c r="Y232" i="23"/>
  <c r="X232" i="23"/>
  <c r="W232" i="23"/>
  <c r="V232" i="23"/>
  <c r="U232" i="23"/>
  <c r="T232" i="23"/>
  <c r="S232" i="23"/>
  <c r="R232" i="23"/>
  <c r="Q232" i="23"/>
  <c r="P232" i="23"/>
  <c r="O232" i="23"/>
  <c r="N232" i="23"/>
  <c r="M232" i="23"/>
  <c r="L232" i="23"/>
  <c r="K232" i="23"/>
  <c r="J232" i="23"/>
  <c r="I232" i="23"/>
  <c r="H232" i="23"/>
  <c r="G232" i="23"/>
  <c r="F232" i="23"/>
  <c r="AE231" i="23"/>
  <c r="AD231" i="23"/>
  <c r="AC231" i="23"/>
  <c r="AB231" i="23"/>
  <c r="AA231" i="23"/>
  <c r="Z231" i="23"/>
  <c r="Y231" i="23"/>
  <c r="X231" i="23"/>
  <c r="W231" i="23"/>
  <c r="V231" i="23"/>
  <c r="U231" i="23"/>
  <c r="T231" i="23"/>
  <c r="S231" i="23"/>
  <c r="R231" i="23"/>
  <c r="Q231" i="23"/>
  <c r="P231" i="23"/>
  <c r="O231" i="23"/>
  <c r="N231" i="23"/>
  <c r="M231" i="23"/>
  <c r="L231" i="23"/>
  <c r="K231" i="23"/>
  <c r="J231" i="23"/>
  <c r="I231" i="23"/>
  <c r="H231" i="23"/>
  <c r="G231" i="23"/>
  <c r="F231" i="23"/>
  <c r="AE230" i="23"/>
  <c r="AD230" i="23"/>
  <c r="AC230" i="23"/>
  <c r="AB230" i="23"/>
  <c r="AA230" i="23"/>
  <c r="Z230" i="23"/>
  <c r="Y230" i="23"/>
  <c r="X230" i="23"/>
  <c r="W230" i="23"/>
  <c r="V230" i="23"/>
  <c r="U230" i="23"/>
  <c r="T230" i="23"/>
  <c r="S230" i="23"/>
  <c r="R230" i="23"/>
  <c r="Q230" i="23"/>
  <c r="P230" i="23"/>
  <c r="O230" i="23"/>
  <c r="N230" i="23"/>
  <c r="M230" i="23"/>
  <c r="L230" i="23"/>
  <c r="K230" i="23"/>
  <c r="J230" i="23"/>
  <c r="I230" i="23"/>
  <c r="H230" i="23"/>
  <c r="G230" i="23"/>
  <c r="F230" i="23"/>
  <c r="AE229" i="23"/>
  <c r="AD229" i="23"/>
  <c r="AC229" i="23"/>
  <c r="AB229" i="23"/>
  <c r="AA229" i="23"/>
  <c r="Z229" i="23"/>
  <c r="Y229" i="23"/>
  <c r="X229" i="23"/>
  <c r="W229" i="23"/>
  <c r="V229" i="23"/>
  <c r="U229" i="23"/>
  <c r="T229" i="23"/>
  <c r="S229" i="23"/>
  <c r="R229" i="23"/>
  <c r="Q229" i="23"/>
  <c r="P229" i="23"/>
  <c r="O229" i="23"/>
  <c r="N229" i="23"/>
  <c r="M229" i="23"/>
  <c r="L229" i="23"/>
  <c r="K229" i="23"/>
  <c r="J229" i="23"/>
  <c r="I229" i="23"/>
  <c r="H229" i="23"/>
  <c r="G229" i="23"/>
  <c r="F229" i="23"/>
  <c r="AE228" i="23"/>
  <c r="AD228" i="23"/>
  <c r="AC228" i="23"/>
  <c r="AB228" i="23"/>
  <c r="AA228" i="23"/>
  <c r="Z228" i="23"/>
  <c r="Y228" i="23"/>
  <c r="X228" i="23"/>
  <c r="W228" i="23"/>
  <c r="V228" i="23"/>
  <c r="U228" i="23"/>
  <c r="T228" i="23"/>
  <c r="S228" i="23"/>
  <c r="R228" i="23"/>
  <c r="Q228" i="23"/>
  <c r="P228" i="23"/>
  <c r="O228" i="23"/>
  <c r="N228" i="23"/>
  <c r="M228" i="23"/>
  <c r="L228" i="23"/>
  <c r="K228" i="23"/>
  <c r="J228" i="23"/>
  <c r="I228" i="23"/>
  <c r="H228" i="23"/>
  <c r="G228" i="23"/>
  <c r="F228" i="23"/>
  <c r="AE227" i="23"/>
  <c r="AD227" i="23"/>
  <c r="AC227" i="23"/>
  <c r="AB227" i="23"/>
  <c r="AA227" i="23"/>
  <c r="Z227" i="23"/>
  <c r="Y227" i="23"/>
  <c r="X227" i="23"/>
  <c r="W227" i="23"/>
  <c r="V227" i="23"/>
  <c r="U227" i="23"/>
  <c r="T227" i="23"/>
  <c r="S227" i="23"/>
  <c r="R227" i="23"/>
  <c r="Q227" i="23"/>
  <c r="P227" i="23"/>
  <c r="O227" i="23"/>
  <c r="N227" i="23"/>
  <c r="M227" i="23"/>
  <c r="L227" i="23"/>
  <c r="K227" i="23"/>
  <c r="J227" i="23"/>
  <c r="I227" i="23"/>
  <c r="H227" i="23"/>
  <c r="G227" i="23"/>
  <c r="F227" i="23"/>
  <c r="AE226" i="23"/>
  <c r="AD226" i="23"/>
  <c r="AC226" i="23"/>
  <c r="AB226" i="23"/>
  <c r="AA226" i="23"/>
  <c r="Z226" i="23"/>
  <c r="Y226" i="23"/>
  <c r="X226" i="23"/>
  <c r="W226" i="23"/>
  <c r="V226" i="23"/>
  <c r="U226" i="23"/>
  <c r="T226" i="23"/>
  <c r="S226" i="23"/>
  <c r="R226" i="23"/>
  <c r="Q226" i="23"/>
  <c r="P226" i="23"/>
  <c r="O226" i="23"/>
  <c r="N226" i="23"/>
  <c r="M226" i="23"/>
  <c r="L226" i="23"/>
  <c r="K226" i="23"/>
  <c r="J226" i="23"/>
  <c r="I226" i="23"/>
  <c r="H226" i="23"/>
  <c r="G226" i="23"/>
  <c r="F226" i="23"/>
  <c r="AE225" i="23"/>
  <c r="AD225" i="23"/>
  <c r="AC225" i="23"/>
  <c r="AB225" i="23"/>
  <c r="AA225" i="23"/>
  <c r="Z225" i="23"/>
  <c r="Y225" i="23"/>
  <c r="X225" i="23"/>
  <c r="W225" i="23"/>
  <c r="V225" i="23"/>
  <c r="U225" i="23"/>
  <c r="T225" i="23"/>
  <c r="S225" i="23"/>
  <c r="R225" i="23"/>
  <c r="Q225" i="23"/>
  <c r="P225" i="23"/>
  <c r="O225" i="23"/>
  <c r="N225" i="23"/>
  <c r="M225" i="23"/>
  <c r="L225" i="23"/>
  <c r="K225" i="23"/>
  <c r="J225" i="23"/>
  <c r="I225" i="23"/>
  <c r="H225" i="23"/>
  <c r="G225" i="23"/>
  <c r="F225" i="23"/>
  <c r="AE224" i="23"/>
  <c r="AD224" i="23"/>
  <c r="AC224" i="23"/>
  <c r="AB224" i="23"/>
  <c r="AA224" i="23"/>
  <c r="Z224" i="23"/>
  <c r="Y224" i="23"/>
  <c r="X224" i="23"/>
  <c r="W224" i="23"/>
  <c r="V224" i="23"/>
  <c r="U224" i="23"/>
  <c r="T224" i="23"/>
  <c r="S224" i="23"/>
  <c r="R224" i="23"/>
  <c r="Q224" i="23"/>
  <c r="P224" i="23"/>
  <c r="O224" i="23"/>
  <c r="N224" i="23"/>
  <c r="M224" i="23"/>
  <c r="L224" i="23"/>
  <c r="K224" i="23"/>
  <c r="J224" i="23"/>
  <c r="I224" i="23"/>
  <c r="H224" i="23"/>
  <c r="G224" i="23"/>
  <c r="F224" i="23"/>
  <c r="AE223" i="23"/>
  <c r="AD223" i="23"/>
  <c r="AC223" i="23"/>
  <c r="AB223" i="23"/>
  <c r="AA223" i="23"/>
  <c r="Z223" i="23"/>
  <c r="Y223" i="23"/>
  <c r="X223" i="23"/>
  <c r="W223" i="23"/>
  <c r="V223" i="23"/>
  <c r="U223" i="23"/>
  <c r="T223" i="23"/>
  <c r="S223" i="23"/>
  <c r="R223" i="23"/>
  <c r="Q223" i="23"/>
  <c r="P223" i="23"/>
  <c r="O223" i="23"/>
  <c r="N223" i="23"/>
  <c r="M223" i="23"/>
  <c r="L223" i="23"/>
  <c r="K223" i="23"/>
  <c r="J223" i="23"/>
  <c r="I223" i="23"/>
  <c r="H223" i="23"/>
  <c r="G223" i="23"/>
  <c r="F223" i="23"/>
  <c r="AE222" i="23"/>
  <c r="AD222" i="23"/>
  <c r="AC222" i="23"/>
  <c r="AB222" i="23"/>
  <c r="AA222" i="23"/>
  <c r="Z222" i="23"/>
  <c r="Y222" i="23"/>
  <c r="X222" i="23"/>
  <c r="W222" i="23"/>
  <c r="V222" i="23"/>
  <c r="U222" i="23"/>
  <c r="T222" i="23"/>
  <c r="S222" i="23"/>
  <c r="R222" i="23"/>
  <c r="Q222" i="23"/>
  <c r="P222" i="23"/>
  <c r="O222" i="23"/>
  <c r="N222" i="23"/>
  <c r="M222" i="23"/>
  <c r="L222" i="23"/>
  <c r="K222" i="23"/>
  <c r="J222" i="23"/>
  <c r="I222" i="23"/>
  <c r="H222" i="23"/>
  <c r="G222" i="23"/>
  <c r="F222" i="23"/>
  <c r="AE221" i="23"/>
  <c r="AD221" i="23"/>
  <c r="AC221" i="23"/>
  <c r="AB221" i="23"/>
  <c r="AA221" i="23"/>
  <c r="Z221" i="23"/>
  <c r="Y221" i="23"/>
  <c r="X221" i="23"/>
  <c r="W221" i="23"/>
  <c r="V221" i="23"/>
  <c r="U221" i="23"/>
  <c r="T221" i="23"/>
  <c r="S221" i="23"/>
  <c r="R221" i="23"/>
  <c r="Q221" i="23"/>
  <c r="P221" i="23"/>
  <c r="O221" i="23"/>
  <c r="N221" i="23"/>
  <c r="M221" i="23"/>
  <c r="L221" i="23"/>
  <c r="K221" i="23"/>
  <c r="J221" i="23"/>
  <c r="I221" i="23"/>
  <c r="H221" i="23"/>
  <c r="G221" i="23"/>
  <c r="F221" i="23"/>
  <c r="AE220" i="23"/>
  <c r="AD220" i="23"/>
  <c r="AC220" i="23"/>
  <c r="AB220" i="23"/>
  <c r="AA220" i="23"/>
  <c r="Z220" i="23"/>
  <c r="Y220" i="23"/>
  <c r="X220" i="23"/>
  <c r="W220" i="23"/>
  <c r="V220" i="23"/>
  <c r="U220" i="23"/>
  <c r="T220" i="23"/>
  <c r="S220" i="23"/>
  <c r="R220" i="23"/>
  <c r="Q220" i="23"/>
  <c r="P220" i="23"/>
  <c r="O220" i="23"/>
  <c r="N220" i="23"/>
  <c r="M220" i="23"/>
  <c r="L220" i="23"/>
  <c r="K220" i="23"/>
  <c r="J220" i="23"/>
  <c r="I220" i="23"/>
  <c r="H220" i="23"/>
  <c r="G220" i="23"/>
  <c r="F220" i="23"/>
  <c r="AE219" i="23"/>
  <c r="AD219" i="23"/>
  <c r="AC219" i="23"/>
  <c r="AB219" i="23"/>
  <c r="AA219" i="23"/>
  <c r="Z219" i="23"/>
  <c r="Y219" i="23"/>
  <c r="X219" i="23"/>
  <c r="W219" i="23"/>
  <c r="V219" i="23"/>
  <c r="U219" i="23"/>
  <c r="T219" i="23"/>
  <c r="S219" i="23"/>
  <c r="R219" i="23"/>
  <c r="Q219" i="23"/>
  <c r="P219" i="23"/>
  <c r="O219" i="23"/>
  <c r="N219" i="23"/>
  <c r="M219" i="23"/>
  <c r="L219" i="23"/>
  <c r="K219" i="23"/>
  <c r="J219" i="23"/>
  <c r="I219" i="23"/>
  <c r="H219" i="23"/>
  <c r="G219" i="23"/>
  <c r="F219" i="23"/>
  <c r="AE218" i="23"/>
  <c r="AD218" i="23"/>
  <c r="AC218" i="23"/>
  <c r="AB218" i="23"/>
  <c r="AA218" i="23"/>
  <c r="Z218" i="23"/>
  <c r="Y218" i="23"/>
  <c r="X218" i="23"/>
  <c r="W218" i="23"/>
  <c r="V218" i="23"/>
  <c r="U218" i="23"/>
  <c r="T218" i="23"/>
  <c r="S218" i="23"/>
  <c r="R218" i="23"/>
  <c r="Q218" i="23"/>
  <c r="P218" i="23"/>
  <c r="O218" i="23"/>
  <c r="N218" i="23"/>
  <c r="M218" i="23"/>
  <c r="L218" i="23"/>
  <c r="K218" i="23"/>
  <c r="J218" i="23"/>
  <c r="I218" i="23"/>
  <c r="H218" i="23"/>
  <c r="G218" i="23"/>
  <c r="F218" i="23"/>
  <c r="AE217" i="23"/>
  <c r="AD217" i="23"/>
  <c r="AC217" i="23"/>
  <c r="AB217" i="23"/>
  <c r="AA217" i="23"/>
  <c r="Z217" i="23"/>
  <c r="Y217" i="23"/>
  <c r="X217" i="23"/>
  <c r="W217" i="23"/>
  <c r="V217" i="23"/>
  <c r="U217" i="23"/>
  <c r="T217" i="23"/>
  <c r="S217" i="23"/>
  <c r="R217" i="23"/>
  <c r="Q217" i="23"/>
  <c r="P217" i="23"/>
  <c r="O217" i="23"/>
  <c r="N217" i="23"/>
  <c r="M217" i="23"/>
  <c r="L217" i="23"/>
  <c r="K217" i="23"/>
  <c r="J217" i="23"/>
  <c r="I217" i="23"/>
  <c r="H217" i="23"/>
  <c r="G217" i="23"/>
  <c r="F217" i="23"/>
  <c r="AE216" i="23"/>
  <c r="AD216" i="23"/>
  <c r="AC216" i="23"/>
  <c r="AB216" i="23"/>
  <c r="AA216" i="23"/>
  <c r="Z216" i="23"/>
  <c r="Y216" i="23"/>
  <c r="X216" i="23"/>
  <c r="W216" i="23"/>
  <c r="V216" i="23"/>
  <c r="U216" i="23"/>
  <c r="T216" i="23"/>
  <c r="S216" i="23"/>
  <c r="R216" i="23"/>
  <c r="Q216" i="23"/>
  <c r="P216" i="23"/>
  <c r="O216" i="23"/>
  <c r="N216" i="23"/>
  <c r="M216" i="23"/>
  <c r="L216" i="23"/>
  <c r="K216" i="23"/>
  <c r="J216" i="23"/>
  <c r="I216" i="23"/>
  <c r="H216" i="23"/>
  <c r="G216" i="23"/>
  <c r="F216" i="23"/>
  <c r="AE215" i="23"/>
  <c r="AD215" i="23"/>
  <c r="AC215" i="23"/>
  <c r="AB215" i="23"/>
  <c r="AA215" i="23"/>
  <c r="Z215" i="23"/>
  <c r="Y215" i="23"/>
  <c r="X215" i="23"/>
  <c r="W215" i="23"/>
  <c r="V215" i="23"/>
  <c r="U215" i="23"/>
  <c r="T215" i="23"/>
  <c r="S215" i="23"/>
  <c r="R215" i="23"/>
  <c r="Q215" i="23"/>
  <c r="P215" i="23"/>
  <c r="O215" i="23"/>
  <c r="N215" i="23"/>
  <c r="M215" i="23"/>
  <c r="L215" i="23"/>
  <c r="K215" i="23"/>
  <c r="J215" i="23"/>
  <c r="I215" i="23"/>
  <c r="H215" i="23"/>
  <c r="G215" i="23"/>
  <c r="F215" i="23"/>
  <c r="AE214" i="23"/>
  <c r="AD214" i="23"/>
  <c r="AC214" i="23"/>
  <c r="AB214" i="23"/>
  <c r="AA214" i="23"/>
  <c r="Z214" i="23"/>
  <c r="Y214" i="23"/>
  <c r="X214" i="23"/>
  <c r="W214" i="23"/>
  <c r="V214" i="23"/>
  <c r="U214" i="23"/>
  <c r="T214" i="23"/>
  <c r="S214" i="23"/>
  <c r="R214" i="23"/>
  <c r="Q214" i="23"/>
  <c r="P214" i="23"/>
  <c r="O214" i="23"/>
  <c r="N214" i="23"/>
  <c r="M214" i="23"/>
  <c r="L214" i="23"/>
  <c r="K214" i="23"/>
  <c r="J214" i="23"/>
  <c r="I214" i="23"/>
  <c r="H214" i="23"/>
  <c r="G214" i="23"/>
  <c r="F214" i="23"/>
  <c r="AE213" i="23"/>
  <c r="AD213" i="23"/>
  <c r="AC213" i="23"/>
  <c r="AB213" i="23"/>
  <c r="AA213" i="23"/>
  <c r="Z213" i="23"/>
  <c r="Y213" i="23"/>
  <c r="X213" i="23"/>
  <c r="W213" i="23"/>
  <c r="V213" i="23"/>
  <c r="U213" i="23"/>
  <c r="T213" i="23"/>
  <c r="S213" i="23"/>
  <c r="R213" i="23"/>
  <c r="Q213" i="23"/>
  <c r="P213" i="23"/>
  <c r="O213" i="23"/>
  <c r="N213" i="23"/>
  <c r="M213" i="23"/>
  <c r="L213" i="23"/>
  <c r="K213" i="23"/>
  <c r="J213" i="23"/>
  <c r="I213" i="23"/>
  <c r="H213" i="23"/>
  <c r="G213" i="23"/>
  <c r="F213" i="23"/>
  <c r="AE212" i="23"/>
  <c r="AD212" i="23"/>
  <c r="AC212" i="23"/>
  <c r="AB212" i="23"/>
  <c r="AA212" i="23"/>
  <c r="Z212" i="23"/>
  <c r="Y212" i="23"/>
  <c r="X212" i="23"/>
  <c r="W212" i="23"/>
  <c r="V212" i="23"/>
  <c r="U212" i="23"/>
  <c r="T212" i="23"/>
  <c r="S212" i="23"/>
  <c r="R212" i="23"/>
  <c r="Q212" i="23"/>
  <c r="P212" i="23"/>
  <c r="O212" i="23"/>
  <c r="N212" i="23"/>
  <c r="M212" i="23"/>
  <c r="L212" i="23"/>
  <c r="K212" i="23"/>
  <c r="J212" i="23"/>
  <c r="I212" i="23"/>
  <c r="H212" i="23"/>
  <c r="G212" i="23"/>
  <c r="F212" i="23"/>
  <c r="AE211" i="23"/>
  <c r="AD211" i="23"/>
  <c r="AC211" i="23"/>
  <c r="AB211" i="23"/>
  <c r="AA211" i="23"/>
  <c r="Z211" i="23"/>
  <c r="Y211" i="23"/>
  <c r="X211" i="23"/>
  <c r="W211" i="23"/>
  <c r="V211" i="23"/>
  <c r="U211" i="23"/>
  <c r="T211" i="23"/>
  <c r="S211" i="23"/>
  <c r="R211" i="23"/>
  <c r="Q211" i="23"/>
  <c r="P211" i="23"/>
  <c r="O211" i="23"/>
  <c r="N211" i="23"/>
  <c r="M211" i="23"/>
  <c r="L211" i="23"/>
  <c r="K211" i="23"/>
  <c r="J211" i="23"/>
  <c r="I211" i="23"/>
  <c r="H211" i="23"/>
  <c r="G211" i="23"/>
  <c r="F211" i="23"/>
  <c r="AE210" i="23"/>
  <c r="AD210" i="23"/>
  <c r="AC210" i="23"/>
  <c r="AB210" i="23"/>
  <c r="AA210" i="23"/>
  <c r="Z210" i="23"/>
  <c r="Y210" i="23"/>
  <c r="X210" i="23"/>
  <c r="W210" i="23"/>
  <c r="V210" i="23"/>
  <c r="U210" i="23"/>
  <c r="T210" i="23"/>
  <c r="S210" i="23"/>
  <c r="R210" i="23"/>
  <c r="Q210" i="23"/>
  <c r="P210" i="23"/>
  <c r="O210" i="23"/>
  <c r="N210" i="23"/>
  <c r="M210" i="23"/>
  <c r="L210" i="23"/>
  <c r="K210" i="23"/>
  <c r="J210" i="23"/>
  <c r="I210" i="23"/>
  <c r="H210" i="23"/>
  <c r="G210" i="23"/>
  <c r="F210" i="23"/>
  <c r="AE209" i="23"/>
  <c r="AD209" i="23"/>
  <c r="AC209" i="23"/>
  <c r="AB209" i="23"/>
  <c r="AA209" i="23"/>
  <c r="Z209" i="23"/>
  <c r="Y209" i="23"/>
  <c r="X209" i="23"/>
  <c r="W209" i="23"/>
  <c r="V209" i="23"/>
  <c r="U209" i="23"/>
  <c r="T209" i="23"/>
  <c r="S209" i="23"/>
  <c r="R209" i="23"/>
  <c r="Q209" i="23"/>
  <c r="P209" i="23"/>
  <c r="O209" i="23"/>
  <c r="N209" i="23"/>
  <c r="M209" i="23"/>
  <c r="L209" i="23"/>
  <c r="K209" i="23"/>
  <c r="J209" i="23"/>
  <c r="I209" i="23"/>
  <c r="H209" i="23"/>
  <c r="G209" i="23"/>
  <c r="F209" i="23"/>
  <c r="AE208" i="23"/>
  <c r="AD208" i="23"/>
  <c r="AC208" i="23"/>
  <c r="AB208" i="23"/>
  <c r="AA208" i="23"/>
  <c r="Z208" i="23"/>
  <c r="Y208" i="23"/>
  <c r="X208" i="23"/>
  <c r="W208" i="23"/>
  <c r="V208" i="23"/>
  <c r="U208" i="23"/>
  <c r="T208" i="23"/>
  <c r="S208" i="23"/>
  <c r="R208" i="23"/>
  <c r="Q208" i="23"/>
  <c r="P208" i="23"/>
  <c r="O208" i="23"/>
  <c r="N208" i="23"/>
  <c r="M208" i="23"/>
  <c r="L208" i="23"/>
  <c r="K208" i="23"/>
  <c r="J208" i="23"/>
  <c r="I208" i="23"/>
  <c r="H208" i="23"/>
  <c r="G208" i="23"/>
  <c r="F208" i="23"/>
  <c r="AE207" i="23"/>
  <c r="AD207" i="23"/>
  <c r="AC207" i="23"/>
  <c r="AB207" i="23"/>
  <c r="AA207" i="23"/>
  <c r="Z207" i="23"/>
  <c r="Y207" i="23"/>
  <c r="X207" i="23"/>
  <c r="W207" i="23"/>
  <c r="V207" i="23"/>
  <c r="U207" i="23"/>
  <c r="T207" i="23"/>
  <c r="S207" i="23"/>
  <c r="R207" i="23"/>
  <c r="Q207" i="23"/>
  <c r="P207" i="23"/>
  <c r="O207" i="23"/>
  <c r="N207" i="23"/>
  <c r="M207" i="23"/>
  <c r="L207" i="23"/>
  <c r="K207" i="23"/>
  <c r="J207" i="23"/>
  <c r="I207" i="23"/>
  <c r="H207" i="23"/>
  <c r="G207" i="23"/>
  <c r="F207" i="23"/>
  <c r="AE206" i="23"/>
  <c r="AD206" i="23"/>
  <c r="AC206" i="23"/>
  <c r="AB206" i="23"/>
  <c r="AA206" i="23"/>
  <c r="Z206" i="23"/>
  <c r="Y206" i="23"/>
  <c r="X206" i="23"/>
  <c r="W206" i="23"/>
  <c r="V206" i="23"/>
  <c r="U206" i="23"/>
  <c r="T206" i="23"/>
  <c r="S206" i="23"/>
  <c r="R206" i="23"/>
  <c r="Q206" i="23"/>
  <c r="P206" i="23"/>
  <c r="O206" i="23"/>
  <c r="N206" i="23"/>
  <c r="M206" i="23"/>
  <c r="L206" i="23"/>
  <c r="K206" i="23"/>
  <c r="J206" i="23"/>
  <c r="I206" i="23"/>
  <c r="H206" i="23"/>
  <c r="G206" i="23"/>
  <c r="F206" i="23"/>
  <c r="AE205" i="23"/>
  <c r="AD205" i="23"/>
  <c r="AC205" i="23"/>
  <c r="AB205" i="23"/>
  <c r="AA205" i="23"/>
  <c r="Z205" i="23"/>
  <c r="Y205" i="23"/>
  <c r="X205" i="23"/>
  <c r="W205" i="23"/>
  <c r="V205" i="23"/>
  <c r="U205" i="23"/>
  <c r="T205" i="23"/>
  <c r="S205" i="23"/>
  <c r="R205" i="23"/>
  <c r="Q205" i="23"/>
  <c r="P205" i="23"/>
  <c r="O205" i="23"/>
  <c r="N205" i="23"/>
  <c r="M205" i="23"/>
  <c r="L205" i="23"/>
  <c r="K205" i="23"/>
  <c r="J205" i="23"/>
  <c r="I205" i="23"/>
  <c r="H205" i="23"/>
  <c r="G205" i="23"/>
  <c r="F205" i="23"/>
  <c r="AE204" i="23"/>
  <c r="AD204" i="23"/>
  <c r="AC204" i="23"/>
  <c r="AB204" i="23"/>
  <c r="AA204" i="23"/>
  <c r="Z204" i="23"/>
  <c r="Y204" i="23"/>
  <c r="X204" i="23"/>
  <c r="W204" i="23"/>
  <c r="V204" i="23"/>
  <c r="U204" i="23"/>
  <c r="T204" i="23"/>
  <c r="S204" i="23"/>
  <c r="R204" i="23"/>
  <c r="Q204" i="23"/>
  <c r="P204" i="23"/>
  <c r="O204" i="23"/>
  <c r="N204" i="23"/>
  <c r="M204" i="23"/>
  <c r="L204" i="23"/>
  <c r="K204" i="23"/>
  <c r="J204" i="23"/>
  <c r="I204" i="23"/>
  <c r="H204" i="23"/>
  <c r="G204" i="23"/>
  <c r="F204" i="23"/>
  <c r="AE203" i="23"/>
  <c r="AD203" i="23"/>
  <c r="AC203" i="23"/>
  <c r="AB203" i="23"/>
  <c r="AA203" i="23"/>
  <c r="Z203" i="23"/>
  <c r="Y203" i="23"/>
  <c r="X203" i="23"/>
  <c r="W203" i="23"/>
  <c r="V203" i="23"/>
  <c r="U203" i="23"/>
  <c r="T203" i="23"/>
  <c r="S203" i="23"/>
  <c r="R203" i="23"/>
  <c r="Q203" i="23"/>
  <c r="P203" i="23"/>
  <c r="O203" i="23"/>
  <c r="N203" i="23"/>
  <c r="M203" i="23"/>
  <c r="L203" i="23"/>
  <c r="K203" i="23"/>
  <c r="J203" i="23"/>
  <c r="I203" i="23"/>
  <c r="H203" i="23"/>
  <c r="G203" i="23"/>
  <c r="F203" i="23"/>
  <c r="AE202" i="23"/>
  <c r="AD202" i="23"/>
  <c r="AC202" i="23"/>
  <c r="AB202" i="23"/>
  <c r="AA202" i="23"/>
  <c r="Z202" i="23"/>
  <c r="Y202" i="23"/>
  <c r="X202" i="23"/>
  <c r="W202" i="23"/>
  <c r="V202" i="23"/>
  <c r="U202" i="23"/>
  <c r="T202" i="23"/>
  <c r="S202" i="23"/>
  <c r="R202" i="23"/>
  <c r="Q202" i="23"/>
  <c r="P202" i="23"/>
  <c r="O202" i="23"/>
  <c r="N202" i="23"/>
  <c r="M202" i="23"/>
  <c r="L202" i="23"/>
  <c r="K202" i="23"/>
  <c r="J202" i="23"/>
  <c r="I202" i="23"/>
  <c r="H202" i="23"/>
  <c r="G202" i="23"/>
  <c r="F202" i="23"/>
  <c r="AE201" i="23"/>
  <c r="AD201" i="23"/>
  <c r="AC201" i="23"/>
  <c r="AB201" i="23"/>
  <c r="AA201" i="23"/>
  <c r="Z201" i="23"/>
  <c r="Y201" i="23"/>
  <c r="X201" i="23"/>
  <c r="W201" i="23"/>
  <c r="V201" i="23"/>
  <c r="U201" i="23"/>
  <c r="T201" i="23"/>
  <c r="S201" i="23"/>
  <c r="R201" i="23"/>
  <c r="Q201" i="23"/>
  <c r="P201" i="23"/>
  <c r="O201" i="23"/>
  <c r="N201" i="23"/>
  <c r="M201" i="23"/>
  <c r="L201" i="23"/>
  <c r="K201" i="23"/>
  <c r="J201" i="23"/>
  <c r="I201" i="23"/>
  <c r="H201" i="23"/>
  <c r="G201" i="23"/>
  <c r="F201" i="23"/>
  <c r="AE200" i="23"/>
  <c r="AD200" i="23"/>
  <c r="AC200" i="23"/>
  <c r="AB200" i="23"/>
  <c r="AA200" i="23"/>
  <c r="Z200" i="23"/>
  <c r="Y200" i="23"/>
  <c r="X200" i="23"/>
  <c r="W200" i="23"/>
  <c r="V200" i="23"/>
  <c r="U200" i="23"/>
  <c r="T200" i="23"/>
  <c r="S200" i="23"/>
  <c r="R200" i="23"/>
  <c r="Q200" i="23"/>
  <c r="P200" i="23"/>
  <c r="O200" i="23"/>
  <c r="N200" i="23"/>
  <c r="M200" i="23"/>
  <c r="L200" i="23"/>
  <c r="K200" i="23"/>
  <c r="J200" i="23"/>
  <c r="I200" i="23"/>
  <c r="H200" i="23"/>
  <c r="G200" i="23"/>
  <c r="F200" i="23"/>
  <c r="AE199" i="23"/>
  <c r="AD199" i="23"/>
  <c r="AC199" i="23"/>
  <c r="AB199" i="23"/>
  <c r="AA199" i="23"/>
  <c r="Z199" i="23"/>
  <c r="Y199" i="23"/>
  <c r="X199" i="23"/>
  <c r="W199" i="23"/>
  <c r="V199" i="23"/>
  <c r="U199" i="23"/>
  <c r="T199" i="23"/>
  <c r="S199" i="23"/>
  <c r="R199" i="23"/>
  <c r="Q199" i="23"/>
  <c r="P199" i="23"/>
  <c r="O199" i="23"/>
  <c r="N199" i="23"/>
  <c r="M199" i="23"/>
  <c r="L199" i="23"/>
  <c r="K199" i="23"/>
  <c r="J199" i="23"/>
  <c r="I199" i="23"/>
  <c r="H199" i="23"/>
  <c r="G199" i="23"/>
  <c r="F199" i="23"/>
  <c r="AE198" i="23"/>
  <c r="AD198" i="23"/>
  <c r="AC198" i="23"/>
  <c r="AB198" i="23"/>
  <c r="AA198" i="23"/>
  <c r="Z198" i="23"/>
  <c r="Y198" i="23"/>
  <c r="X198" i="23"/>
  <c r="W198" i="23"/>
  <c r="V198" i="23"/>
  <c r="U198" i="23"/>
  <c r="T198" i="23"/>
  <c r="S198" i="23"/>
  <c r="R198" i="23"/>
  <c r="Q198" i="23"/>
  <c r="P198" i="23"/>
  <c r="O198" i="23"/>
  <c r="N198" i="23"/>
  <c r="M198" i="23"/>
  <c r="L198" i="23"/>
  <c r="K198" i="23"/>
  <c r="J198" i="23"/>
  <c r="I198" i="23"/>
  <c r="H198" i="23"/>
  <c r="G198" i="23"/>
  <c r="F198" i="23"/>
  <c r="AE197" i="23"/>
  <c r="AD197" i="23"/>
  <c r="AC197" i="23"/>
  <c r="AB197" i="23"/>
  <c r="AA197" i="23"/>
  <c r="Z197" i="23"/>
  <c r="Y197" i="23"/>
  <c r="X197" i="23"/>
  <c r="W197" i="23"/>
  <c r="V197" i="23"/>
  <c r="U197" i="23"/>
  <c r="T197" i="23"/>
  <c r="S197" i="23"/>
  <c r="R197" i="23"/>
  <c r="Q197" i="23"/>
  <c r="P197" i="23"/>
  <c r="O197" i="23"/>
  <c r="N197" i="23"/>
  <c r="M197" i="23"/>
  <c r="L197" i="23"/>
  <c r="K197" i="23"/>
  <c r="J197" i="23"/>
  <c r="I197" i="23"/>
  <c r="H197" i="23"/>
  <c r="G197" i="23"/>
  <c r="F197" i="23"/>
  <c r="AE196" i="23"/>
  <c r="AD196" i="23"/>
  <c r="AC196" i="23"/>
  <c r="AB196" i="23"/>
  <c r="AA196" i="23"/>
  <c r="Z196" i="23"/>
  <c r="Y196" i="23"/>
  <c r="X196" i="23"/>
  <c r="W196" i="23"/>
  <c r="V196" i="23"/>
  <c r="U196" i="23"/>
  <c r="T196" i="23"/>
  <c r="S196" i="23"/>
  <c r="R196" i="23"/>
  <c r="Q196" i="23"/>
  <c r="P196" i="23"/>
  <c r="O196" i="23"/>
  <c r="N196" i="23"/>
  <c r="M196" i="23"/>
  <c r="L196" i="23"/>
  <c r="K196" i="23"/>
  <c r="J196" i="23"/>
  <c r="I196" i="23"/>
  <c r="H196" i="23"/>
  <c r="G196" i="23"/>
  <c r="F196" i="23"/>
  <c r="AE195" i="23"/>
  <c r="AD195" i="23"/>
  <c r="AC195" i="23"/>
  <c r="AB195" i="23"/>
  <c r="AA195" i="23"/>
  <c r="Z195" i="23"/>
  <c r="Y195" i="23"/>
  <c r="X195" i="23"/>
  <c r="W195" i="23"/>
  <c r="V195" i="23"/>
  <c r="U195" i="23"/>
  <c r="T195" i="23"/>
  <c r="S195" i="23"/>
  <c r="R195" i="23"/>
  <c r="Q195" i="23"/>
  <c r="P195" i="23"/>
  <c r="O195" i="23"/>
  <c r="N195" i="23"/>
  <c r="M195" i="23"/>
  <c r="L195" i="23"/>
  <c r="K195" i="23"/>
  <c r="J195" i="23"/>
  <c r="I195" i="23"/>
  <c r="H195" i="23"/>
  <c r="G195" i="23"/>
  <c r="F195" i="23"/>
  <c r="AE194" i="23"/>
  <c r="AD194" i="23"/>
  <c r="AC194" i="23"/>
  <c r="AB194" i="23"/>
  <c r="AA194" i="23"/>
  <c r="Z194" i="23"/>
  <c r="Y194" i="23"/>
  <c r="X194" i="23"/>
  <c r="W194" i="23"/>
  <c r="V194" i="23"/>
  <c r="U194" i="23"/>
  <c r="T194" i="23"/>
  <c r="S194" i="23"/>
  <c r="R194" i="23"/>
  <c r="Q194" i="23"/>
  <c r="P194" i="23"/>
  <c r="O194" i="23"/>
  <c r="N194" i="23"/>
  <c r="M194" i="23"/>
  <c r="L194" i="23"/>
  <c r="K194" i="23"/>
  <c r="J194" i="23"/>
  <c r="I194" i="23"/>
  <c r="H194" i="23"/>
  <c r="G194" i="23"/>
  <c r="F194" i="23"/>
  <c r="AE193" i="23"/>
  <c r="AD193" i="23"/>
  <c r="AC193" i="23"/>
  <c r="AB193" i="23"/>
  <c r="AA193" i="23"/>
  <c r="Z193" i="23"/>
  <c r="Y193" i="23"/>
  <c r="X193" i="23"/>
  <c r="W193" i="23"/>
  <c r="V193" i="23"/>
  <c r="U193" i="23"/>
  <c r="T193" i="23"/>
  <c r="S193" i="23"/>
  <c r="R193" i="23"/>
  <c r="Q193" i="23"/>
  <c r="P193" i="23"/>
  <c r="O193" i="23"/>
  <c r="N193" i="23"/>
  <c r="M193" i="23"/>
  <c r="L193" i="23"/>
  <c r="K193" i="23"/>
  <c r="J193" i="23"/>
  <c r="I193" i="23"/>
  <c r="H193" i="23"/>
  <c r="G193" i="23"/>
  <c r="F193" i="23"/>
  <c r="AE192" i="23"/>
  <c r="AD192" i="23"/>
  <c r="AC192" i="23"/>
  <c r="AB192" i="23"/>
  <c r="AA192" i="23"/>
  <c r="Z192" i="23"/>
  <c r="Y192" i="23"/>
  <c r="X192" i="23"/>
  <c r="W192" i="23"/>
  <c r="V192" i="23"/>
  <c r="U192" i="23"/>
  <c r="T192" i="23"/>
  <c r="S192" i="23"/>
  <c r="R192" i="23"/>
  <c r="Q192" i="23"/>
  <c r="P192" i="23"/>
  <c r="O192" i="23"/>
  <c r="N192" i="23"/>
  <c r="M192" i="23"/>
  <c r="L192" i="23"/>
  <c r="K192" i="23"/>
  <c r="J192" i="23"/>
  <c r="I192" i="23"/>
  <c r="H192" i="23"/>
  <c r="G192" i="23"/>
  <c r="F192" i="23"/>
  <c r="AE191" i="23"/>
  <c r="AD191" i="23"/>
  <c r="AC191" i="23"/>
  <c r="AB191" i="23"/>
  <c r="AA191" i="23"/>
  <c r="Z191" i="23"/>
  <c r="Y191" i="23"/>
  <c r="X191" i="23"/>
  <c r="W191" i="23"/>
  <c r="V191" i="23"/>
  <c r="U191" i="23"/>
  <c r="T191" i="23"/>
  <c r="S191" i="23"/>
  <c r="R191" i="23"/>
  <c r="Q191" i="23"/>
  <c r="P191" i="23"/>
  <c r="O191" i="23"/>
  <c r="N191" i="23"/>
  <c r="M191" i="23"/>
  <c r="L191" i="23"/>
  <c r="K191" i="23"/>
  <c r="J191" i="23"/>
  <c r="I191" i="23"/>
  <c r="H191" i="23"/>
  <c r="G191" i="23"/>
  <c r="F191" i="23"/>
  <c r="AE190" i="23"/>
  <c r="AD190" i="23"/>
  <c r="AC190" i="23"/>
  <c r="AB190" i="23"/>
  <c r="AA190" i="23"/>
  <c r="Z190" i="23"/>
  <c r="Y190" i="23"/>
  <c r="X190" i="23"/>
  <c r="W190" i="23"/>
  <c r="V190" i="23"/>
  <c r="U190" i="23"/>
  <c r="T190" i="23"/>
  <c r="S190" i="23"/>
  <c r="R190" i="23"/>
  <c r="Q190" i="23"/>
  <c r="P190" i="23"/>
  <c r="O190" i="23"/>
  <c r="N190" i="23"/>
  <c r="M190" i="23"/>
  <c r="L190" i="23"/>
  <c r="K190" i="23"/>
  <c r="J190" i="23"/>
  <c r="I190" i="23"/>
  <c r="H190" i="23"/>
  <c r="G190" i="23"/>
  <c r="F190" i="23"/>
  <c r="AE189" i="23"/>
  <c r="AD189" i="23"/>
  <c r="AC189" i="23"/>
  <c r="AB189" i="23"/>
  <c r="AA189" i="23"/>
  <c r="Z189" i="23"/>
  <c r="Y189" i="23"/>
  <c r="X189" i="23"/>
  <c r="W189" i="23"/>
  <c r="V189" i="23"/>
  <c r="U189" i="23"/>
  <c r="T189" i="23"/>
  <c r="S189" i="23"/>
  <c r="R189" i="23"/>
  <c r="Q189" i="23"/>
  <c r="P189" i="23"/>
  <c r="O189" i="23"/>
  <c r="N189" i="23"/>
  <c r="M189" i="23"/>
  <c r="L189" i="23"/>
  <c r="K189" i="23"/>
  <c r="J189" i="23"/>
  <c r="I189" i="23"/>
  <c r="H189" i="23"/>
  <c r="G189" i="23"/>
  <c r="F189" i="23"/>
  <c r="AE188" i="23"/>
  <c r="AD188" i="23"/>
  <c r="AC188" i="23"/>
  <c r="AB188" i="23"/>
  <c r="AA188" i="23"/>
  <c r="Z188" i="23"/>
  <c r="Y188" i="23"/>
  <c r="X188" i="23"/>
  <c r="W188" i="23"/>
  <c r="V188" i="23"/>
  <c r="U188" i="23"/>
  <c r="T188" i="23"/>
  <c r="S188" i="23"/>
  <c r="R188" i="23"/>
  <c r="Q188" i="23"/>
  <c r="P188" i="23"/>
  <c r="O188" i="23"/>
  <c r="N188" i="23"/>
  <c r="M188" i="23"/>
  <c r="L188" i="23"/>
  <c r="K188" i="23"/>
  <c r="J188" i="23"/>
  <c r="I188" i="23"/>
  <c r="H188" i="23"/>
  <c r="G188" i="23"/>
  <c r="F188" i="23"/>
  <c r="AE187" i="23"/>
  <c r="AD187" i="23"/>
  <c r="AC187" i="23"/>
  <c r="AB187" i="23"/>
  <c r="AA187" i="23"/>
  <c r="Z187" i="23"/>
  <c r="Y187" i="23"/>
  <c r="X187" i="23"/>
  <c r="W187" i="23"/>
  <c r="V187" i="23"/>
  <c r="U187" i="23"/>
  <c r="T187" i="23"/>
  <c r="S187" i="23"/>
  <c r="R187" i="23"/>
  <c r="Q187" i="23"/>
  <c r="P187" i="23"/>
  <c r="O187" i="23"/>
  <c r="N187" i="23"/>
  <c r="M187" i="23"/>
  <c r="L187" i="23"/>
  <c r="K187" i="23"/>
  <c r="J187" i="23"/>
  <c r="I187" i="23"/>
  <c r="H187" i="23"/>
  <c r="G187" i="23"/>
  <c r="F187" i="23"/>
  <c r="AE186" i="23"/>
  <c r="AD186" i="23"/>
  <c r="AC186" i="23"/>
  <c r="AB186" i="23"/>
  <c r="AA186" i="23"/>
  <c r="Z186" i="23"/>
  <c r="Y186" i="23"/>
  <c r="X186" i="23"/>
  <c r="W186" i="23"/>
  <c r="V186" i="23"/>
  <c r="U186" i="23"/>
  <c r="T186" i="23"/>
  <c r="S186" i="23"/>
  <c r="R186" i="23"/>
  <c r="Q186" i="23"/>
  <c r="P186" i="23"/>
  <c r="O186" i="23"/>
  <c r="N186" i="23"/>
  <c r="M186" i="23"/>
  <c r="L186" i="23"/>
  <c r="K186" i="23"/>
  <c r="J186" i="23"/>
  <c r="I186" i="23"/>
  <c r="H186" i="23"/>
  <c r="G186" i="23"/>
  <c r="F186" i="23"/>
  <c r="AE185" i="23"/>
  <c r="AD185" i="23"/>
  <c r="AC185" i="23"/>
  <c r="AB185" i="23"/>
  <c r="AA185" i="23"/>
  <c r="Z185" i="23"/>
  <c r="Y185" i="23"/>
  <c r="X185" i="23"/>
  <c r="W185" i="23"/>
  <c r="V185" i="23"/>
  <c r="U185" i="23"/>
  <c r="T185" i="23"/>
  <c r="S185" i="23"/>
  <c r="R185" i="23"/>
  <c r="Q185" i="23"/>
  <c r="P185" i="23"/>
  <c r="O185" i="23"/>
  <c r="N185" i="23"/>
  <c r="M185" i="23"/>
  <c r="L185" i="23"/>
  <c r="K185" i="23"/>
  <c r="J185" i="23"/>
  <c r="I185" i="23"/>
  <c r="H185" i="23"/>
  <c r="G185" i="23"/>
  <c r="F185" i="23"/>
  <c r="AE184" i="23"/>
  <c r="AD184" i="23"/>
  <c r="AC184" i="23"/>
  <c r="AB184" i="23"/>
  <c r="AA184" i="23"/>
  <c r="Z184" i="23"/>
  <c r="Y184" i="23"/>
  <c r="X184" i="23"/>
  <c r="W184" i="23"/>
  <c r="V184" i="23"/>
  <c r="U184" i="23"/>
  <c r="T184" i="23"/>
  <c r="S184" i="23"/>
  <c r="R184" i="23"/>
  <c r="Q184" i="23"/>
  <c r="P184" i="23"/>
  <c r="O184" i="23"/>
  <c r="N184" i="23"/>
  <c r="M184" i="23"/>
  <c r="L184" i="23"/>
  <c r="K184" i="23"/>
  <c r="J184" i="23"/>
  <c r="I184" i="23"/>
  <c r="H184" i="23"/>
  <c r="G184" i="23"/>
  <c r="F184" i="23"/>
  <c r="AE183" i="23"/>
  <c r="AD183" i="23"/>
  <c r="AC183" i="23"/>
  <c r="AB183" i="23"/>
  <c r="AA183" i="23"/>
  <c r="Z183" i="23"/>
  <c r="Y183" i="23"/>
  <c r="X183" i="23"/>
  <c r="W183" i="23"/>
  <c r="V183" i="23"/>
  <c r="U183" i="23"/>
  <c r="T183" i="23"/>
  <c r="S183" i="23"/>
  <c r="R183" i="23"/>
  <c r="Q183" i="23"/>
  <c r="P183" i="23"/>
  <c r="O183" i="23"/>
  <c r="N183" i="23"/>
  <c r="M183" i="23"/>
  <c r="L183" i="23"/>
  <c r="K183" i="23"/>
  <c r="J183" i="23"/>
  <c r="I183" i="23"/>
  <c r="H183" i="23"/>
  <c r="G183" i="23"/>
  <c r="F183" i="23"/>
  <c r="AE182" i="23"/>
  <c r="AD182" i="23"/>
  <c r="AC182" i="23"/>
  <c r="AB182" i="23"/>
  <c r="AA182" i="23"/>
  <c r="Z182" i="23"/>
  <c r="Y182" i="23"/>
  <c r="X182" i="23"/>
  <c r="W182" i="23"/>
  <c r="V182" i="23"/>
  <c r="U182" i="23"/>
  <c r="T182" i="23"/>
  <c r="S182" i="23"/>
  <c r="R182" i="23"/>
  <c r="Q182" i="23"/>
  <c r="P182" i="23"/>
  <c r="O182" i="23"/>
  <c r="N182" i="23"/>
  <c r="M182" i="23"/>
  <c r="L182" i="23"/>
  <c r="K182" i="23"/>
  <c r="J182" i="23"/>
  <c r="I182" i="23"/>
  <c r="H182" i="23"/>
  <c r="G182" i="23"/>
  <c r="F182" i="23"/>
  <c r="AE181" i="23"/>
  <c r="AD181" i="23"/>
  <c r="AC181" i="23"/>
  <c r="AB181" i="23"/>
  <c r="AA181" i="23"/>
  <c r="Z181" i="23"/>
  <c r="Y181" i="23"/>
  <c r="X181" i="23"/>
  <c r="W181" i="23"/>
  <c r="V181" i="23"/>
  <c r="U181" i="23"/>
  <c r="T181" i="23"/>
  <c r="S181" i="23"/>
  <c r="R181" i="23"/>
  <c r="Q181" i="23"/>
  <c r="P181" i="23"/>
  <c r="O181" i="23"/>
  <c r="N181" i="23"/>
  <c r="M181" i="23"/>
  <c r="L181" i="23"/>
  <c r="K181" i="23"/>
  <c r="J181" i="23"/>
  <c r="I181" i="23"/>
  <c r="H181" i="23"/>
  <c r="G181" i="23"/>
  <c r="F181" i="23"/>
  <c r="AE180" i="23"/>
  <c r="AD180" i="23"/>
  <c r="AC180" i="23"/>
  <c r="AB180" i="23"/>
  <c r="AA180" i="23"/>
  <c r="Z180" i="23"/>
  <c r="Y180" i="23"/>
  <c r="X180" i="23"/>
  <c r="W180" i="23"/>
  <c r="V180" i="23"/>
  <c r="U180" i="23"/>
  <c r="T180" i="23"/>
  <c r="S180" i="23"/>
  <c r="R180" i="23"/>
  <c r="Q180" i="23"/>
  <c r="P180" i="23"/>
  <c r="O180" i="23"/>
  <c r="N180" i="23"/>
  <c r="M180" i="23"/>
  <c r="L180" i="23"/>
  <c r="K180" i="23"/>
  <c r="J180" i="23"/>
  <c r="I180" i="23"/>
  <c r="H180" i="23"/>
  <c r="G180" i="23"/>
  <c r="F180" i="23"/>
  <c r="AE179" i="23"/>
  <c r="AD179" i="23"/>
  <c r="AC179" i="23"/>
  <c r="AB179" i="23"/>
  <c r="AA179" i="23"/>
  <c r="Z179" i="23"/>
  <c r="Y179" i="23"/>
  <c r="X179" i="23"/>
  <c r="W179" i="23"/>
  <c r="V179" i="23"/>
  <c r="U179" i="23"/>
  <c r="T179" i="23"/>
  <c r="S179" i="23"/>
  <c r="R179" i="23"/>
  <c r="Q179" i="23"/>
  <c r="P179" i="23"/>
  <c r="O179" i="23"/>
  <c r="N179" i="23"/>
  <c r="M179" i="23"/>
  <c r="L179" i="23"/>
  <c r="K179" i="23"/>
  <c r="J179" i="23"/>
  <c r="I179" i="23"/>
  <c r="H179" i="23"/>
  <c r="G179" i="23"/>
  <c r="F179" i="23"/>
  <c r="AE178" i="23"/>
  <c r="AD178" i="23"/>
  <c r="AC178" i="23"/>
  <c r="AB178" i="23"/>
  <c r="AA178" i="23"/>
  <c r="Z178" i="23"/>
  <c r="Y178" i="23"/>
  <c r="X178" i="23"/>
  <c r="W178" i="23"/>
  <c r="V178" i="23"/>
  <c r="U178" i="23"/>
  <c r="T178" i="23"/>
  <c r="S178" i="23"/>
  <c r="R178" i="23"/>
  <c r="Q178" i="23"/>
  <c r="P178" i="23"/>
  <c r="O178" i="23"/>
  <c r="N178" i="23"/>
  <c r="M178" i="23"/>
  <c r="L178" i="23"/>
  <c r="K178" i="23"/>
  <c r="J178" i="23"/>
  <c r="I178" i="23"/>
  <c r="H178" i="23"/>
  <c r="G178" i="23"/>
  <c r="F178" i="23"/>
  <c r="AE177" i="23"/>
  <c r="AD177" i="23"/>
  <c r="AC177" i="23"/>
  <c r="AB177" i="23"/>
  <c r="AA177" i="23"/>
  <c r="Z177" i="23"/>
  <c r="Y177" i="23"/>
  <c r="X177" i="23"/>
  <c r="W177" i="23"/>
  <c r="V177" i="23"/>
  <c r="U177" i="23"/>
  <c r="T177" i="23"/>
  <c r="S177" i="23"/>
  <c r="R177" i="23"/>
  <c r="Q177" i="23"/>
  <c r="P177" i="23"/>
  <c r="O177" i="23"/>
  <c r="N177" i="23"/>
  <c r="M177" i="23"/>
  <c r="L177" i="23"/>
  <c r="K177" i="23"/>
  <c r="J177" i="23"/>
  <c r="I177" i="23"/>
  <c r="H177" i="23"/>
  <c r="G177" i="23"/>
  <c r="F177" i="23"/>
  <c r="AE176" i="23"/>
  <c r="AD176" i="23"/>
  <c r="AC176" i="23"/>
  <c r="AB176" i="23"/>
  <c r="AA176" i="23"/>
  <c r="Z176" i="23"/>
  <c r="Y176" i="23"/>
  <c r="X176" i="23"/>
  <c r="W176" i="23"/>
  <c r="V176" i="23"/>
  <c r="U176" i="23"/>
  <c r="T176" i="23"/>
  <c r="S176" i="23"/>
  <c r="R176" i="23"/>
  <c r="Q176" i="23"/>
  <c r="P176" i="23"/>
  <c r="O176" i="23"/>
  <c r="N176" i="23"/>
  <c r="M176" i="23"/>
  <c r="L176" i="23"/>
  <c r="K176" i="23"/>
  <c r="J176" i="23"/>
  <c r="I176" i="23"/>
  <c r="H176" i="23"/>
  <c r="G176" i="23"/>
  <c r="F176" i="23"/>
  <c r="AE175" i="23"/>
  <c r="AD175" i="23"/>
  <c r="AC175" i="23"/>
  <c r="AB175" i="23"/>
  <c r="AA175" i="23"/>
  <c r="Z175" i="23"/>
  <c r="Y175" i="23"/>
  <c r="X175" i="23"/>
  <c r="W175" i="23"/>
  <c r="V175" i="23"/>
  <c r="U175" i="23"/>
  <c r="T175" i="23"/>
  <c r="S175" i="23"/>
  <c r="R175" i="23"/>
  <c r="Q175" i="23"/>
  <c r="P175" i="23"/>
  <c r="O175" i="23"/>
  <c r="N175" i="23"/>
  <c r="M175" i="23"/>
  <c r="L175" i="23"/>
  <c r="K175" i="23"/>
  <c r="J175" i="23"/>
  <c r="I175" i="23"/>
  <c r="H175" i="23"/>
  <c r="G175" i="23"/>
  <c r="F175" i="23"/>
  <c r="AE174" i="23"/>
  <c r="AD174" i="23"/>
  <c r="AC174" i="23"/>
  <c r="AB174" i="23"/>
  <c r="AA174" i="23"/>
  <c r="Z174" i="23"/>
  <c r="Y174" i="23"/>
  <c r="X174" i="23"/>
  <c r="W174" i="23"/>
  <c r="V174" i="23"/>
  <c r="U174" i="23"/>
  <c r="T174" i="23"/>
  <c r="S174" i="23"/>
  <c r="R174" i="23"/>
  <c r="Q174" i="23"/>
  <c r="P174" i="23"/>
  <c r="O174" i="23"/>
  <c r="N174" i="23"/>
  <c r="M174" i="23"/>
  <c r="L174" i="23"/>
  <c r="K174" i="23"/>
  <c r="J174" i="23"/>
  <c r="I174" i="23"/>
  <c r="H174" i="23"/>
  <c r="G174" i="23"/>
  <c r="F174" i="23"/>
  <c r="AE173" i="23"/>
  <c r="AD173" i="23"/>
  <c r="AC173" i="23"/>
  <c r="AB173" i="23"/>
  <c r="AA173" i="23"/>
  <c r="Z173" i="23"/>
  <c r="Y173" i="23"/>
  <c r="X173" i="23"/>
  <c r="W173" i="23"/>
  <c r="V173" i="23"/>
  <c r="U173" i="23"/>
  <c r="T173" i="23"/>
  <c r="S173" i="23"/>
  <c r="R173" i="23"/>
  <c r="Q173" i="23"/>
  <c r="P173" i="23"/>
  <c r="O173" i="23"/>
  <c r="N173" i="23"/>
  <c r="M173" i="23"/>
  <c r="L173" i="23"/>
  <c r="K173" i="23"/>
  <c r="J173" i="23"/>
  <c r="I173" i="23"/>
  <c r="H173" i="23"/>
  <c r="G173" i="23"/>
  <c r="F173" i="23"/>
  <c r="AE172" i="23"/>
  <c r="AD172" i="23"/>
  <c r="AC172" i="23"/>
  <c r="AB172" i="23"/>
  <c r="AA172" i="23"/>
  <c r="Z172" i="23"/>
  <c r="Y172" i="23"/>
  <c r="X172" i="23"/>
  <c r="W172" i="23"/>
  <c r="V172" i="23"/>
  <c r="U172" i="23"/>
  <c r="T172" i="23"/>
  <c r="S172" i="23"/>
  <c r="R172" i="23"/>
  <c r="Q172" i="23"/>
  <c r="P172" i="23"/>
  <c r="O172" i="23"/>
  <c r="N172" i="23"/>
  <c r="M172" i="23"/>
  <c r="L172" i="23"/>
  <c r="K172" i="23"/>
  <c r="J172" i="23"/>
  <c r="I172" i="23"/>
  <c r="H172" i="23"/>
  <c r="G172" i="23"/>
  <c r="F172" i="23"/>
  <c r="AE171" i="23"/>
  <c r="AD171" i="23"/>
  <c r="AC171" i="23"/>
  <c r="AB171" i="23"/>
  <c r="AA171" i="23"/>
  <c r="Z171" i="23"/>
  <c r="Y171" i="23"/>
  <c r="X171" i="23"/>
  <c r="W171" i="23"/>
  <c r="V171" i="23"/>
  <c r="U171" i="23"/>
  <c r="T171" i="23"/>
  <c r="S171" i="23"/>
  <c r="R171" i="23"/>
  <c r="Q171" i="23"/>
  <c r="P171" i="23"/>
  <c r="O171" i="23"/>
  <c r="N171" i="23"/>
  <c r="M171" i="23"/>
  <c r="L171" i="23"/>
  <c r="K171" i="23"/>
  <c r="J171" i="23"/>
  <c r="I171" i="23"/>
  <c r="H171" i="23"/>
  <c r="G171" i="23"/>
  <c r="F171" i="23"/>
  <c r="AE170" i="23"/>
  <c r="AD170" i="23"/>
  <c r="AC170" i="23"/>
  <c r="AB170" i="23"/>
  <c r="AA170" i="23"/>
  <c r="Z170" i="23"/>
  <c r="Y170" i="23"/>
  <c r="X170" i="23"/>
  <c r="W170" i="23"/>
  <c r="V170" i="23"/>
  <c r="U170" i="23"/>
  <c r="T170" i="23"/>
  <c r="S170" i="23"/>
  <c r="R170" i="23"/>
  <c r="Q170" i="23"/>
  <c r="P170" i="23"/>
  <c r="O170" i="23"/>
  <c r="N170" i="23"/>
  <c r="M170" i="23"/>
  <c r="L170" i="23"/>
  <c r="K170" i="23"/>
  <c r="J170" i="23"/>
  <c r="I170" i="23"/>
  <c r="H170" i="23"/>
  <c r="G170" i="23"/>
  <c r="F170" i="23"/>
  <c r="AE169" i="23"/>
  <c r="AD169" i="23"/>
  <c r="AC169" i="23"/>
  <c r="AB169" i="23"/>
  <c r="AA169" i="23"/>
  <c r="Z169" i="23"/>
  <c r="Y169" i="23"/>
  <c r="X169" i="23"/>
  <c r="W169" i="23"/>
  <c r="V169" i="23"/>
  <c r="U169" i="23"/>
  <c r="T169" i="23"/>
  <c r="S169" i="23"/>
  <c r="R169" i="23"/>
  <c r="Q169" i="23"/>
  <c r="P169" i="23"/>
  <c r="O169" i="23"/>
  <c r="N169" i="23"/>
  <c r="M169" i="23"/>
  <c r="L169" i="23"/>
  <c r="K169" i="23"/>
  <c r="J169" i="23"/>
  <c r="I169" i="23"/>
  <c r="H169" i="23"/>
  <c r="G169" i="23"/>
  <c r="F169" i="23"/>
  <c r="AE168" i="23"/>
  <c r="AD168" i="23"/>
  <c r="AC168" i="23"/>
  <c r="AB168" i="23"/>
  <c r="AA168" i="23"/>
  <c r="Z168" i="23"/>
  <c r="Y168" i="23"/>
  <c r="X168" i="23"/>
  <c r="W168" i="23"/>
  <c r="V168" i="23"/>
  <c r="U168" i="23"/>
  <c r="T168" i="23"/>
  <c r="S168" i="23"/>
  <c r="R168" i="23"/>
  <c r="Q168" i="23"/>
  <c r="P168" i="23"/>
  <c r="O168" i="23"/>
  <c r="N168" i="23"/>
  <c r="M168" i="23"/>
  <c r="L168" i="23"/>
  <c r="K168" i="23"/>
  <c r="J168" i="23"/>
  <c r="I168" i="23"/>
  <c r="H168" i="23"/>
  <c r="G168" i="23"/>
  <c r="F168" i="23"/>
  <c r="AE167" i="23"/>
  <c r="AD167" i="23"/>
  <c r="AC167" i="23"/>
  <c r="AB167" i="23"/>
  <c r="AA167" i="23"/>
  <c r="Z167" i="23"/>
  <c r="Y167" i="23"/>
  <c r="X167" i="23"/>
  <c r="W167" i="23"/>
  <c r="V167" i="23"/>
  <c r="U167" i="23"/>
  <c r="T167" i="23"/>
  <c r="S167" i="23"/>
  <c r="R167" i="23"/>
  <c r="Q167" i="23"/>
  <c r="P167" i="23"/>
  <c r="O167" i="23"/>
  <c r="N167" i="23"/>
  <c r="M167" i="23"/>
  <c r="L167" i="23"/>
  <c r="K167" i="23"/>
  <c r="J167" i="23"/>
  <c r="I167" i="23"/>
  <c r="H167" i="23"/>
  <c r="G167" i="23"/>
  <c r="F167" i="23"/>
  <c r="AE166" i="23"/>
  <c r="AD166" i="23"/>
  <c r="AC166" i="23"/>
  <c r="AB166" i="23"/>
  <c r="AA166" i="23"/>
  <c r="Z166" i="23"/>
  <c r="Y166" i="23"/>
  <c r="X166" i="23"/>
  <c r="W166" i="23"/>
  <c r="V166" i="23"/>
  <c r="U166" i="23"/>
  <c r="T166" i="23"/>
  <c r="S166" i="23"/>
  <c r="R166" i="23"/>
  <c r="Q166" i="23"/>
  <c r="P166" i="23"/>
  <c r="O166" i="23"/>
  <c r="N166" i="23"/>
  <c r="M166" i="23"/>
  <c r="L166" i="23"/>
  <c r="K166" i="23"/>
  <c r="J166" i="23"/>
  <c r="I166" i="23"/>
  <c r="H166" i="23"/>
  <c r="G166" i="23"/>
  <c r="F166" i="23"/>
  <c r="AE165" i="23"/>
  <c r="AD165" i="23"/>
  <c r="AC165" i="23"/>
  <c r="AB165" i="23"/>
  <c r="AA165" i="23"/>
  <c r="Z165" i="23"/>
  <c r="Y165" i="23"/>
  <c r="X165" i="23"/>
  <c r="W165" i="23"/>
  <c r="V165" i="23"/>
  <c r="U165" i="23"/>
  <c r="T165" i="23"/>
  <c r="S165" i="23"/>
  <c r="R165" i="23"/>
  <c r="Q165" i="23"/>
  <c r="P165" i="23"/>
  <c r="O165" i="23"/>
  <c r="N165" i="23"/>
  <c r="M165" i="23"/>
  <c r="L165" i="23"/>
  <c r="K165" i="23"/>
  <c r="J165" i="23"/>
  <c r="I165" i="23"/>
  <c r="H165" i="23"/>
  <c r="G165" i="23"/>
  <c r="F165" i="23"/>
  <c r="AE164" i="23"/>
  <c r="AD164" i="23"/>
  <c r="AC164" i="23"/>
  <c r="AB164" i="23"/>
  <c r="AA164" i="23"/>
  <c r="Z164" i="23"/>
  <c r="Y164" i="23"/>
  <c r="X164" i="23"/>
  <c r="W164" i="23"/>
  <c r="V164" i="23"/>
  <c r="U164" i="23"/>
  <c r="T164" i="23"/>
  <c r="S164" i="23"/>
  <c r="R164" i="23"/>
  <c r="Q164" i="23"/>
  <c r="P164" i="23"/>
  <c r="O164" i="23"/>
  <c r="N164" i="23"/>
  <c r="M164" i="23"/>
  <c r="L164" i="23"/>
  <c r="K164" i="23"/>
  <c r="J164" i="23"/>
  <c r="I164" i="23"/>
  <c r="H164" i="23"/>
  <c r="G164" i="23"/>
  <c r="F164" i="23"/>
  <c r="AE163" i="23"/>
  <c r="AD163" i="23"/>
  <c r="AC163" i="23"/>
  <c r="AB163" i="23"/>
  <c r="AA163" i="23"/>
  <c r="Z163" i="23"/>
  <c r="Y163" i="23"/>
  <c r="X163" i="23"/>
  <c r="W163" i="23"/>
  <c r="V163" i="23"/>
  <c r="U163" i="23"/>
  <c r="T163" i="23"/>
  <c r="S163" i="23"/>
  <c r="R163" i="23"/>
  <c r="Q163" i="23"/>
  <c r="P163" i="23"/>
  <c r="O163" i="23"/>
  <c r="N163" i="23"/>
  <c r="M163" i="23"/>
  <c r="L163" i="23"/>
  <c r="K163" i="23"/>
  <c r="J163" i="23"/>
  <c r="I163" i="23"/>
  <c r="H163" i="23"/>
  <c r="G163" i="23"/>
  <c r="F163" i="23"/>
  <c r="AE162" i="23"/>
  <c r="AD162" i="23"/>
  <c r="AC162" i="23"/>
  <c r="AB162" i="23"/>
  <c r="AA162" i="23"/>
  <c r="Z162" i="23"/>
  <c r="Y162" i="23"/>
  <c r="X162" i="23"/>
  <c r="W162" i="23"/>
  <c r="V162" i="23"/>
  <c r="U162" i="23"/>
  <c r="T162" i="23"/>
  <c r="S162" i="23"/>
  <c r="R162" i="23"/>
  <c r="Q162" i="23"/>
  <c r="P162" i="23"/>
  <c r="O162" i="23"/>
  <c r="N162" i="23"/>
  <c r="M162" i="23"/>
  <c r="L162" i="23"/>
  <c r="K162" i="23"/>
  <c r="J162" i="23"/>
  <c r="I162" i="23"/>
  <c r="H162" i="23"/>
  <c r="G162" i="23"/>
  <c r="F162" i="23"/>
  <c r="AE161" i="23"/>
  <c r="AD161" i="23"/>
  <c r="AC161" i="23"/>
  <c r="AB161" i="23"/>
  <c r="AA161" i="23"/>
  <c r="Z161" i="23"/>
  <c r="Y161" i="23"/>
  <c r="X161" i="23"/>
  <c r="W161" i="23"/>
  <c r="V161" i="23"/>
  <c r="U161" i="23"/>
  <c r="T161" i="23"/>
  <c r="S161" i="23"/>
  <c r="R161" i="23"/>
  <c r="Q161" i="23"/>
  <c r="P161" i="23"/>
  <c r="O161" i="23"/>
  <c r="N161" i="23"/>
  <c r="M161" i="23"/>
  <c r="L161" i="23"/>
  <c r="K161" i="23"/>
  <c r="J161" i="23"/>
  <c r="I161" i="23"/>
  <c r="H161" i="23"/>
  <c r="G161" i="23"/>
  <c r="F161" i="23"/>
  <c r="AE160" i="23"/>
  <c r="AD160" i="23"/>
  <c r="AC160" i="23"/>
  <c r="AB160" i="23"/>
  <c r="AA160" i="23"/>
  <c r="Z160" i="23"/>
  <c r="Y160" i="23"/>
  <c r="X160" i="23"/>
  <c r="W160" i="23"/>
  <c r="V160" i="23"/>
  <c r="U160" i="23"/>
  <c r="T160" i="23"/>
  <c r="S160" i="23"/>
  <c r="R160" i="23"/>
  <c r="Q160" i="23"/>
  <c r="P160" i="23"/>
  <c r="O160" i="23"/>
  <c r="N160" i="23"/>
  <c r="M160" i="23"/>
  <c r="L160" i="23"/>
  <c r="K160" i="23"/>
  <c r="J160" i="23"/>
  <c r="I160" i="23"/>
  <c r="H160" i="23"/>
  <c r="G160" i="23"/>
  <c r="F160" i="23"/>
  <c r="AE159" i="23"/>
  <c r="AD159" i="23"/>
  <c r="AC159" i="23"/>
  <c r="AB159" i="23"/>
  <c r="AA159" i="23"/>
  <c r="Z159" i="23"/>
  <c r="Y159" i="23"/>
  <c r="X159" i="23"/>
  <c r="W159" i="23"/>
  <c r="V159" i="23"/>
  <c r="U159" i="23"/>
  <c r="T159" i="23"/>
  <c r="S159" i="23"/>
  <c r="R159" i="23"/>
  <c r="Q159" i="23"/>
  <c r="P159" i="23"/>
  <c r="O159" i="23"/>
  <c r="N159" i="23"/>
  <c r="M159" i="23"/>
  <c r="L159" i="23"/>
  <c r="K159" i="23"/>
  <c r="J159" i="23"/>
  <c r="I159" i="23"/>
  <c r="H159" i="23"/>
  <c r="G159" i="23"/>
  <c r="F159" i="23"/>
  <c r="AE158" i="23"/>
  <c r="AD158" i="23"/>
  <c r="AC158" i="23"/>
  <c r="AB158" i="23"/>
  <c r="AA158" i="23"/>
  <c r="Z158" i="23"/>
  <c r="Y158" i="23"/>
  <c r="X158" i="23"/>
  <c r="W158" i="23"/>
  <c r="V158" i="23"/>
  <c r="U158" i="23"/>
  <c r="T158" i="23"/>
  <c r="S158" i="23"/>
  <c r="R158" i="23"/>
  <c r="Q158" i="23"/>
  <c r="P158" i="23"/>
  <c r="O158" i="23"/>
  <c r="N158" i="23"/>
  <c r="M158" i="23"/>
  <c r="L158" i="23"/>
  <c r="K158" i="23"/>
  <c r="J158" i="23"/>
  <c r="I158" i="23"/>
  <c r="H158" i="23"/>
  <c r="G158" i="23"/>
  <c r="F158" i="23"/>
  <c r="AE157" i="23"/>
  <c r="AD157" i="23"/>
  <c r="AC157" i="23"/>
  <c r="AB157" i="23"/>
  <c r="AA157" i="23"/>
  <c r="Z157" i="23"/>
  <c r="Y157" i="23"/>
  <c r="X157" i="23"/>
  <c r="W157" i="23"/>
  <c r="V157" i="23"/>
  <c r="U157" i="23"/>
  <c r="T157" i="23"/>
  <c r="S157" i="23"/>
  <c r="R157" i="23"/>
  <c r="Q157" i="23"/>
  <c r="P157" i="23"/>
  <c r="O157" i="23"/>
  <c r="N157" i="23"/>
  <c r="M157" i="23"/>
  <c r="L157" i="23"/>
  <c r="K157" i="23"/>
  <c r="J157" i="23"/>
  <c r="I157" i="23"/>
  <c r="H157" i="23"/>
  <c r="G157" i="23"/>
  <c r="F157" i="23"/>
  <c r="AE156" i="23"/>
  <c r="AD156" i="23"/>
  <c r="AC156" i="23"/>
  <c r="AB156" i="23"/>
  <c r="AA156" i="23"/>
  <c r="Z156" i="23"/>
  <c r="Y156" i="23"/>
  <c r="X156" i="23"/>
  <c r="W156" i="23"/>
  <c r="V156" i="23"/>
  <c r="U156" i="23"/>
  <c r="T156" i="23"/>
  <c r="S156" i="23"/>
  <c r="R156" i="23"/>
  <c r="Q156" i="23"/>
  <c r="P156" i="23"/>
  <c r="O156" i="23"/>
  <c r="N156" i="23"/>
  <c r="M156" i="23"/>
  <c r="L156" i="23"/>
  <c r="K156" i="23"/>
  <c r="J156" i="23"/>
  <c r="I156" i="23"/>
  <c r="H156" i="23"/>
  <c r="G156" i="23"/>
  <c r="F156" i="23"/>
  <c r="AE155" i="23"/>
  <c r="AD155" i="23"/>
  <c r="AC155" i="23"/>
  <c r="AB155" i="23"/>
  <c r="AA155" i="23"/>
  <c r="Z155" i="23"/>
  <c r="Y155" i="23"/>
  <c r="X155" i="23"/>
  <c r="W155" i="23"/>
  <c r="V155" i="23"/>
  <c r="U155" i="23"/>
  <c r="T155" i="23"/>
  <c r="S155" i="23"/>
  <c r="R155" i="23"/>
  <c r="Q155" i="23"/>
  <c r="P155" i="23"/>
  <c r="O155" i="23"/>
  <c r="N155" i="23"/>
  <c r="M155" i="23"/>
  <c r="L155" i="23"/>
  <c r="K155" i="23"/>
  <c r="J155" i="23"/>
  <c r="I155" i="23"/>
  <c r="H155" i="23"/>
  <c r="G155" i="23"/>
  <c r="F155" i="23"/>
  <c r="AE154" i="23"/>
  <c r="AD154" i="23"/>
  <c r="AC154" i="23"/>
  <c r="AB154" i="23"/>
  <c r="AA154" i="23"/>
  <c r="Z154" i="23"/>
  <c r="Y154" i="23"/>
  <c r="X154" i="23"/>
  <c r="W154" i="23"/>
  <c r="V154" i="23"/>
  <c r="U154" i="23"/>
  <c r="T154" i="23"/>
  <c r="S154" i="23"/>
  <c r="R154" i="23"/>
  <c r="Q154" i="23"/>
  <c r="P154" i="23"/>
  <c r="O154" i="23"/>
  <c r="N154" i="23"/>
  <c r="M154" i="23"/>
  <c r="L154" i="23"/>
  <c r="K154" i="23"/>
  <c r="J154" i="23"/>
  <c r="I154" i="23"/>
  <c r="H154" i="23"/>
  <c r="G154" i="23"/>
  <c r="F154" i="23"/>
  <c r="AE153" i="23"/>
  <c r="AD153" i="23"/>
  <c r="AC153" i="23"/>
  <c r="AB153" i="23"/>
  <c r="AA153" i="23"/>
  <c r="Z153" i="23"/>
  <c r="Y153" i="23"/>
  <c r="X153" i="23"/>
  <c r="W153" i="23"/>
  <c r="V153" i="23"/>
  <c r="U153" i="23"/>
  <c r="T153" i="23"/>
  <c r="S153" i="23"/>
  <c r="R153" i="23"/>
  <c r="Q153" i="23"/>
  <c r="P153" i="23"/>
  <c r="O153" i="23"/>
  <c r="N153" i="23"/>
  <c r="M153" i="23"/>
  <c r="L153" i="23"/>
  <c r="K153" i="23"/>
  <c r="J153" i="23"/>
  <c r="I153" i="23"/>
  <c r="H153" i="23"/>
  <c r="G153" i="23"/>
  <c r="F153" i="23"/>
  <c r="AE152" i="23"/>
  <c r="AD152" i="23"/>
  <c r="AC152" i="23"/>
  <c r="AB152" i="23"/>
  <c r="AA152" i="23"/>
  <c r="Z152" i="23"/>
  <c r="Y152" i="23"/>
  <c r="X152" i="23"/>
  <c r="W152" i="23"/>
  <c r="V152" i="23"/>
  <c r="U152" i="23"/>
  <c r="T152" i="23"/>
  <c r="S152" i="23"/>
  <c r="R152" i="23"/>
  <c r="Q152" i="23"/>
  <c r="P152" i="23"/>
  <c r="O152" i="23"/>
  <c r="N152" i="23"/>
  <c r="M152" i="23"/>
  <c r="L152" i="23"/>
  <c r="K152" i="23"/>
  <c r="J152" i="23"/>
  <c r="I152" i="23"/>
  <c r="H152" i="23"/>
  <c r="G152" i="23"/>
  <c r="F152" i="23"/>
  <c r="AE151" i="23"/>
  <c r="AD151" i="23"/>
  <c r="AC151" i="23"/>
  <c r="AB151" i="23"/>
  <c r="AA151" i="23"/>
  <c r="Z151" i="23"/>
  <c r="Y151" i="23"/>
  <c r="X151" i="23"/>
  <c r="W151" i="23"/>
  <c r="V151" i="23"/>
  <c r="U151" i="23"/>
  <c r="T151" i="23"/>
  <c r="S151" i="23"/>
  <c r="R151" i="23"/>
  <c r="Q151" i="23"/>
  <c r="P151" i="23"/>
  <c r="O151" i="23"/>
  <c r="N151" i="23"/>
  <c r="M151" i="23"/>
  <c r="L151" i="23"/>
  <c r="K151" i="23"/>
  <c r="J151" i="23"/>
  <c r="I151" i="23"/>
  <c r="H151" i="23"/>
  <c r="G151" i="23"/>
  <c r="F151" i="23"/>
  <c r="AE150" i="23"/>
  <c r="AD150" i="23"/>
  <c r="AC150" i="23"/>
  <c r="AB150" i="23"/>
  <c r="AA150" i="23"/>
  <c r="Z150" i="23"/>
  <c r="Y150" i="23"/>
  <c r="X150" i="23"/>
  <c r="W150" i="23"/>
  <c r="V150" i="23"/>
  <c r="U150" i="23"/>
  <c r="T150" i="23"/>
  <c r="S150" i="23"/>
  <c r="R150" i="23"/>
  <c r="Q150" i="23"/>
  <c r="P150" i="23"/>
  <c r="O150" i="23"/>
  <c r="N150" i="23"/>
  <c r="M150" i="23"/>
  <c r="L150" i="23"/>
  <c r="K150" i="23"/>
  <c r="J150" i="23"/>
  <c r="I150" i="23"/>
  <c r="H150" i="23"/>
  <c r="G150" i="23"/>
  <c r="F150" i="23"/>
  <c r="AE149" i="23"/>
  <c r="AD149" i="23"/>
  <c r="AC149" i="23"/>
  <c r="AB149" i="23"/>
  <c r="AA149" i="23"/>
  <c r="Z149" i="23"/>
  <c r="Y149" i="23"/>
  <c r="X149" i="23"/>
  <c r="W149" i="23"/>
  <c r="V149" i="23"/>
  <c r="U149" i="23"/>
  <c r="T149" i="23"/>
  <c r="S149" i="23"/>
  <c r="R149" i="23"/>
  <c r="Q149" i="23"/>
  <c r="P149" i="23"/>
  <c r="O149" i="23"/>
  <c r="N149" i="23"/>
  <c r="M149" i="23"/>
  <c r="L149" i="23"/>
  <c r="K149" i="23"/>
  <c r="J149" i="23"/>
  <c r="I149" i="23"/>
  <c r="H149" i="23"/>
  <c r="G149" i="23"/>
  <c r="F149" i="23"/>
  <c r="AE148" i="23"/>
  <c r="AD148" i="23"/>
  <c r="AC148" i="23"/>
  <c r="AB148" i="23"/>
  <c r="AA148" i="23"/>
  <c r="Z148" i="23"/>
  <c r="Y148" i="23"/>
  <c r="X148" i="23"/>
  <c r="W148" i="23"/>
  <c r="V148" i="23"/>
  <c r="U148" i="23"/>
  <c r="T148" i="23"/>
  <c r="S148" i="23"/>
  <c r="R148" i="23"/>
  <c r="Q148" i="23"/>
  <c r="P148" i="23"/>
  <c r="O148" i="23"/>
  <c r="N148" i="23"/>
  <c r="M148" i="23"/>
  <c r="L148" i="23"/>
  <c r="K148" i="23"/>
  <c r="J148" i="23"/>
  <c r="I148" i="23"/>
  <c r="H148" i="23"/>
  <c r="G148" i="23"/>
  <c r="F148" i="23"/>
  <c r="AE147" i="23"/>
  <c r="AD147" i="23"/>
  <c r="AC147" i="23"/>
  <c r="AB147" i="23"/>
  <c r="AA147" i="23"/>
  <c r="Z147" i="23"/>
  <c r="Y147" i="23"/>
  <c r="X147" i="23"/>
  <c r="W147" i="23"/>
  <c r="V147" i="23"/>
  <c r="U147" i="23"/>
  <c r="T147" i="23"/>
  <c r="S147" i="23"/>
  <c r="R147" i="23"/>
  <c r="Q147" i="23"/>
  <c r="P147" i="23"/>
  <c r="O147" i="23"/>
  <c r="N147" i="23"/>
  <c r="M147" i="23"/>
  <c r="L147" i="23"/>
  <c r="K147" i="23"/>
  <c r="J147" i="23"/>
  <c r="I147" i="23"/>
  <c r="H147" i="23"/>
  <c r="G147" i="23"/>
  <c r="F147" i="23"/>
  <c r="AE146" i="23"/>
  <c r="AD146" i="23"/>
  <c r="AC146" i="23"/>
  <c r="AB146" i="23"/>
  <c r="AA146" i="23"/>
  <c r="Z146" i="23"/>
  <c r="Y146" i="23"/>
  <c r="X146" i="23"/>
  <c r="W146" i="23"/>
  <c r="V146" i="23"/>
  <c r="U146" i="23"/>
  <c r="T146" i="23"/>
  <c r="S146" i="23"/>
  <c r="R146" i="23"/>
  <c r="Q146" i="23"/>
  <c r="P146" i="23"/>
  <c r="O146" i="23"/>
  <c r="N146" i="23"/>
  <c r="M146" i="23"/>
  <c r="L146" i="23"/>
  <c r="K146" i="23"/>
  <c r="J146" i="23"/>
  <c r="I146" i="23"/>
  <c r="H146" i="23"/>
  <c r="G146" i="23"/>
  <c r="F146" i="23"/>
  <c r="AE145" i="23"/>
  <c r="AD145" i="23"/>
  <c r="AC145" i="23"/>
  <c r="AB145" i="23"/>
  <c r="AA145" i="23"/>
  <c r="Z145" i="23"/>
  <c r="Y145" i="23"/>
  <c r="X145" i="23"/>
  <c r="W145" i="23"/>
  <c r="V145" i="23"/>
  <c r="U145" i="23"/>
  <c r="T145" i="23"/>
  <c r="S145" i="23"/>
  <c r="R145" i="23"/>
  <c r="Q145" i="23"/>
  <c r="P145" i="23"/>
  <c r="O145" i="23"/>
  <c r="N145" i="23"/>
  <c r="M145" i="23"/>
  <c r="L145" i="23"/>
  <c r="K145" i="23"/>
  <c r="J145" i="23"/>
  <c r="I145" i="23"/>
  <c r="H145" i="23"/>
  <c r="G145" i="23"/>
  <c r="F145" i="23"/>
  <c r="AE144" i="23"/>
  <c r="AD144" i="23"/>
  <c r="AC144" i="23"/>
  <c r="AB144" i="23"/>
  <c r="AA144" i="23"/>
  <c r="Z144" i="23"/>
  <c r="Y144" i="23"/>
  <c r="X144" i="23"/>
  <c r="W144" i="23"/>
  <c r="V144" i="23"/>
  <c r="U144" i="23"/>
  <c r="T144" i="23"/>
  <c r="S144" i="23"/>
  <c r="R144" i="23"/>
  <c r="Q144" i="23"/>
  <c r="P144" i="23"/>
  <c r="O144" i="23"/>
  <c r="N144" i="23"/>
  <c r="M144" i="23"/>
  <c r="L144" i="23"/>
  <c r="K144" i="23"/>
  <c r="J144" i="23"/>
  <c r="I144" i="23"/>
  <c r="H144" i="23"/>
  <c r="G144" i="23"/>
  <c r="F144" i="23"/>
  <c r="AE143" i="23"/>
  <c r="AD143" i="23"/>
  <c r="AC143" i="23"/>
  <c r="AB143" i="23"/>
  <c r="AA143" i="23"/>
  <c r="Z143" i="23"/>
  <c r="Y143" i="23"/>
  <c r="X143" i="23"/>
  <c r="W143" i="23"/>
  <c r="V143" i="23"/>
  <c r="U143" i="23"/>
  <c r="T143" i="23"/>
  <c r="S143" i="23"/>
  <c r="R143" i="23"/>
  <c r="Q143" i="23"/>
  <c r="P143" i="23"/>
  <c r="O143" i="23"/>
  <c r="N143" i="23"/>
  <c r="M143" i="23"/>
  <c r="L143" i="23"/>
  <c r="K143" i="23"/>
  <c r="J143" i="23"/>
  <c r="I143" i="23"/>
  <c r="H143" i="23"/>
  <c r="G143" i="23"/>
  <c r="F143" i="23"/>
  <c r="AE142" i="23"/>
  <c r="AD142" i="23"/>
  <c r="AC142" i="23"/>
  <c r="AB142" i="23"/>
  <c r="AA142" i="23"/>
  <c r="Z142" i="23"/>
  <c r="Y142" i="23"/>
  <c r="X142" i="23"/>
  <c r="W142" i="23"/>
  <c r="V142" i="23"/>
  <c r="U142" i="23"/>
  <c r="T142" i="23"/>
  <c r="S142" i="23"/>
  <c r="R142" i="23"/>
  <c r="Q142" i="23"/>
  <c r="P142" i="23"/>
  <c r="O142" i="23"/>
  <c r="N142" i="23"/>
  <c r="M142" i="23"/>
  <c r="L142" i="23"/>
  <c r="K142" i="23"/>
  <c r="J142" i="23"/>
  <c r="I142" i="23"/>
  <c r="H142" i="23"/>
  <c r="G142" i="23"/>
  <c r="F142" i="23"/>
  <c r="AE141" i="23"/>
  <c r="AD141" i="23"/>
  <c r="AC141" i="23"/>
  <c r="AB141" i="23"/>
  <c r="AA141" i="23"/>
  <c r="Z141" i="23"/>
  <c r="Y141" i="23"/>
  <c r="X141" i="23"/>
  <c r="W141" i="23"/>
  <c r="V141" i="23"/>
  <c r="U141" i="23"/>
  <c r="T141" i="23"/>
  <c r="S141" i="23"/>
  <c r="R141" i="23"/>
  <c r="Q141" i="23"/>
  <c r="P141" i="23"/>
  <c r="O141" i="23"/>
  <c r="N141" i="23"/>
  <c r="M141" i="23"/>
  <c r="L141" i="23"/>
  <c r="K141" i="23"/>
  <c r="J141" i="23"/>
  <c r="I141" i="23"/>
  <c r="H141" i="23"/>
  <c r="G141" i="23"/>
  <c r="F141" i="23"/>
  <c r="AE140" i="23"/>
  <c r="AD140" i="23"/>
  <c r="AC140" i="23"/>
  <c r="AB140" i="23"/>
  <c r="AA140" i="23"/>
  <c r="Z140" i="23"/>
  <c r="Y140" i="23"/>
  <c r="X140" i="23"/>
  <c r="W140" i="23"/>
  <c r="V140" i="23"/>
  <c r="U140" i="23"/>
  <c r="T140" i="23"/>
  <c r="S140" i="23"/>
  <c r="R140" i="23"/>
  <c r="Q140" i="23"/>
  <c r="P140" i="23"/>
  <c r="O140" i="23"/>
  <c r="N140" i="23"/>
  <c r="M140" i="23"/>
  <c r="L140" i="23"/>
  <c r="K140" i="23"/>
  <c r="J140" i="23"/>
  <c r="I140" i="23"/>
  <c r="H140" i="23"/>
  <c r="G140" i="23"/>
  <c r="F140" i="23"/>
  <c r="AE139" i="23"/>
  <c r="AD139" i="23"/>
  <c r="AC139" i="23"/>
  <c r="AB139" i="23"/>
  <c r="AA139" i="23"/>
  <c r="Z139" i="23"/>
  <c r="Y139" i="23"/>
  <c r="X139" i="23"/>
  <c r="W139" i="23"/>
  <c r="V139" i="23"/>
  <c r="U139" i="23"/>
  <c r="T139" i="23"/>
  <c r="S139" i="23"/>
  <c r="R139" i="23"/>
  <c r="Q139" i="23"/>
  <c r="P139" i="23"/>
  <c r="O139" i="23"/>
  <c r="N139" i="23"/>
  <c r="M139" i="23"/>
  <c r="L139" i="23"/>
  <c r="K139" i="23"/>
  <c r="J139" i="23"/>
  <c r="I139" i="23"/>
  <c r="H139" i="23"/>
  <c r="G139" i="23"/>
  <c r="F139" i="23"/>
  <c r="AE138" i="23"/>
  <c r="AD138" i="23"/>
  <c r="AC138" i="23"/>
  <c r="AB138" i="23"/>
  <c r="AA138" i="23"/>
  <c r="Z138" i="23"/>
  <c r="Y138" i="23"/>
  <c r="X138" i="23"/>
  <c r="W138" i="23"/>
  <c r="V138" i="23"/>
  <c r="U138" i="23"/>
  <c r="T138" i="23"/>
  <c r="S138" i="23"/>
  <c r="R138" i="23"/>
  <c r="Q138" i="23"/>
  <c r="P138" i="23"/>
  <c r="O138" i="23"/>
  <c r="N138" i="23"/>
  <c r="M138" i="23"/>
  <c r="L138" i="23"/>
  <c r="K138" i="23"/>
  <c r="J138" i="23"/>
  <c r="I138" i="23"/>
  <c r="H138" i="23"/>
  <c r="G138" i="23"/>
  <c r="F138" i="23"/>
  <c r="AE137" i="23"/>
  <c r="AD137" i="23"/>
  <c r="AC137" i="23"/>
  <c r="AB137" i="23"/>
  <c r="AA137" i="23"/>
  <c r="Z137" i="23"/>
  <c r="Y137" i="23"/>
  <c r="X137" i="23"/>
  <c r="W137" i="23"/>
  <c r="V137" i="23"/>
  <c r="U137" i="23"/>
  <c r="T137" i="23"/>
  <c r="S137" i="23"/>
  <c r="R137" i="23"/>
  <c r="Q137" i="23"/>
  <c r="P137" i="23"/>
  <c r="O137" i="23"/>
  <c r="N137" i="23"/>
  <c r="M137" i="23"/>
  <c r="L137" i="23"/>
  <c r="K137" i="23"/>
  <c r="J137" i="23"/>
  <c r="I137" i="23"/>
  <c r="H137" i="23"/>
  <c r="G137" i="23"/>
  <c r="F137" i="23"/>
  <c r="AE136" i="23"/>
  <c r="AD136" i="23"/>
  <c r="AC136" i="23"/>
  <c r="AB136" i="23"/>
  <c r="AA136" i="23"/>
  <c r="Z136" i="23"/>
  <c r="Y136" i="23"/>
  <c r="X136" i="23"/>
  <c r="W136" i="23"/>
  <c r="V136" i="23"/>
  <c r="U136" i="23"/>
  <c r="T136" i="23"/>
  <c r="S136" i="23"/>
  <c r="R136" i="23"/>
  <c r="Q136" i="23"/>
  <c r="P136" i="23"/>
  <c r="O136" i="23"/>
  <c r="N136" i="23"/>
  <c r="M136" i="23"/>
  <c r="L136" i="23"/>
  <c r="K136" i="23"/>
  <c r="J136" i="23"/>
  <c r="I136" i="23"/>
  <c r="H136" i="23"/>
  <c r="G136" i="23"/>
  <c r="F136" i="23"/>
  <c r="AE135" i="23"/>
  <c r="AD135" i="23"/>
  <c r="AC135" i="23"/>
  <c r="AB135" i="23"/>
  <c r="AA135" i="23"/>
  <c r="Z135" i="23"/>
  <c r="Y135" i="23"/>
  <c r="X135" i="23"/>
  <c r="W135" i="23"/>
  <c r="V135" i="23"/>
  <c r="U135" i="23"/>
  <c r="T135" i="23"/>
  <c r="S135" i="23"/>
  <c r="R135" i="23"/>
  <c r="Q135" i="23"/>
  <c r="P135" i="23"/>
  <c r="O135" i="23"/>
  <c r="N135" i="23"/>
  <c r="M135" i="23"/>
  <c r="L135" i="23"/>
  <c r="K135" i="23"/>
  <c r="J135" i="23"/>
  <c r="I135" i="23"/>
  <c r="H135" i="23"/>
  <c r="G135" i="23"/>
  <c r="F135" i="23"/>
  <c r="AE134" i="23"/>
  <c r="AD134" i="23"/>
  <c r="AC134" i="23"/>
  <c r="AB134" i="23"/>
  <c r="AA134" i="23"/>
  <c r="Z134" i="23"/>
  <c r="Y134" i="23"/>
  <c r="X134" i="23"/>
  <c r="W134" i="23"/>
  <c r="V134" i="23"/>
  <c r="U134" i="23"/>
  <c r="T134" i="23"/>
  <c r="S134" i="23"/>
  <c r="R134" i="23"/>
  <c r="Q134" i="23"/>
  <c r="P134" i="23"/>
  <c r="O134" i="23"/>
  <c r="N134" i="23"/>
  <c r="M134" i="23"/>
  <c r="L134" i="23"/>
  <c r="K134" i="23"/>
  <c r="J134" i="23"/>
  <c r="I134" i="23"/>
  <c r="H134" i="23"/>
  <c r="G134" i="23"/>
  <c r="F134" i="23"/>
  <c r="AE133" i="23"/>
  <c r="AD133" i="23"/>
  <c r="AC133" i="23"/>
  <c r="AB133" i="23"/>
  <c r="AA133" i="23"/>
  <c r="Z133" i="23"/>
  <c r="Y133" i="23"/>
  <c r="X133" i="23"/>
  <c r="W133" i="23"/>
  <c r="V133" i="23"/>
  <c r="U133" i="23"/>
  <c r="T133" i="23"/>
  <c r="S133" i="23"/>
  <c r="R133" i="23"/>
  <c r="Q133" i="23"/>
  <c r="P133" i="23"/>
  <c r="O133" i="23"/>
  <c r="N133" i="23"/>
  <c r="M133" i="23"/>
  <c r="L133" i="23"/>
  <c r="K133" i="23"/>
  <c r="J133" i="23"/>
  <c r="I133" i="23"/>
  <c r="H133" i="23"/>
  <c r="G133" i="23"/>
  <c r="F133" i="23"/>
  <c r="AE132" i="23"/>
  <c r="AD132" i="23"/>
  <c r="AC132" i="23"/>
  <c r="AB132" i="23"/>
  <c r="AA132" i="23"/>
  <c r="Z132" i="23"/>
  <c r="Y132" i="23"/>
  <c r="X132" i="23"/>
  <c r="W132" i="23"/>
  <c r="V132" i="23"/>
  <c r="U132" i="23"/>
  <c r="T132" i="23"/>
  <c r="S132" i="23"/>
  <c r="R132" i="23"/>
  <c r="Q132" i="23"/>
  <c r="P132" i="23"/>
  <c r="O132" i="23"/>
  <c r="N132" i="23"/>
  <c r="M132" i="23"/>
  <c r="L132" i="23"/>
  <c r="K132" i="23"/>
  <c r="J132" i="23"/>
  <c r="I132" i="23"/>
  <c r="H132" i="23"/>
  <c r="G132" i="23"/>
  <c r="F132" i="23"/>
  <c r="AE131" i="23"/>
  <c r="AD131" i="23"/>
  <c r="AC131" i="23"/>
  <c r="AB131" i="23"/>
  <c r="AA131" i="23"/>
  <c r="Z131" i="23"/>
  <c r="Y131" i="23"/>
  <c r="X131" i="23"/>
  <c r="W131" i="23"/>
  <c r="V131" i="23"/>
  <c r="U131" i="23"/>
  <c r="T131" i="23"/>
  <c r="S131" i="23"/>
  <c r="R131" i="23"/>
  <c r="Q131" i="23"/>
  <c r="P131" i="23"/>
  <c r="O131" i="23"/>
  <c r="N131" i="23"/>
  <c r="M131" i="23"/>
  <c r="L131" i="23"/>
  <c r="K131" i="23"/>
  <c r="J131" i="23"/>
  <c r="I131" i="23"/>
  <c r="H131" i="23"/>
  <c r="G131" i="23"/>
  <c r="F131" i="23"/>
  <c r="AE130" i="23"/>
  <c r="AD130" i="23"/>
  <c r="AC130" i="23"/>
  <c r="AB130" i="23"/>
  <c r="AA130" i="23"/>
  <c r="Z130" i="23"/>
  <c r="Y130" i="23"/>
  <c r="X130" i="23"/>
  <c r="W130" i="23"/>
  <c r="V130" i="23"/>
  <c r="U130" i="23"/>
  <c r="T130" i="23"/>
  <c r="S130" i="23"/>
  <c r="R130" i="23"/>
  <c r="Q130" i="23"/>
  <c r="P130" i="23"/>
  <c r="O130" i="23"/>
  <c r="N130" i="23"/>
  <c r="M130" i="23"/>
  <c r="L130" i="23"/>
  <c r="K130" i="23"/>
  <c r="J130" i="23"/>
  <c r="I130" i="23"/>
  <c r="H130" i="23"/>
  <c r="G130" i="23"/>
  <c r="F130" i="23"/>
  <c r="AE129" i="23"/>
  <c r="AD129" i="23"/>
  <c r="AC129" i="23"/>
  <c r="AB129" i="23"/>
  <c r="AA129" i="23"/>
  <c r="Z129" i="23"/>
  <c r="Y129" i="23"/>
  <c r="X129" i="23"/>
  <c r="W129" i="23"/>
  <c r="V129" i="23"/>
  <c r="U129" i="23"/>
  <c r="T129" i="23"/>
  <c r="S129" i="23"/>
  <c r="R129" i="23"/>
  <c r="Q129" i="23"/>
  <c r="P129" i="23"/>
  <c r="O129" i="23"/>
  <c r="N129" i="23"/>
  <c r="M129" i="23"/>
  <c r="L129" i="23"/>
  <c r="K129" i="23"/>
  <c r="J129" i="23"/>
  <c r="I129" i="23"/>
  <c r="H129" i="23"/>
  <c r="G129" i="23"/>
  <c r="F129" i="23"/>
  <c r="AE128" i="23"/>
  <c r="AD128" i="23"/>
  <c r="AC128" i="23"/>
  <c r="AB128" i="23"/>
  <c r="AA128" i="23"/>
  <c r="Z128" i="23"/>
  <c r="Y128" i="23"/>
  <c r="X128" i="23"/>
  <c r="W128" i="23"/>
  <c r="V128" i="23"/>
  <c r="U128" i="23"/>
  <c r="T128" i="23"/>
  <c r="S128" i="23"/>
  <c r="R128" i="23"/>
  <c r="Q128" i="23"/>
  <c r="P128" i="23"/>
  <c r="O128" i="23"/>
  <c r="N128" i="23"/>
  <c r="M128" i="23"/>
  <c r="L128" i="23"/>
  <c r="K128" i="23"/>
  <c r="J128" i="23"/>
  <c r="I128" i="23"/>
  <c r="H128" i="23"/>
  <c r="G128" i="23"/>
  <c r="F128" i="23"/>
  <c r="AE127" i="23"/>
  <c r="AD127" i="23"/>
  <c r="AC127" i="23"/>
  <c r="AB127" i="23"/>
  <c r="AA127" i="23"/>
  <c r="Z127" i="23"/>
  <c r="Y127" i="23"/>
  <c r="X127" i="23"/>
  <c r="W127" i="23"/>
  <c r="V127" i="23"/>
  <c r="U127" i="23"/>
  <c r="T127" i="23"/>
  <c r="S127" i="23"/>
  <c r="R127" i="23"/>
  <c r="Q127" i="23"/>
  <c r="P127" i="23"/>
  <c r="O127" i="23"/>
  <c r="N127" i="23"/>
  <c r="M127" i="23"/>
  <c r="L127" i="23"/>
  <c r="K127" i="23"/>
  <c r="J127" i="23"/>
  <c r="I127" i="23"/>
  <c r="H127" i="23"/>
  <c r="G127" i="23"/>
  <c r="F127" i="23"/>
  <c r="AE126" i="23"/>
  <c r="AD126" i="23"/>
  <c r="AC126" i="23"/>
  <c r="AB126" i="23"/>
  <c r="AA126" i="23"/>
  <c r="Z126" i="23"/>
  <c r="Y126" i="23"/>
  <c r="X126" i="23"/>
  <c r="W126" i="23"/>
  <c r="V126" i="23"/>
  <c r="U126" i="23"/>
  <c r="T126" i="23"/>
  <c r="S126" i="23"/>
  <c r="R126" i="23"/>
  <c r="Q126" i="23"/>
  <c r="P126" i="23"/>
  <c r="O126" i="23"/>
  <c r="N126" i="23"/>
  <c r="M126" i="23"/>
  <c r="L126" i="23"/>
  <c r="K126" i="23"/>
  <c r="J126" i="23"/>
  <c r="I126" i="23"/>
  <c r="H126" i="23"/>
  <c r="G126" i="23"/>
  <c r="F126" i="23"/>
  <c r="AE125" i="23"/>
  <c r="AD125" i="23"/>
  <c r="AC125" i="23"/>
  <c r="AB125" i="23"/>
  <c r="AA125" i="23"/>
  <c r="Z125" i="23"/>
  <c r="Y125" i="23"/>
  <c r="X125" i="23"/>
  <c r="W125" i="23"/>
  <c r="V125" i="23"/>
  <c r="U125" i="23"/>
  <c r="T125" i="23"/>
  <c r="S125" i="23"/>
  <c r="R125" i="23"/>
  <c r="Q125" i="23"/>
  <c r="P125" i="23"/>
  <c r="O125" i="23"/>
  <c r="N125" i="23"/>
  <c r="M125" i="23"/>
  <c r="L125" i="23"/>
  <c r="K125" i="23"/>
  <c r="J125" i="23"/>
  <c r="I125" i="23"/>
  <c r="H125" i="23"/>
  <c r="G125" i="23"/>
  <c r="F125" i="23"/>
  <c r="AE124" i="23"/>
  <c r="AD124" i="23"/>
  <c r="AC124" i="23"/>
  <c r="AB124" i="23"/>
  <c r="AA124" i="23"/>
  <c r="Z124" i="23"/>
  <c r="Y124" i="23"/>
  <c r="X124" i="23"/>
  <c r="W124" i="23"/>
  <c r="V124" i="23"/>
  <c r="U124" i="23"/>
  <c r="T124" i="23"/>
  <c r="S124" i="23"/>
  <c r="R124" i="23"/>
  <c r="Q124" i="23"/>
  <c r="P124" i="23"/>
  <c r="O124" i="23"/>
  <c r="N124" i="23"/>
  <c r="M124" i="23"/>
  <c r="L124" i="23"/>
  <c r="K124" i="23"/>
  <c r="J124" i="23"/>
  <c r="I124" i="23"/>
  <c r="H124" i="23"/>
  <c r="G124" i="23"/>
  <c r="F124" i="23"/>
  <c r="AE123" i="23"/>
  <c r="AD123" i="23"/>
  <c r="AC123" i="23"/>
  <c r="AB123" i="23"/>
  <c r="AA123" i="23"/>
  <c r="Z123" i="23"/>
  <c r="Y123" i="23"/>
  <c r="X123" i="23"/>
  <c r="W123" i="23"/>
  <c r="V123" i="23"/>
  <c r="U123" i="23"/>
  <c r="T123" i="23"/>
  <c r="S123" i="23"/>
  <c r="R123" i="23"/>
  <c r="Q123" i="23"/>
  <c r="P123" i="23"/>
  <c r="O123" i="23"/>
  <c r="N123" i="23"/>
  <c r="M123" i="23"/>
  <c r="L123" i="23"/>
  <c r="K123" i="23"/>
  <c r="J123" i="23"/>
  <c r="I123" i="23"/>
  <c r="H123" i="23"/>
  <c r="G123" i="23"/>
  <c r="F123" i="23"/>
  <c r="AE122" i="23"/>
  <c r="AD122" i="23"/>
  <c r="AC122" i="23"/>
  <c r="AB122" i="23"/>
  <c r="AA122" i="23"/>
  <c r="Z122" i="23"/>
  <c r="Y122" i="23"/>
  <c r="X122" i="23"/>
  <c r="W122" i="23"/>
  <c r="V122" i="23"/>
  <c r="U122" i="23"/>
  <c r="T122" i="23"/>
  <c r="S122" i="23"/>
  <c r="R122" i="23"/>
  <c r="Q122" i="23"/>
  <c r="P122" i="23"/>
  <c r="O122" i="23"/>
  <c r="N122" i="23"/>
  <c r="M122" i="23"/>
  <c r="L122" i="23"/>
  <c r="K122" i="23"/>
  <c r="J122" i="23"/>
  <c r="I122" i="23"/>
  <c r="H122" i="23"/>
  <c r="G122" i="23"/>
  <c r="F122" i="23"/>
  <c r="AE121" i="23"/>
  <c r="AD121" i="23"/>
  <c r="AC121" i="23"/>
  <c r="AB121" i="23"/>
  <c r="AA121" i="23"/>
  <c r="Z121" i="23"/>
  <c r="Y121" i="23"/>
  <c r="X121" i="23"/>
  <c r="W121" i="23"/>
  <c r="V121" i="23"/>
  <c r="U121" i="23"/>
  <c r="T121" i="23"/>
  <c r="S121" i="23"/>
  <c r="R121" i="23"/>
  <c r="Q121" i="23"/>
  <c r="P121" i="23"/>
  <c r="O121" i="23"/>
  <c r="N121" i="23"/>
  <c r="M121" i="23"/>
  <c r="L121" i="23"/>
  <c r="K121" i="23"/>
  <c r="J121" i="23"/>
  <c r="I121" i="23"/>
  <c r="H121" i="23"/>
  <c r="G121" i="23"/>
  <c r="F121" i="23"/>
  <c r="AE120" i="23"/>
  <c r="AD120" i="23"/>
  <c r="AC120" i="23"/>
  <c r="AB120" i="23"/>
  <c r="AA120" i="23"/>
  <c r="Z120" i="23"/>
  <c r="Y120" i="23"/>
  <c r="X120" i="23"/>
  <c r="W120" i="23"/>
  <c r="V120" i="23"/>
  <c r="U120" i="23"/>
  <c r="T120" i="23"/>
  <c r="S120" i="23"/>
  <c r="R120" i="23"/>
  <c r="Q120" i="23"/>
  <c r="P120" i="23"/>
  <c r="O120" i="23"/>
  <c r="N120" i="23"/>
  <c r="M120" i="23"/>
  <c r="L120" i="23"/>
  <c r="K120" i="23"/>
  <c r="J120" i="23"/>
  <c r="I120" i="23"/>
  <c r="H120" i="23"/>
  <c r="G120" i="23"/>
  <c r="F120" i="23"/>
  <c r="AE119" i="23"/>
  <c r="AD119" i="23"/>
  <c r="AC119" i="23"/>
  <c r="AB119" i="23"/>
  <c r="AA119" i="23"/>
  <c r="Z119" i="23"/>
  <c r="Y119" i="23"/>
  <c r="X119" i="23"/>
  <c r="W119" i="23"/>
  <c r="V119" i="23"/>
  <c r="U119" i="23"/>
  <c r="T119" i="23"/>
  <c r="S119" i="23"/>
  <c r="R119" i="23"/>
  <c r="Q119" i="23"/>
  <c r="P119" i="23"/>
  <c r="O119" i="23"/>
  <c r="N119" i="23"/>
  <c r="M119" i="23"/>
  <c r="L119" i="23"/>
  <c r="K119" i="23"/>
  <c r="J119" i="23"/>
  <c r="I119" i="23"/>
  <c r="H119" i="23"/>
  <c r="G119" i="23"/>
  <c r="F119" i="23"/>
  <c r="AE118" i="23"/>
  <c r="AD118" i="23"/>
  <c r="AC118" i="23"/>
  <c r="AB118" i="23"/>
  <c r="AA118" i="23"/>
  <c r="Z118" i="23"/>
  <c r="Y118" i="23"/>
  <c r="X118" i="23"/>
  <c r="W118" i="23"/>
  <c r="V118" i="23"/>
  <c r="U118" i="23"/>
  <c r="T118" i="23"/>
  <c r="S118" i="23"/>
  <c r="R118" i="23"/>
  <c r="Q118" i="23"/>
  <c r="P118" i="23"/>
  <c r="O118" i="23"/>
  <c r="N118" i="23"/>
  <c r="M118" i="23"/>
  <c r="L118" i="23"/>
  <c r="K118" i="23"/>
  <c r="J118" i="23"/>
  <c r="I118" i="23"/>
  <c r="H118" i="23"/>
  <c r="G118" i="23"/>
  <c r="F118" i="23"/>
  <c r="AE117" i="23"/>
  <c r="AD117" i="23"/>
  <c r="AC117" i="23"/>
  <c r="AB117" i="23"/>
  <c r="AA117" i="23"/>
  <c r="Z117" i="23"/>
  <c r="Y117" i="23"/>
  <c r="X117" i="23"/>
  <c r="W117" i="23"/>
  <c r="V117" i="23"/>
  <c r="U117" i="23"/>
  <c r="T117" i="23"/>
  <c r="S117" i="23"/>
  <c r="R117" i="23"/>
  <c r="Q117" i="23"/>
  <c r="P117" i="23"/>
  <c r="O117" i="23"/>
  <c r="N117" i="23"/>
  <c r="M117" i="23"/>
  <c r="L117" i="23"/>
  <c r="K117" i="23"/>
  <c r="J117" i="23"/>
  <c r="I117" i="23"/>
  <c r="H117" i="23"/>
  <c r="G117" i="23"/>
  <c r="F117" i="23"/>
  <c r="AE116" i="23"/>
  <c r="AD116" i="23"/>
  <c r="AC116" i="23"/>
  <c r="AB116" i="23"/>
  <c r="AA116" i="23"/>
  <c r="Z116" i="23"/>
  <c r="Y116" i="23"/>
  <c r="X116" i="23"/>
  <c r="W116" i="23"/>
  <c r="V116" i="23"/>
  <c r="U116" i="23"/>
  <c r="T116" i="23"/>
  <c r="S116" i="23"/>
  <c r="R116" i="23"/>
  <c r="Q116" i="23"/>
  <c r="P116" i="23"/>
  <c r="O116" i="23"/>
  <c r="N116" i="23"/>
  <c r="M116" i="23"/>
  <c r="L116" i="23"/>
  <c r="K116" i="23"/>
  <c r="J116" i="23"/>
  <c r="I116" i="23"/>
  <c r="H116" i="23"/>
  <c r="G116" i="23"/>
  <c r="F116" i="23"/>
  <c r="AE115" i="23"/>
  <c r="AD115" i="23"/>
  <c r="AC115" i="23"/>
  <c r="AB115" i="23"/>
  <c r="AA115" i="23"/>
  <c r="Z115" i="23"/>
  <c r="Y115" i="23"/>
  <c r="X115" i="23"/>
  <c r="W115" i="23"/>
  <c r="V115" i="23"/>
  <c r="U115" i="23"/>
  <c r="T115" i="23"/>
  <c r="S115" i="23"/>
  <c r="R115" i="23"/>
  <c r="Q115" i="23"/>
  <c r="P115" i="23"/>
  <c r="O115" i="23"/>
  <c r="N115" i="23"/>
  <c r="M115" i="23"/>
  <c r="L115" i="23"/>
  <c r="K115" i="23"/>
  <c r="J115" i="23"/>
  <c r="I115" i="23"/>
  <c r="H115" i="23"/>
  <c r="G115" i="23"/>
  <c r="F115" i="23"/>
  <c r="AE114" i="23"/>
  <c r="AD114" i="23"/>
  <c r="AC114" i="23"/>
  <c r="AB114" i="23"/>
  <c r="AA114" i="23"/>
  <c r="Z114" i="23"/>
  <c r="Y114" i="23"/>
  <c r="X114" i="23"/>
  <c r="W114" i="23"/>
  <c r="V114" i="23"/>
  <c r="U114" i="23"/>
  <c r="T114" i="23"/>
  <c r="S114" i="23"/>
  <c r="R114" i="23"/>
  <c r="Q114" i="23"/>
  <c r="P114" i="23"/>
  <c r="O114" i="23"/>
  <c r="N114" i="23"/>
  <c r="M114" i="23"/>
  <c r="L114" i="23"/>
  <c r="K114" i="23"/>
  <c r="J114" i="23"/>
  <c r="I114" i="23"/>
  <c r="H114" i="23"/>
  <c r="G114" i="23"/>
  <c r="F114" i="23"/>
  <c r="AE113" i="23"/>
  <c r="AD113" i="23"/>
  <c r="AC113" i="23"/>
  <c r="AB113" i="23"/>
  <c r="AA113" i="23"/>
  <c r="Z113" i="23"/>
  <c r="Y113" i="23"/>
  <c r="X113" i="23"/>
  <c r="W113" i="23"/>
  <c r="V113" i="23"/>
  <c r="U113" i="23"/>
  <c r="T113" i="23"/>
  <c r="S113" i="23"/>
  <c r="R113" i="23"/>
  <c r="Q113" i="23"/>
  <c r="P113" i="23"/>
  <c r="O113" i="23"/>
  <c r="N113" i="23"/>
  <c r="M113" i="23"/>
  <c r="L113" i="23"/>
  <c r="K113" i="23"/>
  <c r="J113" i="23"/>
  <c r="I113" i="23"/>
  <c r="H113" i="23"/>
  <c r="G113" i="23"/>
  <c r="F113" i="23"/>
  <c r="AE112" i="23"/>
  <c r="AD112" i="23"/>
  <c r="AC112" i="23"/>
  <c r="AB112" i="23"/>
  <c r="AA112" i="23"/>
  <c r="Z112" i="23"/>
  <c r="Y112" i="23"/>
  <c r="X112" i="23"/>
  <c r="W112" i="23"/>
  <c r="V112" i="23"/>
  <c r="U112" i="23"/>
  <c r="T112" i="23"/>
  <c r="S112" i="23"/>
  <c r="R112" i="23"/>
  <c r="Q112" i="23"/>
  <c r="P112" i="23"/>
  <c r="O112" i="23"/>
  <c r="N112" i="23"/>
  <c r="M112" i="23"/>
  <c r="L112" i="23"/>
  <c r="K112" i="23"/>
  <c r="J112" i="23"/>
  <c r="I112" i="23"/>
  <c r="H112" i="23"/>
  <c r="G112" i="23"/>
  <c r="F112" i="23"/>
  <c r="AE111" i="23"/>
  <c r="AD111" i="23"/>
  <c r="AC111" i="23"/>
  <c r="AB111" i="23"/>
  <c r="AA111" i="23"/>
  <c r="Z111" i="23"/>
  <c r="Y111" i="23"/>
  <c r="X111" i="23"/>
  <c r="W111" i="23"/>
  <c r="V111" i="23"/>
  <c r="U111" i="23"/>
  <c r="T111" i="23"/>
  <c r="S111" i="23"/>
  <c r="R111" i="23"/>
  <c r="Q111" i="23"/>
  <c r="P111" i="23"/>
  <c r="O111" i="23"/>
  <c r="N111" i="23"/>
  <c r="M111" i="23"/>
  <c r="L111" i="23"/>
  <c r="K111" i="23"/>
  <c r="J111" i="23"/>
  <c r="I111" i="23"/>
  <c r="H111" i="23"/>
  <c r="G111" i="23"/>
  <c r="F111" i="23"/>
  <c r="AE110" i="23"/>
  <c r="AD110" i="23"/>
  <c r="AC110" i="23"/>
  <c r="AB110" i="23"/>
  <c r="AA110" i="23"/>
  <c r="Z110" i="23"/>
  <c r="Y110" i="23"/>
  <c r="X110" i="23"/>
  <c r="W110" i="23"/>
  <c r="V110" i="23"/>
  <c r="U110" i="23"/>
  <c r="T110" i="23"/>
  <c r="S110" i="23"/>
  <c r="R110" i="23"/>
  <c r="Q110" i="23"/>
  <c r="P110" i="23"/>
  <c r="O110" i="23"/>
  <c r="N110" i="23"/>
  <c r="M110" i="23"/>
  <c r="L110" i="23"/>
  <c r="K110" i="23"/>
  <c r="J110" i="23"/>
  <c r="I110" i="23"/>
  <c r="H110" i="23"/>
  <c r="G110" i="23"/>
  <c r="F110" i="23"/>
  <c r="AE109" i="23"/>
  <c r="AD109" i="23"/>
  <c r="AC109" i="23"/>
  <c r="AB109" i="23"/>
  <c r="AA109" i="23"/>
  <c r="Z109" i="23"/>
  <c r="Y109" i="23"/>
  <c r="X109" i="23"/>
  <c r="W109" i="23"/>
  <c r="V109" i="23"/>
  <c r="U109" i="23"/>
  <c r="T109" i="23"/>
  <c r="S109" i="23"/>
  <c r="R109" i="23"/>
  <c r="Q109" i="23"/>
  <c r="P109" i="23"/>
  <c r="O109" i="23"/>
  <c r="N109" i="23"/>
  <c r="M109" i="23"/>
  <c r="L109" i="23"/>
  <c r="K109" i="23"/>
  <c r="J109" i="23"/>
  <c r="I109" i="23"/>
  <c r="H109" i="23"/>
  <c r="G109" i="23"/>
  <c r="F109" i="23"/>
  <c r="AE108" i="23"/>
  <c r="AD108" i="23"/>
  <c r="AC108" i="23"/>
  <c r="AB108" i="23"/>
  <c r="AA108" i="23"/>
  <c r="Z108" i="23"/>
  <c r="Y108" i="23"/>
  <c r="X108" i="23"/>
  <c r="W108" i="23"/>
  <c r="V108" i="23"/>
  <c r="U108" i="23"/>
  <c r="T108" i="23"/>
  <c r="S108" i="23"/>
  <c r="R108" i="23"/>
  <c r="Q108" i="23"/>
  <c r="P108" i="23"/>
  <c r="O108" i="23"/>
  <c r="N108" i="23"/>
  <c r="M108" i="23"/>
  <c r="L108" i="23"/>
  <c r="K108" i="23"/>
  <c r="J108" i="23"/>
  <c r="I108" i="23"/>
  <c r="H108" i="23"/>
  <c r="G108" i="23"/>
  <c r="F108" i="23"/>
  <c r="AE107" i="23"/>
  <c r="AD107" i="23"/>
  <c r="AC107" i="23"/>
  <c r="AB107" i="23"/>
  <c r="AA107" i="23"/>
  <c r="Z107" i="23"/>
  <c r="Y107" i="23"/>
  <c r="X107" i="23"/>
  <c r="W107" i="23"/>
  <c r="V107" i="23"/>
  <c r="U107" i="23"/>
  <c r="T107" i="23"/>
  <c r="S107" i="23"/>
  <c r="R107" i="23"/>
  <c r="Q107" i="23"/>
  <c r="P107" i="23"/>
  <c r="O107" i="23"/>
  <c r="N107" i="23"/>
  <c r="M107" i="23"/>
  <c r="L107" i="23"/>
  <c r="K107" i="23"/>
  <c r="J107" i="23"/>
  <c r="I107" i="23"/>
  <c r="H107" i="23"/>
  <c r="G107" i="23"/>
  <c r="F107" i="23"/>
  <c r="AE106" i="23"/>
  <c r="AD106" i="23"/>
  <c r="AC106" i="23"/>
  <c r="AB106" i="23"/>
  <c r="AA106" i="23"/>
  <c r="Z106" i="23"/>
  <c r="Y106" i="23"/>
  <c r="X106" i="23"/>
  <c r="W106" i="23"/>
  <c r="V106" i="23"/>
  <c r="U106" i="23"/>
  <c r="T106" i="23"/>
  <c r="S106" i="23"/>
  <c r="R106" i="23"/>
  <c r="Q106" i="23"/>
  <c r="P106" i="23"/>
  <c r="O106" i="23"/>
  <c r="N106" i="23"/>
  <c r="M106" i="23"/>
  <c r="L106" i="23"/>
  <c r="K106" i="23"/>
  <c r="J106" i="23"/>
  <c r="I106" i="23"/>
  <c r="H106" i="23"/>
  <c r="G106" i="23"/>
  <c r="F106" i="23"/>
  <c r="AE105" i="23"/>
  <c r="AD105" i="23"/>
  <c r="AC105" i="23"/>
  <c r="AB105" i="23"/>
  <c r="AA105" i="23"/>
  <c r="Z105" i="23"/>
  <c r="Y105" i="23"/>
  <c r="X105" i="23"/>
  <c r="W105" i="23"/>
  <c r="V105" i="23"/>
  <c r="U105" i="23"/>
  <c r="T105" i="23"/>
  <c r="S105" i="23"/>
  <c r="R105" i="23"/>
  <c r="Q105" i="23"/>
  <c r="P105" i="23"/>
  <c r="O105" i="23"/>
  <c r="N105" i="23"/>
  <c r="M105" i="23"/>
  <c r="L105" i="23"/>
  <c r="K105" i="23"/>
  <c r="J105" i="23"/>
  <c r="I105" i="23"/>
  <c r="H105" i="23"/>
  <c r="G105" i="23"/>
  <c r="F105" i="23"/>
  <c r="AE104" i="23"/>
  <c r="AD104" i="23"/>
  <c r="AC104" i="23"/>
  <c r="AB104" i="23"/>
  <c r="AA104" i="23"/>
  <c r="Z104" i="23"/>
  <c r="Y104" i="23"/>
  <c r="X104" i="23"/>
  <c r="W104" i="23"/>
  <c r="V104" i="23"/>
  <c r="U104" i="23"/>
  <c r="T104" i="23"/>
  <c r="S104" i="23"/>
  <c r="R104" i="23"/>
  <c r="Q104" i="23"/>
  <c r="P104" i="23"/>
  <c r="O104" i="23"/>
  <c r="N104" i="23"/>
  <c r="M104" i="23"/>
  <c r="L104" i="23"/>
  <c r="K104" i="23"/>
  <c r="J104" i="23"/>
  <c r="I104" i="23"/>
  <c r="H104" i="23"/>
  <c r="G104" i="23"/>
  <c r="F104" i="23"/>
  <c r="AE103" i="23"/>
  <c r="AD103" i="23"/>
  <c r="AC103" i="23"/>
  <c r="AB103" i="23"/>
  <c r="AA103" i="23"/>
  <c r="Z103" i="23"/>
  <c r="Y103" i="23"/>
  <c r="X103" i="23"/>
  <c r="W103" i="23"/>
  <c r="V103" i="23"/>
  <c r="U103" i="23"/>
  <c r="T103" i="23"/>
  <c r="S103" i="23"/>
  <c r="R103" i="23"/>
  <c r="Q103" i="23"/>
  <c r="P103" i="23"/>
  <c r="O103" i="23"/>
  <c r="N103" i="23"/>
  <c r="M103" i="23"/>
  <c r="L103" i="23"/>
  <c r="K103" i="23"/>
  <c r="J103" i="23"/>
  <c r="I103" i="23"/>
  <c r="H103" i="23"/>
  <c r="G103" i="23"/>
  <c r="F103" i="23"/>
  <c r="AE102" i="23"/>
  <c r="AD102" i="23"/>
  <c r="AC102" i="23"/>
  <c r="AB102" i="23"/>
  <c r="AA102" i="23"/>
  <c r="Z102" i="23"/>
  <c r="Y102" i="23"/>
  <c r="X102" i="23"/>
  <c r="W102" i="23"/>
  <c r="V102" i="23"/>
  <c r="U102" i="23"/>
  <c r="T102" i="23"/>
  <c r="S102" i="23"/>
  <c r="R102" i="23"/>
  <c r="Q102" i="23"/>
  <c r="P102" i="23"/>
  <c r="O102" i="23"/>
  <c r="N102" i="23"/>
  <c r="M102" i="23"/>
  <c r="L102" i="23"/>
  <c r="K102" i="23"/>
  <c r="J102" i="23"/>
  <c r="I102" i="23"/>
  <c r="H102" i="23"/>
  <c r="G102" i="23"/>
  <c r="F102" i="23"/>
  <c r="AE101" i="23"/>
  <c r="AD101" i="23"/>
  <c r="AC101" i="23"/>
  <c r="AB101" i="23"/>
  <c r="AA101" i="23"/>
  <c r="Z101" i="23"/>
  <c r="Y101" i="23"/>
  <c r="X101" i="23"/>
  <c r="W101" i="23"/>
  <c r="V101" i="23"/>
  <c r="U101" i="23"/>
  <c r="T101" i="23"/>
  <c r="S101" i="23"/>
  <c r="R101" i="23"/>
  <c r="Q101" i="23"/>
  <c r="P101" i="23"/>
  <c r="O101" i="23"/>
  <c r="N101" i="23"/>
  <c r="M101" i="23"/>
  <c r="L101" i="23"/>
  <c r="K101" i="23"/>
  <c r="J101" i="23"/>
  <c r="I101" i="23"/>
  <c r="H101" i="23"/>
  <c r="G101" i="23"/>
  <c r="F101" i="23"/>
  <c r="AE100" i="23"/>
  <c r="AD100" i="23"/>
  <c r="AC100" i="23"/>
  <c r="AB100" i="23"/>
  <c r="AA100" i="23"/>
  <c r="Z100" i="23"/>
  <c r="Y100" i="23"/>
  <c r="X100" i="23"/>
  <c r="W100" i="23"/>
  <c r="V100" i="23"/>
  <c r="U100" i="23"/>
  <c r="T100" i="23"/>
  <c r="S100" i="23"/>
  <c r="R100" i="23"/>
  <c r="Q100" i="23"/>
  <c r="P100" i="23"/>
  <c r="O100" i="23"/>
  <c r="N100" i="23"/>
  <c r="M100" i="23"/>
  <c r="L100" i="23"/>
  <c r="K100" i="23"/>
  <c r="J100" i="23"/>
  <c r="I100" i="23"/>
  <c r="H100" i="23"/>
  <c r="G100" i="23"/>
  <c r="F100" i="23"/>
  <c r="AE99" i="23"/>
  <c r="AD99" i="23"/>
  <c r="AC99" i="23"/>
  <c r="AB99" i="23"/>
  <c r="AA99" i="23"/>
  <c r="Z99" i="23"/>
  <c r="Y99" i="23"/>
  <c r="X99" i="23"/>
  <c r="W99" i="23"/>
  <c r="V99" i="23"/>
  <c r="U99" i="23"/>
  <c r="T99" i="23"/>
  <c r="S99" i="23"/>
  <c r="R99" i="23"/>
  <c r="Q99" i="23"/>
  <c r="P99" i="23"/>
  <c r="O99" i="23"/>
  <c r="N99" i="23"/>
  <c r="M99" i="23"/>
  <c r="L99" i="23"/>
  <c r="K99" i="23"/>
  <c r="J99" i="23"/>
  <c r="I99" i="23"/>
  <c r="H99" i="23"/>
  <c r="G99" i="23"/>
  <c r="F99" i="23"/>
  <c r="AE98" i="23"/>
  <c r="AD98" i="23"/>
  <c r="AC98" i="23"/>
  <c r="AB98" i="23"/>
  <c r="AA98" i="23"/>
  <c r="Z98" i="23"/>
  <c r="Y98" i="23"/>
  <c r="X98" i="23"/>
  <c r="W98" i="23"/>
  <c r="V98" i="23"/>
  <c r="U98" i="23"/>
  <c r="T98" i="23"/>
  <c r="S98" i="23"/>
  <c r="R98" i="23"/>
  <c r="Q98" i="23"/>
  <c r="P98" i="23"/>
  <c r="O98" i="23"/>
  <c r="N98" i="23"/>
  <c r="M98" i="23"/>
  <c r="L98" i="23"/>
  <c r="K98" i="23"/>
  <c r="J98" i="23"/>
  <c r="I98" i="23"/>
  <c r="H98" i="23"/>
  <c r="G98" i="23"/>
  <c r="F98" i="23"/>
  <c r="AE97" i="23"/>
  <c r="AD97" i="23"/>
  <c r="AC97" i="23"/>
  <c r="AB97" i="23"/>
  <c r="AA97" i="23"/>
  <c r="Z97" i="23"/>
  <c r="Y97" i="23"/>
  <c r="X97" i="23"/>
  <c r="W97" i="23"/>
  <c r="V97" i="23"/>
  <c r="U97" i="23"/>
  <c r="T97" i="23"/>
  <c r="S97" i="23"/>
  <c r="R97" i="23"/>
  <c r="Q97" i="23"/>
  <c r="P97" i="23"/>
  <c r="O97" i="23"/>
  <c r="N97" i="23"/>
  <c r="M97" i="23"/>
  <c r="L97" i="23"/>
  <c r="K97" i="23"/>
  <c r="J97" i="23"/>
  <c r="I97" i="23"/>
  <c r="H97" i="23"/>
  <c r="G97" i="23"/>
  <c r="F97" i="23"/>
  <c r="AE96" i="23"/>
  <c r="AD96" i="23"/>
  <c r="AC96" i="23"/>
  <c r="AB96" i="23"/>
  <c r="AA96" i="23"/>
  <c r="Z96" i="23"/>
  <c r="Y96" i="23"/>
  <c r="X96" i="23"/>
  <c r="W96" i="23"/>
  <c r="V96" i="23"/>
  <c r="U96" i="23"/>
  <c r="T96" i="23"/>
  <c r="S96" i="23"/>
  <c r="R96" i="23"/>
  <c r="Q96" i="23"/>
  <c r="P96" i="23"/>
  <c r="O96" i="23"/>
  <c r="N96" i="23"/>
  <c r="M96" i="23"/>
  <c r="L96" i="23"/>
  <c r="K96" i="23"/>
  <c r="J96" i="23"/>
  <c r="I96" i="23"/>
  <c r="H96" i="23"/>
  <c r="G96" i="23"/>
  <c r="F96" i="23"/>
  <c r="AE95" i="23"/>
  <c r="AD95" i="23"/>
  <c r="AC95" i="23"/>
  <c r="AB95" i="23"/>
  <c r="AA95" i="23"/>
  <c r="Z95" i="23"/>
  <c r="Y95" i="23"/>
  <c r="X95" i="23"/>
  <c r="W95" i="23"/>
  <c r="V95" i="23"/>
  <c r="U95" i="23"/>
  <c r="T95" i="23"/>
  <c r="S95" i="23"/>
  <c r="R95" i="23"/>
  <c r="Q95" i="23"/>
  <c r="P95" i="23"/>
  <c r="O95" i="23"/>
  <c r="N95" i="23"/>
  <c r="M95" i="23"/>
  <c r="L95" i="23"/>
  <c r="K95" i="23"/>
  <c r="J95" i="23"/>
  <c r="I95" i="23"/>
  <c r="H95" i="23"/>
  <c r="G95" i="23"/>
  <c r="F95" i="23"/>
  <c r="AE94" i="23"/>
  <c r="AD94" i="23"/>
  <c r="AC94" i="23"/>
  <c r="AB94" i="23"/>
  <c r="AA94" i="23"/>
  <c r="Z94" i="23"/>
  <c r="Y94" i="23"/>
  <c r="X94" i="23"/>
  <c r="W94" i="23"/>
  <c r="V94" i="23"/>
  <c r="U94" i="23"/>
  <c r="T94" i="23"/>
  <c r="S94" i="23"/>
  <c r="R94" i="23"/>
  <c r="Q94" i="23"/>
  <c r="P94" i="23"/>
  <c r="O94" i="23"/>
  <c r="N94" i="23"/>
  <c r="M94" i="23"/>
  <c r="L94" i="23"/>
  <c r="K94" i="23"/>
  <c r="J94" i="23"/>
  <c r="I94" i="23"/>
  <c r="H94" i="23"/>
  <c r="G94" i="23"/>
  <c r="F94" i="23"/>
  <c r="AE93" i="23"/>
  <c r="AD93" i="23"/>
  <c r="AC93" i="23"/>
  <c r="AB93" i="23"/>
  <c r="AA93" i="23"/>
  <c r="Z93" i="23"/>
  <c r="Y93" i="23"/>
  <c r="X93" i="23"/>
  <c r="W93" i="23"/>
  <c r="V93" i="23"/>
  <c r="U93" i="23"/>
  <c r="T93" i="23"/>
  <c r="S93" i="23"/>
  <c r="R93" i="23"/>
  <c r="Q93" i="23"/>
  <c r="P93" i="23"/>
  <c r="O93" i="23"/>
  <c r="N93" i="23"/>
  <c r="M93" i="23"/>
  <c r="L93" i="23"/>
  <c r="K93" i="23"/>
  <c r="J93" i="23"/>
  <c r="I93" i="23"/>
  <c r="H93" i="23"/>
  <c r="G93" i="23"/>
  <c r="F93" i="23"/>
  <c r="AE92" i="23"/>
  <c r="AD92" i="23"/>
  <c r="AC92" i="23"/>
  <c r="AB92" i="23"/>
  <c r="AA92" i="23"/>
  <c r="Z92" i="23"/>
  <c r="Y92" i="23"/>
  <c r="X92" i="23"/>
  <c r="W92" i="23"/>
  <c r="V92" i="23"/>
  <c r="U92" i="23"/>
  <c r="T92" i="23"/>
  <c r="S92" i="23"/>
  <c r="R92" i="23"/>
  <c r="Q92" i="23"/>
  <c r="P92" i="23"/>
  <c r="O92" i="23"/>
  <c r="N92" i="23"/>
  <c r="M92" i="23"/>
  <c r="L92" i="23"/>
  <c r="K92" i="23"/>
  <c r="J92" i="23"/>
  <c r="I92" i="23"/>
  <c r="H92" i="23"/>
  <c r="G92" i="23"/>
  <c r="F92" i="23"/>
  <c r="AE91" i="23"/>
  <c r="AD91" i="23"/>
  <c r="AC91" i="23"/>
  <c r="AB91" i="23"/>
  <c r="AA91" i="23"/>
  <c r="Z91" i="23"/>
  <c r="Y91" i="23"/>
  <c r="X91" i="23"/>
  <c r="W91" i="23"/>
  <c r="V91" i="23"/>
  <c r="U91" i="23"/>
  <c r="T91" i="23"/>
  <c r="S91" i="23"/>
  <c r="R91" i="23"/>
  <c r="Q91" i="23"/>
  <c r="P91" i="23"/>
  <c r="O91" i="23"/>
  <c r="N91" i="23"/>
  <c r="M91" i="23"/>
  <c r="L91" i="23"/>
  <c r="K91" i="23"/>
  <c r="J91" i="23"/>
  <c r="I91" i="23"/>
  <c r="H91" i="23"/>
  <c r="G91" i="23"/>
  <c r="F91" i="23"/>
  <c r="AE90" i="23"/>
  <c r="AD90" i="23"/>
  <c r="AC90" i="23"/>
  <c r="AB90" i="23"/>
  <c r="AA90" i="23"/>
  <c r="Z90" i="23"/>
  <c r="Y90" i="23"/>
  <c r="X90" i="23"/>
  <c r="W90" i="23"/>
  <c r="V90" i="23"/>
  <c r="U90" i="23"/>
  <c r="T90" i="23"/>
  <c r="S90" i="23"/>
  <c r="R90" i="23"/>
  <c r="Q90" i="23"/>
  <c r="P90" i="23"/>
  <c r="O90" i="23"/>
  <c r="N90" i="23"/>
  <c r="M90" i="23"/>
  <c r="L90" i="23"/>
  <c r="K90" i="23"/>
  <c r="J90" i="23"/>
  <c r="I90" i="23"/>
  <c r="H90" i="23"/>
  <c r="G90" i="23"/>
  <c r="F90" i="23"/>
  <c r="AE89" i="23"/>
  <c r="AD89" i="23"/>
  <c r="AC89" i="23"/>
  <c r="AB89" i="23"/>
  <c r="AA89" i="23"/>
  <c r="Z89" i="23"/>
  <c r="Y89" i="23"/>
  <c r="X89" i="23"/>
  <c r="W89" i="23"/>
  <c r="V89" i="23"/>
  <c r="U89" i="23"/>
  <c r="T89" i="23"/>
  <c r="S89" i="23"/>
  <c r="R89" i="23"/>
  <c r="Q89" i="23"/>
  <c r="P89" i="23"/>
  <c r="O89" i="23"/>
  <c r="N89" i="23"/>
  <c r="M89" i="23"/>
  <c r="L89" i="23"/>
  <c r="K89" i="23"/>
  <c r="J89" i="23"/>
  <c r="I89" i="23"/>
  <c r="H89" i="23"/>
  <c r="G89" i="23"/>
  <c r="F89" i="23"/>
  <c r="AE88" i="23"/>
  <c r="AD88" i="23"/>
  <c r="AC88" i="23"/>
  <c r="AB88" i="23"/>
  <c r="AA88" i="23"/>
  <c r="Z88" i="23"/>
  <c r="Y88" i="23"/>
  <c r="X88" i="23"/>
  <c r="W88" i="23"/>
  <c r="V88" i="23"/>
  <c r="U88" i="23"/>
  <c r="T88" i="23"/>
  <c r="S88" i="23"/>
  <c r="R88" i="23"/>
  <c r="Q88" i="23"/>
  <c r="P88" i="23"/>
  <c r="O88" i="23"/>
  <c r="N88" i="23"/>
  <c r="M88" i="23"/>
  <c r="L88" i="23"/>
  <c r="K88" i="23"/>
  <c r="J88" i="23"/>
  <c r="I88" i="23"/>
  <c r="H88" i="23"/>
  <c r="G88" i="23"/>
  <c r="F88" i="23"/>
  <c r="AE87" i="23"/>
  <c r="AD87" i="23"/>
  <c r="AC87" i="23"/>
  <c r="AB87" i="23"/>
  <c r="AA87" i="23"/>
  <c r="Z87" i="23"/>
  <c r="Y87" i="23"/>
  <c r="X87" i="23"/>
  <c r="W87" i="23"/>
  <c r="V87" i="23"/>
  <c r="U87" i="23"/>
  <c r="T87" i="23"/>
  <c r="S87" i="23"/>
  <c r="R87" i="23"/>
  <c r="Q87" i="23"/>
  <c r="P87" i="23"/>
  <c r="O87" i="23"/>
  <c r="N87" i="23"/>
  <c r="M87" i="23"/>
  <c r="L87" i="23"/>
  <c r="K87" i="23"/>
  <c r="J87" i="23"/>
  <c r="I87" i="23"/>
  <c r="H87" i="23"/>
  <c r="G87" i="23"/>
  <c r="F87" i="23"/>
  <c r="AE86" i="23"/>
  <c r="AD86" i="23"/>
  <c r="AC86" i="23"/>
  <c r="AB86" i="23"/>
  <c r="AA86" i="23"/>
  <c r="Z86" i="23"/>
  <c r="Y86" i="23"/>
  <c r="X86" i="23"/>
  <c r="W86" i="23"/>
  <c r="V86" i="23"/>
  <c r="U86" i="23"/>
  <c r="T86" i="23"/>
  <c r="S86" i="23"/>
  <c r="R86" i="23"/>
  <c r="Q86" i="23"/>
  <c r="P86" i="23"/>
  <c r="O86" i="23"/>
  <c r="N86" i="23"/>
  <c r="M86" i="23"/>
  <c r="L86" i="23"/>
  <c r="K86" i="23"/>
  <c r="J86" i="23"/>
  <c r="I86" i="23"/>
  <c r="H86" i="23"/>
  <c r="G86" i="23"/>
  <c r="F86" i="23"/>
  <c r="AE85" i="23"/>
  <c r="AD85" i="23"/>
  <c r="AC85" i="23"/>
  <c r="AB85" i="23"/>
  <c r="AA85" i="23"/>
  <c r="Z85" i="23"/>
  <c r="Y85" i="23"/>
  <c r="X85" i="23"/>
  <c r="W85" i="23"/>
  <c r="V85" i="23"/>
  <c r="U85" i="23"/>
  <c r="T85" i="23"/>
  <c r="S85" i="23"/>
  <c r="R85" i="23"/>
  <c r="Q85" i="23"/>
  <c r="P85" i="23"/>
  <c r="O85" i="23"/>
  <c r="N85" i="23"/>
  <c r="M85" i="23"/>
  <c r="L85" i="23"/>
  <c r="K85" i="23"/>
  <c r="J85" i="23"/>
  <c r="I85" i="23"/>
  <c r="H85" i="23"/>
  <c r="G85" i="23"/>
  <c r="F85" i="23"/>
  <c r="AE84" i="23"/>
  <c r="AD84" i="23"/>
  <c r="AC84" i="23"/>
  <c r="AB84" i="23"/>
  <c r="AA84" i="23"/>
  <c r="Z84" i="23"/>
  <c r="Y84" i="23"/>
  <c r="X84" i="23"/>
  <c r="W84" i="23"/>
  <c r="V84" i="23"/>
  <c r="U84" i="23"/>
  <c r="T84" i="23"/>
  <c r="S84" i="23"/>
  <c r="R84" i="23"/>
  <c r="Q84" i="23"/>
  <c r="P84" i="23"/>
  <c r="O84" i="23"/>
  <c r="N84" i="23"/>
  <c r="M84" i="23"/>
  <c r="L84" i="23"/>
  <c r="K84" i="23"/>
  <c r="J84" i="23"/>
  <c r="I84" i="23"/>
  <c r="H84" i="23"/>
  <c r="G84" i="23"/>
  <c r="F84" i="23"/>
  <c r="AE83" i="23"/>
  <c r="AD83" i="23"/>
  <c r="AC83" i="23"/>
  <c r="AB83" i="23"/>
  <c r="AA83" i="23"/>
  <c r="Z83" i="23"/>
  <c r="Y83" i="23"/>
  <c r="X83" i="23"/>
  <c r="W83" i="23"/>
  <c r="V83" i="23"/>
  <c r="U83" i="23"/>
  <c r="T83" i="23"/>
  <c r="S83" i="23"/>
  <c r="R83" i="23"/>
  <c r="Q83" i="23"/>
  <c r="P83" i="23"/>
  <c r="O83" i="23"/>
  <c r="N83" i="23"/>
  <c r="M83" i="23"/>
  <c r="L83" i="23"/>
  <c r="K83" i="23"/>
  <c r="J83" i="23"/>
  <c r="I83" i="23"/>
  <c r="H83" i="23"/>
  <c r="G83" i="23"/>
  <c r="F83" i="23"/>
  <c r="AE82" i="23"/>
  <c r="AD82" i="23"/>
  <c r="AC82" i="23"/>
  <c r="AB82" i="23"/>
  <c r="AA82" i="23"/>
  <c r="Z82" i="23"/>
  <c r="Y82" i="23"/>
  <c r="X82" i="23"/>
  <c r="W82" i="23"/>
  <c r="V82" i="23"/>
  <c r="U82" i="23"/>
  <c r="T82" i="23"/>
  <c r="S82" i="23"/>
  <c r="R82" i="23"/>
  <c r="Q82" i="23"/>
  <c r="P82" i="23"/>
  <c r="O82" i="23"/>
  <c r="N82" i="23"/>
  <c r="M82" i="23"/>
  <c r="L82" i="23"/>
  <c r="K82" i="23"/>
  <c r="J82" i="23"/>
  <c r="I82" i="23"/>
  <c r="H82" i="23"/>
  <c r="G82" i="23"/>
  <c r="F82" i="23"/>
  <c r="AE81" i="23"/>
  <c r="AD81" i="23"/>
  <c r="AC81" i="23"/>
  <c r="AB81" i="23"/>
  <c r="AA81" i="23"/>
  <c r="Z81" i="23"/>
  <c r="Y81" i="23"/>
  <c r="X81" i="23"/>
  <c r="W81" i="23"/>
  <c r="V81" i="23"/>
  <c r="U81" i="23"/>
  <c r="T81" i="23"/>
  <c r="S81" i="23"/>
  <c r="R81" i="23"/>
  <c r="Q81" i="23"/>
  <c r="P81" i="23"/>
  <c r="O81" i="23"/>
  <c r="N81" i="23"/>
  <c r="M81" i="23"/>
  <c r="L81" i="23"/>
  <c r="K81" i="23"/>
  <c r="J81" i="23"/>
  <c r="I81" i="23"/>
  <c r="H81" i="23"/>
  <c r="G81" i="23"/>
  <c r="F81" i="23"/>
  <c r="AE80" i="23"/>
  <c r="AD80" i="23"/>
  <c r="AC80" i="23"/>
  <c r="AB80" i="23"/>
  <c r="AA80" i="23"/>
  <c r="Z80" i="23"/>
  <c r="Y80" i="23"/>
  <c r="X80" i="23"/>
  <c r="W80" i="23"/>
  <c r="V80" i="23"/>
  <c r="U80" i="23"/>
  <c r="T80" i="23"/>
  <c r="S80" i="23"/>
  <c r="R80" i="23"/>
  <c r="Q80" i="23"/>
  <c r="P80" i="23"/>
  <c r="O80" i="23"/>
  <c r="N80" i="23"/>
  <c r="M80" i="23"/>
  <c r="L80" i="23"/>
  <c r="K80" i="23"/>
  <c r="J80" i="23"/>
  <c r="I80" i="23"/>
  <c r="H80" i="23"/>
  <c r="G80" i="23"/>
  <c r="F80" i="23"/>
  <c r="AE79" i="23"/>
  <c r="AD79" i="23"/>
  <c r="AC79" i="23"/>
  <c r="AB79" i="23"/>
  <c r="AA79" i="23"/>
  <c r="Z79" i="23"/>
  <c r="Y79" i="23"/>
  <c r="X79" i="23"/>
  <c r="W79" i="23"/>
  <c r="V79" i="23"/>
  <c r="U79" i="23"/>
  <c r="T79" i="23"/>
  <c r="S79" i="23"/>
  <c r="R79" i="23"/>
  <c r="Q79" i="23"/>
  <c r="P79" i="23"/>
  <c r="O79" i="23"/>
  <c r="N79" i="23"/>
  <c r="M79" i="23"/>
  <c r="L79" i="23"/>
  <c r="K79" i="23"/>
  <c r="J79" i="23"/>
  <c r="I79" i="23"/>
  <c r="H79" i="23"/>
  <c r="G79" i="23"/>
  <c r="F79" i="23"/>
  <c r="AE78" i="23"/>
  <c r="AD78" i="23"/>
  <c r="AC78" i="23"/>
  <c r="AB78" i="23"/>
  <c r="AA78" i="23"/>
  <c r="Z78" i="23"/>
  <c r="Y78" i="23"/>
  <c r="X78" i="23"/>
  <c r="W78" i="23"/>
  <c r="V78" i="23"/>
  <c r="U78" i="23"/>
  <c r="T78" i="23"/>
  <c r="S78" i="23"/>
  <c r="R78" i="23"/>
  <c r="Q78" i="23"/>
  <c r="P78" i="23"/>
  <c r="O78" i="23"/>
  <c r="N78" i="23"/>
  <c r="M78" i="23"/>
  <c r="L78" i="23"/>
  <c r="K78" i="23"/>
  <c r="J78" i="23"/>
  <c r="I78" i="23"/>
  <c r="H78" i="23"/>
  <c r="G78" i="23"/>
  <c r="F78" i="23"/>
  <c r="AE77" i="23"/>
  <c r="AD77" i="23"/>
  <c r="AC77" i="23"/>
  <c r="AB77" i="23"/>
  <c r="AA77" i="23"/>
  <c r="Z77" i="23"/>
  <c r="Y77" i="23"/>
  <c r="X77" i="23"/>
  <c r="W77" i="23"/>
  <c r="V77" i="23"/>
  <c r="U77" i="23"/>
  <c r="T77" i="23"/>
  <c r="S77" i="23"/>
  <c r="R77" i="23"/>
  <c r="Q77" i="23"/>
  <c r="P77" i="23"/>
  <c r="O77" i="23"/>
  <c r="N77" i="23"/>
  <c r="M77" i="23"/>
  <c r="L77" i="23"/>
  <c r="K77" i="23"/>
  <c r="J77" i="23"/>
  <c r="I77" i="23"/>
  <c r="H77" i="23"/>
  <c r="G77" i="23"/>
  <c r="F77" i="23"/>
  <c r="AE76" i="23"/>
  <c r="AD76" i="23"/>
  <c r="AC76" i="23"/>
  <c r="AB76" i="23"/>
  <c r="AA76" i="23"/>
  <c r="Z76" i="23"/>
  <c r="Y76" i="23"/>
  <c r="X76" i="23"/>
  <c r="W76" i="23"/>
  <c r="V76" i="23"/>
  <c r="U76" i="23"/>
  <c r="T76" i="23"/>
  <c r="S76" i="23"/>
  <c r="R76" i="23"/>
  <c r="Q76" i="23"/>
  <c r="P76" i="23"/>
  <c r="O76" i="23"/>
  <c r="N76" i="23"/>
  <c r="M76" i="23"/>
  <c r="L76" i="23"/>
  <c r="K76" i="23"/>
  <c r="J76" i="23"/>
  <c r="I76" i="23"/>
  <c r="H76" i="23"/>
  <c r="G76" i="23"/>
  <c r="F76" i="23"/>
  <c r="AE75" i="23"/>
  <c r="AD75" i="23"/>
  <c r="AC75" i="23"/>
  <c r="AB75" i="23"/>
  <c r="AA75" i="23"/>
  <c r="Z75" i="23"/>
  <c r="Y75" i="23"/>
  <c r="X75" i="23"/>
  <c r="W75" i="23"/>
  <c r="V75" i="23"/>
  <c r="U75" i="23"/>
  <c r="T75" i="23"/>
  <c r="S75" i="23"/>
  <c r="R75" i="23"/>
  <c r="Q75" i="23"/>
  <c r="P75" i="23"/>
  <c r="O75" i="23"/>
  <c r="N75" i="23"/>
  <c r="M75" i="23"/>
  <c r="L75" i="23"/>
  <c r="K75" i="23"/>
  <c r="J75" i="23"/>
  <c r="I75" i="23"/>
  <c r="H75" i="23"/>
  <c r="G75" i="23"/>
  <c r="F75" i="23"/>
  <c r="AE74" i="23"/>
  <c r="AD74" i="23"/>
  <c r="AC74" i="23"/>
  <c r="AB74" i="23"/>
  <c r="AA74" i="23"/>
  <c r="Z74" i="23"/>
  <c r="Y74" i="23"/>
  <c r="X74" i="23"/>
  <c r="W74" i="23"/>
  <c r="V74" i="23"/>
  <c r="U74" i="23"/>
  <c r="T74" i="23"/>
  <c r="S74" i="23"/>
  <c r="R74" i="23"/>
  <c r="Q74" i="23"/>
  <c r="P74" i="23"/>
  <c r="O74" i="23"/>
  <c r="N74" i="23"/>
  <c r="M74" i="23"/>
  <c r="L74" i="23"/>
  <c r="K74" i="23"/>
  <c r="J74" i="23"/>
  <c r="I74" i="23"/>
  <c r="H74" i="23"/>
  <c r="G74" i="23"/>
  <c r="F74" i="23"/>
  <c r="B74" i="23"/>
  <c r="E74" i="23"/>
  <c r="AE73" i="23"/>
  <c r="AD73" i="23"/>
  <c r="AC73" i="23"/>
  <c r="AB73" i="23"/>
  <c r="AA73" i="23"/>
  <c r="Z73" i="23"/>
  <c r="Y73" i="23"/>
  <c r="X73" i="23"/>
  <c r="W73" i="23"/>
  <c r="V73" i="23"/>
  <c r="U73" i="23"/>
  <c r="T73" i="23"/>
  <c r="S73" i="23"/>
  <c r="R73" i="23"/>
  <c r="Q73" i="23"/>
  <c r="P73" i="23"/>
  <c r="O73" i="23"/>
  <c r="N73" i="23"/>
  <c r="M73" i="23"/>
  <c r="L73" i="23"/>
  <c r="K73" i="23"/>
  <c r="J73" i="23"/>
  <c r="I73" i="23"/>
  <c r="H73" i="23"/>
  <c r="G73" i="23"/>
  <c r="F73" i="23"/>
  <c r="AE72" i="23"/>
  <c r="AD72" i="23"/>
  <c r="AC72" i="23"/>
  <c r="AB72" i="23"/>
  <c r="AA72" i="23"/>
  <c r="Z72" i="23"/>
  <c r="Y72" i="23"/>
  <c r="X72" i="23"/>
  <c r="W72" i="23"/>
  <c r="V72" i="23"/>
  <c r="U72" i="23"/>
  <c r="T72" i="23"/>
  <c r="S72" i="23"/>
  <c r="R72" i="23"/>
  <c r="Q72" i="23"/>
  <c r="P72" i="23"/>
  <c r="O72" i="23"/>
  <c r="N72" i="23"/>
  <c r="M72" i="23"/>
  <c r="L72" i="23"/>
  <c r="K72" i="23"/>
  <c r="J72" i="23"/>
  <c r="I72" i="23"/>
  <c r="H72" i="23"/>
  <c r="G72" i="23"/>
  <c r="F72" i="23"/>
  <c r="B72" i="23"/>
  <c r="E72" i="23"/>
  <c r="AE71" i="23"/>
  <c r="AD71" i="23"/>
  <c r="AC71" i="23"/>
  <c r="AB71" i="23"/>
  <c r="AA71" i="23"/>
  <c r="Z71" i="23"/>
  <c r="Y71" i="23"/>
  <c r="X71" i="23"/>
  <c r="W71" i="23"/>
  <c r="V71" i="23"/>
  <c r="U71" i="23"/>
  <c r="T71" i="23"/>
  <c r="S71" i="23"/>
  <c r="R71" i="23"/>
  <c r="Q71" i="23"/>
  <c r="P71" i="23"/>
  <c r="O71" i="23"/>
  <c r="N71" i="23"/>
  <c r="M71" i="23"/>
  <c r="L71" i="23"/>
  <c r="K71" i="23"/>
  <c r="J71" i="23"/>
  <c r="I71" i="23"/>
  <c r="H71" i="23"/>
  <c r="G71" i="23"/>
  <c r="D71" i="23"/>
  <c r="F71" i="23"/>
  <c r="AE70" i="23"/>
  <c r="AD70" i="23"/>
  <c r="AC70" i="23"/>
  <c r="AB70" i="23"/>
  <c r="AA70" i="23"/>
  <c r="Z70" i="23"/>
  <c r="Y70" i="23"/>
  <c r="X70" i="23"/>
  <c r="W70" i="23"/>
  <c r="V70" i="23"/>
  <c r="U70" i="23"/>
  <c r="T70" i="23"/>
  <c r="S70" i="23"/>
  <c r="R70" i="23"/>
  <c r="Q70" i="23"/>
  <c r="P70" i="23"/>
  <c r="O70" i="23"/>
  <c r="N70" i="23"/>
  <c r="M70" i="23"/>
  <c r="L70" i="23"/>
  <c r="K70" i="23"/>
  <c r="J70" i="23"/>
  <c r="I70" i="23"/>
  <c r="H70" i="23"/>
  <c r="G70" i="23"/>
  <c r="F70" i="23"/>
  <c r="AE69" i="23"/>
  <c r="AD69" i="23"/>
  <c r="AC69" i="23"/>
  <c r="AB69" i="23"/>
  <c r="AA69" i="23"/>
  <c r="Z69" i="23"/>
  <c r="Y69" i="23"/>
  <c r="X69" i="23"/>
  <c r="W69" i="23"/>
  <c r="V69" i="23"/>
  <c r="U69" i="23"/>
  <c r="T69" i="23"/>
  <c r="S69" i="23"/>
  <c r="R69" i="23"/>
  <c r="Q69" i="23"/>
  <c r="P69" i="23"/>
  <c r="O69" i="23"/>
  <c r="N69" i="23"/>
  <c r="M69" i="23"/>
  <c r="L69" i="23"/>
  <c r="K69" i="23"/>
  <c r="J69" i="23"/>
  <c r="I69" i="23"/>
  <c r="H69" i="23"/>
  <c r="G69" i="23"/>
  <c r="D69" i="23"/>
  <c r="F69" i="23"/>
  <c r="AE68" i="23"/>
  <c r="AD68" i="23"/>
  <c r="AC68" i="23"/>
  <c r="AB68" i="23"/>
  <c r="AA68" i="23"/>
  <c r="Z68" i="23"/>
  <c r="Y68" i="23"/>
  <c r="X68" i="23"/>
  <c r="W68" i="23"/>
  <c r="V68" i="23"/>
  <c r="U68" i="23"/>
  <c r="T68" i="23"/>
  <c r="S68" i="23"/>
  <c r="R68" i="23"/>
  <c r="Q68" i="23"/>
  <c r="P68" i="23"/>
  <c r="O68" i="23"/>
  <c r="N68" i="23"/>
  <c r="M68" i="23"/>
  <c r="L68" i="23"/>
  <c r="K68" i="23"/>
  <c r="J68" i="23"/>
  <c r="I68" i="23"/>
  <c r="H68" i="23"/>
  <c r="G68" i="23"/>
  <c r="F68" i="23"/>
  <c r="AE67" i="23"/>
  <c r="AD67" i="23"/>
  <c r="AC67" i="23"/>
  <c r="AB67" i="23"/>
  <c r="AA67" i="23"/>
  <c r="Z67" i="23"/>
  <c r="Y67" i="23"/>
  <c r="X67" i="23"/>
  <c r="W67" i="23"/>
  <c r="V67" i="23"/>
  <c r="U67" i="23"/>
  <c r="T67" i="23"/>
  <c r="S67" i="23"/>
  <c r="R67" i="23"/>
  <c r="Q67" i="23"/>
  <c r="P67" i="23"/>
  <c r="O67" i="23"/>
  <c r="N67" i="23"/>
  <c r="M67" i="23"/>
  <c r="L67" i="23"/>
  <c r="K67" i="23"/>
  <c r="J67" i="23"/>
  <c r="I67" i="23"/>
  <c r="H67" i="23"/>
  <c r="G67" i="23"/>
  <c r="D67" i="23"/>
  <c r="F67" i="23"/>
  <c r="AE66" i="23"/>
  <c r="AD66" i="23"/>
  <c r="AC66" i="23"/>
  <c r="AB66" i="23"/>
  <c r="AA66" i="23"/>
  <c r="Z66" i="23"/>
  <c r="Y66" i="23"/>
  <c r="X66" i="23"/>
  <c r="W66" i="23"/>
  <c r="V66" i="23"/>
  <c r="U66" i="23"/>
  <c r="T66" i="23"/>
  <c r="S66" i="23"/>
  <c r="R66" i="23"/>
  <c r="Q66" i="23"/>
  <c r="P66" i="23"/>
  <c r="O66" i="23"/>
  <c r="N66" i="23"/>
  <c r="M66" i="23"/>
  <c r="L66" i="23"/>
  <c r="K66" i="23"/>
  <c r="J66" i="23"/>
  <c r="I66" i="23"/>
  <c r="H66" i="23"/>
  <c r="G66" i="23"/>
  <c r="F66" i="23"/>
  <c r="C66" i="23"/>
  <c r="AE65" i="23"/>
  <c r="AD65" i="23"/>
  <c r="AC65" i="23"/>
  <c r="AB65" i="23"/>
  <c r="AA65" i="23"/>
  <c r="Z65" i="23"/>
  <c r="Y65" i="23"/>
  <c r="X65" i="23"/>
  <c r="W65" i="23"/>
  <c r="V65" i="23"/>
  <c r="U65" i="23"/>
  <c r="T65" i="23"/>
  <c r="S65" i="23"/>
  <c r="R65" i="23"/>
  <c r="Q65" i="23"/>
  <c r="P65" i="23"/>
  <c r="O65" i="23"/>
  <c r="N65" i="23"/>
  <c r="M65" i="23"/>
  <c r="L65" i="23"/>
  <c r="K65" i="23"/>
  <c r="J65" i="23"/>
  <c r="I65" i="23"/>
  <c r="H65" i="23"/>
  <c r="G65" i="23"/>
  <c r="D65" i="23"/>
  <c r="F65" i="23"/>
  <c r="AE64" i="23"/>
  <c r="AD64" i="23"/>
  <c r="AC64" i="23"/>
  <c r="AB64" i="23"/>
  <c r="AA64" i="23"/>
  <c r="Z64" i="23"/>
  <c r="Y64" i="23"/>
  <c r="X64" i="23"/>
  <c r="W64" i="23"/>
  <c r="V64" i="23"/>
  <c r="U64" i="23"/>
  <c r="T64" i="23"/>
  <c r="S64" i="23"/>
  <c r="R64" i="23"/>
  <c r="Q64" i="23"/>
  <c r="P64" i="23"/>
  <c r="O64" i="23"/>
  <c r="N64" i="23"/>
  <c r="M64" i="23"/>
  <c r="L64" i="23"/>
  <c r="K64" i="23"/>
  <c r="J64" i="23"/>
  <c r="I64" i="23"/>
  <c r="H64" i="23"/>
  <c r="G64" i="23"/>
  <c r="F64" i="23"/>
  <c r="B64" i="23"/>
  <c r="E64" i="23"/>
  <c r="AE63" i="23"/>
  <c r="AD63" i="23"/>
  <c r="AC63" i="23"/>
  <c r="AB63" i="23"/>
  <c r="AA63" i="23"/>
  <c r="Z63" i="23"/>
  <c r="Y63" i="23"/>
  <c r="X63" i="23"/>
  <c r="W63" i="23"/>
  <c r="V63" i="23"/>
  <c r="U63" i="23"/>
  <c r="T63" i="23"/>
  <c r="S63" i="23"/>
  <c r="R63" i="23"/>
  <c r="Q63" i="23"/>
  <c r="P63" i="23"/>
  <c r="O63" i="23"/>
  <c r="N63" i="23"/>
  <c r="M63" i="23"/>
  <c r="L63" i="23"/>
  <c r="K63" i="23"/>
  <c r="J63" i="23"/>
  <c r="I63" i="23"/>
  <c r="H63" i="23"/>
  <c r="G63" i="23"/>
  <c r="D63" i="23"/>
  <c r="F63" i="23"/>
  <c r="AE62" i="23"/>
  <c r="AD62" i="23"/>
  <c r="AC62" i="23"/>
  <c r="AB62" i="23"/>
  <c r="AA62" i="23"/>
  <c r="Z62" i="23"/>
  <c r="Y62" i="23"/>
  <c r="X62" i="23"/>
  <c r="W62" i="23"/>
  <c r="V62" i="23"/>
  <c r="U62" i="23"/>
  <c r="T62" i="23"/>
  <c r="S62" i="23"/>
  <c r="R62" i="23"/>
  <c r="Q62" i="23"/>
  <c r="P62" i="23"/>
  <c r="O62" i="23"/>
  <c r="N62" i="23"/>
  <c r="M62" i="23"/>
  <c r="L62" i="23"/>
  <c r="K62" i="23"/>
  <c r="J62" i="23"/>
  <c r="I62" i="23"/>
  <c r="H62" i="23"/>
  <c r="G62" i="23"/>
  <c r="F62" i="23"/>
  <c r="B62" i="23"/>
  <c r="E62" i="23"/>
  <c r="AE61" i="23"/>
  <c r="AD61" i="23"/>
  <c r="AC61" i="23"/>
  <c r="AB61" i="23"/>
  <c r="AA61" i="23"/>
  <c r="Z61" i="23"/>
  <c r="Y61" i="23"/>
  <c r="X61" i="23"/>
  <c r="W61" i="23"/>
  <c r="V61" i="23"/>
  <c r="U61" i="23"/>
  <c r="T61" i="23"/>
  <c r="S61" i="23"/>
  <c r="R61" i="23"/>
  <c r="Q61" i="23"/>
  <c r="P61" i="23"/>
  <c r="O61" i="23"/>
  <c r="N61" i="23"/>
  <c r="M61" i="23"/>
  <c r="L61" i="23"/>
  <c r="K61" i="23"/>
  <c r="J61" i="23"/>
  <c r="I61" i="23"/>
  <c r="H61" i="23"/>
  <c r="G61" i="23"/>
  <c r="D61" i="23"/>
  <c r="F61" i="23"/>
  <c r="AE60" i="23"/>
  <c r="AD60" i="23"/>
  <c r="AC60" i="23"/>
  <c r="AB60" i="23"/>
  <c r="AA60" i="23"/>
  <c r="Z60" i="23"/>
  <c r="Y60" i="23"/>
  <c r="X60" i="23"/>
  <c r="W60" i="23"/>
  <c r="V60" i="23"/>
  <c r="U60" i="23"/>
  <c r="T60" i="23"/>
  <c r="S60" i="23"/>
  <c r="R60" i="23"/>
  <c r="Q60" i="23"/>
  <c r="P60" i="23"/>
  <c r="O60" i="23"/>
  <c r="N60" i="23"/>
  <c r="M60" i="23"/>
  <c r="L60" i="23"/>
  <c r="K60" i="23"/>
  <c r="J60" i="23"/>
  <c r="I60" i="23"/>
  <c r="H60" i="23"/>
  <c r="G60" i="23"/>
  <c r="F60" i="23"/>
  <c r="AE59" i="23"/>
  <c r="AD59" i="23"/>
  <c r="AC59" i="23"/>
  <c r="AB59" i="23"/>
  <c r="AA59" i="23"/>
  <c r="Z59" i="23"/>
  <c r="Y59" i="23"/>
  <c r="X59" i="23"/>
  <c r="W59" i="23"/>
  <c r="V59" i="23"/>
  <c r="U59" i="23"/>
  <c r="T59" i="23"/>
  <c r="S59" i="23"/>
  <c r="R59" i="23"/>
  <c r="Q59" i="23"/>
  <c r="P59" i="23"/>
  <c r="O59" i="23"/>
  <c r="N59" i="23"/>
  <c r="M59" i="23"/>
  <c r="L59" i="23"/>
  <c r="K59" i="23"/>
  <c r="J59" i="23"/>
  <c r="I59" i="23"/>
  <c r="H59" i="23"/>
  <c r="G59" i="23"/>
  <c r="D59" i="23"/>
  <c r="F59" i="23"/>
  <c r="AE58" i="23"/>
  <c r="AD58" i="23"/>
  <c r="AC58" i="23"/>
  <c r="AB58" i="23"/>
  <c r="AA58" i="23"/>
  <c r="Z58" i="23"/>
  <c r="Y58" i="23"/>
  <c r="X58" i="23"/>
  <c r="W58" i="23"/>
  <c r="V58" i="23"/>
  <c r="U58" i="23"/>
  <c r="T58" i="23"/>
  <c r="S58" i="23"/>
  <c r="R58" i="23"/>
  <c r="Q58" i="23"/>
  <c r="P58" i="23"/>
  <c r="O58" i="23"/>
  <c r="N58" i="23"/>
  <c r="M58" i="23"/>
  <c r="L58" i="23"/>
  <c r="K58" i="23"/>
  <c r="J58" i="23"/>
  <c r="I58" i="23"/>
  <c r="H58" i="23"/>
  <c r="G58" i="23"/>
  <c r="F58" i="23"/>
  <c r="AE57" i="23"/>
  <c r="AD57" i="23"/>
  <c r="AC57" i="23"/>
  <c r="AB57" i="23"/>
  <c r="AA57" i="23"/>
  <c r="Z57" i="23"/>
  <c r="Y57" i="23"/>
  <c r="X57" i="23"/>
  <c r="W57" i="23"/>
  <c r="V57" i="23"/>
  <c r="U57" i="23"/>
  <c r="T57" i="23"/>
  <c r="S57" i="23"/>
  <c r="R57" i="23"/>
  <c r="Q57" i="23"/>
  <c r="P57" i="23"/>
  <c r="O57" i="23"/>
  <c r="N57" i="23"/>
  <c r="M57" i="23"/>
  <c r="L57" i="23"/>
  <c r="K57" i="23"/>
  <c r="J57" i="23"/>
  <c r="I57" i="23"/>
  <c r="H57" i="23"/>
  <c r="G57" i="23"/>
  <c r="F57" i="23"/>
  <c r="AE56" i="23"/>
  <c r="AD56" i="23"/>
  <c r="AC56" i="23"/>
  <c r="AB56" i="23"/>
  <c r="AA56" i="23"/>
  <c r="Z56" i="23"/>
  <c r="Y56" i="23"/>
  <c r="X56" i="23"/>
  <c r="W56" i="23"/>
  <c r="V56" i="23"/>
  <c r="U56" i="23"/>
  <c r="T56" i="23"/>
  <c r="S56" i="23"/>
  <c r="R56" i="23"/>
  <c r="Q56" i="23"/>
  <c r="P56" i="23"/>
  <c r="O56" i="23"/>
  <c r="N56" i="23"/>
  <c r="M56" i="23"/>
  <c r="L56" i="23"/>
  <c r="K56" i="23"/>
  <c r="J56" i="23"/>
  <c r="I56" i="23"/>
  <c r="H56" i="23"/>
  <c r="G56" i="23"/>
  <c r="F56" i="23"/>
  <c r="C56" i="23"/>
  <c r="AE55" i="23"/>
  <c r="AD55" i="23"/>
  <c r="AC55" i="23"/>
  <c r="AB55" i="23"/>
  <c r="AA55" i="23"/>
  <c r="Z55" i="23"/>
  <c r="Y55" i="23"/>
  <c r="X55" i="23"/>
  <c r="W55" i="23"/>
  <c r="V55" i="23"/>
  <c r="U55" i="23"/>
  <c r="T55" i="23"/>
  <c r="S55" i="23"/>
  <c r="R55" i="23"/>
  <c r="Q55" i="23"/>
  <c r="P55" i="23"/>
  <c r="O55" i="23"/>
  <c r="N55" i="23"/>
  <c r="M55" i="23"/>
  <c r="L55" i="23"/>
  <c r="K55" i="23"/>
  <c r="J55" i="23"/>
  <c r="I55" i="23"/>
  <c r="H55" i="23"/>
  <c r="G55" i="23"/>
  <c r="D55" i="23"/>
  <c r="F55" i="23"/>
  <c r="AE54" i="23"/>
  <c r="AD54" i="23"/>
  <c r="AC54" i="23"/>
  <c r="AB54" i="23"/>
  <c r="AA54" i="23"/>
  <c r="Z54" i="23"/>
  <c r="Y54" i="23"/>
  <c r="X54" i="23"/>
  <c r="W54" i="23"/>
  <c r="V54" i="23"/>
  <c r="U54" i="23"/>
  <c r="T54" i="23"/>
  <c r="S54" i="23"/>
  <c r="R54" i="23"/>
  <c r="Q54" i="23"/>
  <c r="P54" i="23"/>
  <c r="O54" i="23"/>
  <c r="N54" i="23"/>
  <c r="M54" i="23"/>
  <c r="L54" i="23"/>
  <c r="K54" i="23"/>
  <c r="J54" i="23"/>
  <c r="I54" i="23"/>
  <c r="H54" i="23"/>
  <c r="G54" i="23"/>
  <c r="F54" i="23"/>
  <c r="C54" i="23"/>
  <c r="AE53" i="23"/>
  <c r="AD53" i="23"/>
  <c r="AC53" i="23"/>
  <c r="AB53" i="23"/>
  <c r="AA53" i="23"/>
  <c r="Z53" i="23"/>
  <c r="Y53" i="23"/>
  <c r="X53" i="23"/>
  <c r="W53" i="23"/>
  <c r="V53" i="23"/>
  <c r="U53" i="23"/>
  <c r="T53" i="23"/>
  <c r="S53" i="23"/>
  <c r="R53" i="23"/>
  <c r="Q53" i="23"/>
  <c r="P53" i="23"/>
  <c r="O53" i="23"/>
  <c r="N53" i="23"/>
  <c r="M53" i="23"/>
  <c r="L53" i="23"/>
  <c r="K53" i="23"/>
  <c r="J53" i="23"/>
  <c r="I53" i="23"/>
  <c r="H53" i="23"/>
  <c r="G53" i="23"/>
  <c r="D53" i="23"/>
  <c r="F53" i="23"/>
  <c r="AE52" i="23"/>
  <c r="AD52" i="23"/>
  <c r="AC52" i="23"/>
  <c r="AB52" i="23"/>
  <c r="AA52" i="23"/>
  <c r="Z52" i="23"/>
  <c r="Y52" i="23"/>
  <c r="X52" i="23"/>
  <c r="W52" i="23"/>
  <c r="V52" i="23"/>
  <c r="U52" i="23"/>
  <c r="T52" i="23"/>
  <c r="S52" i="23"/>
  <c r="R52" i="23"/>
  <c r="Q52" i="23"/>
  <c r="P52" i="23"/>
  <c r="O52" i="23"/>
  <c r="N52" i="23"/>
  <c r="M52" i="23"/>
  <c r="L52" i="23"/>
  <c r="K52" i="23"/>
  <c r="J52" i="23"/>
  <c r="I52" i="23"/>
  <c r="H52" i="23"/>
  <c r="G52" i="23"/>
  <c r="F52" i="23"/>
  <c r="C52" i="23"/>
  <c r="AE51" i="23"/>
  <c r="AD51" i="23"/>
  <c r="AC51" i="23"/>
  <c r="AB51" i="23"/>
  <c r="AA51" i="23"/>
  <c r="Z51" i="23"/>
  <c r="Y51" i="23"/>
  <c r="X51" i="23"/>
  <c r="W51" i="23"/>
  <c r="V51" i="23"/>
  <c r="U51" i="23"/>
  <c r="T51" i="23"/>
  <c r="S51" i="23"/>
  <c r="R51" i="23"/>
  <c r="Q51" i="23"/>
  <c r="P51" i="23"/>
  <c r="O51" i="23"/>
  <c r="N51" i="23"/>
  <c r="M51" i="23"/>
  <c r="L51" i="23"/>
  <c r="K51" i="23"/>
  <c r="J51" i="23"/>
  <c r="I51" i="23"/>
  <c r="H51" i="23"/>
  <c r="G51" i="23"/>
  <c r="D51" i="23"/>
  <c r="F51" i="23"/>
  <c r="AE50" i="23"/>
  <c r="AD50" i="23"/>
  <c r="AC50" i="23"/>
  <c r="AB50" i="23"/>
  <c r="AA50" i="23"/>
  <c r="Z50" i="23"/>
  <c r="Y50" i="23"/>
  <c r="X50" i="23"/>
  <c r="W50" i="23"/>
  <c r="V50" i="23"/>
  <c r="U50" i="23"/>
  <c r="T50" i="23"/>
  <c r="S50" i="23"/>
  <c r="R50" i="23"/>
  <c r="Q50" i="23"/>
  <c r="P50" i="23"/>
  <c r="O50" i="23"/>
  <c r="N50" i="23"/>
  <c r="M50" i="23"/>
  <c r="L50" i="23"/>
  <c r="K50" i="23"/>
  <c r="J50" i="23"/>
  <c r="I50" i="23"/>
  <c r="H50" i="23"/>
  <c r="G50" i="23"/>
  <c r="F50" i="23"/>
  <c r="C50" i="23"/>
  <c r="AE49" i="23"/>
  <c r="AD49" i="23"/>
  <c r="AC49" i="23"/>
  <c r="AB49" i="23"/>
  <c r="AA49" i="23"/>
  <c r="Z49" i="23"/>
  <c r="Y49" i="23"/>
  <c r="X49" i="23"/>
  <c r="W49" i="23"/>
  <c r="V49" i="23"/>
  <c r="U49" i="23"/>
  <c r="T49" i="23"/>
  <c r="S49" i="23"/>
  <c r="R49" i="23"/>
  <c r="Q49" i="23"/>
  <c r="P49" i="23"/>
  <c r="O49" i="23"/>
  <c r="N49" i="23"/>
  <c r="M49" i="23"/>
  <c r="L49" i="23"/>
  <c r="K49" i="23"/>
  <c r="J49" i="23"/>
  <c r="I49" i="23"/>
  <c r="H49" i="23"/>
  <c r="G49" i="23"/>
  <c r="D49" i="23"/>
  <c r="F49" i="23"/>
  <c r="AE48" i="23"/>
  <c r="AD48" i="23"/>
  <c r="AC48" i="23"/>
  <c r="AB48" i="23"/>
  <c r="AA48" i="23"/>
  <c r="Z48" i="23"/>
  <c r="Y48" i="23"/>
  <c r="X48" i="23"/>
  <c r="W48" i="23"/>
  <c r="V48" i="23"/>
  <c r="U48" i="23"/>
  <c r="T48" i="23"/>
  <c r="S48" i="23"/>
  <c r="R48" i="23"/>
  <c r="Q48" i="23"/>
  <c r="P48" i="23"/>
  <c r="O48" i="23"/>
  <c r="N48" i="23"/>
  <c r="M48" i="23"/>
  <c r="L48" i="23"/>
  <c r="K48" i="23"/>
  <c r="J48" i="23"/>
  <c r="I48" i="23"/>
  <c r="H48" i="23"/>
  <c r="G48" i="23"/>
  <c r="F48" i="23"/>
  <c r="B48" i="23"/>
  <c r="E48" i="23"/>
  <c r="AE47" i="23"/>
  <c r="AD47" i="23"/>
  <c r="AC47" i="23"/>
  <c r="AB47" i="23"/>
  <c r="AA47" i="23"/>
  <c r="Z47" i="23"/>
  <c r="Y47" i="23"/>
  <c r="X47" i="23"/>
  <c r="W47" i="23"/>
  <c r="V47" i="23"/>
  <c r="U47" i="23"/>
  <c r="T47" i="23"/>
  <c r="S47" i="23"/>
  <c r="R47" i="23"/>
  <c r="Q47" i="23"/>
  <c r="P47" i="23"/>
  <c r="O47" i="23"/>
  <c r="N47" i="23"/>
  <c r="M47" i="23"/>
  <c r="L47" i="23"/>
  <c r="K47" i="23"/>
  <c r="J47" i="23"/>
  <c r="I47" i="23"/>
  <c r="H47" i="23"/>
  <c r="G47" i="23"/>
  <c r="D47" i="23"/>
  <c r="F47" i="23"/>
  <c r="AE46" i="23"/>
  <c r="AD46" i="23"/>
  <c r="AC46" i="23"/>
  <c r="AB46" i="23"/>
  <c r="AA46" i="23"/>
  <c r="Z46" i="23"/>
  <c r="Y46" i="23"/>
  <c r="X46" i="23"/>
  <c r="W46" i="23"/>
  <c r="V46" i="23"/>
  <c r="U46" i="23"/>
  <c r="T46" i="23"/>
  <c r="S46" i="23"/>
  <c r="R46" i="23"/>
  <c r="Q46" i="23"/>
  <c r="P46" i="23"/>
  <c r="O46" i="23"/>
  <c r="N46" i="23"/>
  <c r="M46" i="23"/>
  <c r="L46" i="23"/>
  <c r="K46" i="23"/>
  <c r="J46" i="23"/>
  <c r="I46" i="23"/>
  <c r="H46" i="23"/>
  <c r="G46" i="23"/>
  <c r="F46" i="23"/>
  <c r="AE45" i="23"/>
  <c r="AD45" i="23"/>
  <c r="AC45" i="23"/>
  <c r="AB45" i="23"/>
  <c r="AA45" i="23"/>
  <c r="Z45" i="23"/>
  <c r="Y45" i="23"/>
  <c r="X45" i="23"/>
  <c r="W45" i="23"/>
  <c r="V45" i="23"/>
  <c r="U45" i="23"/>
  <c r="T45" i="23"/>
  <c r="S45" i="23"/>
  <c r="R45" i="23"/>
  <c r="Q45" i="23"/>
  <c r="P45" i="23"/>
  <c r="O45" i="23"/>
  <c r="N45" i="23"/>
  <c r="M45" i="23"/>
  <c r="L45" i="23"/>
  <c r="K45" i="23"/>
  <c r="J45" i="23"/>
  <c r="I45" i="23"/>
  <c r="H45" i="23"/>
  <c r="G45" i="23"/>
  <c r="D45" i="23"/>
  <c r="F45" i="23"/>
  <c r="AE44" i="23"/>
  <c r="AD44" i="23"/>
  <c r="AC44" i="23"/>
  <c r="AB44" i="23"/>
  <c r="AA44" i="23"/>
  <c r="Z44" i="23"/>
  <c r="Y44" i="23"/>
  <c r="X44" i="23"/>
  <c r="W44" i="23"/>
  <c r="V44" i="23"/>
  <c r="U44" i="23"/>
  <c r="T44" i="23"/>
  <c r="S44" i="23"/>
  <c r="R44" i="23"/>
  <c r="Q44" i="23"/>
  <c r="P44" i="23"/>
  <c r="O44" i="23"/>
  <c r="N44" i="23"/>
  <c r="M44" i="23"/>
  <c r="L44" i="23"/>
  <c r="K44" i="23"/>
  <c r="J44" i="23"/>
  <c r="I44" i="23"/>
  <c r="H44" i="23"/>
  <c r="G44" i="23"/>
  <c r="F44" i="23"/>
  <c r="B44" i="23"/>
  <c r="E44" i="23"/>
  <c r="AE43" i="23"/>
  <c r="AD43" i="23"/>
  <c r="AC43" i="23"/>
  <c r="AB43" i="23"/>
  <c r="AA43" i="23"/>
  <c r="Z43" i="23"/>
  <c r="Y43" i="23"/>
  <c r="X43" i="23"/>
  <c r="W43" i="23"/>
  <c r="V43" i="23"/>
  <c r="U43" i="23"/>
  <c r="T43" i="23"/>
  <c r="S43" i="23"/>
  <c r="R43" i="23"/>
  <c r="Q43" i="23"/>
  <c r="P43" i="23"/>
  <c r="O43" i="23"/>
  <c r="N43" i="23"/>
  <c r="M43" i="23"/>
  <c r="L43" i="23"/>
  <c r="K43" i="23"/>
  <c r="J43" i="23"/>
  <c r="I43" i="23"/>
  <c r="H43" i="23"/>
  <c r="G43" i="23"/>
  <c r="D43" i="23"/>
  <c r="F43" i="23"/>
  <c r="AE42" i="23"/>
  <c r="AD42" i="23"/>
  <c r="AC42" i="23"/>
  <c r="AB42" i="23"/>
  <c r="AA42" i="23"/>
  <c r="Z42" i="23"/>
  <c r="Y42" i="23"/>
  <c r="X42" i="23"/>
  <c r="W42" i="23"/>
  <c r="V42" i="23"/>
  <c r="U42" i="23"/>
  <c r="T42" i="23"/>
  <c r="S42" i="23"/>
  <c r="R42" i="23"/>
  <c r="Q42" i="23"/>
  <c r="P42" i="23"/>
  <c r="O42" i="23"/>
  <c r="N42" i="23"/>
  <c r="M42" i="23"/>
  <c r="L42" i="23"/>
  <c r="K42" i="23"/>
  <c r="J42" i="23"/>
  <c r="I42" i="23"/>
  <c r="H42" i="23"/>
  <c r="G42" i="23"/>
  <c r="F42" i="23"/>
  <c r="C42" i="23"/>
  <c r="AE41" i="23"/>
  <c r="AD41" i="23"/>
  <c r="AC41" i="23"/>
  <c r="AB41" i="23"/>
  <c r="AA41" i="23"/>
  <c r="Z41" i="23"/>
  <c r="Y41" i="23"/>
  <c r="X41" i="23"/>
  <c r="W41" i="23"/>
  <c r="V41" i="23"/>
  <c r="U41" i="23"/>
  <c r="T41" i="23"/>
  <c r="S41" i="23"/>
  <c r="R41" i="23"/>
  <c r="Q41" i="23"/>
  <c r="P41" i="23"/>
  <c r="O41" i="23"/>
  <c r="N41" i="23"/>
  <c r="M41" i="23"/>
  <c r="L41" i="23"/>
  <c r="K41" i="23"/>
  <c r="J41" i="23"/>
  <c r="I41" i="23"/>
  <c r="H41" i="23"/>
  <c r="G41" i="23"/>
  <c r="D41" i="23"/>
  <c r="F41" i="23"/>
  <c r="AE40" i="23"/>
  <c r="AD40" i="23"/>
  <c r="AC40" i="23"/>
  <c r="AB40" i="23"/>
  <c r="AA40" i="23"/>
  <c r="Z40" i="23"/>
  <c r="Y40" i="23"/>
  <c r="X40" i="23"/>
  <c r="W40" i="23"/>
  <c r="V40" i="23"/>
  <c r="U40" i="23"/>
  <c r="T40" i="23"/>
  <c r="S40" i="23"/>
  <c r="R40" i="23"/>
  <c r="Q40" i="23"/>
  <c r="P40" i="23"/>
  <c r="O40" i="23"/>
  <c r="N40" i="23"/>
  <c r="M40" i="23"/>
  <c r="L40" i="23"/>
  <c r="K40" i="23"/>
  <c r="J40" i="23"/>
  <c r="I40" i="23"/>
  <c r="H40" i="23"/>
  <c r="G40" i="23"/>
  <c r="F40" i="23"/>
  <c r="AE39" i="23"/>
  <c r="AD39" i="23"/>
  <c r="AC39" i="23"/>
  <c r="AB39" i="23"/>
  <c r="AA39" i="23"/>
  <c r="Z39" i="23"/>
  <c r="Y39" i="23"/>
  <c r="X39" i="23"/>
  <c r="W39" i="23"/>
  <c r="V39" i="23"/>
  <c r="U39" i="23"/>
  <c r="T39" i="23"/>
  <c r="S39" i="23"/>
  <c r="R39" i="23"/>
  <c r="Q39" i="23"/>
  <c r="P39" i="23"/>
  <c r="O39" i="23"/>
  <c r="N39" i="23"/>
  <c r="M39" i="23"/>
  <c r="L39" i="23"/>
  <c r="K39" i="23"/>
  <c r="J39" i="23"/>
  <c r="I39" i="23"/>
  <c r="H39" i="23"/>
  <c r="G39" i="23"/>
  <c r="D39" i="23"/>
  <c r="F39" i="23"/>
  <c r="AE38" i="23"/>
  <c r="AD38" i="23"/>
  <c r="AC38" i="23"/>
  <c r="AB38" i="23"/>
  <c r="AA38" i="23"/>
  <c r="Z38" i="23"/>
  <c r="Y38" i="23"/>
  <c r="X38" i="23"/>
  <c r="W38" i="23"/>
  <c r="V38" i="23"/>
  <c r="U38" i="23"/>
  <c r="T38" i="23"/>
  <c r="S38" i="23"/>
  <c r="R38" i="23"/>
  <c r="Q38" i="23"/>
  <c r="P38" i="23"/>
  <c r="O38" i="23"/>
  <c r="N38" i="23"/>
  <c r="M38" i="23"/>
  <c r="L38" i="23"/>
  <c r="K38" i="23"/>
  <c r="J38" i="23"/>
  <c r="I38" i="23"/>
  <c r="H38" i="23"/>
  <c r="G38" i="23"/>
  <c r="F38" i="23"/>
  <c r="AE37" i="23"/>
  <c r="AD37" i="23"/>
  <c r="AC37" i="23"/>
  <c r="AB37" i="23"/>
  <c r="AA37" i="23"/>
  <c r="Z37" i="23"/>
  <c r="Y37" i="23"/>
  <c r="X37" i="23"/>
  <c r="W37" i="23"/>
  <c r="V37" i="23"/>
  <c r="U37" i="23"/>
  <c r="T37" i="23"/>
  <c r="S37" i="23"/>
  <c r="R37" i="23"/>
  <c r="Q37" i="23"/>
  <c r="P37" i="23"/>
  <c r="O37" i="23"/>
  <c r="N37" i="23"/>
  <c r="M37" i="23"/>
  <c r="L37" i="23"/>
  <c r="K37" i="23"/>
  <c r="J37" i="23"/>
  <c r="I37" i="23"/>
  <c r="H37" i="23"/>
  <c r="G37" i="23"/>
  <c r="F37" i="23"/>
  <c r="AE36" i="23"/>
  <c r="AD36" i="23"/>
  <c r="AC36" i="23"/>
  <c r="AB36" i="23"/>
  <c r="AA36" i="23"/>
  <c r="Z36" i="23"/>
  <c r="Y36" i="23"/>
  <c r="X36" i="23"/>
  <c r="W36" i="23"/>
  <c r="V36" i="23"/>
  <c r="U36" i="23"/>
  <c r="T36" i="23"/>
  <c r="S36" i="23"/>
  <c r="R36" i="23"/>
  <c r="Q36" i="23"/>
  <c r="P36" i="23"/>
  <c r="O36" i="23"/>
  <c r="N36" i="23"/>
  <c r="M36" i="23"/>
  <c r="L36" i="23"/>
  <c r="K36" i="23"/>
  <c r="J36" i="23"/>
  <c r="I36" i="23"/>
  <c r="H36" i="23"/>
  <c r="G36" i="23"/>
  <c r="F36" i="23"/>
  <c r="AE35" i="23"/>
  <c r="AD35" i="23"/>
  <c r="AC35" i="23"/>
  <c r="AB35" i="23"/>
  <c r="AA35" i="23"/>
  <c r="Z35" i="23"/>
  <c r="Y35" i="23"/>
  <c r="X35" i="23"/>
  <c r="W35" i="23"/>
  <c r="V35" i="23"/>
  <c r="U35" i="23"/>
  <c r="T35" i="23"/>
  <c r="S35" i="23"/>
  <c r="R35" i="23"/>
  <c r="Q35" i="23"/>
  <c r="P35" i="23"/>
  <c r="O35" i="23"/>
  <c r="N35" i="23"/>
  <c r="M35" i="23"/>
  <c r="L35" i="23"/>
  <c r="K35" i="23"/>
  <c r="J35" i="23"/>
  <c r="I35" i="23"/>
  <c r="H35" i="23"/>
  <c r="G35" i="23"/>
  <c r="F35" i="23"/>
  <c r="AE34" i="23"/>
  <c r="AD34" i="23"/>
  <c r="AC34" i="23"/>
  <c r="AB34" i="23"/>
  <c r="AA34" i="23"/>
  <c r="Z34" i="23"/>
  <c r="Y34" i="23"/>
  <c r="X34" i="23"/>
  <c r="W34" i="23"/>
  <c r="V34" i="23"/>
  <c r="U34" i="23"/>
  <c r="T34" i="23"/>
  <c r="S34" i="23"/>
  <c r="R34" i="23"/>
  <c r="Q34" i="23"/>
  <c r="P34" i="23"/>
  <c r="O34" i="23"/>
  <c r="N34" i="23"/>
  <c r="M34" i="23"/>
  <c r="L34" i="23"/>
  <c r="K34" i="23"/>
  <c r="J34" i="23"/>
  <c r="I34" i="23"/>
  <c r="H34" i="23"/>
  <c r="G34" i="23"/>
  <c r="F34" i="23"/>
  <c r="C34" i="23"/>
  <c r="AE33" i="23"/>
  <c r="AD33" i="23"/>
  <c r="AC33" i="23"/>
  <c r="AB33" i="23"/>
  <c r="AA33" i="23"/>
  <c r="Z33" i="23"/>
  <c r="Y33" i="23"/>
  <c r="X33" i="23"/>
  <c r="W33" i="23"/>
  <c r="V33" i="23"/>
  <c r="U33" i="23"/>
  <c r="T33" i="23"/>
  <c r="S33" i="23"/>
  <c r="R33" i="23"/>
  <c r="Q33" i="23"/>
  <c r="P33" i="23"/>
  <c r="O33" i="23"/>
  <c r="N33" i="23"/>
  <c r="M33" i="23"/>
  <c r="L33" i="23"/>
  <c r="K33" i="23"/>
  <c r="J33" i="23"/>
  <c r="I33" i="23"/>
  <c r="H33" i="23"/>
  <c r="G33" i="23"/>
  <c r="F33" i="23"/>
  <c r="AE32" i="23"/>
  <c r="AD32" i="23"/>
  <c r="AC32" i="23"/>
  <c r="AB32" i="23"/>
  <c r="AA32" i="23"/>
  <c r="Z32" i="23"/>
  <c r="Y32" i="23"/>
  <c r="X32" i="23"/>
  <c r="W32" i="23"/>
  <c r="V32" i="23"/>
  <c r="U32" i="23"/>
  <c r="T32" i="23"/>
  <c r="S32" i="23"/>
  <c r="R32" i="23"/>
  <c r="Q32" i="23"/>
  <c r="P32" i="23"/>
  <c r="O32" i="23"/>
  <c r="N32" i="23"/>
  <c r="M32" i="23"/>
  <c r="L32" i="23"/>
  <c r="K32" i="23"/>
  <c r="J32" i="23"/>
  <c r="I32" i="23"/>
  <c r="H32" i="23"/>
  <c r="G32" i="23"/>
  <c r="F32" i="23"/>
  <c r="B32" i="23"/>
  <c r="E32" i="23"/>
  <c r="AE31" i="23"/>
  <c r="AD31" i="23"/>
  <c r="AC31" i="23"/>
  <c r="AB31" i="23"/>
  <c r="AA31" i="23"/>
  <c r="Z31" i="23"/>
  <c r="Y31" i="23"/>
  <c r="X31" i="23"/>
  <c r="W31" i="23"/>
  <c r="V31" i="23"/>
  <c r="U31" i="23"/>
  <c r="T31" i="23"/>
  <c r="S31" i="23"/>
  <c r="R31" i="23"/>
  <c r="Q31" i="23"/>
  <c r="P31" i="23"/>
  <c r="O31" i="23"/>
  <c r="N31" i="23"/>
  <c r="M31" i="23"/>
  <c r="L31" i="23"/>
  <c r="K31" i="23"/>
  <c r="J31" i="23"/>
  <c r="I31" i="23"/>
  <c r="H31" i="23"/>
  <c r="G31" i="23"/>
  <c r="D31" i="23"/>
  <c r="F31" i="23"/>
  <c r="AE30" i="23"/>
  <c r="AD30" i="23"/>
  <c r="AC30" i="23"/>
  <c r="AB30" i="23"/>
  <c r="AA30" i="23"/>
  <c r="Z30" i="23"/>
  <c r="Y30" i="23"/>
  <c r="X30" i="23"/>
  <c r="W30" i="23"/>
  <c r="V30" i="23"/>
  <c r="U30" i="23"/>
  <c r="T30" i="23"/>
  <c r="S30" i="23"/>
  <c r="R30" i="23"/>
  <c r="Q30" i="23"/>
  <c r="P30" i="23"/>
  <c r="O30" i="23"/>
  <c r="N30" i="23"/>
  <c r="M30" i="23"/>
  <c r="L30" i="23"/>
  <c r="K30" i="23"/>
  <c r="J30" i="23"/>
  <c r="I30" i="23"/>
  <c r="H30" i="23"/>
  <c r="G30" i="23"/>
  <c r="F30" i="23"/>
  <c r="C30" i="23"/>
  <c r="AE29" i="23"/>
  <c r="AD29" i="23"/>
  <c r="AC29" i="23"/>
  <c r="AB29" i="23"/>
  <c r="AA29" i="23"/>
  <c r="Z29" i="23"/>
  <c r="Y29" i="23"/>
  <c r="X29" i="23"/>
  <c r="W29" i="23"/>
  <c r="V29" i="23"/>
  <c r="U29" i="23"/>
  <c r="T29" i="23"/>
  <c r="S29" i="23"/>
  <c r="R29" i="23"/>
  <c r="Q29" i="23"/>
  <c r="P29" i="23"/>
  <c r="O29" i="23"/>
  <c r="N29" i="23"/>
  <c r="M29" i="23"/>
  <c r="L29" i="23"/>
  <c r="K29" i="23"/>
  <c r="J29" i="23"/>
  <c r="I29" i="23"/>
  <c r="H29" i="23"/>
  <c r="G29" i="23"/>
  <c r="D29" i="23"/>
  <c r="F29" i="23"/>
  <c r="AE28" i="23"/>
  <c r="AD28" i="23"/>
  <c r="AC28" i="23"/>
  <c r="AB28" i="23"/>
  <c r="AA28" i="23"/>
  <c r="Z28" i="23"/>
  <c r="Y28" i="23"/>
  <c r="X28" i="23"/>
  <c r="W28" i="23"/>
  <c r="V28" i="23"/>
  <c r="U28" i="23"/>
  <c r="T28" i="23"/>
  <c r="S28" i="23"/>
  <c r="R28" i="23"/>
  <c r="Q28" i="23"/>
  <c r="P28" i="23"/>
  <c r="O28" i="23"/>
  <c r="N28" i="23"/>
  <c r="M28" i="23"/>
  <c r="L28" i="23"/>
  <c r="K28" i="23"/>
  <c r="J28" i="23"/>
  <c r="I28" i="23"/>
  <c r="H28" i="23"/>
  <c r="G28" i="23"/>
  <c r="F28" i="23"/>
  <c r="B28" i="23"/>
  <c r="AE27" i="23"/>
  <c r="AD27" i="23"/>
  <c r="AC27" i="23"/>
  <c r="AB27" i="23"/>
  <c r="AA27" i="23"/>
  <c r="Z27" i="23"/>
  <c r="Y27" i="23"/>
  <c r="X27" i="23"/>
  <c r="W27" i="23"/>
  <c r="V27" i="23"/>
  <c r="U27" i="23"/>
  <c r="T27" i="23"/>
  <c r="S27" i="23"/>
  <c r="R27" i="23"/>
  <c r="Q27" i="23"/>
  <c r="P27" i="23"/>
  <c r="O27" i="23"/>
  <c r="N27" i="23"/>
  <c r="M27" i="23"/>
  <c r="L27" i="23"/>
  <c r="K27" i="23"/>
  <c r="J27" i="23"/>
  <c r="I27" i="23"/>
  <c r="H27" i="23"/>
  <c r="G27" i="23"/>
  <c r="D27" i="23"/>
  <c r="F27" i="23"/>
  <c r="AE26" i="23"/>
  <c r="AD26" i="23"/>
  <c r="AC26" i="23"/>
  <c r="AB26" i="23"/>
  <c r="AA26" i="23"/>
  <c r="Z26" i="23"/>
  <c r="Y26" i="23"/>
  <c r="X26" i="23"/>
  <c r="W26" i="23"/>
  <c r="V26" i="23"/>
  <c r="U26" i="23"/>
  <c r="T26" i="23"/>
  <c r="S26" i="23"/>
  <c r="R26" i="23"/>
  <c r="Q26" i="23"/>
  <c r="P26" i="23"/>
  <c r="O26" i="23"/>
  <c r="N26" i="23"/>
  <c r="M26" i="23"/>
  <c r="L26" i="23"/>
  <c r="K26" i="23"/>
  <c r="J26" i="23"/>
  <c r="I26" i="23"/>
  <c r="H26" i="23"/>
  <c r="G26" i="23"/>
  <c r="F26" i="23"/>
  <c r="AE25" i="23"/>
  <c r="AD25" i="23"/>
  <c r="AC25" i="23"/>
  <c r="AB25" i="23"/>
  <c r="AA25" i="23"/>
  <c r="Z25" i="23"/>
  <c r="Y25" i="23"/>
  <c r="X25" i="23"/>
  <c r="W25" i="23"/>
  <c r="V25" i="23"/>
  <c r="U25" i="23"/>
  <c r="T25" i="23"/>
  <c r="S25" i="23"/>
  <c r="R25" i="23"/>
  <c r="Q25" i="23"/>
  <c r="P25" i="23"/>
  <c r="O25" i="23"/>
  <c r="N25" i="23"/>
  <c r="M25" i="23"/>
  <c r="L25" i="23"/>
  <c r="K25" i="23"/>
  <c r="J25" i="23"/>
  <c r="I25" i="23"/>
  <c r="H25" i="23"/>
  <c r="G25" i="23"/>
  <c r="D25" i="23"/>
  <c r="F25" i="23"/>
  <c r="AE24" i="23"/>
  <c r="AD24" i="23"/>
  <c r="AC24" i="23"/>
  <c r="AB24" i="23"/>
  <c r="AA24" i="23"/>
  <c r="Z24" i="23"/>
  <c r="Y24" i="23"/>
  <c r="X24" i="23"/>
  <c r="W24" i="23"/>
  <c r="V24" i="23"/>
  <c r="U24" i="23"/>
  <c r="T24" i="23"/>
  <c r="S24" i="23"/>
  <c r="R24" i="23"/>
  <c r="Q24" i="23"/>
  <c r="P24" i="23"/>
  <c r="O24" i="23"/>
  <c r="N24" i="23"/>
  <c r="M24" i="23"/>
  <c r="L24" i="23"/>
  <c r="K24" i="23"/>
  <c r="J24" i="23"/>
  <c r="I24" i="23"/>
  <c r="H24" i="23"/>
  <c r="G24" i="23"/>
  <c r="F24" i="23"/>
  <c r="AE23" i="23"/>
  <c r="AD23" i="23"/>
  <c r="AC23" i="23"/>
  <c r="AB23" i="23"/>
  <c r="AA23" i="23"/>
  <c r="Z23" i="23"/>
  <c r="Y23" i="23"/>
  <c r="X23" i="23"/>
  <c r="W23" i="23"/>
  <c r="V23" i="23"/>
  <c r="U23" i="23"/>
  <c r="T23" i="23"/>
  <c r="S23" i="23"/>
  <c r="R23" i="23"/>
  <c r="Q23" i="23"/>
  <c r="P23" i="23"/>
  <c r="O23" i="23"/>
  <c r="N23" i="23"/>
  <c r="M23" i="23"/>
  <c r="L23" i="23"/>
  <c r="K23" i="23"/>
  <c r="J23" i="23"/>
  <c r="I23" i="23"/>
  <c r="H23" i="23"/>
  <c r="G23" i="23"/>
  <c r="D23" i="23"/>
  <c r="F23" i="23"/>
  <c r="AE22" i="23"/>
  <c r="AD22" i="23"/>
  <c r="AC22" i="23"/>
  <c r="AB22" i="23"/>
  <c r="AA22" i="23"/>
  <c r="Z22" i="23"/>
  <c r="Y22" i="23"/>
  <c r="X22" i="23"/>
  <c r="W22" i="23"/>
  <c r="V22" i="23"/>
  <c r="U22" i="23"/>
  <c r="T22" i="23"/>
  <c r="S22" i="23"/>
  <c r="R22" i="23"/>
  <c r="Q22" i="23"/>
  <c r="P22" i="23"/>
  <c r="O22" i="23"/>
  <c r="N22" i="23"/>
  <c r="M22" i="23"/>
  <c r="L22" i="23"/>
  <c r="K22" i="23"/>
  <c r="J22" i="23"/>
  <c r="I22" i="23"/>
  <c r="H22" i="23"/>
  <c r="G22" i="23"/>
  <c r="F22" i="23"/>
  <c r="AE21" i="23"/>
  <c r="AD21" i="23"/>
  <c r="AC21" i="23"/>
  <c r="AB21" i="23"/>
  <c r="AA21" i="23"/>
  <c r="Z21" i="23"/>
  <c r="Y21" i="23"/>
  <c r="X21" i="23"/>
  <c r="W21" i="23"/>
  <c r="V21" i="23"/>
  <c r="U21" i="23"/>
  <c r="T21" i="23"/>
  <c r="S21" i="23"/>
  <c r="R21" i="23"/>
  <c r="Q21" i="23"/>
  <c r="P21" i="23"/>
  <c r="O21" i="23"/>
  <c r="N21" i="23"/>
  <c r="M21" i="23"/>
  <c r="L21" i="23"/>
  <c r="K21" i="23"/>
  <c r="J21" i="23"/>
  <c r="I21" i="23"/>
  <c r="H21" i="23"/>
  <c r="G21" i="23"/>
  <c r="D21" i="23"/>
  <c r="F21" i="23"/>
  <c r="AE20" i="23"/>
  <c r="AD20" i="23"/>
  <c r="AC20" i="23"/>
  <c r="AB20" i="23"/>
  <c r="AA20" i="23"/>
  <c r="Z20" i="23"/>
  <c r="Y20" i="23"/>
  <c r="X20" i="23"/>
  <c r="W20" i="23"/>
  <c r="V20" i="23"/>
  <c r="U20" i="23"/>
  <c r="T20" i="23"/>
  <c r="S20" i="23"/>
  <c r="R20" i="23"/>
  <c r="Q20" i="23"/>
  <c r="P20" i="23"/>
  <c r="O20" i="23"/>
  <c r="N20" i="23"/>
  <c r="M20" i="23"/>
  <c r="L20" i="23"/>
  <c r="K20" i="23"/>
  <c r="J20" i="23"/>
  <c r="I20" i="23"/>
  <c r="H20" i="23"/>
  <c r="G20" i="23"/>
  <c r="F20" i="23"/>
  <c r="AE19" i="23"/>
  <c r="AD19" i="23"/>
  <c r="AC19" i="23"/>
  <c r="AB19" i="23"/>
  <c r="AA19" i="23"/>
  <c r="Z19" i="23"/>
  <c r="Y19" i="23"/>
  <c r="X19" i="23"/>
  <c r="W19" i="23"/>
  <c r="V19" i="23"/>
  <c r="U19" i="23"/>
  <c r="T19" i="23"/>
  <c r="S19" i="23"/>
  <c r="R19" i="23"/>
  <c r="Q19" i="23"/>
  <c r="P19" i="23"/>
  <c r="O19" i="23"/>
  <c r="N19" i="23"/>
  <c r="M19" i="23"/>
  <c r="L19" i="23"/>
  <c r="K19" i="23"/>
  <c r="J19" i="23"/>
  <c r="I19" i="23"/>
  <c r="H19" i="23"/>
  <c r="G19" i="23"/>
  <c r="F19" i="23"/>
  <c r="AE18" i="23"/>
  <c r="AD18" i="23"/>
  <c r="AC18" i="23"/>
  <c r="AB18" i="23"/>
  <c r="AA18" i="23"/>
  <c r="Z18" i="23"/>
  <c r="Y18" i="23"/>
  <c r="X18" i="23"/>
  <c r="W18" i="23"/>
  <c r="V18" i="23"/>
  <c r="U18" i="23"/>
  <c r="T18" i="23"/>
  <c r="S18" i="23"/>
  <c r="R18" i="23"/>
  <c r="Q18" i="23"/>
  <c r="P18" i="23"/>
  <c r="O18" i="23"/>
  <c r="N18" i="23"/>
  <c r="M18" i="23"/>
  <c r="L18" i="23"/>
  <c r="K18" i="23"/>
  <c r="J18" i="23"/>
  <c r="I18" i="23"/>
  <c r="H18" i="23"/>
  <c r="G18" i="23"/>
  <c r="F18" i="23"/>
  <c r="AE17" i="23"/>
  <c r="AD17" i="23"/>
  <c r="AC17" i="23"/>
  <c r="AB17" i="23"/>
  <c r="AA17" i="23"/>
  <c r="Z17" i="23"/>
  <c r="Y17" i="23"/>
  <c r="X17" i="23"/>
  <c r="W17" i="23"/>
  <c r="V17" i="23"/>
  <c r="U17" i="23"/>
  <c r="T17" i="23"/>
  <c r="S17" i="23"/>
  <c r="R17" i="23"/>
  <c r="Q17" i="23"/>
  <c r="P17" i="23"/>
  <c r="O17" i="23"/>
  <c r="N17" i="23"/>
  <c r="M17" i="23"/>
  <c r="L17" i="23"/>
  <c r="K17" i="23"/>
  <c r="J17" i="23"/>
  <c r="I17" i="23"/>
  <c r="H17" i="23"/>
  <c r="G17" i="23"/>
  <c r="F17" i="23"/>
  <c r="AE16" i="23"/>
  <c r="AD16" i="23"/>
  <c r="AC16" i="23"/>
  <c r="AB16" i="23"/>
  <c r="AA16" i="23"/>
  <c r="Z16" i="23"/>
  <c r="Y16" i="23"/>
  <c r="X16" i="23"/>
  <c r="W16" i="23"/>
  <c r="V16" i="23"/>
  <c r="U16" i="23"/>
  <c r="T16" i="23"/>
  <c r="S16" i="23"/>
  <c r="R16" i="23"/>
  <c r="Q16" i="23"/>
  <c r="P16" i="23"/>
  <c r="O16" i="23"/>
  <c r="N16" i="23"/>
  <c r="M16" i="23"/>
  <c r="L16" i="23"/>
  <c r="K16" i="23"/>
  <c r="J16" i="23"/>
  <c r="I16" i="23"/>
  <c r="H16" i="23"/>
  <c r="G16" i="23"/>
  <c r="F16" i="23"/>
  <c r="AE15" i="23"/>
  <c r="AD15" i="23"/>
  <c r="AC15" i="23"/>
  <c r="AB15" i="23"/>
  <c r="AA15" i="23"/>
  <c r="Z15" i="23"/>
  <c r="Y15" i="23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J15" i="23"/>
  <c r="I15" i="23"/>
  <c r="H15" i="23"/>
  <c r="G15" i="23"/>
  <c r="F15" i="23"/>
  <c r="AE14" i="23"/>
  <c r="AD14" i="23"/>
  <c r="AC14" i="23"/>
  <c r="AB14" i="23"/>
  <c r="AA14" i="23"/>
  <c r="Z14" i="23"/>
  <c r="Y14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J14" i="23"/>
  <c r="I14" i="23"/>
  <c r="H14" i="23"/>
  <c r="G14" i="23"/>
  <c r="F14" i="23"/>
  <c r="AE13" i="23"/>
  <c r="AD13" i="23"/>
  <c r="AC13" i="23"/>
  <c r="AB13" i="23"/>
  <c r="AA13" i="23"/>
  <c r="Z13" i="23"/>
  <c r="Y13" i="23"/>
  <c r="X13" i="23"/>
  <c r="W13" i="23"/>
  <c r="V13" i="23"/>
  <c r="U13" i="23"/>
  <c r="T13" i="23"/>
  <c r="S13" i="23"/>
  <c r="R13" i="23"/>
  <c r="Q13" i="23"/>
  <c r="P13" i="23"/>
  <c r="O13" i="23"/>
  <c r="N13" i="23"/>
  <c r="M13" i="23"/>
  <c r="L13" i="23"/>
  <c r="K13" i="23"/>
  <c r="J13" i="23"/>
  <c r="I13" i="23"/>
  <c r="H13" i="23"/>
  <c r="G13" i="23"/>
  <c r="F13" i="23"/>
  <c r="AE12" i="23"/>
  <c r="AD12" i="23"/>
  <c r="AC12" i="23"/>
  <c r="AB12" i="23"/>
  <c r="AA12" i="23"/>
  <c r="Z12" i="23"/>
  <c r="Y12" i="23"/>
  <c r="X12" i="23"/>
  <c r="W12" i="23"/>
  <c r="V12" i="23"/>
  <c r="U12" i="23"/>
  <c r="T12" i="23"/>
  <c r="S12" i="23"/>
  <c r="R12" i="23"/>
  <c r="Q12" i="23"/>
  <c r="P12" i="23"/>
  <c r="O12" i="23"/>
  <c r="N12" i="23"/>
  <c r="M12" i="23"/>
  <c r="L12" i="23"/>
  <c r="K12" i="23"/>
  <c r="J12" i="23"/>
  <c r="I12" i="23"/>
  <c r="H12" i="23"/>
  <c r="G12" i="23"/>
  <c r="F12" i="23"/>
  <c r="AE11" i="23"/>
  <c r="AD11" i="23"/>
  <c r="AC11" i="23"/>
  <c r="AB11" i="23"/>
  <c r="AA11" i="23"/>
  <c r="Z11" i="23"/>
  <c r="Y11" i="23"/>
  <c r="X11" i="23"/>
  <c r="W11" i="23"/>
  <c r="V11" i="23"/>
  <c r="U11" i="23"/>
  <c r="T11" i="23"/>
  <c r="S11" i="23"/>
  <c r="R11" i="23"/>
  <c r="Q11" i="23"/>
  <c r="P11" i="23"/>
  <c r="O11" i="23"/>
  <c r="N11" i="23"/>
  <c r="M11" i="23"/>
  <c r="L11" i="23"/>
  <c r="K11" i="23"/>
  <c r="J11" i="23"/>
  <c r="I11" i="23"/>
  <c r="H11" i="23"/>
  <c r="G11" i="23"/>
  <c r="F11" i="23"/>
  <c r="B11" i="23"/>
  <c r="E11" i="23"/>
  <c r="C302" i="23"/>
  <c r="B302" i="23"/>
  <c r="D302" i="23"/>
  <c r="B303" i="23"/>
  <c r="D304" i="23"/>
  <c r="C306" i="23"/>
  <c r="D306" i="23"/>
  <c r="B306" i="23"/>
  <c r="B308" i="23"/>
  <c r="E308" i="23"/>
  <c r="C308" i="23"/>
  <c r="D308" i="23"/>
  <c r="C310" i="23"/>
  <c r="B310" i="23"/>
  <c r="D310" i="23"/>
  <c r="C311" i="23"/>
  <c r="D311" i="23"/>
  <c r="D312" i="23"/>
  <c r="B313" i="23"/>
  <c r="E313" i="23"/>
  <c r="C314" i="23"/>
  <c r="D314" i="23"/>
  <c r="B314" i="23"/>
  <c r="D315" i="23"/>
  <c r="B316" i="23"/>
  <c r="E316" i="23"/>
  <c r="C316" i="23"/>
  <c r="D316" i="23"/>
  <c r="D317" i="23"/>
  <c r="B317" i="23"/>
  <c r="E317" i="23"/>
  <c r="C318" i="23"/>
  <c r="B318" i="23"/>
  <c r="D318" i="23"/>
  <c r="B319" i="23"/>
  <c r="D320" i="23"/>
  <c r="C322" i="23"/>
  <c r="D322" i="23"/>
  <c r="B322" i="23"/>
  <c r="B324" i="23"/>
  <c r="E324" i="23"/>
  <c r="C324" i="23"/>
  <c r="D324" i="23"/>
  <c r="C326" i="23"/>
  <c r="B326" i="23"/>
  <c r="D326" i="23"/>
  <c r="C327" i="23"/>
  <c r="D327" i="23"/>
  <c r="D328" i="23"/>
  <c r="B329" i="23"/>
  <c r="C330" i="23"/>
  <c r="D330" i="23"/>
  <c r="B330" i="23"/>
  <c r="D331" i="23"/>
  <c r="B332" i="23"/>
  <c r="E332" i="23"/>
  <c r="C332" i="23"/>
  <c r="D332" i="23"/>
  <c r="D333" i="23"/>
  <c r="B333" i="23"/>
  <c r="E333" i="23"/>
  <c r="C334" i="23"/>
  <c r="B334" i="23"/>
  <c r="D334" i="23"/>
  <c r="B335" i="23"/>
  <c r="D336" i="23"/>
  <c r="C338" i="23"/>
  <c r="D338" i="23"/>
  <c r="B338" i="23"/>
  <c r="B340" i="23"/>
  <c r="E340" i="23"/>
  <c r="C340" i="23"/>
  <c r="D340" i="23"/>
  <c r="C342" i="23"/>
  <c r="B342" i="23"/>
  <c r="D342" i="23"/>
  <c r="C343" i="23"/>
  <c r="D343" i="23"/>
  <c r="D344" i="23"/>
  <c r="B345" i="23"/>
  <c r="E345" i="23"/>
  <c r="C346" i="23"/>
  <c r="D346" i="23"/>
  <c r="B346" i="23"/>
  <c r="D347" i="23"/>
  <c r="B348" i="23"/>
  <c r="E348" i="23"/>
  <c r="C348" i="23"/>
  <c r="D348" i="23"/>
  <c r="D349" i="23"/>
  <c r="B349" i="23"/>
  <c r="E349" i="23"/>
  <c r="C350" i="23"/>
  <c r="B350" i="23"/>
  <c r="D350" i="23"/>
  <c r="B351" i="23"/>
  <c r="D352" i="23"/>
  <c r="C354" i="23"/>
  <c r="D354" i="23"/>
  <c r="B354" i="23"/>
  <c r="B356" i="23"/>
  <c r="E356" i="23"/>
  <c r="C356" i="23"/>
  <c r="D356" i="23"/>
  <c r="C358" i="23"/>
  <c r="B358" i="23"/>
  <c r="D358" i="23"/>
  <c r="C359" i="23"/>
  <c r="D359" i="23"/>
  <c r="D360" i="23"/>
  <c r="B361" i="23"/>
  <c r="C362" i="23"/>
  <c r="D362" i="23"/>
  <c r="B362" i="23"/>
  <c r="D363" i="23"/>
  <c r="B364" i="23"/>
  <c r="E364" i="23"/>
  <c r="C364" i="23"/>
  <c r="D364" i="23"/>
  <c r="D365" i="23"/>
  <c r="E365" i="23"/>
  <c r="C366" i="23"/>
  <c r="B366" i="23"/>
  <c r="D366" i="23"/>
  <c r="D367" i="23"/>
  <c r="D368" i="23"/>
  <c r="B370" i="23"/>
  <c r="C370" i="23"/>
  <c r="D370" i="23"/>
  <c r="C372" i="23"/>
  <c r="B372" i="23"/>
  <c r="D372" i="23"/>
  <c r="C373" i="23"/>
  <c r="D373" i="23"/>
  <c r="B374" i="23"/>
  <c r="C374" i="23"/>
  <c r="D374" i="23"/>
  <c r="D375" i="23"/>
  <c r="C376" i="23"/>
  <c r="B376" i="23"/>
  <c r="D376" i="23"/>
  <c r="D377" i="23"/>
  <c r="B378" i="23"/>
  <c r="C378" i="23"/>
  <c r="D378" i="23"/>
  <c r="D379" i="23"/>
  <c r="C380" i="23"/>
  <c r="B380" i="23"/>
  <c r="D380" i="23"/>
  <c r="B382" i="23"/>
  <c r="C382" i="23"/>
  <c r="D382" i="23"/>
  <c r="C384" i="23"/>
  <c r="B384" i="23"/>
  <c r="D384" i="23"/>
  <c r="B385" i="23"/>
  <c r="B386" i="23"/>
  <c r="C386" i="23"/>
  <c r="D386" i="23"/>
  <c r="B387" i="23"/>
  <c r="E387" i="23"/>
  <c r="C388" i="23"/>
  <c r="D388" i="23"/>
  <c r="B388" i="23"/>
  <c r="B389" i="23"/>
  <c r="C389" i="23"/>
  <c r="B390" i="23"/>
  <c r="C390" i="23"/>
  <c r="D390" i="23"/>
  <c r="C392" i="23"/>
  <c r="D392" i="23"/>
  <c r="B392" i="23"/>
  <c r="B393" i="23"/>
  <c r="D393" i="23"/>
  <c r="D394" i="23"/>
  <c r="C396" i="23"/>
  <c r="D396" i="23"/>
  <c r="B396" i="23"/>
  <c r="C397" i="23"/>
  <c r="D398" i="23"/>
  <c r="D399" i="23"/>
  <c r="C400" i="23"/>
  <c r="D400" i="23"/>
  <c r="B400" i="23"/>
  <c r="B402" i="23"/>
  <c r="C402" i="23"/>
  <c r="D402" i="23"/>
  <c r="C404" i="23"/>
  <c r="B404" i="23"/>
  <c r="D404" i="23"/>
  <c r="C405" i="23"/>
  <c r="B406" i="23"/>
  <c r="C406" i="23"/>
  <c r="D406" i="23"/>
  <c r="C408" i="23"/>
  <c r="B408" i="23"/>
  <c r="D408" i="23"/>
  <c r="D409" i="23"/>
  <c r="B410" i="23"/>
  <c r="C410" i="23"/>
  <c r="D410" i="23"/>
  <c r="D411" i="23"/>
  <c r="C412" i="23"/>
  <c r="B412" i="23"/>
  <c r="D412" i="23"/>
  <c r="D413" i="23"/>
  <c r="B414" i="23"/>
  <c r="C414" i="23"/>
  <c r="D414" i="23"/>
  <c r="D415" i="23"/>
  <c r="C416" i="23"/>
  <c r="D416" i="23"/>
  <c r="B416" i="23"/>
  <c r="E416" i="23"/>
  <c r="B417" i="23"/>
  <c r="D417" i="23"/>
  <c r="B418" i="23"/>
  <c r="C418" i="23"/>
  <c r="D418" i="23"/>
  <c r="C419" i="23"/>
  <c r="C420" i="23"/>
  <c r="B420" i="23"/>
  <c r="D420" i="23"/>
  <c r="C421" i="23"/>
  <c r="B421" i="23"/>
  <c r="C422" i="23"/>
  <c r="B422" i="23"/>
  <c r="E422" i="23"/>
  <c r="D422" i="23"/>
  <c r="C424" i="23"/>
  <c r="D424" i="23"/>
  <c r="B424" i="23"/>
  <c r="D425" i="23"/>
  <c r="B426" i="23"/>
  <c r="C426" i="23"/>
  <c r="A426" i="23" s="1"/>
  <c r="D426" i="23"/>
  <c r="B427" i="23"/>
  <c r="A427" i="23"/>
  <c r="D427" i="23"/>
  <c r="C428" i="23"/>
  <c r="B428" i="23"/>
  <c r="E428" i="23"/>
  <c r="D428" i="23"/>
  <c r="C430" i="23"/>
  <c r="B430" i="23"/>
  <c r="E430" i="23"/>
  <c r="D430" i="23"/>
  <c r="C431" i="23"/>
  <c r="C432" i="23"/>
  <c r="B432" i="23"/>
  <c r="D432" i="23"/>
  <c r="B433" i="23"/>
  <c r="D433" i="23"/>
  <c r="C434" i="23"/>
  <c r="B434" i="23"/>
  <c r="E434" i="23"/>
  <c r="D434" i="23"/>
  <c r="C436" i="23"/>
  <c r="B436" i="23"/>
  <c r="E436" i="23"/>
  <c r="D436" i="23"/>
  <c r="B437" i="23"/>
  <c r="C438" i="23"/>
  <c r="B438" i="23"/>
  <c r="E438" i="23"/>
  <c r="D438" i="23"/>
  <c r="D439" i="23"/>
  <c r="C439" i="23"/>
  <c r="C440" i="23"/>
  <c r="D440" i="23"/>
  <c r="B440" i="23"/>
  <c r="E440" i="23"/>
  <c r="D441" i="23"/>
  <c r="D442" i="23"/>
  <c r="C444" i="23"/>
  <c r="B444" i="23"/>
  <c r="E444" i="23"/>
  <c r="D444" i="23"/>
  <c r="B446" i="23"/>
  <c r="E446" i="23"/>
  <c r="C446" i="23"/>
  <c r="D446" i="23"/>
  <c r="D447" i="23"/>
  <c r="C448" i="23"/>
  <c r="B448" i="23"/>
  <c r="D448" i="23"/>
  <c r="B450" i="23"/>
  <c r="C450" i="23"/>
  <c r="D450" i="23"/>
  <c r="C451" i="23"/>
  <c r="C452" i="23"/>
  <c r="B452" i="23"/>
  <c r="A452" i="23"/>
  <c r="D452" i="23"/>
  <c r="C453" i="23"/>
  <c r="C454" i="23"/>
  <c r="B454" i="23"/>
  <c r="D454" i="23"/>
  <c r="C455" i="23"/>
  <c r="C456" i="23"/>
  <c r="D456" i="23"/>
  <c r="B456" i="23"/>
  <c r="E456" i="23"/>
  <c r="D457" i="23"/>
  <c r="D458" i="23"/>
  <c r="C460" i="23"/>
  <c r="B460" i="23"/>
  <c r="E460" i="23"/>
  <c r="D460" i="23"/>
  <c r="B462" i="23"/>
  <c r="E462" i="23"/>
  <c r="C462" i="23"/>
  <c r="D462" i="23"/>
  <c r="C464" i="23"/>
  <c r="B464" i="23"/>
  <c r="E464" i="23"/>
  <c r="D464" i="23"/>
  <c r="D466" i="23"/>
  <c r="C468" i="23"/>
  <c r="D468" i="23"/>
  <c r="B468" i="23"/>
  <c r="C469" i="23"/>
  <c r="D469" i="23"/>
  <c r="B470" i="23"/>
  <c r="C470" i="23"/>
  <c r="D470" i="23"/>
  <c r="D471" i="23"/>
  <c r="C472" i="23"/>
  <c r="B472" i="23"/>
  <c r="D472" i="23"/>
  <c r="D474" i="23"/>
  <c r="D475" i="23"/>
  <c r="C476" i="23"/>
  <c r="D476" i="23"/>
  <c r="B476" i="23"/>
  <c r="B478" i="23"/>
  <c r="C478" i="23"/>
  <c r="D478" i="23"/>
  <c r="C480" i="23"/>
  <c r="B480" i="23"/>
  <c r="D480" i="23"/>
  <c r="B481" i="23"/>
  <c r="D482" i="23"/>
  <c r="D483" i="23"/>
  <c r="C484" i="23"/>
  <c r="D484" i="23"/>
  <c r="B484" i="23"/>
  <c r="B486" i="23"/>
  <c r="C486" i="23"/>
  <c r="D486" i="23"/>
  <c r="C488" i="23"/>
  <c r="B488" i="23"/>
  <c r="D488" i="23"/>
  <c r="D490" i="23"/>
  <c r="C492" i="23"/>
  <c r="D492" i="23"/>
  <c r="B492" i="23"/>
  <c r="C493" i="23"/>
  <c r="D493" i="23"/>
  <c r="B494" i="23"/>
  <c r="E494" i="23"/>
  <c r="C494" i="23"/>
  <c r="D494" i="23"/>
  <c r="D495" i="23"/>
  <c r="C496" i="23"/>
  <c r="B496" i="23"/>
  <c r="D496" i="23"/>
  <c r="D497" i="23"/>
  <c r="D498" i="23"/>
  <c r="C500" i="23"/>
  <c r="D500" i="23"/>
  <c r="B500" i="23"/>
  <c r="C501" i="23"/>
  <c r="B502" i="23"/>
  <c r="C502" i="23"/>
  <c r="D502" i="23"/>
  <c r="C504" i="23"/>
  <c r="B504" i="23"/>
  <c r="D504" i="23"/>
  <c r="D506" i="23"/>
  <c r="D507" i="23"/>
  <c r="B507" i="23"/>
  <c r="E507" i="23"/>
  <c r="C508" i="23"/>
  <c r="D508" i="23"/>
  <c r="B508" i="23"/>
  <c r="B509" i="23"/>
  <c r="B510" i="23"/>
  <c r="E510" i="23"/>
  <c r="C510" i="23"/>
  <c r="D510" i="23"/>
  <c r="D511" i="23"/>
  <c r="C512" i="23"/>
  <c r="B512" i="23"/>
  <c r="D512" i="23"/>
  <c r="D514" i="23"/>
  <c r="D515" i="23"/>
  <c r="C516" i="23"/>
  <c r="D516" i="23"/>
  <c r="B516" i="23"/>
  <c r="C517" i="23"/>
  <c r="D517" i="23"/>
  <c r="B518" i="23"/>
  <c r="C518" i="23"/>
  <c r="D518" i="23"/>
  <c r="D519" i="23"/>
  <c r="C520" i="23"/>
  <c r="B520" i="23"/>
  <c r="D520" i="23"/>
  <c r="D522" i="23"/>
  <c r="B523" i="23"/>
  <c r="E523" i="23"/>
  <c r="C524" i="23"/>
  <c r="D524" i="23"/>
  <c r="B524" i="23"/>
  <c r="B525" i="23"/>
  <c r="B526" i="23"/>
  <c r="C526" i="23"/>
  <c r="D526" i="23"/>
  <c r="B527" i="23"/>
  <c r="C528" i="23"/>
  <c r="B528" i="23"/>
  <c r="D528" i="23"/>
  <c r="C529" i="23"/>
  <c r="B529" i="23"/>
  <c r="D530" i="23"/>
  <c r="B531" i="23"/>
  <c r="E531" i="23"/>
  <c r="C532" i="23"/>
  <c r="D532" i="23"/>
  <c r="B532" i="23"/>
  <c r="B533" i="23"/>
  <c r="B534" i="23"/>
  <c r="C534" i="23"/>
  <c r="D534" i="23"/>
  <c r="B535" i="23"/>
  <c r="E535" i="23"/>
  <c r="C536" i="23"/>
  <c r="B536" i="23"/>
  <c r="D536" i="23"/>
  <c r="D537" i="23"/>
  <c r="D538" i="23"/>
  <c r="B539" i="23"/>
  <c r="E539" i="23"/>
  <c r="C540" i="23"/>
  <c r="D540" i="23"/>
  <c r="B540" i="23"/>
  <c r="B541" i="23"/>
  <c r="D541" i="23"/>
  <c r="B542" i="23"/>
  <c r="C542" i="23"/>
  <c r="D542" i="23"/>
  <c r="D543" i="23"/>
  <c r="C544" i="23"/>
  <c r="B544" i="23"/>
  <c r="D544" i="23"/>
  <c r="B545" i="23"/>
  <c r="D545" i="23"/>
  <c r="D546" i="23"/>
  <c r="C548" i="23"/>
  <c r="D548" i="23"/>
  <c r="B548" i="23"/>
  <c r="C549" i="23"/>
  <c r="D549" i="23"/>
  <c r="B550" i="23"/>
  <c r="C550" i="23"/>
  <c r="D550" i="23"/>
  <c r="D551" i="23"/>
  <c r="C552" i="23"/>
  <c r="B552" i="23"/>
  <c r="D552" i="23"/>
  <c r="D554" i="23"/>
  <c r="D555" i="23"/>
  <c r="C556" i="23"/>
  <c r="D556" i="23"/>
  <c r="B556" i="23"/>
  <c r="D557" i="23"/>
  <c r="B558" i="23"/>
  <c r="C558" i="23"/>
  <c r="D558" i="23"/>
  <c r="D559" i="23"/>
  <c r="B559" i="23"/>
  <c r="C560" i="23"/>
  <c r="B560" i="23"/>
  <c r="D560" i="23"/>
  <c r="B561" i="23"/>
  <c r="C561" i="23"/>
  <c r="B562" i="23"/>
  <c r="C562" i="23"/>
  <c r="D562" i="23"/>
  <c r="D563" i="23"/>
  <c r="C564" i="23"/>
  <c r="D564" i="23"/>
  <c r="B564" i="23"/>
  <c r="A564" i="23"/>
  <c r="D565" i="23"/>
  <c r="C566" i="23"/>
  <c r="D566" i="23"/>
  <c r="B566" i="23"/>
  <c r="B568" i="23"/>
  <c r="A568" i="23" s="1"/>
  <c r="E568" i="23"/>
  <c r="C568" i="23"/>
  <c r="D568" i="23"/>
  <c r="D569" i="23"/>
  <c r="B569" i="23"/>
  <c r="E569" i="23"/>
  <c r="C570" i="23"/>
  <c r="B570" i="23"/>
  <c r="D570" i="23"/>
  <c r="B571" i="23"/>
  <c r="C571" i="23"/>
  <c r="D572" i="23"/>
  <c r="D573" i="23"/>
  <c r="B573" i="23"/>
  <c r="E573" i="23"/>
  <c r="C574" i="23"/>
  <c r="D574" i="23"/>
  <c r="B574" i="23"/>
  <c r="D575" i="23"/>
  <c r="B576" i="23"/>
  <c r="E576" i="23"/>
  <c r="C576" i="23"/>
  <c r="D576" i="23"/>
  <c r="D577" i="23"/>
  <c r="C578" i="23"/>
  <c r="B578" i="23"/>
  <c r="D578" i="23"/>
  <c r="C579" i="23"/>
  <c r="D579" i="23"/>
  <c r="D580" i="23"/>
  <c r="B581" i="23"/>
  <c r="E581" i="23"/>
  <c r="C582" i="23"/>
  <c r="D582" i="23"/>
  <c r="B582" i="23"/>
  <c r="D583" i="23"/>
  <c r="B584" i="23"/>
  <c r="E584" i="23"/>
  <c r="C584" i="23"/>
  <c r="D584" i="23"/>
  <c r="D585" i="23"/>
  <c r="B585" i="23"/>
  <c r="E585" i="23"/>
  <c r="C586" i="23"/>
  <c r="B586" i="23"/>
  <c r="D586" i="23"/>
  <c r="B587" i="23"/>
  <c r="C587" i="23"/>
  <c r="D588" i="23"/>
  <c r="D589" i="23"/>
  <c r="B589" i="23"/>
  <c r="E589" i="23"/>
  <c r="C590" i="23"/>
  <c r="D590" i="23"/>
  <c r="B590" i="23"/>
  <c r="D591" i="23"/>
  <c r="B592" i="23"/>
  <c r="E592" i="23"/>
  <c r="C592" i="23"/>
  <c r="D592" i="23"/>
  <c r="D593" i="23"/>
  <c r="C594" i="23"/>
  <c r="B594" i="23"/>
  <c r="D594" i="23"/>
  <c r="C595" i="23"/>
  <c r="D595" i="23"/>
  <c r="D596" i="23"/>
  <c r="B597" i="23"/>
  <c r="E597" i="23"/>
  <c r="C598" i="23"/>
  <c r="D598" i="23"/>
  <c r="B598" i="23"/>
  <c r="D599" i="23"/>
  <c r="B600" i="23"/>
  <c r="E600" i="23"/>
  <c r="C600" i="23"/>
  <c r="D600" i="23"/>
  <c r="D601" i="23"/>
  <c r="B601" i="23"/>
  <c r="E601" i="23"/>
  <c r="C602" i="23"/>
  <c r="B602" i="23"/>
  <c r="D602" i="23"/>
  <c r="B603" i="23"/>
  <c r="C603" i="23"/>
  <c r="D604" i="23"/>
  <c r="D605" i="23"/>
  <c r="B605" i="23"/>
  <c r="E605" i="23"/>
  <c r="C606" i="23"/>
  <c r="D606" i="23"/>
  <c r="B606" i="23"/>
  <c r="D607" i="23"/>
  <c r="B608" i="23"/>
  <c r="E608" i="23"/>
  <c r="C608" i="23"/>
  <c r="D608" i="23"/>
  <c r="D609" i="23"/>
  <c r="C610" i="23"/>
  <c r="B610" i="23"/>
  <c r="D610" i="23"/>
  <c r="C611" i="23"/>
  <c r="D611" i="23"/>
  <c r="D612" i="23"/>
  <c r="B613" i="23"/>
  <c r="E613" i="23"/>
  <c r="C614" i="23"/>
  <c r="D614" i="23"/>
  <c r="B614" i="23"/>
  <c r="D615" i="23"/>
  <c r="B616" i="23"/>
  <c r="E616" i="23"/>
  <c r="C616" i="23"/>
  <c r="D616" i="23"/>
  <c r="D617" i="23"/>
  <c r="B617" i="23"/>
  <c r="E617" i="23"/>
  <c r="C618" i="23"/>
  <c r="B618" i="23"/>
  <c r="D618" i="23"/>
  <c r="B619" i="23"/>
  <c r="C619" i="23"/>
  <c r="D620" i="23"/>
  <c r="D621" i="23"/>
  <c r="B621" i="23"/>
  <c r="E621" i="23"/>
  <c r="C622" i="23"/>
  <c r="D622" i="23"/>
  <c r="B622" i="23"/>
  <c r="D623" i="23"/>
  <c r="B624" i="23"/>
  <c r="E624" i="23"/>
  <c r="C624" i="23"/>
  <c r="D624" i="23"/>
  <c r="D625" i="23"/>
  <c r="C626" i="23"/>
  <c r="B626" i="23"/>
  <c r="D626" i="23"/>
  <c r="C627" i="23"/>
  <c r="D627" i="23"/>
  <c r="D628" i="23"/>
  <c r="B629" i="23"/>
  <c r="E629" i="23"/>
  <c r="C630" i="23"/>
  <c r="D630" i="23"/>
  <c r="B630" i="23"/>
  <c r="D631" i="23"/>
  <c r="B632" i="23"/>
  <c r="A632" i="23" s="1"/>
  <c r="E632" i="23"/>
  <c r="C632" i="23"/>
  <c r="D632" i="23"/>
  <c r="D633" i="23"/>
  <c r="B633" i="23"/>
  <c r="E633" i="23"/>
  <c r="C634" i="23"/>
  <c r="B634" i="23"/>
  <c r="D634" i="23"/>
  <c r="B635" i="23"/>
  <c r="D635" i="23"/>
  <c r="D636" i="23"/>
  <c r="D637" i="23"/>
  <c r="C638" i="23"/>
  <c r="D638" i="23"/>
  <c r="B638" i="23"/>
  <c r="B640" i="23"/>
  <c r="E640" i="23"/>
  <c r="C640" i="23"/>
  <c r="D640" i="23"/>
  <c r="B641" i="23"/>
  <c r="E641" i="23"/>
  <c r="C642" i="23"/>
  <c r="B642" i="23"/>
  <c r="D642" i="23"/>
  <c r="B643" i="23"/>
  <c r="C643" i="23"/>
  <c r="D643" i="23"/>
  <c r="D644" i="23"/>
  <c r="D645" i="23"/>
  <c r="B645" i="23"/>
  <c r="E645" i="23"/>
  <c r="C646" i="23"/>
  <c r="D646" i="23"/>
  <c r="B646" i="23"/>
  <c r="D647" i="23"/>
  <c r="B648" i="23"/>
  <c r="E648" i="23"/>
  <c r="C648" i="23"/>
  <c r="D648" i="23"/>
  <c r="D649" i="23"/>
  <c r="B649" i="23"/>
  <c r="E649" i="23"/>
  <c r="C650" i="23"/>
  <c r="B650" i="23"/>
  <c r="D650" i="23"/>
  <c r="B651" i="23"/>
  <c r="D651" i="23"/>
  <c r="D652" i="23"/>
  <c r="D653" i="23"/>
  <c r="C654" i="23"/>
  <c r="D654" i="23"/>
  <c r="B654" i="23"/>
  <c r="B656" i="23"/>
  <c r="E656" i="23"/>
  <c r="C656" i="23"/>
  <c r="D656" i="23"/>
  <c r="B657" i="23"/>
  <c r="E657" i="23"/>
  <c r="C658" i="23"/>
  <c r="B658" i="23"/>
  <c r="D658" i="23"/>
  <c r="B659" i="23"/>
  <c r="C659" i="23"/>
  <c r="D659" i="23"/>
  <c r="C660" i="23"/>
  <c r="B660" i="23"/>
  <c r="E660" i="23"/>
  <c r="D660" i="23"/>
  <c r="D661" i="23"/>
  <c r="C662" i="23"/>
  <c r="D662" i="23"/>
  <c r="B662" i="23"/>
  <c r="E662" i="23"/>
  <c r="D664" i="23"/>
  <c r="D665" i="23"/>
  <c r="C666" i="23"/>
  <c r="B666" i="23"/>
  <c r="E666" i="23"/>
  <c r="D666" i="23"/>
  <c r="D667" i="23"/>
  <c r="B667" i="23"/>
  <c r="E667" i="23"/>
  <c r="C668" i="23"/>
  <c r="D668" i="23"/>
  <c r="B668" i="23"/>
  <c r="B669" i="23"/>
  <c r="D669" i="23"/>
  <c r="B670" i="23"/>
  <c r="E670" i="23"/>
  <c r="C670" i="23"/>
  <c r="D670" i="23"/>
  <c r="D671" i="23"/>
  <c r="B671" i="23"/>
  <c r="C672" i="23"/>
  <c r="B672" i="23"/>
  <c r="D672" i="23"/>
  <c r="D673" i="23"/>
  <c r="C674" i="23"/>
  <c r="D674" i="23"/>
  <c r="D675" i="23"/>
  <c r="B675" i="23"/>
  <c r="E675" i="23"/>
  <c r="C676" i="23"/>
  <c r="D676" i="23"/>
  <c r="B676" i="23"/>
  <c r="B677" i="23"/>
  <c r="C677" i="23"/>
  <c r="B678" i="23"/>
  <c r="E678" i="23"/>
  <c r="C678" i="23"/>
  <c r="D678" i="23"/>
  <c r="B679" i="23"/>
  <c r="C680" i="23"/>
  <c r="B680" i="23"/>
  <c r="D680" i="23"/>
  <c r="D681" i="23"/>
  <c r="C682" i="23"/>
  <c r="D682" i="23"/>
  <c r="B683" i="23"/>
  <c r="E683" i="23"/>
  <c r="C684" i="23"/>
  <c r="D684" i="23"/>
  <c r="B684" i="23"/>
  <c r="B685" i="23"/>
  <c r="C685" i="23"/>
  <c r="D685" i="23"/>
  <c r="B686" i="23"/>
  <c r="E686" i="23"/>
  <c r="C686" i="23"/>
  <c r="D686" i="23"/>
  <c r="D687" i="23"/>
  <c r="C688" i="23"/>
  <c r="B688" i="23"/>
  <c r="D688" i="23"/>
  <c r="C690" i="23"/>
  <c r="D690" i="23"/>
  <c r="D691" i="23"/>
  <c r="C692" i="23"/>
  <c r="D692" i="23"/>
  <c r="B692" i="23"/>
  <c r="C693" i="23"/>
  <c r="D693" i="23"/>
  <c r="B694" i="23"/>
  <c r="E694" i="23"/>
  <c r="C694" i="23"/>
  <c r="D694" i="23"/>
  <c r="D695" i="23"/>
  <c r="B695" i="23"/>
  <c r="C696" i="23"/>
  <c r="B696" i="23"/>
  <c r="D696" i="23"/>
  <c r="D697" i="23"/>
  <c r="C698" i="23"/>
  <c r="D698" i="23"/>
  <c r="D699" i="23"/>
  <c r="B699" i="23"/>
  <c r="E699" i="23"/>
  <c r="C700" i="23"/>
  <c r="D700" i="23"/>
  <c r="B700" i="23"/>
  <c r="B701" i="23"/>
  <c r="D701" i="23"/>
  <c r="B702" i="23"/>
  <c r="E702" i="23"/>
  <c r="C702" i="23"/>
  <c r="D702" i="23"/>
  <c r="D703" i="23"/>
  <c r="B703" i="23"/>
  <c r="C704" i="23"/>
  <c r="B704" i="23"/>
  <c r="D704" i="23"/>
  <c r="D705" i="23"/>
  <c r="C706" i="23"/>
  <c r="D706" i="23"/>
  <c r="D707" i="23"/>
  <c r="B707" i="23"/>
  <c r="E707" i="23"/>
  <c r="C708" i="23"/>
  <c r="D708" i="23"/>
  <c r="B708" i="23"/>
  <c r="B709" i="23"/>
  <c r="C709" i="23"/>
  <c r="B710" i="23"/>
  <c r="E710" i="23"/>
  <c r="C710" i="23"/>
  <c r="D710" i="23"/>
  <c r="B711" i="23"/>
  <c r="C712" i="23"/>
  <c r="B712" i="23"/>
  <c r="D712" i="23"/>
  <c r="D713" i="23"/>
  <c r="C714" i="23"/>
  <c r="D714" i="23"/>
  <c r="B715" i="23"/>
  <c r="E715" i="23"/>
  <c r="C716" i="23"/>
  <c r="D716" i="23"/>
  <c r="B716" i="23"/>
  <c r="B717" i="23"/>
  <c r="C717" i="23"/>
  <c r="D717" i="23"/>
  <c r="B718" i="23"/>
  <c r="E718" i="23"/>
  <c r="C718" i="23"/>
  <c r="D718" i="23"/>
  <c r="D719" i="23"/>
  <c r="C720" i="23"/>
  <c r="B720" i="23"/>
  <c r="D720" i="23"/>
  <c r="D722" i="23"/>
  <c r="D723" i="23"/>
  <c r="B723" i="23"/>
  <c r="E723" i="23"/>
  <c r="C724" i="23"/>
  <c r="D724" i="23"/>
  <c r="B724" i="23"/>
  <c r="B725" i="23"/>
  <c r="D725" i="23"/>
  <c r="B726" i="23"/>
  <c r="C726" i="23"/>
  <c r="D726" i="23"/>
  <c r="D727" i="23"/>
  <c r="B727" i="23"/>
  <c r="C728" i="23"/>
  <c r="B728" i="23"/>
  <c r="D728" i="23"/>
  <c r="C729" i="23"/>
  <c r="B729" i="23"/>
  <c r="D730" i="23"/>
  <c r="D731" i="23"/>
  <c r="B731" i="23"/>
  <c r="E731" i="23"/>
  <c r="C732" i="23"/>
  <c r="D732" i="23"/>
  <c r="B732" i="23"/>
  <c r="B733" i="23"/>
  <c r="D733" i="23"/>
  <c r="B734" i="23"/>
  <c r="C734" i="23"/>
  <c r="D734" i="23"/>
  <c r="D735" i="23"/>
  <c r="B735" i="23"/>
  <c r="C736" i="23"/>
  <c r="B736" i="23"/>
  <c r="D736" i="23"/>
  <c r="C737" i="23"/>
  <c r="B737" i="23"/>
  <c r="D738" i="23"/>
  <c r="D739" i="23"/>
  <c r="B739" i="23"/>
  <c r="E739" i="23"/>
  <c r="C740" i="23"/>
  <c r="D740" i="23"/>
  <c r="B740" i="23"/>
  <c r="B741" i="23"/>
  <c r="C741" i="23"/>
  <c r="D741" i="23"/>
  <c r="B742" i="23"/>
  <c r="C742" i="23"/>
  <c r="D742" i="23"/>
  <c r="D743" i="23"/>
  <c r="B743" i="23"/>
  <c r="C744" i="23"/>
  <c r="B744" i="23"/>
  <c r="D744" i="23"/>
  <c r="B745" i="23"/>
  <c r="D745" i="23"/>
  <c r="D746" i="23"/>
  <c r="D747" i="23"/>
  <c r="B747" i="23"/>
  <c r="E747" i="23"/>
  <c r="C748" i="23"/>
  <c r="D748" i="23"/>
  <c r="B748" i="23"/>
  <c r="B749" i="23"/>
  <c r="C749" i="23"/>
  <c r="D749" i="23"/>
  <c r="B750" i="23"/>
  <c r="C750" i="23"/>
  <c r="D750" i="23"/>
  <c r="D751" i="23"/>
  <c r="B751" i="23"/>
  <c r="C752" i="23"/>
  <c r="B752" i="23"/>
  <c r="D752" i="23"/>
  <c r="C753" i="23"/>
  <c r="B753" i="23"/>
  <c r="D753" i="23"/>
  <c r="D754" i="23"/>
  <c r="D755" i="23"/>
  <c r="B755" i="23"/>
  <c r="E755" i="23"/>
  <c r="C756" i="23"/>
  <c r="D756" i="23"/>
  <c r="B756" i="23"/>
  <c r="B757" i="23"/>
  <c r="C757" i="23"/>
  <c r="D757" i="23"/>
  <c r="B758" i="23"/>
  <c r="C758" i="23"/>
  <c r="D758" i="23"/>
  <c r="D759" i="23"/>
  <c r="B759" i="23"/>
  <c r="C760" i="23"/>
  <c r="B760" i="23"/>
  <c r="D760" i="23"/>
  <c r="C761" i="23"/>
  <c r="B761" i="23"/>
  <c r="D761" i="23"/>
  <c r="D762" i="23"/>
  <c r="D763" i="23"/>
  <c r="B763" i="23"/>
  <c r="E763" i="23"/>
  <c r="C764" i="23"/>
  <c r="D764" i="23"/>
  <c r="B764" i="23"/>
  <c r="B765" i="23"/>
  <c r="C765" i="23"/>
  <c r="D765" i="23"/>
  <c r="B766" i="23"/>
  <c r="C766" i="23"/>
  <c r="D766" i="23"/>
  <c r="D767" i="23"/>
  <c r="B767" i="23"/>
  <c r="C768" i="23"/>
  <c r="B768" i="23"/>
  <c r="D768" i="23"/>
  <c r="C769" i="23"/>
  <c r="B769" i="23"/>
  <c r="D769" i="23"/>
  <c r="D770" i="23"/>
  <c r="D771" i="23"/>
  <c r="B771" i="23"/>
  <c r="E771" i="23"/>
  <c r="C772" i="23"/>
  <c r="D772" i="23"/>
  <c r="B772" i="23"/>
  <c r="B773" i="23"/>
  <c r="C773" i="23"/>
  <c r="D773" i="23"/>
  <c r="B774" i="23"/>
  <c r="C774" i="23"/>
  <c r="D774" i="23"/>
  <c r="D775" i="23"/>
  <c r="B775" i="23"/>
  <c r="C776" i="23"/>
  <c r="B776" i="23"/>
  <c r="D776" i="23"/>
  <c r="C777" i="23"/>
  <c r="B777" i="23"/>
  <c r="D777" i="23"/>
  <c r="D778" i="23"/>
  <c r="D779" i="23"/>
  <c r="B779" i="23"/>
  <c r="E779" i="23"/>
  <c r="C780" i="23"/>
  <c r="D780" i="23"/>
  <c r="B780" i="23"/>
  <c r="B781" i="23"/>
  <c r="C781" i="23"/>
  <c r="D781" i="23"/>
  <c r="B782" i="23"/>
  <c r="C782" i="23"/>
  <c r="D782" i="23"/>
  <c r="D783" i="23"/>
  <c r="B783" i="23"/>
  <c r="C784" i="23"/>
  <c r="B784" i="23"/>
  <c r="D784" i="23"/>
  <c r="C785" i="23"/>
  <c r="B785" i="23"/>
  <c r="D785" i="23"/>
  <c r="D786" i="23"/>
  <c r="D787" i="23"/>
  <c r="B787" i="23"/>
  <c r="E787" i="23"/>
  <c r="C788" i="23"/>
  <c r="D788" i="23"/>
  <c r="B788" i="23"/>
  <c r="B789" i="23"/>
  <c r="C789" i="23"/>
  <c r="D789" i="23"/>
  <c r="B790" i="23"/>
  <c r="C790" i="23"/>
  <c r="D790" i="23"/>
  <c r="D791" i="23"/>
  <c r="B791" i="23"/>
  <c r="E791" i="23"/>
  <c r="C792" i="23"/>
  <c r="B792" i="23"/>
  <c r="D792" i="23"/>
  <c r="C793" i="23"/>
  <c r="B793" i="23"/>
  <c r="D793" i="23"/>
  <c r="D794" i="23"/>
  <c r="D795" i="23"/>
  <c r="B795" i="23"/>
  <c r="E795" i="23"/>
  <c r="C796" i="23"/>
  <c r="D796" i="23"/>
  <c r="B796" i="23"/>
  <c r="B797" i="23"/>
  <c r="C797" i="23"/>
  <c r="D797" i="23"/>
  <c r="B798" i="23"/>
  <c r="C798" i="23"/>
  <c r="D798" i="23"/>
  <c r="D799" i="23"/>
  <c r="B799" i="23"/>
  <c r="C800" i="23"/>
  <c r="B800" i="23"/>
  <c r="D800" i="23"/>
  <c r="C801" i="23"/>
  <c r="B801" i="23"/>
  <c r="D801" i="23"/>
  <c r="D802" i="23"/>
  <c r="D803" i="23"/>
  <c r="B803" i="23"/>
  <c r="E803" i="23"/>
  <c r="C804" i="23"/>
  <c r="D804" i="23"/>
  <c r="B804" i="23"/>
  <c r="B805" i="23"/>
  <c r="C805" i="23"/>
  <c r="D805" i="23"/>
  <c r="B806" i="23"/>
  <c r="C806" i="23"/>
  <c r="D806" i="23"/>
  <c r="D807" i="23"/>
  <c r="B807" i="23"/>
  <c r="E807" i="23"/>
  <c r="C808" i="23"/>
  <c r="B808" i="23"/>
  <c r="D808" i="23"/>
  <c r="C809" i="23"/>
  <c r="B809" i="23"/>
  <c r="D809" i="23"/>
  <c r="D810" i="23"/>
  <c r="D811" i="23"/>
  <c r="B811" i="23"/>
  <c r="E811" i="23"/>
  <c r="C812" i="23"/>
  <c r="D812" i="23"/>
  <c r="B812" i="23"/>
  <c r="B813" i="23"/>
  <c r="C813" i="23"/>
  <c r="D813" i="23"/>
  <c r="B814" i="23"/>
  <c r="C814" i="23"/>
  <c r="D814" i="23"/>
  <c r="D815" i="23"/>
  <c r="B815" i="23"/>
  <c r="C816" i="23"/>
  <c r="B816" i="23"/>
  <c r="D816" i="23"/>
  <c r="C817" i="23"/>
  <c r="B817" i="23"/>
  <c r="D817" i="23"/>
  <c r="D818" i="23"/>
  <c r="D819" i="23"/>
  <c r="B819" i="23"/>
  <c r="E819" i="23"/>
  <c r="C820" i="23"/>
  <c r="D820" i="23"/>
  <c r="B820" i="23"/>
  <c r="B821" i="23"/>
  <c r="C821" i="23"/>
  <c r="D821" i="23"/>
  <c r="B822" i="23"/>
  <c r="C822" i="23"/>
  <c r="D822" i="23"/>
  <c r="D823" i="23"/>
  <c r="B823" i="23"/>
  <c r="C824" i="23"/>
  <c r="B824" i="23"/>
  <c r="D824" i="23"/>
  <c r="C825" i="23"/>
  <c r="B825" i="23"/>
  <c r="D825" i="23"/>
  <c r="D826" i="23"/>
  <c r="B827" i="23"/>
  <c r="E827" i="23"/>
  <c r="D827" i="23"/>
  <c r="C827" i="23"/>
  <c r="C828" i="23"/>
  <c r="B828" i="23"/>
  <c r="E828" i="23"/>
  <c r="D828" i="23"/>
  <c r="B829" i="23"/>
  <c r="C829" i="23"/>
  <c r="D829" i="23"/>
  <c r="B830" i="23"/>
  <c r="C830" i="23"/>
  <c r="D830" i="23"/>
  <c r="B831" i="23"/>
  <c r="D831" i="23"/>
  <c r="C831" i="23"/>
  <c r="C832" i="23"/>
  <c r="D832" i="23"/>
  <c r="B832" i="23"/>
  <c r="E832" i="23"/>
  <c r="B833" i="23"/>
  <c r="C833" i="23"/>
  <c r="D833" i="23"/>
  <c r="B834" i="23"/>
  <c r="E834" i="23"/>
  <c r="C834" i="23"/>
  <c r="D834" i="23"/>
  <c r="B835" i="23"/>
  <c r="D835" i="23"/>
  <c r="C835" i="23"/>
  <c r="A835" i="23" s="1"/>
  <c r="C836" i="23"/>
  <c r="D836" i="23"/>
  <c r="B836" i="23"/>
  <c r="E836" i="23" s="1"/>
  <c r="D837" i="23"/>
  <c r="D838" i="23"/>
  <c r="D839" i="23"/>
  <c r="C840" i="23"/>
  <c r="D840" i="23"/>
  <c r="B840" i="23"/>
  <c r="E840" i="23"/>
  <c r="C841" i="23"/>
  <c r="D841" i="23"/>
  <c r="B842" i="23"/>
  <c r="E842" i="23"/>
  <c r="C842" i="23"/>
  <c r="D842" i="23"/>
  <c r="D843" i="23"/>
  <c r="C843" i="23"/>
  <c r="C844" i="23"/>
  <c r="B844" i="23"/>
  <c r="E844" i="23"/>
  <c r="D844" i="23"/>
  <c r="B845" i="23"/>
  <c r="C845" i="23"/>
  <c r="D845" i="23"/>
  <c r="B846" i="23"/>
  <c r="C846" i="23"/>
  <c r="D846" i="23"/>
  <c r="B847" i="23"/>
  <c r="D847" i="23"/>
  <c r="C847" i="23"/>
  <c r="C848" i="23"/>
  <c r="B848" i="23"/>
  <c r="E848" i="23"/>
  <c r="D848" i="23"/>
  <c r="B849" i="23"/>
  <c r="C849" i="23"/>
  <c r="D849" i="23"/>
  <c r="B850" i="23"/>
  <c r="E850" i="23"/>
  <c r="C850" i="23"/>
  <c r="D850" i="23"/>
  <c r="B851" i="23"/>
  <c r="D851" i="23"/>
  <c r="C851" i="23"/>
  <c r="C852" i="23"/>
  <c r="D852" i="23"/>
  <c r="B852" i="23"/>
  <c r="D853" i="23"/>
  <c r="D854" i="23"/>
  <c r="D855" i="23"/>
  <c r="C856" i="23"/>
  <c r="D856" i="23"/>
  <c r="B856" i="23"/>
  <c r="E856" i="23"/>
  <c r="B857" i="23"/>
  <c r="C857" i="23"/>
  <c r="D857" i="23"/>
  <c r="C858" i="23"/>
  <c r="D858" i="23"/>
  <c r="B859" i="23"/>
  <c r="E859" i="23"/>
  <c r="D859" i="23"/>
  <c r="C859" i="23"/>
  <c r="C860" i="23"/>
  <c r="B860" i="23"/>
  <c r="E860" i="23"/>
  <c r="D860" i="23"/>
  <c r="B861" i="23"/>
  <c r="C861" i="23"/>
  <c r="D861" i="23"/>
  <c r="B862" i="23"/>
  <c r="C862" i="23"/>
  <c r="D862" i="23"/>
  <c r="B863" i="23"/>
  <c r="C863" i="23"/>
  <c r="D863" i="23"/>
  <c r="B864" i="23"/>
  <c r="E864" i="23"/>
  <c r="D864" i="23"/>
  <c r="C864" i="23"/>
  <c r="C865" i="23"/>
  <c r="D865" i="23"/>
  <c r="B865" i="23"/>
  <c r="E865" i="23"/>
  <c r="C866" i="23"/>
  <c r="D866" i="23"/>
  <c r="B866" i="23"/>
  <c r="B867" i="23"/>
  <c r="C867" i="23"/>
  <c r="D867" i="23"/>
  <c r="B868" i="23"/>
  <c r="E868" i="23"/>
  <c r="D868" i="23"/>
  <c r="C868" i="23"/>
  <c r="C869" i="23"/>
  <c r="D869" i="23"/>
  <c r="B869" i="23"/>
  <c r="E869" i="23"/>
  <c r="C870" i="23"/>
  <c r="D870" i="23"/>
  <c r="B870" i="23"/>
  <c r="B871" i="23"/>
  <c r="C871" i="23"/>
  <c r="D871" i="23"/>
  <c r="B872" i="23"/>
  <c r="E872" i="23"/>
  <c r="D872" i="23"/>
  <c r="C872" i="23"/>
  <c r="C873" i="23"/>
  <c r="D873" i="23"/>
  <c r="B873" i="23"/>
  <c r="E873" i="23"/>
  <c r="C874" i="23"/>
  <c r="D874" i="23"/>
  <c r="B874" i="23"/>
  <c r="B875" i="23"/>
  <c r="C875" i="23"/>
  <c r="D875" i="23"/>
  <c r="B876" i="23"/>
  <c r="E876" i="23"/>
  <c r="D876" i="23"/>
  <c r="C876" i="23"/>
  <c r="C877" i="23"/>
  <c r="D877" i="23"/>
  <c r="B877" i="23"/>
  <c r="E877" i="23"/>
  <c r="C878" i="23"/>
  <c r="D878" i="23"/>
  <c r="B878" i="23"/>
  <c r="B879" i="23"/>
  <c r="C879" i="23"/>
  <c r="D879" i="23"/>
  <c r="B880" i="23"/>
  <c r="E880" i="23"/>
  <c r="D880" i="23"/>
  <c r="C880" i="23"/>
  <c r="C881" i="23"/>
  <c r="D881" i="23"/>
  <c r="B881" i="23"/>
  <c r="E881" i="23"/>
  <c r="C882" i="23"/>
  <c r="D882" i="23"/>
  <c r="B882" i="23"/>
  <c r="B883" i="23"/>
  <c r="C883" i="23"/>
  <c r="D883" i="23"/>
  <c r="B884" i="23"/>
  <c r="E884" i="23"/>
  <c r="D884" i="23"/>
  <c r="C884" i="23"/>
  <c r="C885" i="23"/>
  <c r="D885" i="23"/>
  <c r="B885" i="23"/>
  <c r="E885" i="23"/>
  <c r="C886" i="23"/>
  <c r="D886" i="23"/>
  <c r="B886" i="23"/>
  <c r="B887" i="23"/>
  <c r="C887" i="23"/>
  <c r="D887" i="23"/>
  <c r="B888" i="23"/>
  <c r="E888" i="23"/>
  <c r="D888" i="23"/>
  <c r="C888" i="23"/>
  <c r="C889" i="23"/>
  <c r="D889" i="23"/>
  <c r="B889" i="23"/>
  <c r="E889" i="23"/>
  <c r="C890" i="23"/>
  <c r="D890" i="23"/>
  <c r="B890" i="23"/>
  <c r="B891" i="23"/>
  <c r="C891" i="23"/>
  <c r="D891" i="23"/>
  <c r="B892" i="23"/>
  <c r="E892" i="23"/>
  <c r="D892" i="23"/>
  <c r="C892" i="23"/>
  <c r="C893" i="23"/>
  <c r="D893" i="23"/>
  <c r="B893" i="23"/>
  <c r="E893" i="23"/>
  <c r="C894" i="23"/>
  <c r="D894" i="23"/>
  <c r="B894" i="23"/>
  <c r="B895" i="23"/>
  <c r="C895" i="23"/>
  <c r="D895" i="23"/>
  <c r="B896" i="23"/>
  <c r="E896" i="23"/>
  <c r="D896" i="23"/>
  <c r="C896" i="23"/>
  <c r="C897" i="23"/>
  <c r="D897" i="23"/>
  <c r="B897" i="23"/>
  <c r="E897" i="23"/>
  <c r="C898" i="23"/>
  <c r="D898" i="23"/>
  <c r="B898" i="23"/>
  <c r="B899" i="23"/>
  <c r="C899" i="23"/>
  <c r="D899" i="23"/>
  <c r="B900" i="23"/>
  <c r="E900" i="23"/>
  <c r="D900" i="23"/>
  <c r="C900" i="23"/>
  <c r="C901" i="23"/>
  <c r="D901" i="23"/>
  <c r="B901" i="23"/>
  <c r="E901" i="23"/>
  <c r="C902" i="23"/>
  <c r="D902" i="23"/>
  <c r="B902" i="23"/>
  <c r="B903" i="23"/>
  <c r="C903" i="23"/>
  <c r="D903" i="23"/>
  <c r="B904" i="23"/>
  <c r="E904" i="23"/>
  <c r="D904" i="23"/>
  <c r="C904" i="23"/>
  <c r="C905" i="23"/>
  <c r="D905" i="23"/>
  <c r="B905" i="23"/>
  <c r="E905" i="23"/>
  <c r="C906" i="23"/>
  <c r="D906" i="23"/>
  <c r="B906" i="23"/>
  <c r="B907" i="23"/>
  <c r="C907" i="23"/>
  <c r="D907" i="23"/>
  <c r="B908" i="23"/>
  <c r="E908" i="23"/>
  <c r="D908" i="23"/>
  <c r="C908" i="23"/>
  <c r="C909" i="23"/>
  <c r="D909" i="23"/>
  <c r="B909" i="23"/>
  <c r="E909" i="23"/>
  <c r="C910" i="23"/>
  <c r="D910" i="23"/>
  <c r="B910" i="23"/>
  <c r="B911" i="23"/>
  <c r="C911" i="23"/>
  <c r="D911" i="23"/>
  <c r="B912" i="23"/>
  <c r="E912" i="23"/>
  <c r="D912" i="23"/>
  <c r="C912" i="23"/>
  <c r="C913" i="23"/>
  <c r="D913" i="23"/>
  <c r="B913" i="23"/>
  <c r="E913" i="23"/>
  <c r="C914" i="23"/>
  <c r="D914" i="23"/>
  <c r="B914" i="23"/>
  <c r="B915" i="23"/>
  <c r="C915" i="23"/>
  <c r="D915" i="23"/>
  <c r="B916" i="23"/>
  <c r="E916" i="23"/>
  <c r="D916" i="23"/>
  <c r="C916" i="23"/>
  <c r="C917" i="23"/>
  <c r="D917" i="23"/>
  <c r="B917" i="23"/>
  <c r="E917" i="23"/>
  <c r="C918" i="23"/>
  <c r="D918" i="23"/>
  <c r="B918" i="23"/>
  <c r="B919" i="23"/>
  <c r="C919" i="23"/>
  <c r="D919" i="23"/>
  <c r="B920" i="23"/>
  <c r="E920" i="23"/>
  <c r="D920" i="23"/>
  <c r="C920" i="23"/>
  <c r="C921" i="23"/>
  <c r="D921" i="23"/>
  <c r="B921" i="23"/>
  <c r="E921" i="23"/>
  <c r="C922" i="23"/>
  <c r="D922" i="23"/>
  <c r="B922" i="23"/>
  <c r="B923" i="23"/>
  <c r="C923" i="23"/>
  <c r="D923" i="23"/>
  <c r="B924" i="23"/>
  <c r="E924" i="23"/>
  <c r="D924" i="23"/>
  <c r="C924" i="23"/>
  <c r="C925" i="23"/>
  <c r="D925" i="23"/>
  <c r="B925" i="23"/>
  <c r="E925" i="23"/>
  <c r="C926" i="23"/>
  <c r="D926" i="23"/>
  <c r="B926" i="23"/>
  <c r="B927" i="23"/>
  <c r="C927" i="23"/>
  <c r="D927" i="23"/>
  <c r="B928" i="23"/>
  <c r="E928" i="23"/>
  <c r="D928" i="23"/>
  <c r="C928" i="23"/>
  <c r="C929" i="23"/>
  <c r="D929" i="23"/>
  <c r="B929" i="23"/>
  <c r="E929" i="23"/>
  <c r="C930" i="23"/>
  <c r="D930" i="23"/>
  <c r="B930" i="23"/>
  <c r="B931" i="23"/>
  <c r="C931" i="23"/>
  <c r="D931" i="23"/>
  <c r="B932" i="23"/>
  <c r="E932" i="23"/>
  <c r="D932" i="23"/>
  <c r="C932" i="23"/>
  <c r="C933" i="23"/>
  <c r="D933" i="23"/>
  <c r="B933" i="23"/>
  <c r="E933" i="23"/>
  <c r="C934" i="23"/>
  <c r="D934" i="23"/>
  <c r="B934" i="23"/>
  <c r="B935" i="23"/>
  <c r="C935" i="23"/>
  <c r="D935" i="23"/>
  <c r="B936" i="23"/>
  <c r="E936" i="23"/>
  <c r="D936" i="23"/>
  <c r="C936" i="23"/>
  <c r="C937" i="23"/>
  <c r="D937" i="23"/>
  <c r="B937" i="23"/>
  <c r="E937" i="23"/>
  <c r="C938" i="23"/>
  <c r="D938" i="23"/>
  <c r="B938" i="23"/>
  <c r="B939" i="23"/>
  <c r="C939" i="23"/>
  <c r="D939" i="23"/>
  <c r="B940" i="23"/>
  <c r="E940" i="23"/>
  <c r="D940" i="23"/>
  <c r="C940" i="23"/>
  <c r="C941" i="23"/>
  <c r="D941" i="23"/>
  <c r="B941" i="23"/>
  <c r="E941" i="23"/>
  <c r="C942" i="23"/>
  <c r="D942" i="23"/>
  <c r="B942" i="23"/>
  <c r="B943" i="23"/>
  <c r="C943" i="23"/>
  <c r="D943" i="23"/>
  <c r="B944" i="23"/>
  <c r="E944" i="23"/>
  <c r="D944" i="23"/>
  <c r="C944" i="23"/>
  <c r="C945" i="23"/>
  <c r="D945" i="23"/>
  <c r="B945" i="23"/>
  <c r="E945" i="23"/>
  <c r="C946" i="23"/>
  <c r="D946" i="23"/>
  <c r="B946" i="23"/>
  <c r="B947" i="23"/>
  <c r="C947" i="23"/>
  <c r="D947" i="23"/>
  <c r="B948" i="23"/>
  <c r="E948" i="23"/>
  <c r="D948" i="23"/>
  <c r="C948" i="23"/>
  <c r="C949" i="23"/>
  <c r="D949" i="23"/>
  <c r="B949" i="23"/>
  <c r="E949" i="23"/>
  <c r="C950" i="23"/>
  <c r="D950" i="23"/>
  <c r="B950" i="23"/>
  <c r="B951" i="23"/>
  <c r="C951" i="23"/>
  <c r="D951" i="23"/>
  <c r="B952" i="23"/>
  <c r="E952" i="23"/>
  <c r="D952" i="23"/>
  <c r="C952" i="23"/>
  <c r="C953" i="23"/>
  <c r="D953" i="23"/>
  <c r="B953" i="23"/>
  <c r="E953" i="23"/>
  <c r="C954" i="23"/>
  <c r="D954" i="23"/>
  <c r="B954" i="23"/>
  <c r="B955" i="23"/>
  <c r="C955" i="23"/>
  <c r="D955" i="23"/>
  <c r="B956" i="23"/>
  <c r="E956" i="23"/>
  <c r="D956" i="23"/>
  <c r="C956" i="23"/>
  <c r="C957" i="23"/>
  <c r="D957" i="23"/>
  <c r="B957" i="23"/>
  <c r="E957" i="23"/>
  <c r="C958" i="23"/>
  <c r="D958" i="23"/>
  <c r="B958" i="23"/>
  <c r="B959" i="23"/>
  <c r="C959" i="23"/>
  <c r="D959" i="23"/>
  <c r="B960" i="23"/>
  <c r="E960" i="23"/>
  <c r="D960" i="23"/>
  <c r="C960" i="23"/>
  <c r="C961" i="23"/>
  <c r="D961" i="23"/>
  <c r="B961" i="23"/>
  <c r="E961" i="23"/>
  <c r="C962" i="23"/>
  <c r="D962" i="23"/>
  <c r="B962" i="23"/>
  <c r="B963" i="23"/>
  <c r="C963" i="23"/>
  <c r="D963" i="23"/>
  <c r="B964" i="23"/>
  <c r="E964" i="23"/>
  <c r="D964" i="23"/>
  <c r="C964" i="23"/>
  <c r="C965" i="23"/>
  <c r="D965" i="23"/>
  <c r="B965" i="23"/>
  <c r="E965" i="23"/>
  <c r="C966" i="23"/>
  <c r="D966" i="23"/>
  <c r="B966" i="23"/>
  <c r="B967" i="23"/>
  <c r="C967" i="23"/>
  <c r="D967" i="23"/>
  <c r="B968" i="23"/>
  <c r="E968" i="23"/>
  <c r="D968" i="23"/>
  <c r="C968" i="23"/>
  <c r="C969" i="23"/>
  <c r="D969" i="23"/>
  <c r="B969" i="23"/>
  <c r="E969" i="23"/>
  <c r="C970" i="23"/>
  <c r="D970" i="23"/>
  <c r="B970" i="23"/>
  <c r="B971" i="23"/>
  <c r="C971" i="23"/>
  <c r="D971" i="23"/>
  <c r="B972" i="23"/>
  <c r="E972" i="23"/>
  <c r="D972" i="23"/>
  <c r="C972" i="23"/>
  <c r="C973" i="23"/>
  <c r="D973" i="23"/>
  <c r="B973" i="23"/>
  <c r="E973" i="23"/>
  <c r="C974" i="23"/>
  <c r="D974" i="23"/>
  <c r="B974" i="23"/>
  <c r="B975" i="23"/>
  <c r="C975" i="23"/>
  <c r="D975" i="23"/>
  <c r="B976" i="23"/>
  <c r="E976" i="23"/>
  <c r="D976" i="23"/>
  <c r="C976" i="23"/>
  <c r="C977" i="23"/>
  <c r="D977" i="23"/>
  <c r="B977" i="23"/>
  <c r="E977" i="23"/>
  <c r="C978" i="23"/>
  <c r="D978" i="23"/>
  <c r="B978" i="23"/>
  <c r="B979" i="23"/>
  <c r="C979" i="23"/>
  <c r="D979" i="23"/>
  <c r="B980" i="23"/>
  <c r="E980" i="23"/>
  <c r="D980" i="23"/>
  <c r="C980" i="23"/>
  <c r="C981" i="23"/>
  <c r="D981" i="23"/>
  <c r="B981" i="23"/>
  <c r="E981" i="23"/>
  <c r="C982" i="23"/>
  <c r="D982" i="23"/>
  <c r="B982" i="23"/>
  <c r="B983" i="23"/>
  <c r="C983" i="23"/>
  <c r="D983" i="23"/>
  <c r="B984" i="23"/>
  <c r="E984" i="23"/>
  <c r="D984" i="23"/>
  <c r="C984" i="23"/>
  <c r="C985" i="23"/>
  <c r="D985" i="23"/>
  <c r="B985" i="23"/>
  <c r="E985" i="23"/>
  <c r="C986" i="23"/>
  <c r="D986" i="23"/>
  <c r="B986" i="23"/>
  <c r="B987" i="23"/>
  <c r="C987" i="23"/>
  <c r="D987" i="23"/>
  <c r="B988" i="23"/>
  <c r="E988" i="23"/>
  <c r="D988" i="23"/>
  <c r="C988" i="23"/>
  <c r="C989" i="23"/>
  <c r="D989" i="23"/>
  <c r="B989" i="23"/>
  <c r="E989" i="23"/>
  <c r="C990" i="23"/>
  <c r="D990" i="23"/>
  <c r="B990" i="23"/>
  <c r="B991" i="23"/>
  <c r="C991" i="23"/>
  <c r="D991" i="23"/>
  <c r="B992" i="23"/>
  <c r="E992" i="23"/>
  <c r="D992" i="23"/>
  <c r="C992" i="23"/>
  <c r="C993" i="23"/>
  <c r="D993" i="23"/>
  <c r="B993" i="23"/>
  <c r="E993" i="23"/>
  <c r="C994" i="23"/>
  <c r="D994" i="23"/>
  <c r="B994" i="23"/>
  <c r="B995" i="23"/>
  <c r="C995" i="23"/>
  <c r="D995" i="23"/>
  <c r="B996" i="23"/>
  <c r="E996" i="23"/>
  <c r="D996" i="23"/>
  <c r="C996" i="23"/>
  <c r="C997" i="23"/>
  <c r="D997" i="23"/>
  <c r="B997" i="23"/>
  <c r="E997" i="23"/>
  <c r="C998" i="23"/>
  <c r="D998" i="23"/>
  <c r="B998" i="23"/>
  <c r="B999" i="23"/>
  <c r="C999" i="23"/>
  <c r="D999" i="23"/>
  <c r="B1000" i="23"/>
  <c r="E1000" i="23"/>
  <c r="D1000" i="23"/>
  <c r="C1000" i="23"/>
  <c r="C1001" i="23"/>
  <c r="D1001" i="23"/>
  <c r="B1001" i="23"/>
  <c r="E1001" i="23"/>
  <c r="H5" i="23"/>
  <c r="F5" i="23"/>
  <c r="B5" i="23"/>
  <c r="F4" i="23"/>
  <c r="B4" i="23"/>
  <c r="M45" i="20"/>
  <c r="N45" i="20"/>
  <c r="O45" i="20" s="1"/>
  <c r="P45" i="20" s="1"/>
  <c r="M28" i="20"/>
  <c r="N28" i="20"/>
  <c r="O28" i="20"/>
  <c r="M29" i="20"/>
  <c r="N29" i="20"/>
  <c r="O29" i="20"/>
  <c r="M30" i="20"/>
  <c r="N30" i="20"/>
  <c r="O30" i="20" s="1"/>
  <c r="P30" i="20" s="1"/>
  <c r="M31" i="20"/>
  <c r="N31" i="20"/>
  <c r="O31" i="20" s="1"/>
  <c r="P31" i="20" s="1"/>
  <c r="M32" i="20"/>
  <c r="N32" i="20"/>
  <c r="O32" i="20"/>
  <c r="M33" i="20"/>
  <c r="N33" i="20"/>
  <c r="O33" i="20"/>
  <c r="M34" i="20"/>
  <c r="N34" i="20"/>
  <c r="O34" i="20" s="1"/>
  <c r="P34" i="20" s="1"/>
  <c r="M35" i="20"/>
  <c r="N35" i="20"/>
  <c r="O35" i="20" s="1"/>
  <c r="P35" i="20" s="1"/>
  <c r="M36" i="20"/>
  <c r="N36" i="20"/>
  <c r="O36" i="20"/>
  <c r="M37" i="20"/>
  <c r="N37" i="20"/>
  <c r="O37" i="20"/>
  <c r="M38" i="20"/>
  <c r="N38" i="20"/>
  <c r="O38" i="20" s="1"/>
  <c r="P38" i="20" s="1"/>
  <c r="M39" i="20"/>
  <c r="N39" i="20"/>
  <c r="O39" i="20" s="1"/>
  <c r="P39" i="20" s="1"/>
  <c r="M40" i="20"/>
  <c r="N40" i="20"/>
  <c r="O40" i="20"/>
  <c r="M41" i="20"/>
  <c r="N41" i="20"/>
  <c r="O41" i="20"/>
  <c r="M42" i="20"/>
  <c r="N42" i="20"/>
  <c r="O42" i="20" s="1"/>
  <c r="P42" i="20" s="1"/>
  <c r="M43" i="20"/>
  <c r="N43" i="20"/>
  <c r="O43" i="20" s="1"/>
  <c r="P43" i="20" s="1"/>
  <c r="M44" i="20"/>
  <c r="N44" i="20"/>
  <c r="O44" i="20"/>
  <c r="B35" i="20"/>
  <c r="C35" i="20"/>
  <c r="B36" i="20"/>
  <c r="C36" i="20"/>
  <c r="B37" i="20"/>
  <c r="C37" i="20"/>
  <c r="B38" i="20"/>
  <c r="C38" i="20"/>
  <c r="B39" i="20"/>
  <c r="C39" i="20"/>
  <c r="B40" i="20"/>
  <c r="C40" i="20"/>
  <c r="B41" i="20"/>
  <c r="C41" i="20"/>
  <c r="B42" i="20"/>
  <c r="C42" i="20"/>
  <c r="B43" i="20"/>
  <c r="C43" i="20"/>
  <c r="B44" i="20"/>
  <c r="C44" i="20"/>
  <c r="B45" i="20"/>
  <c r="C45" i="20"/>
  <c r="B28" i="20"/>
  <c r="C28" i="20"/>
  <c r="B29" i="20"/>
  <c r="C29" i="20"/>
  <c r="B30" i="20"/>
  <c r="C30" i="20"/>
  <c r="B31" i="20"/>
  <c r="C31" i="20"/>
  <c r="B32" i="20"/>
  <c r="C32" i="20"/>
  <c r="B33" i="20"/>
  <c r="C33" i="20"/>
  <c r="B34" i="20"/>
  <c r="C34" i="20"/>
  <c r="G8" i="23"/>
  <c r="J8" i="23"/>
  <c r="K8" i="23"/>
  <c r="Q8" i="23"/>
  <c r="T8" i="23"/>
  <c r="U8" i="23"/>
  <c r="AA8" i="23"/>
  <c r="AD8" i="23"/>
  <c r="AE8" i="23"/>
  <c r="AE9" i="23"/>
  <c r="AD9" i="23"/>
  <c r="AB9" i="23"/>
  <c r="U9" i="23"/>
  <c r="T9" i="23"/>
  <c r="R9" i="23"/>
  <c r="K9" i="23"/>
  <c r="J9" i="23"/>
  <c r="H9" i="23"/>
  <c r="D228" i="23"/>
  <c r="D229" i="23"/>
  <c r="D230" i="23"/>
  <c r="B231" i="23"/>
  <c r="C231" i="23"/>
  <c r="D231" i="23"/>
  <c r="D232" i="23"/>
  <c r="D233" i="23"/>
  <c r="D234" i="23"/>
  <c r="B235" i="23"/>
  <c r="E235" i="23"/>
  <c r="D235" i="23"/>
  <c r="D236" i="23"/>
  <c r="D237" i="23"/>
  <c r="D238" i="23"/>
  <c r="D239" i="23"/>
  <c r="B240" i="23"/>
  <c r="D240" i="23"/>
  <c r="C241" i="23"/>
  <c r="B241" i="23"/>
  <c r="A241" i="23" s="1"/>
  <c r="E241" i="23"/>
  <c r="D241" i="23"/>
  <c r="D242" i="23"/>
  <c r="D243" i="23"/>
  <c r="C244" i="23"/>
  <c r="B244" i="23"/>
  <c r="D244" i="23"/>
  <c r="D245" i="23"/>
  <c r="D246" i="23"/>
  <c r="B246" i="23"/>
  <c r="B247" i="23"/>
  <c r="C247" i="23"/>
  <c r="D247" i="23"/>
  <c r="D248" i="23"/>
  <c r="D249" i="23"/>
  <c r="D250" i="23"/>
  <c r="C251" i="23"/>
  <c r="D251" i="23"/>
  <c r="B252" i="23"/>
  <c r="D252" i="23"/>
  <c r="D253" i="23"/>
  <c r="D254" i="23"/>
  <c r="D255" i="23"/>
  <c r="D256" i="23"/>
  <c r="B257" i="23"/>
  <c r="E257" i="23"/>
  <c r="D257" i="23"/>
  <c r="D258" i="23"/>
  <c r="C258" i="23"/>
  <c r="B258" i="23"/>
  <c r="D259" i="23"/>
  <c r="D260" i="23"/>
  <c r="D261" i="23"/>
  <c r="D262" i="23"/>
  <c r="D263" i="23"/>
  <c r="D264" i="23"/>
  <c r="C265" i="23"/>
  <c r="D265" i="23"/>
  <c r="D266" i="23"/>
  <c r="D267" i="23"/>
  <c r="B267" i="23"/>
  <c r="C267" i="23"/>
  <c r="D268" i="23"/>
  <c r="D269" i="23"/>
  <c r="D270" i="23"/>
  <c r="D271" i="23"/>
  <c r="B272" i="23"/>
  <c r="E272" i="23"/>
  <c r="C272" i="23"/>
  <c r="D272" i="23"/>
  <c r="D273" i="23"/>
  <c r="D274" i="23"/>
  <c r="D275" i="23"/>
  <c r="D276" i="23"/>
  <c r="D277" i="23"/>
  <c r="D278" i="23"/>
  <c r="B279" i="23"/>
  <c r="E279" i="23"/>
  <c r="C279" i="23"/>
  <c r="A279" i="23"/>
  <c r="D279" i="23"/>
  <c r="C280" i="23"/>
  <c r="B280" i="23"/>
  <c r="E280" i="23"/>
  <c r="D280" i="23"/>
  <c r="C281" i="23"/>
  <c r="B281" i="23"/>
  <c r="E281" i="23"/>
  <c r="D281" i="23"/>
  <c r="C282" i="23"/>
  <c r="B282" i="23"/>
  <c r="D282" i="23"/>
  <c r="D283" i="23"/>
  <c r="B284" i="23"/>
  <c r="D284" i="23"/>
  <c r="C285" i="23"/>
  <c r="B285" i="23"/>
  <c r="E285" i="23"/>
  <c r="D285" i="23"/>
  <c r="B286" i="23"/>
  <c r="E286" i="23"/>
  <c r="D286" i="23"/>
  <c r="B287" i="23"/>
  <c r="D287" i="23"/>
  <c r="D288" i="23"/>
  <c r="B289" i="23"/>
  <c r="D289" i="23"/>
  <c r="D290" i="23"/>
  <c r="C291" i="23"/>
  <c r="D291" i="23"/>
  <c r="D292" i="23"/>
  <c r="D293" i="23"/>
  <c r="B294" i="23"/>
  <c r="E294" i="23"/>
  <c r="D294" i="23"/>
  <c r="B295" i="23"/>
  <c r="E295" i="23"/>
  <c r="C295" i="23"/>
  <c r="A295" i="23"/>
  <c r="D295" i="23"/>
  <c r="B296" i="23"/>
  <c r="D296" i="23"/>
  <c r="D297" i="23"/>
  <c r="B298" i="23"/>
  <c r="E298" i="23"/>
  <c r="C298" i="23"/>
  <c r="D298" i="23"/>
  <c r="C299" i="23"/>
  <c r="B299" i="23"/>
  <c r="D299" i="23"/>
  <c r="B300" i="23"/>
  <c r="D300" i="23"/>
  <c r="B301" i="23"/>
  <c r="E301" i="23"/>
  <c r="D301" i="23"/>
  <c r="D205" i="23"/>
  <c r="D206" i="23"/>
  <c r="D207" i="23"/>
  <c r="B208" i="23"/>
  <c r="D208" i="23"/>
  <c r="D209" i="23"/>
  <c r="D210" i="23"/>
  <c r="D211" i="23"/>
  <c r="D212" i="23"/>
  <c r="D213" i="23"/>
  <c r="D214" i="23"/>
  <c r="C215" i="23"/>
  <c r="B215" i="23"/>
  <c r="D215" i="23"/>
  <c r="D216" i="23"/>
  <c r="D217" i="23"/>
  <c r="D218" i="23"/>
  <c r="C218" i="23"/>
  <c r="B218" i="23"/>
  <c r="C219" i="23"/>
  <c r="B219" i="23"/>
  <c r="D219" i="23"/>
  <c r="B220" i="23"/>
  <c r="D220" i="23"/>
  <c r="D221" i="23"/>
  <c r="D222" i="23"/>
  <c r="B223" i="23"/>
  <c r="E223" i="23"/>
  <c r="D223" i="23"/>
  <c r="D224" i="23"/>
  <c r="D225" i="23"/>
  <c r="D226" i="23"/>
  <c r="C226" i="23"/>
  <c r="B226" i="23"/>
  <c r="E226" i="23"/>
  <c r="D227" i="23"/>
  <c r="C174" i="23"/>
  <c r="B174" i="23"/>
  <c r="D174" i="23"/>
  <c r="D175" i="23"/>
  <c r="D176" i="23"/>
  <c r="D177" i="23"/>
  <c r="D178" i="23"/>
  <c r="D179" i="23"/>
  <c r="C180" i="23"/>
  <c r="D180" i="23"/>
  <c r="D181" i="23"/>
  <c r="B182" i="23"/>
  <c r="D182" i="23"/>
  <c r="D183" i="23"/>
  <c r="C184" i="23"/>
  <c r="D184" i="23"/>
  <c r="C185" i="23"/>
  <c r="B185" i="23"/>
  <c r="D185" i="23"/>
  <c r="D186" i="23"/>
  <c r="D187" i="23"/>
  <c r="D188" i="23"/>
  <c r="D189" i="23"/>
  <c r="C190" i="23"/>
  <c r="B190" i="23"/>
  <c r="E190" i="23"/>
  <c r="D190" i="23"/>
  <c r="D191" i="23"/>
  <c r="C192" i="23"/>
  <c r="D192" i="23"/>
  <c r="D193" i="23"/>
  <c r="D194" i="23"/>
  <c r="D195" i="23"/>
  <c r="D196" i="23"/>
  <c r="D197" i="23"/>
  <c r="D198" i="23"/>
  <c r="B199" i="23"/>
  <c r="D199" i="23"/>
  <c r="C200" i="23"/>
  <c r="D200" i="23"/>
  <c r="D201" i="23"/>
  <c r="D202" i="23"/>
  <c r="C202" i="23"/>
  <c r="B202" i="23"/>
  <c r="A202" i="23"/>
  <c r="D203" i="23"/>
  <c r="B203" i="23"/>
  <c r="E203" i="23"/>
  <c r="D204" i="23"/>
  <c r="C157" i="23"/>
  <c r="B157" i="23"/>
  <c r="D157" i="23"/>
  <c r="D158" i="23"/>
  <c r="B158" i="23"/>
  <c r="C159" i="23"/>
  <c r="D159" i="23"/>
  <c r="D160" i="23"/>
  <c r="D161" i="23"/>
  <c r="D162" i="23"/>
  <c r="C163" i="23"/>
  <c r="D163" i="23"/>
  <c r="C164" i="23"/>
  <c r="B164" i="23"/>
  <c r="E164" i="23"/>
  <c r="D164" i="23"/>
  <c r="C165" i="23"/>
  <c r="D165" i="23"/>
  <c r="B166" i="23"/>
  <c r="E166" i="23"/>
  <c r="D166" i="23"/>
  <c r="D167" i="23"/>
  <c r="D168" i="23"/>
  <c r="D169" i="23"/>
  <c r="D170" i="23"/>
  <c r="D171" i="23"/>
  <c r="D172" i="23"/>
  <c r="D173" i="23"/>
  <c r="B291" i="23"/>
  <c r="E291" i="23"/>
  <c r="E240" i="23"/>
  <c r="C289" i="23"/>
  <c r="C301" i="23"/>
  <c r="A301" i="23"/>
  <c r="C284" i="23"/>
  <c r="C257" i="23"/>
  <c r="C252" i="23"/>
  <c r="C240" i="23"/>
  <c r="A240" i="23"/>
  <c r="E208" i="23"/>
  <c r="C220" i="23"/>
  <c r="C208" i="23"/>
  <c r="A208" i="23"/>
  <c r="B180" i="23"/>
  <c r="E180" i="23"/>
  <c r="C203" i="23"/>
  <c r="C199" i="23"/>
  <c r="B200" i="23"/>
  <c r="E200" i="23"/>
  <c r="E157" i="23"/>
  <c r="C166" i="23"/>
  <c r="B163" i="23"/>
  <c r="E163" i="23"/>
  <c r="E287" i="23"/>
  <c r="D11" i="23"/>
  <c r="D156" i="23"/>
  <c r="D155" i="23"/>
  <c r="B155" i="23"/>
  <c r="B154" i="23"/>
  <c r="E154" i="23"/>
  <c r="D153" i="23"/>
  <c r="C153" i="23"/>
  <c r="D152" i="23"/>
  <c r="B152" i="23"/>
  <c r="D151" i="23"/>
  <c r="C151" i="23"/>
  <c r="D150" i="23"/>
  <c r="D149" i="23"/>
  <c r="C149" i="23"/>
  <c r="D148" i="23"/>
  <c r="B148" i="23"/>
  <c r="E148" i="23"/>
  <c r="D147" i="23"/>
  <c r="B147" i="23"/>
  <c r="E147" i="23"/>
  <c r="D146" i="23"/>
  <c r="D145" i="23"/>
  <c r="C145" i="23"/>
  <c r="C144" i="23"/>
  <c r="D143" i="23"/>
  <c r="C143" i="23"/>
  <c r="B142" i="23"/>
  <c r="E142" i="23"/>
  <c r="D141" i="23"/>
  <c r="C140" i="23"/>
  <c r="D139" i="23"/>
  <c r="D138" i="23"/>
  <c r="C138" i="23"/>
  <c r="D137" i="23"/>
  <c r="D136" i="23"/>
  <c r="D135" i="23"/>
  <c r="B135" i="23"/>
  <c r="E135" i="23"/>
  <c r="D134" i="23"/>
  <c r="B134" i="23"/>
  <c r="E134" i="23"/>
  <c r="D133" i="23"/>
  <c r="D132" i="23"/>
  <c r="D131" i="23"/>
  <c r="B131" i="23"/>
  <c r="E131" i="23"/>
  <c r="C130" i="23"/>
  <c r="D129" i="23"/>
  <c r="D128" i="23"/>
  <c r="C128" i="23"/>
  <c r="D127" i="23"/>
  <c r="C127" i="23"/>
  <c r="D126" i="23"/>
  <c r="C126" i="23"/>
  <c r="D125" i="23"/>
  <c r="C125" i="23"/>
  <c r="D123" i="23"/>
  <c r="B123" i="23"/>
  <c r="C122" i="23"/>
  <c r="D121" i="23"/>
  <c r="C121" i="23"/>
  <c r="D120" i="23"/>
  <c r="B120" i="23"/>
  <c r="E120" i="23"/>
  <c r="D119" i="23"/>
  <c r="B119" i="23"/>
  <c r="D118" i="23"/>
  <c r="B118" i="23"/>
  <c r="D117" i="23"/>
  <c r="C117" i="23"/>
  <c r="D116" i="23"/>
  <c r="C116" i="23"/>
  <c r="D115" i="23"/>
  <c r="C115" i="23"/>
  <c r="C114" i="23"/>
  <c r="D113" i="23"/>
  <c r="B112" i="23"/>
  <c r="E112" i="23"/>
  <c r="D111" i="23"/>
  <c r="B111" i="23"/>
  <c r="E111" i="23"/>
  <c r="C111" i="23"/>
  <c r="D110" i="23"/>
  <c r="B110" i="23"/>
  <c r="E110" i="23"/>
  <c r="D109" i="23"/>
  <c r="C109" i="23"/>
  <c r="D108" i="23"/>
  <c r="B108" i="23"/>
  <c r="E108" i="23"/>
  <c r="D107" i="23"/>
  <c r="B107" i="23"/>
  <c r="D105" i="23"/>
  <c r="B105" i="23"/>
  <c r="D104" i="23"/>
  <c r="B104" i="23"/>
  <c r="E104" i="23"/>
  <c r="D103" i="23"/>
  <c r="C103" i="23"/>
  <c r="B103" i="23"/>
  <c r="D102" i="23"/>
  <c r="D101" i="23"/>
  <c r="B101" i="23"/>
  <c r="B100" i="23"/>
  <c r="D99" i="23"/>
  <c r="C98" i="23"/>
  <c r="D97" i="23"/>
  <c r="B97" i="23"/>
  <c r="D96" i="23"/>
  <c r="B96" i="23"/>
  <c r="E96" i="23"/>
  <c r="D95" i="23"/>
  <c r="B95" i="23"/>
  <c r="D94" i="23"/>
  <c r="C94" i="23"/>
  <c r="D93" i="23"/>
  <c r="B93" i="23"/>
  <c r="D92" i="23"/>
  <c r="B92" i="23"/>
  <c r="D91" i="23"/>
  <c r="C91" i="23"/>
  <c r="D90" i="23"/>
  <c r="C90" i="23"/>
  <c r="D89" i="23"/>
  <c r="B89" i="23"/>
  <c r="C88" i="23"/>
  <c r="D87" i="23"/>
  <c r="B87" i="23"/>
  <c r="E87" i="23"/>
  <c r="D85" i="23"/>
  <c r="B85" i="23"/>
  <c r="E85" i="23"/>
  <c r="D84" i="23"/>
  <c r="D83" i="23"/>
  <c r="B83" i="23"/>
  <c r="E83" i="23"/>
  <c r="B82" i="23"/>
  <c r="E82" i="23"/>
  <c r="D81" i="23"/>
  <c r="D80" i="23"/>
  <c r="D79" i="23"/>
  <c r="C79" i="23"/>
  <c r="D78" i="23"/>
  <c r="C78" i="23"/>
  <c r="D77" i="23"/>
  <c r="D76" i="23"/>
  <c r="B76" i="23"/>
  <c r="D75" i="23"/>
  <c r="C75" i="23"/>
  <c r="D74" i="23"/>
  <c r="D73" i="23"/>
  <c r="C73" i="23"/>
  <c r="D72" i="23"/>
  <c r="C71" i="23"/>
  <c r="D70" i="23"/>
  <c r="C69" i="23"/>
  <c r="C68" i="23"/>
  <c r="C67" i="23"/>
  <c r="D66" i="23"/>
  <c r="B65" i="23"/>
  <c r="E65" i="23"/>
  <c r="D64" i="23"/>
  <c r="D62" i="23"/>
  <c r="B61" i="23"/>
  <c r="E61" i="23"/>
  <c r="D60" i="23"/>
  <c r="C59" i="23"/>
  <c r="C58" i="23"/>
  <c r="D57" i="23"/>
  <c r="B57" i="23"/>
  <c r="E57" i="23"/>
  <c r="D56" i="23"/>
  <c r="C55" i="23"/>
  <c r="D54" i="23"/>
  <c r="B53" i="23"/>
  <c r="E53" i="23"/>
  <c r="D52" i="23"/>
  <c r="B50" i="23"/>
  <c r="E50" i="23"/>
  <c r="C49" i="23"/>
  <c r="D48" i="23"/>
  <c r="C48" i="23"/>
  <c r="C47" i="23"/>
  <c r="D46" i="23"/>
  <c r="C46" i="23"/>
  <c r="B43" i="23"/>
  <c r="C41" i="23"/>
  <c r="B40" i="23"/>
  <c r="E40" i="23"/>
  <c r="D38" i="23"/>
  <c r="C38" i="23"/>
  <c r="D37" i="23"/>
  <c r="B37" i="23"/>
  <c r="D36" i="23"/>
  <c r="B36" i="23"/>
  <c r="D35" i="23"/>
  <c r="C35" i="23"/>
  <c r="D34" i="23"/>
  <c r="B34" i="23"/>
  <c r="E34" i="23"/>
  <c r="D33" i="23"/>
  <c r="B31" i="23"/>
  <c r="D30" i="23"/>
  <c r="C29" i="23"/>
  <c r="D28" i="23"/>
  <c r="C27" i="23"/>
  <c r="B26" i="23"/>
  <c r="E26" i="23"/>
  <c r="C25" i="23"/>
  <c r="D24" i="23"/>
  <c r="C24" i="23"/>
  <c r="B23" i="23"/>
  <c r="D22" i="23"/>
  <c r="C22" i="23"/>
  <c r="B21" i="23"/>
  <c r="E21" i="23"/>
  <c r="D20" i="23"/>
  <c r="D19" i="23"/>
  <c r="C19" i="23"/>
  <c r="D18" i="23"/>
  <c r="B18" i="23"/>
  <c r="D17" i="23"/>
  <c r="B17" i="23"/>
  <c r="E17" i="23"/>
  <c r="D16" i="23"/>
  <c r="C16" i="23"/>
  <c r="D15" i="23"/>
  <c r="C15" i="23"/>
  <c r="D14" i="23"/>
  <c r="B14" i="23"/>
  <c r="D13" i="23"/>
  <c r="B13" i="23"/>
  <c r="E13" i="23"/>
  <c r="D12" i="23"/>
  <c r="B12" i="23"/>
  <c r="E12" i="23"/>
  <c r="H10" i="5"/>
  <c r="L12" i="5"/>
  <c r="C156" i="23"/>
  <c r="B156" i="23"/>
  <c r="E156" i="23"/>
  <c r="D154" i="23"/>
  <c r="B151" i="23"/>
  <c r="E151" i="23"/>
  <c r="C150" i="23"/>
  <c r="B150" i="23"/>
  <c r="E150" i="23"/>
  <c r="C146" i="23"/>
  <c r="B146" i="23"/>
  <c r="E146" i="23"/>
  <c r="D144" i="23"/>
  <c r="B144" i="23"/>
  <c r="E144" i="23"/>
  <c r="B143" i="23"/>
  <c r="E143" i="23"/>
  <c r="D142" i="23"/>
  <c r="D140" i="23"/>
  <c r="B138" i="23"/>
  <c r="E138" i="23"/>
  <c r="C136" i="23"/>
  <c r="B136" i="23"/>
  <c r="E136" i="23"/>
  <c r="C134" i="23"/>
  <c r="C132" i="23"/>
  <c r="B132" i="23"/>
  <c r="E132" i="23"/>
  <c r="C131" i="23"/>
  <c r="D130" i="23"/>
  <c r="B130" i="23"/>
  <c r="E130" i="23"/>
  <c r="B128" i="23"/>
  <c r="E128" i="23"/>
  <c r="D124" i="23"/>
  <c r="C124" i="23"/>
  <c r="B124" i="23"/>
  <c r="E124" i="23"/>
  <c r="D122" i="23"/>
  <c r="C118" i="23"/>
  <c r="D114" i="23"/>
  <c r="D112" i="23"/>
  <c r="C107" i="23"/>
  <c r="D106" i="23"/>
  <c r="C104" i="23"/>
  <c r="C102" i="23"/>
  <c r="B102" i="23"/>
  <c r="E102" i="23"/>
  <c r="D100" i="23"/>
  <c r="D98" i="23"/>
  <c r="C96" i="23"/>
  <c r="A96" i="23"/>
  <c r="C95" i="23"/>
  <c r="B94" i="23"/>
  <c r="E94" i="23"/>
  <c r="C92" i="23"/>
  <c r="A92" i="23" s="1"/>
  <c r="B90" i="23"/>
  <c r="E90" i="23"/>
  <c r="C89" i="23"/>
  <c r="D88" i="23"/>
  <c r="B88" i="23"/>
  <c r="E88" i="23"/>
  <c r="C87" i="23"/>
  <c r="A87" i="23"/>
  <c r="D86" i="23"/>
  <c r="D82" i="23"/>
  <c r="C80" i="23"/>
  <c r="B80" i="23"/>
  <c r="E80" i="23"/>
  <c r="E76" i="23"/>
  <c r="C74" i="23"/>
  <c r="B73" i="23"/>
  <c r="E73" i="23"/>
  <c r="B71" i="23"/>
  <c r="E71" i="23"/>
  <c r="D68" i="23"/>
  <c r="B67" i="23"/>
  <c r="E67" i="23"/>
  <c r="C64" i="23"/>
  <c r="C61" i="23"/>
  <c r="B59" i="23"/>
  <c r="E59" i="23"/>
  <c r="D58" i="23"/>
  <c r="B56" i="23"/>
  <c r="E56" i="23"/>
  <c r="C53" i="23"/>
  <c r="D50" i="23"/>
  <c r="D44" i="23"/>
  <c r="C44" i="23"/>
  <c r="D42" i="23"/>
  <c r="D40" i="23"/>
  <c r="C40" i="23"/>
  <c r="D32" i="23"/>
  <c r="C32" i="23"/>
  <c r="E31" i="23"/>
  <c r="D26" i="23"/>
  <c r="B25" i="23"/>
  <c r="E25" i="23"/>
  <c r="B91" i="23"/>
  <c r="C93" i="23"/>
  <c r="C123" i="23"/>
  <c r="B125" i="23"/>
  <c r="A125" i="23"/>
  <c r="C135" i="23"/>
  <c r="C147" i="23"/>
  <c r="C155" i="23"/>
  <c r="E105" i="23"/>
  <c r="A156" i="23"/>
  <c r="A8" i="22"/>
  <c r="A7" i="22"/>
  <c r="A6" i="22"/>
  <c r="P15" i="21"/>
  <c r="A16" i="21"/>
  <c r="A17" i="21"/>
  <c r="J15" i="21"/>
  <c r="H15" i="21"/>
  <c r="F15" i="21"/>
  <c r="K5" i="21"/>
  <c r="H5" i="21"/>
  <c r="C5" i="21"/>
  <c r="H4" i="21"/>
  <c r="C4" i="21"/>
  <c r="O13" i="20"/>
  <c r="M13" i="20"/>
  <c r="J15" i="20"/>
  <c r="H15" i="20"/>
  <c r="F15" i="20"/>
  <c r="C17" i="20"/>
  <c r="C18" i="20"/>
  <c r="C19" i="20"/>
  <c r="C20" i="20"/>
  <c r="C21" i="20"/>
  <c r="C22" i="20"/>
  <c r="C23" i="20"/>
  <c r="C24" i="20"/>
  <c r="C25" i="20"/>
  <c r="C26" i="20"/>
  <c r="C27" i="20"/>
  <c r="C16" i="20"/>
  <c r="B17" i="20"/>
  <c r="B18" i="20"/>
  <c r="B19" i="20"/>
  <c r="B20" i="20"/>
  <c r="B21" i="20"/>
  <c r="B22" i="20"/>
  <c r="B23" i="20"/>
  <c r="B24" i="20"/>
  <c r="B25" i="20"/>
  <c r="B26" i="20"/>
  <c r="B27" i="20"/>
  <c r="B16" i="20"/>
  <c r="A16" i="20"/>
  <c r="K5" i="20"/>
  <c r="H5" i="20"/>
  <c r="C5" i="20"/>
  <c r="H4" i="20"/>
  <c r="C4" i="20"/>
  <c r="E13" i="4"/>
  <c r="H13" i="4"/>
  <c r="B13" i="4"/>
  <c r="L15" i="4"/>
  <c r="L16" i="4"/>
  <c r="L17" i="4"/>
  <c r="L18" i="4"/>
  <c r="L19" i="4"/>
  <c r="L20" i="4" s="1"/>
  <c r="E42" i="4"/>
  <c r="H42" i="4"/>
  <c r="E10" i="5"/>
  <c r="B10" i="5"/>
  <c r="E16" i="1"/>
  <c r="N17" i="20"/>
  <c r="L13" i="5"/>
  <c r="L14" i="5"/>
  <c r="L15" i="5"/>
  <c r="L16" i="5"/>
  <c r="L17" i="5"/>
  <c r="L18" i="5"/>
  <c r="L19" i="5"/>
  <c r="L20" i="5"/>
  <c r="L21" i="5"/>
  <c r="L22" i="5" s="1"/>
  <c r="E44" i="5"/>
  <c r="H44" i="5"/>
  <c r="E10" i="6"/>
  <c r="H10" i="6"/>
  <c r="E17" i="1"/>
  <c r="L12" i="6"/>
  <c r="E34" i="6"/>
  <c r="H34" i="6"/>
  <c r="E10" i="7"/>
  <c r="H10" i="7"/>
  <c r="B10" i="7" s="1"/>
  <c r="E18" i="1"/>
  <c r="N19" i="20"/>
  <c r="L12" i="7"/>
  <c r="L13" i="7"/>
  <c r="L14" i="7"/>
  <c r="L15" i="7"/>
  <c r="L16" i="7"/>
  <c r="L17" i="7"/>
  <c r="L18" i="7"/>
  <c r="L19" i="7"/>
  <c r="L20" i="7"/>
  <c r="L21" i="7"/>
  <c r="L22" i="7"/>
  <c r="E44" i="7"/>
  <c r="H44" i="7"/>
  <c r="E10" i="8"/>
  <c r="D19" i="1"/>
  <c r="M20" i="20"/>
  <c r="H10" i="8"/>
  <c r="B10" i="8" s="1"/>
  <c r="L12" i="8"/>
  <c r="E34" i="8"/>
  <c r="H34" i="8"/>
  <c r="E10" i="9"/>
  <c r="H10" i="9"/>
  <c r="B10" i="9" s="1"/>
  <c r="E20" i="1"/>
  <c r="L12" i="9"/>
  <c r="E34" i="9"/>
  <c r="H34" i="9"/>
  <c r="E10" i="10"/>
  <c r="H10" i="10"/>
  <c r="B10" i="10" s="1"/>
  <c r="L12" i="10"/>
  <c r="E34" i="10"/>
  <c r="H34" i="10"/>
  <c r="E10" i="11"/>
  <c r="H10" i="11"/>
  <c r="B10" i="11" s="1"/>
  <c r="L12" i="11"/>
  <c r="L13" i="11"/>
  <c r="L14" i="11"/>
  <c r="L15" i="11"/>
  <c r="L16" i="11"/>
  <c r="E38" i="11"/>
  <c r="H38" i="11"/>
  <c r="E10" i="12"/>
  <c r="D23" i="1"/>
  <c r="M24" i="20"/>
  <c r="H10" i="12"/>
  <c r="B10" i="12" s="1"/>
  <c r="L12" i="12"/>
  <c r="L13" i="12"/>
  <c r="L14" i="12"/>
  <c r="L15" i="12"/>
  <c r="L16" i="12"/>
  <c r="L17" i="12"/>
  <c r="L18" i="12"/>
  <c r="L19" i="12"/>
  <c r="L20" i="12"/>
  <c r="L21" i="12"/>
  <c r="L22" i="12"/>
  <c r="E44" i="12"/>
  <c r="H44" i="12"/>
  <c r="E10" i="13"/>
  <c r="H10" i="13"/>
  <c r="B10" i="13" s="1"/>
  <c r="E24" i="1"/>
  <c r="N25" i="20"/>
  <c r="L12" i="13"/>
  <c r="L13" i="13"/>
  <c r="L14" i="13"/>
  <c r="L15" i="13"/>
  <c r="L16" i="13"/>
  <c r="L17" i="13"/>
  <c r="L18" i="13"/>
  <c r="L19" i="13"/>
  <c r="L20" i="13"/>
  <c r="L21" i="13"/>
  <c r="L22" i="13"/>
  <c r="E44" i="13"/>
  <c r="H44" i="13"/>
  <c r="E10" i="14"/>
  <c r="H10" i="14"/>
  <c r="B10" i="14" s="1"/>
  <c r="L12" i="14"/>
  <c r="L13" i="14"/>
  <c r="L14" i="14"/>
  <c r="L15" i="14"/>
  <c r="L16" i="14"/>
  <c r="L17" i="14"/>
  <c r="L18" i="14"/>
  <c r="L19" i="14"/>
  <c r="L20" i="14"/>
  <c r="L21" i="14"/>
  <c r="L22" i="14"/>
  <c r="E44" i="14"/>
  <c r="H44" i="14"/>
  <c r="B10" i="15"/>
  <c r="E10" i="15"/>
  <c r="H10" i="15"/>
  <c r="E26" i="1"/>
  <c r="N27" i="20"/>
  <c r="L12" i="15"/>
  <c r="L13" i="15"/>
  <c r="L14" i="15"/>
  <c r="L15" i="15"/>
  <c r="L16" i="15"/>
  <c r="L17" i="15"/>
  <c r="L18" i="15"/>
  <c r="L19" i="15"/>
  <c r="L20" i="15"/>
  <c r="L21" i="15"/>
  <c r="L22" i="15"/>
  <c r="E44" i="15"/>
  <c r="H44" i="15"/>
  <c r="P23" i="3"/>
  <c r="P24" i="3"/>
  <c r="P25" i="3"/>
  <c r="P26" i="3"/>
  <c r="P27" i="3"/>
  <c r="P28" i="3"/>
  <c r="P29" i="3"/>
  <c r="P30" i="3"/>
  <c r="P31" i="3"/>
  <c r="P32" i="3"/>
  <c r="Q32" i="3"/>
  <c r="P33" i="3"/>
  <c r="Q33" i="3" s="1"/>
  <c r="P34" i="3"/>
  <c r="P35" i="3"/>
  <c r="P36" i="3"/>
  <c r="P37" i="3"/>
  <c r="P38" i="3"/>
  <c r="P39" i="3"/>
  <c r="P40" i="3"/>
  <c r="P41" i="3"/>
  <c r="P42" i="3"/>
  <c r="P43" i="3"/>
  <c r="P44" i="3"/>
  <c r="Q44" i="3" s="1"/>
  <c r="P45" i="3"/>
  <c r="Q45" i="3" s="1"/>
  <c r="P46" i="3"/>
  <c r="Q46" i="3" s="1"/>
  <c r="P47" i="3"/>
  <c r="Q47" i="3" s="1"/>
  <c r="P48" i="3"/>
  <c r="P49" i="3"/>
  <c r="P50" i="3"/>
  <c r="P51" i="3"/>
  <c r="P52" i="3"/>
  <c r="Q52" i="3" s="1"/>
  <c r="P53" i="3"/>
  <c r="P54" i="3"/>
  <c r="P55" i="3"/>
  <c r="P56" i="3"/>
  <c r="P57" i="3"/>
  <c r="P58" i="3"/>
  <c r="P59" i="3"/>
  <c r="P60" i="3"/>
  <c r="P61" i="3"/>
  <c r="P62" i="3"/>
  <c r="P63" i="3"/>
  <c r="Q63" i="3" s="1"/>
  <c r="P64" i="3"/>
  <c r="P65" i="3"/>
  <c r="P66" i="3"/>
  <c r="P67" i="3"/>
  <c r="P68" i="3"/>
  <c r="P69" i="3"/>
  <c r="P70" i="3"/>
  <c r="P71" i="3"/>
  <c r="P72" i="3"/>
  <c r="P73" i="3"/>
  <c r="P74" i="3"/>
  <c r="Q74" i="3" s="1"/>
  <c r="P75" i="3"/>
  <c r="P76" i="3"/>
  <c r="P77" i="3"/>
  <c r="P78" i="3"/>
  <c r="P79" i="3"/>
  <c r="P80" i="3"/>
  <c r="P81" i="3"/>
  <c r="P82" i="3"/>
  <c r="P83" i="3"/>
  <c r="P84" i="3"/>
  <c r="P85" i="3"/>
  <c r="Q85" i="3" s="1"/>
  <c r="P86" i="3"/>
  <c r="P87" i="3"/>
  <c r="P88" i="3"/>
  <c r="P89" i="3"/>
  <c r="P90" i="3"/>
  <c r="P91" i="3"/>
  <c r="P92" i="3"/>
  <c r="P93" i="3"/>
  <c r="P94" i="3"/>
  <c r="P95" i="3"/>
  <c r="P96" i="3"/>
  <c r="D15" i="1"/>
  <c r="E15" i="1"/>
  <c r="D16" i="1"/>
  <c r="D12" i="1" s="1"/>
  <c r="F16" i="1"/>
  <c r="D17" i="1"/>
  <c r="M18" i="20"/>
  <c r="D18" i="1"/>
  <c r="M19" i="20"/>
  <c r="E19" i="1"/>
  <c r="E12" i="1" s="1"/>
  <c r="N20" i="20"/>
  <c r="D21" i="1"/>
  <c r="M22" i="20"/>
  <c r="E21" i="1"/>
  <c r="F21" i="1"/>
  <c r="D22" i="1"/>
  <c r="E22" i="1"/>
  <c r="F22" i="1"/>
  <c r="G22" i="1"/>
  <c r="E23" i="1"/>
  <c r="N24" i="20"/>
  <c r="D25" i="1"/>
  <c r="E25" i="1"/>
  <c r="F25" i="1" s="1"/>
  <c r="N26" i="20"/>
  <c r="D26" i="1"/>
  <c r="Q15" i="21"/>
  <c r="O15" i="21"/>
  <c r="A18" i="21"/>
  <c r="A19" i="21"/>
  <c r="N23" i="20"/>
  <c r="M23" i="20"/>
  <c r="A20" i="21"/>
  <c r="G23" i="1"/>
  <c r="B10" i="6"/>
  <c r="A21" i="21"/>
  <c r="A22" i="21"/>
  <c r="A23" i="21"/>
  <c r="A24" i="21"/>
  <c r="A25" i="21"/>
  <c r="A26" i="21"/>
  <c r="A27" i="21"/>
  <c r="A28" i="21"/>
  <c r="A29" i="21"/>
  <c r="A30" i="21"/>
  <c r="A31" i="21"/>
  <c r="A32" i="21"/>
  <c r="A33" i="21"/>
  <c r="A34" i="21"/>
  <c r="A35" i="21"/>
  <c r="A36" i="21"/>
  <c r="A37" i="21"/>
  <c r="A38" i="21"/>
  <c r="A39" i="21"/>
  <c r="A40" i="21"/>
  <c r="A41" i="21"/>
  <c r="A42" i="21"/>
  <c r="A43" i="21"/>
  <c r="A44" i="21"/>
  <c r="A45" i="21"/>
  <c r="E123" i="23"/>
  <c r="C17" i="23"/>
  <c r="C152" i="23"/>
  <c r="E97" i="23"/>
  <c r="C11" i="23"/>
  <c r="C83" i="23"/>
  <c r="B33" i="23"/>
  <c r="C33" i="23"/>
  <c r="A33" i="23"/>
  <c r="B75" i="23"/>
  <c r="E75" i="23"/>
  <c r="E23" i="23"/>
  <c r="B106" i="23"/>
  <c r="E106" i="23"/>
  <c r="C106" i="23"/>
  <c r="C28" i="23"/>
  <c r="C82" i="23"/>
  <c r="C120" i="23"/>
  <c r="C119" i="23"/>
  <c r="A119" i="23"/>
  <c r="E92" i="23"/>
  <c r="E119" i="23"/>
  <c r="E100" i="23"/>
  <c r="B27" i="23"/>
  <c r="E27" i="23"/>
  <c r="B54" i="23"/>
  <c r="E54" i="23"/>
  <c r="B58" i="23"/>
  <c r="B114" i="23"/>
  <c r="E114" i="23"/>
  <c r="C65" i="23"/>
  <c r="E33" i="23"/>
  <c r="F26" i="1"/>
  <c r="M27" i="20"/>
  <c r="O27" i="20"/>
  <c r="G25" i="1"/>
  <c r="D24" i="1"/>
  <c r="N22" i="20"/>
  <c r="O22" i="20"/>
  <c r="N21" i="20"/>
  <c r="D20" i="1"/>
  <c r="G20" i="1" s="1"/>
  <c r="M21" i="20"/>
  <c r="F18" i="1"/>
  <c r="A558" i="23"/>
  <c r="A40" i="23"/>
  <c r="A104" i="23"/>
  <c r="A257" i="23"/>
  <c r="B367" i="23"/>
  <c r="E367" i="23"/>
  <c r="C367" i="23"/>
  <c r="C377" i="23"/>
  <c r="B377" i="23"/>
  <c r="C381" i="23"/>
  <c r="B381" i="23"/>
  <c r="A381" i="23" s="1"/>
  <c r="B401" i="23"/>
  <c r="C401" i="23"/>
  <c r="C409" i="23"/>
  <c r="B409" i="23"/>
  <c r="A409" i="23" s="1"/>
  <c r="B413" i="23"/>
  <c r="C413" i="23"/>
  <c r="B425" i="23"/>
  <c r="E425" i="23"/>
  <c r="C425" i="23"/>
  <c r="B447" i="23"/>
  <c r="C447" i="23"/>
  <c r="C449" i="23"/>
  <c r="B449" i="23"/>
  <c r="A449" i="23" s="1"/>
  <c r="C465" i="23"/>
  <c r="B465" i="23"/>
  <c r="C477" i="23"/>
  <c r="B477" i="23"/>
  <c r="A477" i="23" s="1"/>
  <c r="C485" i="23"/>
  <c r="B485" i="23"/>
  <c r="C497" i="23"/>
  <c r="B497" i="23"/>
  <c r="A497" i="23" s="1"/>
  <c r="B513" i="23"/>
  <c r="C513" i="23"/>
  <c r="C557" i="23"/>
  <c r="B557" i="23"/>
  <c r="A557" i="23" s="1"/>
  <c r="B563" i="23"/>
  <c r="C563" i="23"/>
  <c r="B565" i="23"/>
  <c r="C565" i="23"/>
  <c r="A565" i="23" s="1"/>
  <c r="A114" i="23"/>
  <c r="A95" i="23"/>
  <c r="A851" i="23"/>
  <c r="A460" i="23"/>
  <c r="A518" i="23"/>
  <c r="A348" i="23"/>
  <c r="A332" i="23"/>
  <c r="A316" i="23"/>
  <c r="A157" i="23"/>
  <c r="A844" i="23"/>
  <c r="A534" i="23"/>
  <c r="A502" i="23"/>
  <c r="A120" i="23"/>
  <c r="A106" i="23"/>
  <c r="B42" i="23"/>
  <c r="E42" i="23"/>
  <c r="A852" i="23"/>
  <c r="E851" i="23"/>
  <c r="A600" i="23"/>
  <c r="A550" i="23"/>
  <c r="A444" i="23"/>
  <c r="A436" i="23"/>
  <c r="A616" i="23"/>
  <c r="E95" i="23"/>
  <c r="A166" i="23"/>
  <c r="A281" i="23"/>
  <c r="A718" i="23"/>
  <c r="A710" i="23"/>
  <c r="A702" i="23"/>
  <c r="A694" i="23"/>
  <c r="A686" i="23"/>
  <c r="A678" i="23"/>
  <c r="A670" i="23"/>
  <c r="A648" i="23"/>
  <c r="A584" i="23"/>
  <c r="E558" i="23"/>
  <c r="A432" i="23"/>
  <c r="A420" i="23"/>
  <c r="A419" i="23"/>
  <c r="A364" i="23"/>
  <c r="A11" i="23"/>
  <c r="E564" i="23"/>
  <c r="A526" i="23"/>
  <c r="A470" i="23"/>
  <c r="A324" i="23"/>
  <c r="A308" i="23"/>
  <c r="A822" i="23"/>
  <c r="A814" i="23"/>
  <c r="A806" i="23"/>
  <c r="A798" i="23"/>
  <c r="A790" i="23"/>
  <c r="A782" i="23"/>
  <c r="A774" i="23"/>
  <c r="A766" i="23"/>
  <c r="A758" i="23"/>
  <c r="A750" i="23"/>
  <c r="A656" i="23"/>
  <c r="A640" i="23"/>
  <c r="A624" i="23"/>
  <c r="A608" i="23"/>
  <c r="A592" i="23"/>
  <c r="A576" i="23"/>
  <c r="A510" i="23"/>
  <c r="A464" i="23"/>
  <c r="A456" i="23"/>
  <c r="A454" i="23"/>
  <c r="E452" i="23"/>
  <c r="A446" i="23"/>
  <c r="A440" i="23"/>
  <c r="E432" i="23"/>
  <c r="E426" i="23"/>
  <c r="E852" i="23"/>
  <c r="A742" i="23"/>
  <c r="A734" i="23"/>
  <c r="A726" i="23"/>
  <c r="A662" i="23"/>
  <c r="A486" i="23"/>
  <c r="A462" i="23"/>
  <c r="E420" i="23"/>
  <c r="A356" i="23"/>
  <c r="A340" i="23"/>
  <c r="A272" i="23"/>
  <c r="A836" i="23"/>
  <c r="E835" i="23"/>
  <c r="A666" i="23"/>
  <c r="A494" i="23"/>
  <c r="A430" i="23"/>
  <c r="E427" i="23"/>
  <c r="A422" i="23"/>
  <c r="E419" i="23"/>
  <c r="A416" i="23"/>
  <c r="A998" i="23"/>
  <c r="E998" i="23"/>
  <c r="A995" i="23"/>
  <c r="E995" i="23"/>
  <c r="A991" i="23"/>
  <c r="E991" i="23"/>
  <c r="A986" i="23"/>
  <c r="E986" i="23"/>
  <c r="A982" i="23"/>
  <c r="E982" i="23"/>
  <c r="A978" i="23"/>
  <c r="E978" i="23"/>
  <c r="A974" i="23"/>
  <c r="E974" i="23"/>
  <c r="A971" i="23"/>
  <c r="E971" i="23"/>
  <c r="A966" i="23"/>
  <c r="E966" i="23"/>
  <c r="A962" i="23"/>
  <c r="E962" i="23"/>
  <c r="A958" i="23"/>
  <c r="E958" i="23"/>
  <c r="A955" i="23"/>
  <c r="E955" i="23"/>
  <c r="A951" i="23"/>
  <c r="E951" i="23"/>
  <c r="A947" i="23"/>
  <c r="E947" i="23"/>
  <c r="A943" i="23"/>
  <c r="E943" i="23"/>
  <c r="A938" i="23"/>
  <c r="E938" i="23"/>
  <c r="A935" i="23"/>
  <c r="E935" i="23"/>
  <c r="A930" i="23"/>
  <c r="E930" i="23"/>
  <c r="A927" i="23"/>
  <c r="E927" i="23"/>
  <c r="A922" i="23"/>
  <c r="E922" i="23"/>
  <c r="A919" i="23"/>
  <c r="E919" i="23"/>
  <c r="A915" i="23"/>
  <c r="E915" i="23"/>
  <c r="A911" i="23"/>
  <c r="E911" i="23"/>
  <c r="A907" i="23"/>
  <c r="E907" i="23"/>
  <c r="A903" i="23"/>
  <c r="E903" i="23"/>
  <c r="A898" i="23"/>
  <c r="E898" i="23"/>
  <c r="A895" i="23"/>
  <c r="E895" i="23"/>
  <c r="A890" i="23"/>
  <c r="E890" i="23"/>
  <c r="A887" i="23"/>
  <c r="E887" i="23"/>
  <c r="A882" i="23"/>
  <c r="E882" i="23"/>
  <c r="A878" i="23"/>
  <c r="E878" i="23"/>
  <c r="A875" i="23"/>
  <c r="E875" i="23"/>
  <c r="A870" i="23"/>
  <c r="E870" i="23"/>
  <c r="A866" i="23"/>
  <c r="E866" i="23"/>
  <c r="A863" i="23"/>
  <c r="E863" i="23"/>
  <c r="A861" i="23"/>
  <c r="E861" i="23"/>
  <c r="A857" i="23"/>
  <c r="E857" i="23"/>
  <c r="A856" i="23"/>
  <c r="A829" i="23"/>
  <c r="E829" i="23"/>
  <c r="E711" i="23"/>
  <c r="A708" i="23"/>
  <c r="E708" i="23"/>
  <c r="A677" i="23"/>
  <c r="E677" i="23"/>
  <c r="C636" i="23"/>
  <c r="B636" i="23"/>
  <c r="C461" i="23"/>
  <c r="B461" i="23"/>
  <c r="C304" i="23"/>
  <c r="B304" i="23"/>
  <c r="B853" i="23"/>
  <c r="C853" i="23"/>
  <c r="A842" i="23"/>
  <c r="A834" i="23"/>
  <c r="A827" i="23"/>
  <c r="C826" i="23"/>
  <c r="B826" i="23"/>
  <c r="A821" i="23"/>
  <c r="E821" i="23"/>
  <c r="C818" i="23"/>
  <c r="B818" i="23"/>
  <c r="E815" i="23"/>
  <c r="A812" i="23"/>
  <c r="E812" i="23"/>
  <c r="A805" i="23"/>
  <c r="E805" i="23"/>
  <c r="A797" i="23"/>
  <c r="E797" i="23"/>
  <c r="A781" i="23"/>
  <c r="E781" i="23"/>
  <c r="A772" i="23"/>
  <c r="E772" i="23"/>
  <c r="C770" i="23"/>
  <c r="B770" i="23"/>
  <c r="A765" i="23"/>
  <c r="E765" i="23"/>
  <c r="C762" i="23"/>
  <c r="B762" i="23"/>
  <c r="E759" i="23"/>
  <c r="A757" i="23"/>
  <c r="E757" i="23"/>
  <c r="C754" i="23"/>
  <c r="B754" i="23"/>
  <c r="A749" i="23"/>
  <c r="E749" i="23"/>
  <c r="A741" i="23"/>
  <c r="E741" i="23"/>
  <c r="C730" i="23"/>
  <c r="B730" i="23"/>
  <c r="A724" i="23"/>
  <c r="E724" i="23"/>
  <c r="A700" i="23"/>
  <c r="E700" i="23"/>
  <c r="A669" i="23"/>
  <c r="E669" i="23"/>
  <c r="B647" i="23"/>
  <c r="C647" i="23"/>
  <c r="B615" i="23"/>
  <c r="C615" i="23"/>
  <c r="C612" i="23"/>
  <c r="B612" i="23"/>
  <c r="C580" i="23"/>
  <c r="B580" i="23"/>
  <c r="E424" i="23"/>
  <c r="A424" i="23"/>
  <c r="A1001" i="23"/>
  <c r="A1000" i="23"/>
  <c r="A997" i="23"/>
  <c r="A996" i="23"/>
  <c r="A993" i="23"/>
  <c r="A992" i="23"/>
  <c r="A989" i="23"/>
  <c r="A988" i="23"/>
  <c r="A985" i="23"/>
  <c r="A984" i="23"/>
  <c r="A981" i="23"/>
  <c r="A980" i="23"/>
  <c r="A977" i="23"/>
  <c r="A976" i="23"/>
  <c r="A973" i="23"/>
  <c r="A972" i="23"/>
  <c r="A969" i="23"/>
  <c r="A968" i="23"/>
  <c r="A965" i="23"/>
  <c r="A964" i="23"/>
  <c r="A961" i="23"/>
  <c r="A960" i="23"/>
  <c r="A957" i="23"/>
  <c r="A956" i="23"/>
  <c r="A953" i="23"/>
  <c r="A952" i="23"/>
  <c r="A949" i="23"/>
  <c r="A948" i="23"/>
  <c r="A945" i="23"/>
  <c r="A944" i="23"/>
  <c r="A941" i="23"/>
  <c r="A940" i="23"/>
  <c r="A937" i="23"/>
  <c r="A936" i="23"/>
  <c r="A933" i="23"/>
  <c r="A932" i="23"/>
  <c r="A929" i="23"/>
  <c r="A928" i="23"/>
  <c r="A925" i="23"/>
  <c r="A924" i="23"/>
  <c r="A921" i="23"/>
  <c r="A920" i="23"/>
  <c r="A917" i="23"/>
  <c r="A916" i="23"/>
  <c r="A913" i="23"/>
  <c r="A912" i="23"/>
  <c r="A909" i="23"/>
  <c r="A908" i="23"/>
  <c r="A905" i="23"/>
  <c r="A904" i="23"/>
  <c r="A901" i="23"/>
  <c r="A900" i="23"/>
  <c r="A897" i="23"/>
  <c r="A896" i="23"/>
  <c r="A893" i="23"/>
  <c r="A892" i="23"/>
  <c r="A889" i="23"/>
  <c r="A888" i="23"/>
  <c r="A885" i="23"/>
  <c r="A884" i="23"/>
  <c r="A881" i="23"/>
  <c r="A880" i="23"/>
  <c r="A877" i="23"/>
  <c r="A876" i="23"/>
  <c r="A873" i="23"/>
  <c r="A872" i="23"/>
  <c r="A869" i="23"/>
  <c r="A868" i="23"/>
  <c r="A865" i="23"/>
  <c r="A864" i="23"/>
  <c r="E862" i="23"/>
  <c r="A862" i="23"/>
  <c r="A860" i="23"/>
  <c r="B858" i="23"/>
  <c r="E847" i="23"/>
  <c r="A847" i="23"/>
  <c r="A845" i="23"/>
  <c r="E845" i="23"/>
  <c r="B843" i="23"/>
  <c r="B841" i="23"/>
  <c r="A840" i="23"/>
  <c r="C839" i="23"/>
  <c r="B839" i="23"/>
  <c r="E830" i="23"/>
  <c r="A830" i="23"/>
  <c r="A828" i="23"/>
  <c r="A825" i="23"/>
  <c r="E825" i="23"/>
  <c r="A817" i="23"/>
  <c r="E817" i="23"/>
  <c r="A809" i="23"/>
  <c r="E809" i="23"/>
  <c r="A801" i="23"/>
  <c r="E801" i="23"/>
  <c r="A793" i="23"/>
  <c r="E793" i="23"/>
  <c r="A785" i="23"/>
  <c r="E785" i="23"/>
  <c r="A777" i="23"/>
  <c r="E777" i="23"/>
  <c r="A769" i="23"/>
  <c r="E769" i="23"/>
  <c r="A761" i="23"/>
  <c r="E761" i="23"/>
  <c r="A753" i="23"/>
  <c r="E753" i="23"/>
  <c r="E745" i="23"/>
  <c r="A737" i="23"/>
  <c r="E737" i="23"/>
  <c r="A729" i="23"/>
  <c r="E729" i="23"/>
  <c r="C721" i="23"/>
  <c r="B721" i="23"/>
  <c r="E695" i="23"/>
  <c r="A693" i="23"/>
  <c r="E693" i="23"/>
  <c r="A692" i="23"/>
  <c r="E692" i="23"/>
  <c r="B689" i="23"/>
  <c r="C689" i="23"/>
  <c r="C665" i="23"/>
  <c r="B665" i="23"/>
  <c r="B655" i="23"/>
  <c r="C655" i="23"/>
  <c r="C652" i="23"/>
  <c r="B652" i="23"/>
  <c r="B623" i="23"/>
  <c r="C623" i="23"/>
  <c r="C620" i="23"/>
  <c r="B620" i="23"/>
  <c r="B591" i="23"/>
  <c r="C591" i="23"/>
  <c r="C588" i="23"/>
  <c r="B588" i="23"/>
  <c r="A999" i="23"/>
  <c r="E999" i="23"/>
  <c r="A994" i="23"/>
  <c r="E994" i="23"/>
  <c r="A990" i="23"/>
  <c r="E990" i="23"/>
  <c r="A987" i="23"/>
  <c r="E987" i="23"/>
  <c r="A983" i="23"/>
  <c r="E983" i="23"/>
  <c r="A979" i="23"/>
  <c r="E979" i="23"/>
  <c r="A975" i="23"/>
  <c r="E975" i="23"/>
  <c r="A970" i="23"/>
  <c r="E970" i="23"/>
  <c r="A967" i="23"/>
  <c r="E967" i="23"/>
  <c r="A963" i="23"/>
  <c r="E963" i="23"/>
  <c r="A959" i="23"/>
  <c r="E959" i="23"/>
  <c r="A954" i="23"/>
  <c r="E954" i="23"/>
  <c r="A950" i="23"/>
  <c r="E950" i="23"/>
  <c r="A946" i="23"/>
  <c r="E946" i="23"/>
  <c r="A942" i="23"/>
  <c r="E942" i="23"/>
  <c r="A939" i="23"/>
  <c r="E939" i="23"/>
  <c r="A934" i="23"/>
  <c r="E934" i="23"/>
  <c r="A931" i="23"/>
  <c r="E931" i="23"/>
  <c r="A926" i="23"/>
  <c r="E926" i="23"/>
  <c r="A923" i="23"/>
  <c r="E923" i="23"/>
  <c r="A918" i="23"/>
  <c r="E918" i="23"/>
  <c r="A914" i="23"/>
  <c r="E914" i="23"/>
  <c r="A910" i="23"/>
  <c r="E910" i="23"/>
  <c r="A906" i="23"/>
  <c r="E906" i="23"/>
  <c r="A902" i="23"/>
  <c r="E902" i="23"/>
  <c r="A899" i="23"/>
  <c r="E899" i="23"/>
  <c r="A894" i="23"/>
  <c r="E894" i="23"/>
  <c r="A891" i="23"/>
  <c r="E891" i="23"/>
  <c r="A886" i="23"/>
  <c r="E886" i="23"/>
  <c r="A883" i="23"/>
  <c r="E883" i="23"/>
  <c r="A879" i="23"/>
  <c r="E879" i="23"/>
  <c r="A874" i="23"/>
  <c r="E874" i="23"/>
  <c r="A871" i="23"/>
  <c r="E871" i="23"/>
  <c r="A867" i="23"/>
  <c r="E867" i="23"/>
  <c r="C855" i="23"/>
  <c r="B855" i="23"/>
  <c r="E846" i="23"/>
  <c r="A846" i="23"/>
  <c r="E831" i="23"/>
  <c r="A831" i="23"/>
  <c r="A709" i="23"/>
  <c r="E709" i="23"/>
  <c r="C705" i="23"/>
  <c r="B705" i="23"/>
  <c r="E679" i="23"/>
  <c r="A676" i="23"/>
  <c r="E676" i="23"/>
  <c r="B673" i="23"/>
  <c r="C673" i="23"/>
  <c r="B639" i="23"/>
  <c r="C639" i="23"/>
  <c r="B607" i="23"/>
  <c r="C607" i="23"/>
  <c r="C604" i="23"/>
  <c r="B604" i="23"/>
  <c r="B575" i="23"/>
  <c r="C575" i="23"/>
  <c r="C572" i="23"/>
  <c r="B572" i="23"/>
  <c r="B537" i="23"/>
  <c r="C537" i="23"/>
  <c r="E527" i="23"/>
  <c r="B473" i="23"/>
  <c r="C473" i="23"/>
  <c r="B307" i="23"/>
  <c r="C307" i="23"/>
  <c r="A859" i="23"/>
  <c r="B838" i="23"/>
  <c r="C838" i="23"/>
  <c r="E823" i="23"/>
  <c r="A820" i="23"/>
  <c r="E820" i="23"/>
  <c r="A813" i="23"/>
  <c r="E813" i="23"/>
  <c r="C810" i="23"/>
  <c r="B810" i="23"/>
  <c r="A804" i="23"/>
  <c r="E804" i="23"/>
  <c r="C802" i="23"/>
  <c r="B802" i="23"/>
  <c r="E799" i="23"/>
  <c r="A796" i="23"/>
  <c r="E796" i="23"/>
  <c r="C794" i="23"/>
  <c r="B794" i="23"/>
  <c r="A789" i="23"/>
  <c r="E789" i="23"/>
  <c r="A788" i="23"/>
  <c r="E788" i="23"/>
  <c r="C786" i="23"/>
  <c r="B786" i="23"/>
  <c r="E783" i="23"/>
  <c r="A780" i="23"/>
  <c r="E780" i="23"/>
  <c r="C778" i="23"/>
  <c r="B778" i="23"/>
  <c r="E775" i="23"/>
  <c r="A773" i="23"/>
  <c r="E773" i="23"/>
  <c r="E767" i="23"/>
  <c r="A764" i="23"/>
  <c r="E764" i="23"/>
  <c r="A756" i="23"/>
  <c r="E756" i="23"/>
  <c r="E751" i="23"/>
  <c r="A748" i="23"/>
  <c r="E748" i="23"/>
  <c r="C746" i="23"/>
  <c r="B746" i="23"/>
  <c r="E743" i="23"/>
  <c r="A740" i="23"/>
  <c r="E740" i="23"/>
  <c r="C738" i="23"/>
  <c r="B738" i="23"/>
  <c r="E735" i="23"/>
  <c r="A733" i="23"/>
  <c r="E733" i="23"/>
  <c r="A732" i="23"/>
  <c r="E732" i="23"/>
  <c r="E727" i="23"/>
  <c r="A725" i="23"/>
  <c r="E725" i="23"/>
  <c r="C722" i="23"/>
  <c r="B722" i="23"/>
  <c r="E703" i="23"/>
  <c r="A701" i="23"/>
  <c r="E701" i="23"/>
  <c r="C697" i="23"/>
  <c r="B697" i="23"/>
  <c r="E671" i="23"/>
  <c r="A668" i="23"/>
  <c r="E668" i="23"/>
  <c r="C644" i="23"/>
  <c r="B644" i="23"/>
  <c r="B583" i="23"/>
  <c r="C583" i="23"/>
  <c r="A542" i="23"/>
  <c r="E542" i="23"/>
  <c r="A478" i="23"/>
  <c r="E478" i="23"/>
  <c r="A425" i="23"/>
  <c r="A418" i="23"/>
  <c r="E418" i="23"/>
  <c r="B854" i="23"/>
  <c r="C854" i="23"/>
  <c r="A850" i="23"/>
  <c r="B837" i="23"/>
  <c r="C837" i="23"/>
  <c r="E822" i="23"/>
  <c r="E814" i="23"/>
  <c r="E806" i="23"/>
  <c r="E798" i="23"/>
  <c r="E790" i="23"/>
  <c r="E782" i="23"/>
  <c r="E774" i="23"/>
  <c r="E766" i="23"/>
  <c r="E758" i="23"/>
  <c r="E750" i="23"/>
  <c r="C745" i="23"/>
  <c r="A745" i="23"/>
  <c r="E742" i="23"/>
  <c r="E734" i="23"/>
  <c r="E726" i="23"/>
  <c r="E719" i="23"/>
  <c r="A717" i="23"/>
  <c r="E717" i="23"/>
  <c r="A716" i="23"/>
  <c r="E716" i="23"/>
  <c r="B713" i="23"/>
  <c r="C713" i="23"/>
  <c r="E687" i="23"/>
  <c r="A685" i="23"/>
  <c r="E685" i="23"/>
  <c r="A684" i="23"/>
  <c r="E684" i="23"/>
  <c r="C681" i="23"/>
  <c r="B681" i="23"/>
  <c r="B631" i="23"/>
  <c r="C631" i="23"/>
  <c r="C628" i="23"/>
  <c r="B628" i="23"/>
  <c r="B599" i="23"/>
  <c r="C599" i="23"/>
  <c r="C596" i="23"/>
  <c r="B596" i="23"/>
  <c r="B567" i="23"/>
  <c r="C567" i="23"/>
  <c r="C554" i="23"/>
  <c r="B554" i="23"/>
  <c r="A501" i="23"/>
  <c r="E501" i="23"/>
  <c r="A500" i="23"/>
  <c r="E500" i="23"/>
  <c r="C490" i="23"/>
  <c r="B490" i="23"/>
  <c r="C443" i="23"/>
  <c r="B443" i="23"/>
  <c r="B663" i="23"/>
  <c r="C663" i="23"/>
  <c r="E563" i="23"/>
  <c r="A563" i="23"/>
  <c r="B553" i="23"/>
  <c r="C553" i="23"/>
  <c r="E543" i="23"/>
  <c r="A516" i="23"/>
  <c r="E516" i="23"/>
  <c r="C506" i="23"/>
  <c r="B506" i="23"/>
  <c r="B489" i="23"/>
  <c r="C489" i="23"/>
  <c r="E451" i="23"/>
  <c r="A451" i="23"/>
  <c r="E448" i="23"/>
  <c r="A448" i="23"/>
  <c r="E321" i="23"/>
  <c r="B315" i="23"/>
  <c r="C315" i="23"/>
  <c r="A849" i="23"/>
  <c r="E849" i="23"/>
  <c r="A848" i="23"/>
  <c r="A833" i="23"/>
  <c r="E833" i="23"/>
  <c r="A832" i="23"/>
  <c r="A824" i="23"/>
  <c r="E824" i="23"/>
  <c r="A816" i="23"/>
  <c r="E816" i="23"/>
  <c r="A808" i="23"/>
  <c r="E808" i="23"/>
  <c r="A800" i="23"/>
  <c r="E800" i="23"/>
  <c r="A792" i="23"/>
  <c r="E792" i="23"/>
  <c r="A784" i="23"/>
  <c r="E784" i="23"/>
  <c r="A776" i="23"/>
  <c r="E776" i="23"/>
  <c r="A768" i="23"/>
  <c r="E768" i="23"/>
  <c r="A760" i="23"/>
  <c r="E760" i="23"/>
  <c r="A752" i="23"/>
  <c r="E752" i="23"/>
  <c r="A744" i="23"/>
  <c r="E744" i="23"/>
  <c r="A736" i="23"/>
  <c r="E736" i="23"/>
  <c r="A728" i="23"/>
  <c r="E728" i="23"/>
  <c r="A720" i="23"/>
  <c r="E720" i="23"/>
  <c r="A712" i="23"/>
  <c r="E712" i="23"/>
  <c r="A704" i="23"/>
  <c r="E704" i="23"/>
  <c r="A696" i="23"/>
  <c r="E696" i="23"/>
  <c r="A688" i="23"/>
  <c r="E688" i="23"/>
  <c r="A680" i="23"/>
  <c r="E680" i="23"/>
  <c r="A672" i="23"/>
  <c r="E672" i="23"/>
  <c r="E565" i="23"/>
  <c r="E559" i="23"/>
  <c r="A533" i="23"/>
  <c r="E533" i="23"/>
  <c r="A532" i="23"/>
  <c r="E532" i="23"/>
  <c r="E526" i="23"/>
  <c r="C522" i="23"/>
  <c r="B522" i="23"/>
  <c r="B505" i="23"/>
  <c r="C505" i="23"/>
  <c r="E495" i="23"/>
  <c r="A469" i="23"/>
  <c r="E469" i="23"/>
  <c r="A468" i="23"/>
  <c r="E468" i="23"/>
  <c r="E454" i="23"/>
  <c r="C445" i="23"/>
  <c r="B445" i="23"/>
  <c r="A561" i="23"/>
  <c r="E561" i="23"/>
  <c r="A560" i="23"/>
  <c r="E560" i="23"/>
  <c r="A517" i="23"/>
  <c r="E517" i="23"/>
  <c r="E479" i="23"/>
  <c r="E449" i="23"/>
  <c r="C312" i="23"/>
  <c r="B312" i="23"/>
  <c r="B714" i="23"/>
  <c r="B706" i="23"/>
  <c r="B698" i="23"/>
  <c r="B690" i="23"/>
  <c r="B682" i="23"/>
  <c r="B674" i="23"/>
  <c r="B664" i="23"/>
  <c r="C664" i="23"/>
  <c r="A660" i="23"/>
  <c r="A659" i="23"/>
  <c r="E659" i="23"/>
  <c r="A658" i="23"/>
  <c r="E658" i="23"/>
  <c r="A651" i="23"/>
  <c r="E651" i="23"/>
  <c r="A650" i="23"/>
  <c r="E650" i="23"/>
  <c r="A643" i="23"/>
  <c r="E643" i="23"/>
  <c r="A642" i="23"/>
  <c r="E642" i="23"/>
  <c r="A635" i="23"/>
  <c r="E635" i="23"/>
  <c r="A634" i="23"/>
  <c r="E634" i="23"/>
  <c r="A627" i="23"/>
  <c r="E627" i="23"/>
  <c r="A626" i="23"/>
  <c r="E626" i="23"/>
  <c r="A619" i="23"/>
  <c r="E619" i="23"/>
  <c r="A618" i="23"/>
  <c r="E618" i="23"/>
  <c r="A611" i="23"/>
  <c r="E611" i="23"/>
  <c r="A610" i="23"/>
  <c r="E610" i="23"/>
  <c r="A603" i="23"/>
  <c r="E603" i="23"/>
  <c r="A602" i="23"/>
  <c r="E602" i="23"/>
  <c r="A595" i="23"/>
  <c r="E595" i="23"/>
  <c r="A594" i="23"/>
  <c r="E594" i="23"/>
  <c r="A587" i="23"/>
  <c r="E587" i="23"/>
  <c r="A586" i="23"/>
  <c r="E586" i="23"/>
  <c r="A579" i="23"/>
  <c r="E579" i="23"/>
  <c r="A578" i="23"/>
  <c r="E578" i="23"/>
  <c r="A571" i="23"/>
  <c r="E571" i="23"/>
  <c r="A570" i="23"/>
  <c r="E570" i="23"/>
  <c r="A549" i="23"/>
  <c r="E549" i="23"/>
  <c r="A548" i="23"/>
  <c r="E548" i="23"/>
  <c r="C538" i="23"/>
  <c r="B538" i="23"/>
  <c r="B521" i="23"/>
  <c r="C521" i="23"/>
  <c r="E511" i="23"/>
  <c r="A485" i="23"/>
  <c r="E485" i="23"/>
  <c r="A484" i="23"/>
  <c r="E484" i="23"/>
  <c r="C474" i="23"/>
  <c r="B474" i="23"/>
  <c r="C459" i="23"/>
  <c r="B459" i="23"/>
  <c r="B441" i="23"/>
  <c r="C441" i="23"/>
  <c r="E414" i="23"/>
  <c r="A414" i="23"/>
  <c r="C823" i="23"/>
  <c r="A823" i="23"/>
  <c r="C819" i="23"/>
  <c r="A819" i="23"/>
  <c r="C815" i="23"/>
  <c r="A815" i="23"/>
  <c r="C811" i="23"/>
  <c r="A811" i="23"/>
  <c r="C807" i="23"/>
  <c r="A807" i="23"/>
  <c r="C803" i="23"/>
  <c r="A803" i="23"/>
  <c r="C799" i="23"/>
  <c r="A799" i="23"/>
  <c r="C795" i="23"/>
  <c r="A795" i="23"/>
  <c r="C791" i="23"/>
  <c r="A791" i="23"/>
  <c r="C787" i="23"/>
  <c r="A787" i="23"/>
  <c r="C783" i="23"/>
  <c r="A783" i="23"/>
  <c r="C779" i="23"/>
  <c r="A779" i="23"/>
  <c r="C775" i="23"/>
  <c r="A775" i="23"/>
  <c r="C771" i="23"/>
  <c r="A771" i="23"/>
  <c r="C767" i="23"/>
  <c r="A767" i="23"/>
  <c r="C763" i="23"/>
  <c r="A763" i="23"/>
  <c r="C759" i="23"/>
  <c r="A759" i="23"/>
  <c r="C755" i="23"/>
  <c r="A755" i="23"/>
  <c r="C751" i="23"/>
  <c r="A751" i="23"/>
  <c r="C747" i="23"/>
  <c r="A747" i="23"/>
  <c r="C743" i="23"/>
  <c r="A743" i="23"/>
  <c r="C739" i="23"/>
  <c r="A739" i="23"/>
  <c r="C735" i="23"/>
  <c r="A735" i="23"/>
  <c r="C731" i="23"/>
  <c r="A731" i="23"/>
  <c r="C727" i="23"/>
  <c r="A727" i="23"/>
  <c r="C723" i="23"/>
  <c r="A723" i="23"/>
  <c r="C719" i="23"/>
  <c r="A719" i="23"/>
  <c r="C715" i="23"/>
  <c r="A715" i="23"/>
  <c r="C711" i="23"/>
  <c r="A711" i="23"/>
  <c r="C707" i="23"/>
  <c r="A707" i="23"/>
  <c r="C703" i="23"/>
  <c r="A703" i="23"/>
  <c r="C699" i="23"/>
  <c r="A699" i="23"/>
  <c r="C695" i="23"/>
  <c r="A695" i="23"/>
  <c r="C691" i="23"/>
  <c r="A691" i="23"/>
  <c r="C687" i="23"/>
  <c r="A687" i="23"/>
  <c r="C683" i="23"/>
  <c r="A683" i="23"/>
  <c r="C679" i="23"/>
  <c r="A679" i="23"/>
  <c r="C675" i="23"/>
  <c r="A675" i="23"/>
  <c r="C671" i="23"/>
  <c r="A671" i="23"/>
  <c r="C667" i="23"/>
  <c r="A667" i="23"/>
  <c r="B661" i="23"/>
  <c r="E562" i="23"/>
  <c r="A562" i="23"/>
  <c r="E550" i="23"/>
  <c r="C546" i="23"/>
  <c r="B546" i="23"/>
  <c r="E534" i="23"/>
  <c r="C530" i="23"/>
  <c r="B530" i="23"/>
  <c r="E518" i="23"/>
  <c r="C514" i="23"/>
  <c r="B514" i="23"/>
  <c r="E502" i="23"/>
  <c r="C498" i="23"/>
  <c r="B498" i="23"/>
  <c r="E486" i="23"/>
  <c r="C482" i="23"/>
  <c r="B482" i="23"/>
  <c r="E470" i="23"/>
  <c r="C466" i="23"/>
  <c r="B466" i="23"/>
  <c r="C463" i="23"/>
  <c r="B463" i="23"/>
  <c r="B458" i="23"/>
  <c r="C458" i="23"/>
  <c r="C429" i="23"/>
  <c r="B429" i="23"/>
  <c r="A378" i="23"/>
  <c r="E378" i="23"/>
  <c r="A377" i="23"/>
  <c r="E377" i="23"/>
  <c r="C368" i="23"/>
  <c r="B368" i="23"/>
  <c r="A654" i="23"/>
  <c r="E654" i="23"/>
  <c r="A646" i="23"/>
  <c r="E646" i="23"/>
  <c r="A638" i="23"/>
  <c r="E638" i="23"/>
  <c r="A630" i="23"/>
  <c r="E630" i="23"/>
  <c r="A622" i="23"/>
  <c r="E622" i="23"/>
  <c r="A614" i="23"/>
  <c r="E614" i="23"/>
  <c r="A606" i="23"/>
  <c r="E606" i="23"/>
  <c r="A598" i="23"/>
  <c r="E598" i="23"/>
  <c r="A590" i="23"/>
  <c r="E590" i="23"/>
  <c r="A582" i="23"/>
  <c r="E582" i="23"/>
  <c r="A574" i="23"/>
  <c r="E574" i="23"/>
  <c r="A566" i="23"/>
  <c r="E566" i="23"/>
  <c r="E557" i="23"/>
  <c r="A556" i="23"/>
  <c r="E556" i="23"/>
  <c r="A545" i="23"/>
  <c r="E545" i="23"/>
  <c r="A541" i="23"/>
  <c r="E541" i="23"/>
  <c r="A540" i="23"/>
  <c r="E540" i="23"/>
  <c r="A529" i="23"/>
  <c r="E529" i="23"/>
  <c r="A525" i="23"/>
  <c r="E525" i="23"/>
  <c r="A524" i="23"/>
  <c r="E524" i="23"/>
  <c r="A513" i="23"/>
  <c r="E513" i="23"/>
  <c r="A509" i="23"/>
  <c r="E509" i="23"/>
  <c r="A508" i="23"/>
  <c r="E508" i="23"/>
  <c r="E497" i="23"/>
  <c r="A493" i="23"/>
  <c r="E493" i="23"/>
  <c r="A492" i="23"/>
  <c r="E492" i="23"/>
  <c r="A481" i="23"/>
  <c r="E481" i="23"/>
  <c r="E477" i="23"/>
  <c r="A476" i="23"/>
  <c r="E476" i="23"/>
  <c r="A465" i="23"/>
  <c r="E465" i="23"/>
  <c r="E447" i="23"/>
  <c r="A447" i="23"/>
  <c r="A437" i="23"/>
  <c r="E437" i="23"/>
  <c r="E390" i="23"/>
  <c r="A390" i="23"/>
  <c r="A386" i="23"/>
  <c r="E386" i="23"/>
  <c r="A385" i="23"/>
  <c r="E385" i="23"/>
  <c r="E361" i="23"/>
  <c r="C657" i="23"/>
  <c r="A657" i="23"/>
  <c r="C653" i="23"/>
  <c r="A653" i="23"/>
  <c r="C649" i="23"/>
  <c r="A649" i="23"/>
  <c r="C645" i="23"/>
  <c r="A645" i="23"/>
  <c r="C641" i="23"/>
  <c r="A641" i="23"/>
  <c r="C637" i="23"/>
  <c r="A637" i="23"/>
  <c r="C633" i="23"/>
  <c r="A633" i="23"/>
  <c r="C629" i="23"/>
  <c r="A629" i="23"/>
  <c r="C625" i="23"/>
  <c r="A625" i="23"/>
  <c r="C621" i="23"/>
  <c r="A621" i="23"/>
  <c r="C617" i="23"/>
  <c r="A617" i="23"/>
  <c r="C613" i="23"/>
  <c r="A613" i="23"/>
  <c r="C609" i="23"/>
  <c r="A609" i="23"/>
  <c r="C605" i="23"/>
  <c r="A605" i="23"/>
  <c r="C601" i="23"/>
  <c r="A601" i="23"/>
  <c r="C597" i="23"/>
  <c r="A597" i="23"/>
  <c r="C593" i="23"/>
  <c r="A593" i="23"/>
  <c r="C589" i="23"/>
  <c r="A589" i="23"/>
  <c r="C585" i="23"/>
  <c r="A585" i="23"/>
  <c r="C581" i="23"/>
  <c r="A581" i="23"/>
  <c r="C577" i="23"/>
  <c r="A577" i="23"/>
  <c r="C573" i="23"/>
  <c r="A573" i="23"/>
  <c r="C569" i="23"/>
  <c r="A569" i="23"/>
  <c r="A552" i="23"/>
  <c r="E552" i="23"/>
  <c r="A544" i="23"/>
  <c r="E544" i="23"/>
  <c r="A536" i="23"/>
  <c r="E536" i="23"/>
  <c r="A528" i="23"/>
  <c r="E528" i="23"/>
  <c r="A520" i="23"/>
  <c r="E520" i="23"/>
  <c r="A512" i="23"/>
  <c r="E512" i="23"/>
  <c r="A504" i="23"/>
  <c r="E504" i="23"/>
  <c r="A496" i="23"/>
  <c r="E496" i="23"/>
  <c r="A488" i="23"/>
  <c r="E488" i="23"/>
  <c r="A480" i="23"/>
  <c r="E480" i="23"/>
  <c r="A472" i="23"/>
  <c r="E472" i="23"/>
  <c r="B457" i="23"/>
  <c r="C457" i="23"/>
  <c r="A453" i="23"/>
  <c r="E453" i="23"/>
  <c r="C435" i="23"/>
  <c r="B435" i="23"/>
  <c r="A421" i="23"/>
  <c r="E421" i="23"/>
  <c r="C415" i="23"/>
  <c r="B415" i="23"/>
  <c r="A410" i="23"/>
  <c r="E410" i="23"/>
  <c r="E409" i="23"/>
  <c r="C394" i="23"/>
  <c r="B394" i="23"/>
  <c r="E382" i="23"/>
  <c r="A382" i="23"/>
  <c r="B339" i="23"/>
  <c r="C339" i="23"/>
  <c r="C336" i="23"/>
  <c r="B336" i="23"/>
  <c r="E450" i="23"/>
  <c r="A450" i="23"/>
  <c r="B442" i="23"/>
  <c r="C442" i="23"/>
  <c r="A438" i="23"/>
  <c r="A434" i="23"/>
  <c r="A433" i="23"/>
  <c r="E433" i="23"/>
  <c r="A431" i="23"/>
  <c r="E431" i="23"/>
  <c r="C423" i="23"/>
  <c r="B423" i="23"/>
  <c r="C398" i="23"/>
  <c r="B398" i="23"/>
  <c r="E353" i="23"/>
  <c r="B347" i="23"/>
  <c r="C347" i="23"/>
  <c r="C344" i="23"/>
  <c r="B344" i="23"/>
  <c r="E329" i="23"/>
  <c r="C559" i="23"/>
  <c r="A559" i="23"/>
  <c r="C555" i="23"/>
  <c r="A555" i="23"/>
  <c r="C551" i="23"/>
  <c r="A551" i="23"/>
  <c r="C547" i="23"/>
  <c r="A547" i="23"/>
  <c r="C543" i="23"/>
  <c r="A543" i="23"/>
  <c r="C539" i="23"/>
  <c r="A539" i="23"/>
  <c r="C535" i="23"/>
  <c r="A535" i="23"/>
  <c r="C531" i="23"/>
  <c r="A531" i="23"/>
  <c r="C527" i="23"/>
  <c r="A527" i="23"/>
  <c r="C523" i="23"/>
  <c r="A523" i="23"/>
  <c r="C519" i="23"/>
  <c r="A519" i="23"/>
  <c r="C515" i="23"/>
  <c r="A515" i="23"/>
  <c r="C511" i="23"/>
  <c r="A511" i="23"/>
  <c r="C507" i="23"/>
  <c r="A507" i="23"/>
  <c r="C503" i="23"/>
  <c r="A503" i="23"/>
  <c r="C499" i="23"/>
  <c r="A499" i="23"/>
  <c r="C495" i="23"/>
  <c r="A495" i="23"/>
  <c r="C491" i="23"/>
  <c r="A491" i="23"/>
  <c r="C487" i="23"/>
  <c r="A487" i="23"/>
  <c r="C483" i="23"/>
  <c r="A483" i="23"/>
  <c r="C479" i="23"/>
  <c r="A479" i="23"/>
  <c r="C475" i="23"/>
  <c r="A475" i="23"/>
  <c r="C471" i="23"/>
  <c r="A471" i="23"/>
  <c r="C467" i="23"/>
  <c r="A467" i="23"/>
  <c r="B455" i="23"/>
  <c r="B439" i="23"/>
  <c r="A428" i="23"/>
  <c r="A417" i="23"/>
  <c r="E417" i="23"/>
  <c r="A393" i="23"/>
  <c r="E393" i="23"/>
  <c r="B355" i="23"/>
  <c r="C355" i="23"/>
  <c r="C352" i="23"/>
  <c r="B352" i="23"/>
  <c r="B323" i="23"/>
  <c r="C323" i="23"/>
  <c r="C320" i="23"/>
  <c r="B320" i="23"/>
  <c r="E406" i="23"/>
  <c r="A406" i="23"/>
  <c r="A402" i="23"/>
  <c r="E402" i="23"/>
  <c r="A401" i="23"/>
  <c r="E401" i="23"/>
  <c r="E374" i="23"/>
  <c r="A374" i="23"/>
  <c r="A370" i="23"/>
  <c r="E370" i="23"/>
  <c r="B363" i="23"/>
  <c r="C363" i="23"/>
  <c r="C360" i="23"/>
  <c r="B360" i="23"/>
  <c r="B331" i="23"/>
  <c r="C331" i="23"/>
  <c r="C328" i="23"/>
  <c r="B328" i="23"/>
  <c r="A408" i="23"/>
  <c r="E408" i="23"/>
  <c r="A400" i="23"/>
  <c r="E400" i="23"/>
  <c r="A392" i="23"/>
  <c r="E392" i="23"/>
  <c r="A384" i="23"/>
  <c r="E384" i="23"/>
  <c r="A376" i="23"/>
  <c r="E376" i="23"/>
  <c r="A413" i="23"/>
  <c r="E413" i="23"/>
  <c r="A412" i="23"/>
  <c r="E412" i="23"/>
  <c r="A405" i="23"/>
  <c r="E405" i="23"/>
  <c r="A404" i="23"/>
  <c r="E404" i="23"/>
  <c r="A397" i="23"/>
  <c r="E397" i="23"/>
  <c r="A396" i="23"/>
  <c r="E396" i="23"/>
  <c r="A389" i="23"/>
  <c r="E389" i="23"/>
  <c r="A388" i="23"/>
  <c r="E388" i="23"/>
  <c r="E381" i="23"/>
  <c r="A380" i="23"/>
  <c r="E380" i="23"/>
  <c r="A373" i="23"/>
  <c r="E373" i="23"/>
  <c r="A372" i="23"/>
  <c r="E372" i="23"/>
  <c r="B369" i="23"/>
  <c r="C369" i="23"/>
  <c r="A367" i="23"/>
  <c r="A366" i="23"/>
  <c r="E366" i="23"/>
  <c r="A359" i="23"/>
  <c r="E359" i="23"/>
  <c r="A358" i="23"/>
  <c r="E358" i="23"/>
  <c r="A351" i="23"/>
  <c r="E351" i="23"/>
  <c r="A350" i="23"/>
  <c r="E350" i="23"/>
  <c r="A343" i="23"/>
  <c r="E343" i="23"/>
  <c r="A342" i="23"/>
  <c r="E342" i="23"/>
  <c r="A335" i="23"/>
  <c r="E335" i="23"/>
  <c r="A334" i="23"/>
  <c r="E334" i="23"/>
  <c r="A327" i="23"/>
  <c r="E327" i="23"/>
  <c r="A326" i="23"/>
  <c r="E326" i="23"/>
  <c r="A319" i="23"/>
  <c r="E319" i="23"/>
  <c r="A318" i="23"/>
  <c r="E318" i="23"/>
  <c r="A311" i="23"/>
  <c r="E311" i="23"/>
  <c r="A310" i="23"/>
  <c r="E310" i="23"/>
  <c r="A303" i="23"/>
  <c r="E303" i="23"/>
  <c r="A302" i="23"/>
  <c r="E302" i="23"/>
  <c r="C411" i="23"/>
  <c r="A411" i="23"/>
  <c r="C407" i="23"/>
  <c r="A407" i="23"/>
  <c r="C403" i="23"/>
  <c r="A403" i="23"/>
  <c r="C399" i="23"/>
  <c r="A399" i="23"/>
  <c r="C395" i="23"/>
  <c r="A395" i="23"/>
  <c r="C391" i="23"/>
  <c r="A391" i="23"/>
  <c r="C387" i="23"/>
  <c r="A387" i="23"/>
  <c r="C383" i="23"/>
  <c r="A383" i="23"/>
  <c r="C379" i="23"/>
  <c r="A379" i="23"/>
  <c r="C375" i="23"/>
  <c r="A375" i="23"/>
  <c r="C371" i="23"/>
  <c r="A371" i="23"/>
  <c r="A362" i="23"/>
  <c r="E362" i="23"/>
  <c r="A354" i="23"/>
  <c r="E354" i="23"/>
  <c r="A346" i="23"/>
  <c r="E346" i="23"/>
  <c r="A338" i="23"/>
  <c r="E338" i="23"/>
  <c r="A330" i="23"/>
  <c r="E330" i="23"/>
  <c r="A322" i="23"/>
  <c r="E322" i="23"/>
  <c r="A314" i="23"/>
  <c r="E314" i="23"/>
  <c r="A306" i="23"/>
  <c r="E306" i="23"/>
  <c r="C365" i="23"/>
  <c r="A365" i="23"/>
  <c r="C361" i="23"/>
  <c r="A361" i="23"/>
  <c r="C357" i="23"/>
  <c r="A357" i="23"/>
  <c r="C353" i="23"/>
  <c r="A353" i="23"/>
  <c r="C349" i="23"/>
  <c r="A349" i="23"/>
  <c r="C345" i="23"/>
  <c r="A345" i="23"/>
  <c r="C341" i="23"/>
  <c r="A341" i="23"/>
  <c r="C337" i="23"/>
  <c r="A337" i="23"/>
  <c r="C333" i="23"/>
  <c r="A333" i="23"/>
  <c r="C329" i="23"/>
  <c r="A329" i="23"/>
  <c r="C325" i="23"/>
  <c r="A325" i="23"/>
  <c r="C321" i="23"/>
  <c r="A321" i="23"/>
  <c r="C317" i="23"/>
  <c r="A317" i="23"/>
  <c r="C313" i="23"/>
  <c r="A313" i="23"/>
  <c r="C309" i="23"/>
  <c r="A309" i="23"/>
  <c r="C305" i="23"/>
  <c r="A305" i="23"/>
  <c r="B113" i="23"/>
  <c r="E113" i="23"/>
  <c r="C113" i="23"/>
  <c r="A113" i="23"/>
  <c r="B183" i="23"/>
  <c r="C183" i="23"/>
  <c r="B293" i="23"/>
  <c r="C293" i="23"/>
  <c r="B233" i="23"/>
  <c r="C233" i="23"/>
  <c r="C39" i="23"/>
  <c r="B39" i="23"/>
  <c r="E39" i="23"/>
  <c r="B254" i="23"/>
  <c r="C254" i="23"/>
  <c r="B55" i="23"/>
  <c r="E55" i="23"/>
  <c r="B49" i="23"/>
  <c r="E49" i="23"/>
  <c r="C137" i="23"/>
  <c r="B137" i="23"/>
  <c r="E137" i="23"/>
  <c r="B16" i="23"/>
  <c r="E16" i="23"/>
  <c r="C81" i="23"/>
  <c r="B81" i="23"/>
  <c r="E81" i="23"/>
  <c r="D24" i="20"/>
  <c r="E24" i="20"/>
  <c r="L24" i="20"/>
  <c r="B84" i="23"/>
  <c r="E84" i="23"/>
  <c r="C84" i="23"/>
  <c r="C86" i="23"/>
  <c r="B86" i="23"/>
  <c r="E89" i="23"/>
  <c r="A89" i="23"/>
  <c r="E93" i="23"/>
  <c r="A93" i="23"/>
  <c r="C99" i="23"/>
  <c r="B99" i="23"/>
  <c r="E99" i="23"/>
  <c r="E218" i="23"/>
  <c r="A218" i="23"/>
  <c r="A215" i="23"/>
  <c r="E215" i="23"/>
  <c r="B249" i="23"/>
  <c r="C249" i="23"/>
  <c r="C20" i="23"/>
  <c r="B20" i="23"/>
  <c r="C51" i="23"/>
  <c r="B51" i="23"/>
  <c r="E51" i="23"/>
  <c r="C43" i="23"/>
  <c r="A94" i="23"/>
  <c r="C14" i="23"/>
  <c r="A14" i="23"/>
  <c r="C18" i="23"/>
  <c r="A18" i="23"/>
  <c r="B122" i="23"/>
  <c r="B60" i="23"/>
  <c r="E60" i="23"/>
  <c r="C60" i="23"/>
  <c r="E202" i="23"/>
  <c r="B224" i="23"/>
  <c r="E224" i="23"/>
  <c r="C224" i="23"/>
  <c r="B222" i="23"/>
  <c r="E222" i="23"/>
  <c r="C222" i="23"/>
  <c r="A107" i="23"/>
  <c r="B165" i="23"/>
  <c r="E165" i="23"/>
  <c r="C287" i="23"/>
  <c r="A287" i="23"/>
  <c r="C235" i="23"/>
  <c r="A235" i="23"/>
  <c r="A91" i="23"/>
  <c r="B66" i="23"/>
  <c r="E66" i="23"/>
  <c r="A185" i="23"/>
  <c r="A102" i="23"/>
  <c r="B78" i="23"/>
  <c r="E78" i="23"/>
  <c r="B52" i="23"/>
  <c r="E52" i="23"/>
  <c r="C85" i="23"/>
  <c r="A85" i="23"/>
  <c r="C72" i="23"/>
  <c r="E91" i="23"/>
  <c r="C36" i="23"/>
  <c r="B46" i="23"/>
  <c r="E46" i="23"/>
  <c r="C76" i="23"/>
  <c r="B121" i="23"/>
  <c r="B126" i="23"/>
  <c r="E126" i="23"/>
  <c r="C148" i="23"/>
  <c r="C19" i="21"/>
  <c r="C23" i="21"/>
  <c r="A25" i="23"/>
  <c r="A155" i="23"/>
  <c r="E185" i="23"/>
  <c r="A285" i="23"/>
  <c r="C182" i="23"/>
  <c r="C286" i="23"/>
  <c r="A286" i="23"/>
  <c r="C33" i="21"/>
  <c r="E28" i="23"/>
  <c r="A28" i="23"/>
  <c r="A152" i="23"/>
  <c r="E152" i="23"/>
  <c r="C34" i="21"/>
  <c r="C36" i="21"/>
  <c r="E36" i="23"/>
  <c r="A36" i="23"/>
  <c r="A17" i="23"/>
  <c r="A44" i="23"/>
  <c r="A111" i="23"/>
  <c r="B133" i="23"/>
  <c r="E133" i="23"/>
  <c r="C133" i="23"/>
  <c r="B173" i="23"/>
  <c r="E173" i="23"/>
  <c r="C173" i="23"/>
  <c r="B168" i="23"/>
  <c r="C168" i="23"/>
  <c r="A165" i="23"/>
  <c r="C162" i="23"/>
  <c r="B162" i="23"/>
  <c r="B160" i="23"/>
  <c r="C160" i="23"/>
  <c r="A160" i="23"/>
  <c r="B181" i="23"/>
  <c r="E181" i="23"/>
  <c r="C181" i="23"/>
  <c r="A174" i="23"/>
  <c r="E174" i="23"/>
  <c r="A224" i="23"/>
  <c r="B214" i="23"/>
  <c r="E214" i="23"/>
  <c r="C214" i="23"/>
  <c r="B239" i="23"/>
  <c r="C239" i="23"/>
  <c r="A239" i="23"/>
  <c r="B35" i="23"/>
  <c r="A90" i="23"/>
  <c r="C12" i="23"/>
  <c r="A12" i="23"/>
  <c r="C110" i="23"/>
  <c r="A110" i="23"/>
  <c r="C37" i="23"/>
  <c r="A37" i="23"/>
  <c r="A34" i="23"/>
  <c r="B149" i="23"/>
  <c r="E149" i="23"/>
  <c r="E125" i="23"/>
  <c r="E107" i="23"/>
  <c r="B15" i="23"/>
  <c r="A15" i="23"/>
  <c r="B38" i="23"/>
  <c r="E38" i="23"/>
  <c r="B47" i="23"/>
  <c r="E14" i="23"/>
  <c r="C21" i="21"/>
  <c r="C41" i="21"/>
  <c r="C45" i="21"/>
  <c r="C57" i="23"/>
  <c r="A123" i="23"/>
  <c r="A200" i="23"/>
  <c r="A190" i="23"/>
  <c r="B201" i="23"/>
  <c r="E201" i="23"/>
  <c r="C201" i="23"/>
  <c r="C198" i="23"/>
  <c r="B198" i="23"/>
  <c r="E198" i="23"/>
  <c r="C206" i="23"/>
  <c r="B206" i="23"/>
  <c r="E206" i="23"/>
  <c r="C270" i="23"/>
  <c r="B270" i="23"/>
  <c r="B266" i="23"/>
  <c r="C266" i="23"/>
  <c r="B265" i="23"/>
  <c r="B243" i="23"/>
  <c r="E243" i="23"/>
  <c r="C243" i="23"/>
  <c r="A27" i="23"/>
  <c r="C28" i="21"/>
  <c r="C196" i="23"/>
  <c r="B196" i="23"/>
  <c r="C193" i="23"/>
  <c r="B193" i="23"/>
  <c r="B191" i="23"/>
  <c r="E191" i="23"/>
  <c r="C191" i="23"/>
  <c r="B188" i="23"/>
  <c r="E188" i="23"/>
  <c r="C188" i="23"/>
  <c r="A180" i="23"/>
  <c r="C177" i="23"/>
  <c r="B177" i="23"/>
  <c r="B175" i="23"/>
  <c r="C175" i="23"/>
  <c r="C225" i="23"/>
  <c r="B225" i="23"/>
  <c r="E225" i="23"/>
  <c r="B209" i="23"/>
  <c r="E209" i="23"/>
  <c r="C209" i="23"/>
  <c r="A209" i="23"/>
  <c r="A299" i="23"/>
  <c r="E299" i="23"/>
  <c r="E284" i="23"/>
  <c r="A284" i="23"/>
  <c r="B277" i="23"/>
  <c r="E277" i="23"/>
  <c r="C277" i="23"/>
  <c r="C275" i="23"/>
  <c r="B275" i="23"/>
  <c r="A275" i="23"/>
  <c r="E267" i="23"/>
  <c r="A267" i="23"/>
  <c r="C260" i="23"/>
  <c r="B260" i="23"/>
  <c r="E260" i="23"/>
  <c r="B253" i="23"/>
  <c r="C253" i="23"/>
  <c r="E244" i="23"/>
  <c r="A244" i="23"/>
  <c r="C238" i="23"/>
  <c r="B238" i="23"/>
  <c r="A238" i="23" s="1"/>
  <c r="E238" i="23"/>
  <c r="C229" i="23"/>
  <c r="B229" i="23"/>
  <c r="C154" i="23"/>
  <c r="A154" i="23"/>
  <c r="C62" i="23"/>
  <c r="C13" i="23"/>
  <c r="A13" i="23"/>
  <c r="C23" i="23"/>
  <c r="A23" i="23"/>
  <c r="C105" i="23"/>
  <c r="A105" i="23"/>
  <c r="C108" i="23"/>
  <c r="A108" i="23"/>
  <c r="A124" i="23"/>
  <c r="C38" i="21"/>
  <c r="A163" i="23"/>
  <c r="A280" i="23"/>
  <c r="C223" i="23"/>
  <c r="A223" i="23"/>
  <c r="C216" i="23"/>
  <c r="B216" i="23"/>
  <c r="B210" i="23"/>
  <c r="E210" i="23"/>
  <c r="C210" i="23"/>
  <c r="B207" i="23"/>
  <c r="E207" i="23"/>
  <c r="C207" i="23"/>
  <c r="C205" i="23"/>
  <c r="B205" i="23"/>
  <c r="C294" i="23"/>
  <c r="A294" i="23"/>
  <c r="A291" i="23"/>
  <c r="B261" i="23"/>
  <c r="C261" i="23"/>
  <c r="B251" i="23"/>
  <c r="E43" i="23"/>
  <c r="A43" i="23"/>
  <c r="C18" i="21"/>
  <c r="D32" i="21"/>
  <c r="E32" i="21"/>
  <c r="L32" i="21"/>
  <c r="R32" i="21"/>
  <c r="D43" i="21"/>
  <c r="E43" i="21"/>
  <c r="L43" i="21"/>
  <c r="R43" i="21"/>
  <c r="D27" i="21"/>
  <c r="E27" i="21"/>
  <c r="L27" i="21"/>
  <c r="R27" i="21"/>
  <c r="D38" i="21"/>
  <c r="E38" i="21"/>
  <c r="L38" i="21"/>
  <c r="R38" i="21"/>
  <c r="D34" i="21"/>
  <c r="E34" i="21"/>
  <c r="L34" i="21"/>
  <c r="R34" i="21"/>
  <c r="D22" i="21"/>
  <c r="E22" i="21"/>
  <c r="L22" i="21"/>
  <c r="R22" i="21"/>
  <c r="D18" i="21"/>
  <c r="E18" i="21"/>
  <c r="L18" i="21"/>
  <c r="R18" i="21"/>
  <c r="D24" i="21"/>
  <c r="E24" i="21"/>
  <c r="L24" i="21"/>
  <c r="R24" i="21"/>
  <c r="D45" i="21"/>
  <c r="E45" i="21"/>
  <c r="L45" i="21"/>
  <c r="R45" i="21"/>
  <c r="D29" i="21"/>
  <c r="E29" i="21"/>
  <c r="L29" i="21"/>
  <c r="R29" i="21"/>
  <c r="D20" i="21"/>
  <c r="E20" i="21"/>
  <c r="L20" i="21"/>
  <c r="R20" i="21"/>
  <c r="D28" i="21"/>
  <c r="E28" i="21"/>
  <c r="L28" i="21"/>
  <c r="R28" i="21"/>
  <c r="D36" i="21"/>
  <c r="E36" i="21"/>
  <c r="L36" i="21"/>
  <c r="R36" i="21"/>
  <c r="D27" i="20"/>
  <c r="E27" i="20"/>
  <c r="L27" i="20"/>
  <c r="P27" i="20"/>
  <c r="D26" i="21"/>
  <c r="E26" i="21"/>
  <c r="L26" i="21"/>
  <c r="R26" i="21"/>
  <c r="D40" i="21"/>
  <c r="E40" i="21"/>
  <c r="L40" i="21"/>
  <c r="R40" i="21"/>
  <c r="D33" i="21"/>
  <c r="E33" i="21"/>
  <c r="L33" i="21"/>
  <c r="R33" i="21"/>
  <c r="D16" i="21"/>
  <c r="E16" i="21"/>
  <c r="D37" i="21"/>
  <c r="E37" i="21"/>
  <c r="L37" i="21"/>
  <c r="R37" i="21"/>
  <c r="D44" i="21"/>
  <c r="E44" i="21"/>
  <c r="L44" i="21"/>
  <c r="R44" i="21"/>
  <c r="D39" i="21"/>
  <c r="E39" i="21"/>
  <c r="L39" i="21"/>
  <c r="R39" i="21"/>
  <c r="D31" i="21"/>
  <c r="E31" i="21"/>
  <c r="L31" i="21"/>
  <c r="R31" i="21"/>
  <c r="D19" i="21"/>
  <c r="E19" i="21"/>
  <c r="L19" i="21"/>
  <c r="R19" i="21"/>
  <c r="D42" i="21"/>
  <c r="E42" i="21"/>
  <c r="L42" i="21"/>
  <c r="R42" i="21"/>
  <c r="D30" i="21"/>
  <c r="E30" i="21"/>
  <c r="L30" i="21"/>
  <c r="R30" i="21"/>
  <c r="D41" i="21"/>
  <c r="E41" i="21"/>
  <c r="L41" i="21"/>
  <c r="R41" i="21"/>
  <c r="D35" i="21"/>
  <c r="E35" i="21"/>
  <c r="L35" i="21"/>
  <c r="R35" i="21"/>
  <c r="D23" i="21"/>
  <c r="E23" i="21"/>
  <c r="L23" i="21"/>
  <c r="R23" i="21"/>
  <c r="C17" i="21"/>
  <c r="D21" i="21"/>
  <c r="E21" i="21"/>
  <c r="L21" i="21"/>
  <c r="R21" i="21"/>
  <c r="D25" i="21"/>
  <c r="E25" i="21"/>
  <c r="L25" i="21"/>
  <c r="R25" i="21"/>
  <c r="D17" i="21"/>
  <c r="E17" i="21"/>
  <c r="L17" i="21"/>
  <c r="R17" i="21"/>
  <c r="C22" i="21"/>
  <c r="C20" i="21"/>
  <c r="C43" i="21"/>
  <c r="C25" i="21"/>
  <c r="C42" i="21"/>
  <c r="C44" i="21"/>
  <c r="C35" i="21"/>
  <c r="C40" i="21"/>
  <c r="C32" i="21"/>
  <c r="E101" i="23"/>
  <c r="C45" i="23"/>
  <c r="B45" i="23"/>
  <c r="E58" i="23"/>
  <c r="C30" i="21"/>
  <c r="C31" i="21"/>
  <c r="B30" i="23"/>
  <c r="B98" i="23"/>
  <c r="B140" i="23"/>
  <c r="A99" i="23"/>
  <c r="E37" i="23"/>
  <c r="E18" i="23"/>
  <c r="B41" i="23"/>
  <c r="C112" i="23"/>
  <c r="A112" i="23"/>
  <c r="B116" i="23"/>
  <c r="B153" i="23"/>
  <c r="C70" i="23"/>
  <c r="B70" i="23"/>
  <c r="E103" i="23"/>
  <c r="A103" i="23"/>
  <c r="B139" i="23"/>
  <c r="C139" i="23"/>
  <c r="C141" i="23"/>
  <c r="B141" i="23"/>
  <c r="B159" i="23"/>
  <c r="B171" i="23"/>
  <c r="C171" i="23"/>
  <c r="B161" i="23"/>
  <c r="C161" i="23"/>
  <c r="E158" i="23"/>
  <c r="A183" i="23"/>
  <c r="A182" i="23"/>
  <c r="E182" i="23"/>
  <c r="C178" i="23"/>
  <c r="B178" i="23"/>
  <c r="C211" i="23"/>
  <c r="B211" i="23"/>
  <c r="C278" i="23"/>
  <c r="B278" i="23"/>
  <c r="C276" i="23"/>
  <c r="B276" i="23"/>
  <c r="B264" i="23"/>
  <c r="C264" i="23"/>
  <c r="C250" i="23"/>
  <c r="B250" i="23"/>
  <c r="C246" i="23"/>
  <c r="A246" i="23"/>
  <c r="E233" i="23"/>
  <c r="B232" i="23"/>
  <c r="C232" i="23"/>
  <c r="B145" i="23"/>
  <c r="B68" i="23"/>
  <c r="C29" i="21"/>
  <c r="C26" i="21"/>
  <c r="C39" i="21"/>
  <c r="C21" i="23"/>
  <c r="A21" i="23"/>
  <c r="D20" i="20"/>
  <c r="E20" i="20"/>
  <c r="L20" i="20"/>
  <c r="C101" i="23"/>
  <c r="A101" i="23"/>
  <c r="A16" i="23"/>
  <c r="B22" i="23"/>
  <c r="C26" i="23"/>
  <c r="A26" i="23"/>
  <c r="A32" i="23"/>
  <c r="B69" i="23"/>
  <c r="C97" i="23"/>
  <c r="A97" i="23"/>
  <c r="B117" i="23"/>
  <c r="B127" i="23"/>
  <c r="B129" i="23"/>
  <c r="C129" i="23"/>
  <c r="D36" i="20"/>
  <c r="E36" i="20"/>
  <c r="L36" i="20"/>
  <c r="P36" i="20"/>
  <c r="D29" i="20"/>
  <c r="E29" i="20"/>
  <c r="L29" i="20"/>
  <c r="P29" i="20"/>
  <c r="D45" i="20"/>
  <c r="E45" i="20"/>
  <c r="L45" i="20"/>
  <c r="D30" i="20"/>
  <c r="E30" i="20"/>
  <c r="L30" i="20"/>
  <c r="C16" i="21"/>
  <c r="D41" i="20"/>
  <c r="E41" i="20"/>
  <c r="L41" i="20"/>
  <c r="P41" i="20"/>
  <c r="D44" i="20"/>
  <c r="E44" i="20"/>
  <c r="L44" i="20"/>
  <c r="P44" i="20"/>
  <c r="D37" i="20"/>
  <c r="E37" i="20"/>
  <c r="L37" i="20"/>
  <c r="P37" i="20"/>
  <c r="D33" i="20"/>
  <c r="E33" i="20"/>
  <c r="L33" i="20"/>
  <c r="P33" i="20"/>
  <c r="D34" i="20"/>
  <c r="E34" i="20"/>
  <c r="L34" i="20"/>
  <c r="D40" i="20"/>
  <c r="E40" i="20"/>
  <c r="L40" i="20"/>
  <c r="P40" i="20"/>
  <c r="C158" i="23"/>
  <c r="A158" i="23"/>
  <c r="B184" i="23"/>
  <c r="C197" i="23"/>
  <c r="B197" i="23"/>
  <c r="B195" i="23"/>
  <c r="C195" i="23"/>
  <c r="A188" i="23"/>
  <c r="C179" i="23"/>
  <c r="B179" i="23"/>
  <c r="B227" i="23"/>
  <c r="C227" i="23"/>
  <c r="C221" i="23"/>
  <c r="B221" i="23"/>
  <c r="E219" i="23"/>
  <c r="A219" i="23"/>
  <c r="E300" i="23"/>
  <c r="E296" i="23"/>
  <c r="C292" i="23"/>
  <c r="B292" i="23"/>
  <c r="C290" i="23"/>
  <c r="B290" i="23"/>
  <c r="B288" i="23"/>
  <c r="C288" i="23"/>
  <c r="E282" i="23"/>
  <c r="A282" i="23"/>
  <c r="B268" i="23"/>
  <c r="C268" i="23"/>
  <c r="C262" i="23"/>
  <c r="B262" i="23"/>
  <c r="E258" i="23"/>
  <c r="A258" i="23"/>
  <c r="C255" i="23"/>
  <c r="B255" i="23"/>
  <c r="E239" i="23"/>
  <c r="C234" i="23"/>
  <c r="B234" i="23"/>
  <c r="B77" i="23"/>
  <c r="C77" i="23"/>
  <c r="E118" i="23"/>
  <c r="A118" i="23"/>
  <c r="B172" i="23"/>
  <c r="C172" i="23"/>
  <c r="B170" i="23"/>
  <c r="C170" i="23"/>
  <c r="C189" i="23"/>
  <c r="B189" i="23"/>
  <c r="C186" i="23"/>
  <c r="B186" i="23"/>
  <c r="B263" i="23"/>
  <c r="C263" i="23"/>
  <c r="E246" i="23"/>
  <c r="B228" i="23"/>
  <c r="C228" i="23"/>
  <c r="B19" i="23"/>
  <c r="A88" i="23"/>
  <c r="C37" i="21"/>
  <c r="C27" i="21"/>
  <c r="B24" i="23"/>
  <c r="E155" i="23"/>
  <c r="D26" i="20"/>
  <c r="E26" i="20"/>
  <c r="L26" i="20"/>
  <c r="D22" i="20"/>
  <c r="E22" i="20"/>
  <c r="L22" i="20"/>
  <c r="D18" i="20"/>
  <c r="E18" i="20"/>
  <c r="L18" i="20"/>
  <c r="B29" i="23"/>
  <c r="C31" i="23"/>
  <c r="A31" i="23"/>
  <c r="B79" i="23"/>
  <c r="C100" i="23"/>
  <c r="A100" i="23"/>
  <c r="B109" i="23"/>
  <c r="B115" i="23"/>
  <c r="C142" i="23"/>
  <c r="C24" i="21"/>
  <c r="B63" i="23"/>
  <c r="C63" i="23"/>
  <c r="E183" i="23"/>
  <c r="B187" i="23"/>
  <c r="C187" i="23"/>
  <c r="E220" i="23"/>
  <c r="A220" i="23"/>
  <c r="B213" i="23"/>
  <c r="C213" i="23"/>
  <c r="C300" i="23"/>
  <c r="A300" i="23"/>
  <c r="A298" i="23"/>
  <c r="C296" i="23"/>
  <c r="A296" i="23"/>
  <c r="E289" i="23"/>
  <c r="A289" i="23"/>
  <c r="C269" i="23"/>
  <c r="B269" i="23"/>
  <c r="B248" i="23"/>
  <c r="C248" i="23"/>
  <c r="B230" i="23"/>
  <c r="C230" i="23"/>
  <c r="D23" i="20"/>
  <c r="E23" i="20"/>
  <c r="L23" i="20"/>
  <c r="D19" i="20"/>
  <c r="E19" i="20"/>
  <c r="L19" i="20"/>
  <c r="A203" i="23"/>
  <c r="B192" i="23"/>
  <c r="A226" i="23"/>
  <c r="C169" i="23"/>
  <c r="B169" i="23"/>
  <c r="C167" i="23"/>
  <c r="B167" i="23"/>
  <c r="A164" i="23"/>
  <c r="B204" i="23"/>
  <c r="C204" i="23"/>
  <c r="B297" i="23"/>
  <c r="C297" i="23"/>
  <c r="B273" i="23"/>
  <c r="C273" i="23"/>
  <c r="C271" i="23"/>
  <c r="B271" i="23"/>
  <c r="B259" i="23"/>
  <c r="C259" i="23"/>
  <c r="B256" i="23"/>
  <c r="C256" i="23"/>
  <c r="E252" i="23"/>
  <c r="A252" i="23"/>
  <c r="C245" i="23"/>
  <c r="B245" i="23"/>
  <c r="B236" i="23"/>
  <c r="C236" i="23"/>
  <c r="E231" i="23"/>
  <c r="A231" i="23"/>
  <c r="D39" i="20"/>
  <c r="E39" i="20"/>
  <c r="L39" i="20"/>
  <c r="E160" i="23"/>
  <c r="A199" i="23"/>
  <c r="E199" i="23"/>
  <c r="C194" i="23"/>
  <c r="B194" i="23"/>
  <c r="C283" i="23"/>
  <c r="B283" i="23"/>
  <c r="C242" i="23"/>
  <c r="B242" i="23"/>
  <c r="B237" i="23"/>
  <c r="C237" i="23"/>
  <c r="C176" i="23"/>
  <c r="B176" i="23"/>
  <c r="C217" i="23"/>
  <c r="B217" i="23"/>
  <c r="A214" i="23"/>
  <c r="B212" i="23"/>
  <c r="C212" i="23"/>
  <c r="E254" i="23"/>
  <c r="E247" i="23"/>
  <c r="A247" i="23"/>
  <c r="D32" i="20"/>
  <c r="E32" i="20"/>
  <c r="L32" i="20"/>
  <c r="P32" i="20"/>
  <c r="C274" i="23"/>
  <c r="B274" i="23"/>
  <c r="D43" i="20"/>
  <c r="E43" i="20"/>
  <c r="L43" i="20"/>
  <c r="D31" i="20"/>
  <c r="E31" i="20"/>
  <c r="L31" i="20"/>
  <c r="D38" i="20"/>
  <c r="E38" i="20"/>
  <c r="L38" i="20"/>
  <c r="D28" i="20"/>
  <c r="E28" i="20"/>
  <c r="L28" i="20"/>
  <c r="P28" i="20"/>
  <c r="D42" i="20"/>
  <c r="E42" i="20"/>
  <c r="L42" i="20"/>
  <c r="D35" i="20"/>
  <c r="E35" i="20"/>
  <c r="L35" i="20"/>
  <c r="F17" i="1"/>
  <c r="G21" i="1"/>
  <c r="G18" i="1"/>
  <c r="G17" i="1"/>
  <c r="F23" i="1"/>
  <c r="G26" i="1"/>
  <c r="G16" i="1"/>
  <c r="M17" i="20"/>
  <c r="O23" i="20"/>
  <c r="D16" i="20"/>
  <c r="E16" i="20"/>
  <c r="L16" i="20"/>
  <c r="O20" i="20"/>
  <c r="O19" i="20"/>
  <c r="O24" i="20"/>
  <c r="O21" i="20"/>
  <c r="A17" i="20"/>
  <c r="A18" i="20"/>
  <c r="A19" i="20"/>
  <c r="A20" i="20"/>
  <c r="O17" i="20"/>
  <c r="D21" i="20"/>
  <c r="E21" i="20"/>
  <c r="L21" i="20"/>
  <c r="N18" i="20"/>
  <c r="O18" i="20"/>
  <c r="G19" i="1"/>
  <c r="M26" i="20"/>
  <c r="O26" i="20"/>
  <c r="D17" i="20"/>
  <c r="E17" i="20"/>
  <c r="F19" i="1"/>
  <c r="P26" i="20"/>
  <c r="G24" i="1"/>
  <c r="F24" i="1"/>
  <c r="M25" i="20"/>
  <c r="O25" i="20"/>
  <c r="F20" i="1"/>
  <c r="A42" i="23"/>
  <c r="A39" i="23"/>
  <c r="A243" i="23"/>
  <c r="A206" i="23"/>
  <c r="A198" i="23"/>
  <c r="A270" i="23"/>
  <c r="A222" i="23"/>
  <c r="A254" i="23"/>
  <c r="A233" i="23"/>
  <c r="A177" i="23"/>
  <c r="A162" i="23"/>
  <c r="A277" i="23"/>
  <c r="A328" i="23"/>
  <c r="E328" i="23"/>
  <c r="A363" i="23"/>
  <c r="E363" i="23"/>
  <c r="A320" i="23"/>
  <c r="E320" i="23"/>
  <c r="A355" i="23"/>
  <c r="E355" i="23"/>
  <c r="A455" i="23"/>
  <c r="E455" i="23"/>
  <c r="A336" i="23"/>
  <c r="E336" i="23"/>
  <c r="E706" i="23"/>
  <c r="A706" i="23"/>
  <c r="A663" i="23"/>
  <c r="E663" i="23"/>
  <c r="A567" i="23"/>
  <c r="E567" i="23"/>
  <c r="A583" i="23"/>
  <c r="E583" i="23"/>
  <c r="E794" i="23"/>
  <c r="A794" i="23"/>
  <c r="A591" i="23"/>
  <c r="E591" i="23"/>
  <c r="A665" i="23"/>
  <c r="E665" i="23"/>
  <c r="A615" i="23"/>
  <c r="E615" i="23"/>
  <c r="A352" i="23"/>
  <c r="E352" i="23"/>
  <c r="A435" i="23"/>
  <c r="E435" i="23"/>
  <c r="E482" i="23"/>
  <c r="A482" i="23"/>
  <c r="E474" i="23"/>
  <c r="A474" i="23"/>
  <c r="E714" i="23"/>
  <c r="A714" i="23"/>
  <c r="E522" i="23"/>
  <c r="A522" i="23"/>
  <c r="E506" i="23"/>
  <c r="A506" i="23"/>
  <c r="A443" i="23"/>
  <c r="E443" i="23"/>
  <c r="E554" i="23"/>
  <c r="A554" i="23"/>
  <c r="A713" i="23"/>
  <c r="E713" i="23"/>
  <c r="E722" i="23"/>
  <c r="A722" i="23"/>
  <c r="E810" i="23"/>
  <c r="A810" i="23"/>
  <c r="A838" i="23"/>
  <c r="E838" i="23"/>
  <c r="A588" i="23"/>
  <c r="E588" i="23"/>
  <c r="A623" i="23"/>
  <c r="E623" i="23"/>
  <c r="E843" i="23"/>
  <c r="A843" i="23"/>
  <c r="E754" i="23"/>
  <c r="A754" i="23"/>
  <c r="A853" i="23"/>
  <c r="E853" i="23"/>
  <c r="A461" i="23"/>
  <c r="E461" i="23"/>
  <c r="A347" i="23"/>
  <c r="E347" i="23"/>
  <c r="E398" i="23"/>
  <c r="A398" i="23"/>
  <c r="A457" i="23"/>
  <c r="E457" i="23"/>
  <c r="A368" i="23"/>
  <c r="E368" i="23"/>
  <c r="E466" i="23"/>
  <c r="A466" i="23"/>
  <c r="E530" i="23"/>
  <c r="A530" i="23"/>
  <c r="A661" i="23"/>
  <c r="E661" i="23"/>
  <c r="A441" i="23"/>
  <c r="E441" i="23"/>
  <c r="A521" i="23"/>
  <c r="E521" i="23"/>
  <c r="E690" i="23"/>
  <c r="A690" i="23"/>
  <c r="A312" i="23"/>
  <c r="E312" i="23"/>
  <c r="A445" i="23"/>
  <c r="E445" i="23"/>
  <c r="A596" i="23"/>
  <c r="E596" i="23"/>
  <c r="A631" i="23"/>
  <c r="E631" i="23"/>
  <c r="A854" i="23"/>
  <c r="E854" i="23"/>
  <c r="E786" i="23"/>
  <c r="A786" i="23"/>
  <c r="A473" i="23"/>
  <c r="E473" i="23"/>
  <c r="A537" i="23"/>
  <c r="E537" i="23"/>
  <c r="A575" i="23"/>
  <c r="E575" i="23"/>
  <c r="A639" i="23"/>
  <c r="E639" i="23"/>
  <c r="A620" i="23"/>
  <c r="E620" i="23"/>
  <c r="A655" i="23"/>
  <c r="E655" i="23"/>
  <c r="A721" i="23"/>
  <c r="E721" i="23"/>
  <c r="E858" i="23"/>
  <c r="A858" i="23"/>
  <c r="A580" i="23"/>
  <c r="E580" i="23"/>
  <c r="E762" i="23"/>
  <c r="A762" i="23"/>
  <c r="E770" i="23"/>
  <c r="A770" i="23"/>
  <c r="A304" i="23"/>
  <c r="E304" i="23"/>
  <c r="E423" i="23"/>
  <c r="A423" i="23"/>
  <c r="A429" i="23"/>
  <c r="E429" i="23"/>
  <c r="E463" i="23"/>
  <c r="A463" i="23"/>
  <c r="E498" i="23"/>
  <c r="A498" i="23"/>
  <c r="E674" i="23"/>
  <c r="A674" i="23"/>
  <c r="A505" i="23"/>
  <c r="E505" i="23"/>
  <c r="A489" i="23"/>
  <c r="E489" i="23"/>
  <c r="A553" i="23"/>
  <c r="E553" i="23"/>
  <c r="A681" i="23"/>
  <c r="E681" i="23"/>
  <c r="E746" i="23"/>
  <c r="A746" i="23"/>
  <c r="A307" i="23"/>
  <c r="E307" i="23"/>
  <c r="A604" i="23"/>
  <c r="E604" i="23"/>
  <c r="A673" i="23"/>
  <c r="E673" i="23"/>
  <c r="A841" i="23"/>
  <c r="E841" i="23"/>
  <c r="E369" i="23"/>
  <c r="A369" i="23"/>
  <c r="A360" i="23"/>
  <c r="E360" i="23"/>
  <c r="E442" i="23"/>
  <c r="A442" i="23"/>
  <c r="E415" i="23"/>
  <c r="A415" i="23"/>
  <c r="E546" i="23"/>
  <c r="A546" i="23"/>
  <c r="E682" i="23"/>
  <c r="A682" i="23"/>
  <c r="A599" i="23"/>
  <c r="E599" i="23"/>
  <c r="A644" i="23"/>
  <c r="E644" i="23"/>
  <c r="E778" i="23"/>
  <c r="A778" i="23"/>
  <c r="E802" i="23"/>
  <c r="A802" i="23"/>
  <c r="A705" i="23"/>
  <c r="E705" i="23"/>
  <c r="E839" i="23"/>
  <c r="A839" i="23"/>
  <c r="A612" i="23"/>
  <c r="E612" i="23"/>
  <c r="A331" i="23"/>
  <c r="E331" i="23"/>
  <c r="A323" i="23"/>
  <c r="E323" i="23"/>
  <c r="A439" i="23"/>
  <c r="E439" i="23"/>
  <c r="A344" i="23"/>
  <c r="E344" i="23"/>
  <c r="A339" i="23"/>
  <c r="E339" i="23"/>
  <c r="A394" i="23"/>
  <c r="E394" i="23"/>
  <c r="A458" i="23"/>
  <c r="E458" i="23"/>
  <c r="E514" i="23"/>
  <c r="A514" i="23"/>
  <c r="E459" i="23"/>
  <c r="A459" i="23"/>
  <c r="E538" i="23"/>
  <c r="A538" i="23"/>
  <c r="A664" i="23"/>
  <c r="E664" i="23"/>
  <c r="E698" i="23"/>
  <c r="A698" i="23"/>
  <c r="A315" i="23"/>
  <c r="E315" i="23"/>
  <c r="E490" i="23"/>
  <c r="A490" i="23"/>
  <c r="A628" i="23"/>
  <c r="E628" i="23"/>
  <c r="A837" i="23"/>
  <c r="E837" i="23"/>
  <c r="A697" i="23"/>
  <c r="E697" i="23"/>
  <c r="E738" i="23"/>
  <c r="A738" i="23"/>
  <c r="A572" i="23"/>
  <c r="E572" i="23"/>
  <c r="A607" i="23"/>
  <c r="E607" i="23"/>
  <c r="A855" i="23"/>
  <c r="E855" i="23"/>
  <c r="A652" i="23"/>
  <c r="E652" i="23"/>
  <c r="A689" i="23"/>
  <c r="E689" i="23"/>
  <c r="A647" i="23"/>
  <c r="E647" i="23"/>
  <c r="E730" i="23"/>
  <c r="A730" i="23"/>
  <c r="E818" i="23"/>
  <c r="A818" i="23"/>
  <c r="E826" i="23"/>
  <c r="A826" i="23"/>
  <c r="A636" i="23"/>
  <c r="E636" i="23"/>
  <c r="P22" i="20"/>
  <c r="E122" i="23"/>
  <c r="A122" i="23"/>
  <c r="E121" i="23"/>
  <c r="A121" i="23"/>
  <c r="E162" i="23"/>
  <c r="E86" i="23"/>
  <c r="A86" i="23"/>
  <c r="P18" i="20"/>
  <c r="A38" i="23"/>
  <c r="E270" i="23"/>
  <c r="E275" i="23"/>
  <c r="A249" i="23"/>
  <c r="E249" i="23"/>
  <c r="P19" i="20"/>
  <c r="P23" i="20"/>
  <c r="A191" i="23"/>
  <c r="A46" i="23"/>
  <c r="E20" i="23"/>
  <c r="A20" i="23"/>
  <c r="A293" i="23"/>
  <c r="E293" i="23"/>
  <c r="E251" i="23"/>
  <c r="A251" i="23"/>
  <c r="E265" i="23"/>
  <c r="A265" i="23"/>
  <c r="A205" i="23"/>
  <c r="E205" i="23"/>
  <c r="A210" i="23"/>
  <c r="A253" i="23"/>
  <c r="E253" i="23"/>
  <c r="A225" i="23"/>
  <c r="E196" i="23"/>
  <c r="A196" i="23"/>
  <c r="E35" i="23"/>
  <c r="A35" i="23"/>
  <c r="A261" i="23"/>
  <c r="E261" i="23"/>
  <c r="E229" i="23"/>
  <c r="A229" i="23"/>
  <c r="A266" i="23"/>
  <c r="E266" i="23"/>
  <c r="A47" i="23"/>
  <c r="A48" i="23"/>
  <c r="A49" i="23"/>
  <c r="A50" i="23"/>
  <c r="A51" i="23"/>
  <c r="A52" i="23"/>
  <c r="A53" i="23"/>
  <c r="A54" i="23"/>
  <c r="A55" i="23"/>
  <c r="A56" i="23"/>
  <c r="A57" i="23"/>
  <c r="A58" i="23"/>
  <c r="A59" i="23"/>
  <c r="A60" i="23"/>
  <c r="A61" i="23"/>
  <c r="A62" i="23"/>
  <c r="A63" i="23"/>
  <c r="A64" i="23"/>
  <c r="A65" i="23"/>
  <c r="A66" i="23"/>
  <c r="A67" i="23"/>
  <c r="A68" i="23"/>
  <c r="E47" i="23"/>
  <c r="E168" i="23"/>
  <c r="A168" i="23"/>
  <c r="P20" i="20"/>
  <c r="A201" i="23"/>
  <c r="E177" i="23"/>
  <c r="E15" i="23"/>
  <c r="A207" i="23"/>
  <c r="E216" i="23"/>
  <c r="A216" i="23"/>
  <c r="A260" i="23"/>
  <c r="E175" i="23"/>
  <c r="A175" i="23"/>
  <c r="A193" i="23"/>
  <c r="E193" i="23"/>
  <c r="A181" i="23"/>
  <c r="A173" i="23"/>
  <c r="E274" i="23"/>
  <c r="A274" i="23"/>
  <c r="E217" i="23"/>
  <c r="A217" i="23"/>
  <c r="E283" i="23"/>
  <c r="A283" i="23"/>
  <c r="A256" i="23"/>
  <c r="E256" i="23"/>
  <c r="A297" i="23"/>
  <c r="E297" i="23"/>
  <c r="A167" i="23"/>
  <c r="E167" i="23"/>
  <c r="E24" i="23"/>
  <c r="A24" i="23"/>
  <c r="E186" i="23"/>
  <c r="A186" i="23"/>
  <c r="A234" i="23"/>
  <c r="E234" i="23"/>
  <c r="E255" i="23"/>
  <c r="A255" i="23"/>
  <c r="E262" i="23"/>
  <c r="A262" i="23"/>
  <c r="E290" i="23"/>
  <c r="A290" i="23"/>
  <c r="A117" i="23"/>
  <c r="E117" i="23"/>
  <c r="E276" i="23"/>
  <c r="A276" i="23"/>
  <c r="E141" i="23"/>
  <c r="D25" i="20"/>
  <c r="E25" i="20"/>
  <c r="L25" i="20"/>
  <c r="P25" i="20"/>
  <c r="A153" i="23"/>
  <c r="E153" i="23"/>
  <c r="E30" i="23"/>
  <c r="A30" i="23"/>
  <c r="E237" i="23"/>
  <c r="A237" i="23"/>
  <c r="E192" i="23"/>
  <c r="A192" i="23"/>
  <c r="E79" i="23"/>
  <c r="A19" i="23"/>
  <c r="E19" i="23"/>
  <c r="A170" i="23"/>
  <c r="E170" i="23"/>
  <c r="E227" i="23"/>
  <c r="A227" i="23"/>
  <c r="E22" i="23"/>
  <c r="A22" i="23"/>
  <c r="E68" i="23"/>
  <c r="E264" i="23"/>
  <c r="A264" i="23"/>
  <c r="E178" i="23"/>
  <c r="A178" i="23"/>
  <c r="A161" i="23"/>
  <c r="E161" i="23"/>
  <c r="E116" i="23"/>
  <c r="A116" i="23"/>
  <c r="E140" i="23"/>
  <c r="E15" i="21"/>
  <c r="L16" i="21"/>
  <c r="A212" i="23"/>
  <c r="E212" i="23"/>
  <c r="E242" i="23"/>
  <c r="A242" i="23"/>
  <c r="E194" i="23"/>
  <c r="A194" i="23"/>
  <c r="A236" i="23"/>
  <c r="E236" i="23"/>
  <c r="A259" i="23"/>
  <c r="E259" i="23"/>
  <c r="E273" i="23"/>
  <c r="A273" i="23"/>
  <c r="E204" i="23"/>
  <c r="A204" i="23"/>
  <c r="A169" i="23"/>
  <c r="E169" i="23"/>
  <c r="E230" i="23"/>
  <c r="A230" i="23"/>
  <c r="A248" i="23"/>
  <c r="E248" i="23"/>
  <c r="A115" i="23"/>
  <c r="E115" i="23"/>
  <c r="A189" i="23"/>
  <c r="E189" i="23"/>
  <c r="E292" i="23"/>
  <c r="A292" i="23"/>
  <c r="E221" i="23"/>
  <c r="A221" i="23"/>
  <c r="A179" i="23"/>
  <c r="E179" i="23"/>
  <c r="A195" i="23"/>
  <c r="E195" i="23"/>
  <c r="E129" i="23"/>
  <c r="E69" i="23"/>
  <c r="E145" i="23"/>
  <c r="A232" i="23"/>
  <c r="E232" i="23"/>
  <c r="A250" i="23"/>
  <c r="E250" i="23"/>
  <c r="E278" i="23"/>
  <c r="A278" i="23"/>
  <c r="A211" i="23"/>
  <c r="E211" i="23"/>
  <c r="E70" i="23"/>
  <c r="E176" i="23"/>
  <c r="A176" i="23"/>
  <c r="A245" i="23"/>
  <c r="E245" i="23"/>
  <c r="A271" i="23"/>
  <c r="E271" i="23"/>
  <c r="A269" i="23"/>
  <c r="E269" i="23"/>
  <c r="E213" i="23"/>
  <c r="A213" i="23"/>
  <c r="A187" i="23"/>
  <c r="E187" i="23"/>
  <c r="E63" i="23"/>
  <c r="E109" i="23"/>
  <c r="A109" i="23"/>
  <c r="A29" i="23"/>
  <c r="E29" i="23"/>
  <c r="E228" i="23"/>
  <c r="A228" i="23"/>
  <c r="A263" i="23"/>
  <c r="E263" i="23"/>
  <c r="E172" i="23"/>
  <c r="A172" i="23"/>
  <c r="E77" i="23"/>
  <c r="E268" i="23"/>
  <c r="A268" i="23"/>
  <c r="E288" i="23"/>
  <c r="A288" i="23"/>
  <c r="A197" i="23"/>
  <c r="E197" i="23"/>
  <c r="E184" i="23"/>
  <c r="A184" i="23"/>
  <c r="E127" i="23"/>
  <c r="E171" i="23"/>
  <c r="A171" i="23"/>
  <c r="E159" i="23"/>
  <c r="A159" i="23"/>
  <c r="E139" i="23"/>
  <c r="E41" i="23"/>
  <c r="A41" i="23"/>
  <c r="A98" i="23"/>
  <c r="E98" i="23"/>
  <c r="E45" i="23"/>
  <c r="A45" i="23"/>
  <c r="P21" i="20"/>
  <c r="P24" i="20"/>
  <c r="L17" i="20"/>
  <c r="A21" i="20"/>
  <c r="A22" i="20"/>
  <c r="E15" i="20"/>
  <c r="A69" i="23"/>
  <c r="A70" i="23"/>
  <c r="A71" i="23"/>
  <c r="A72" i="23"/>
  <c r="A73" i="23"/>
  <c r="A74" i="23"/>
  <c r="A75" i="23"/>
  <c r="A76" i="23"/>
  <c r="A77" i="23"/>
  <c r="A78" i="23"/>
  <c r="A79" i="23"/>
  <c r="A80" i="23"/>
  <c r="A81" i="23"/>
  <c r="A82" i="23"/>
  <c r="A83" i="23"/>
  <c r="A84" i="23"/>
  <c r="R16" i="21"/>
  <c r="R15" i="21"/>
  <c r="L15" i="21"/>
  <c r="A23" i="20"/>
  <c r="P17" i="20"/>
  <c r="L15" i="20"/>
  <c r="A24" i="20"/>
  <c r="A25" i="20"/>
  <c r="A26" i="20"/>
  <c r="A27" i="20"/>
  <c r="F15" i="1"/>
  <c r="F12" i="1"/>
  <c r="G15" i="1"/>
  <c r="G12" i="1"/>
  <c r="N16" i="20"/>
  <c r="N15" i="20"/>
  <c r="M16" i="20"/>
  <c r="C13" i="1"/>
  <c r="F13" i="1"/>
  <c r="G13" i="1"/>
  <c r="Q14" i="3"/>
  <c r="H14" i="2"/>
  <c r="K14" i="3"/>
  <c r="H14" i="3"/>
  <c r="M15" i="20"/>
  <c r="O16" i="20"/>
  <c r="O15" i="20"/>
  <c r="P16" i="20"/>
  <c r="P15" i="20"/>
  <c r="A126" i="23" l="1"/>
  <c r="A127" i="23"/>
  <c r="A128" i="23"/>
  <c r="A28" i="20"/>
  <c r="A29" i="20"/>
  <c r="A30" i="20" l="1"/>
  <c r="A129" i="23"/>
  <c r="A130" i="23"/>
  <c r="A131" i="23"/>
  <c r="A132" i="23"/>
  <c r="A133" i="23"/>
  <c r="A134" i="23"/>
  <c r="A135" i="23"/>
  <c r="A136" i="23"/>
  <c r="A137" i="23"/>
  <c r="A138" i="23"/>
  <c r="A139" i="23"/>
  <c r="A140" i="23"/>
  <c r="A141" i="23"/>
  <c r="A142" i="23"/>
  <c r="A143" i="23"/>
  <c r="A144" i="23"/>
  <c r="A145" i="23"/>
  <c r="A146" i="23"/>
  <c r="A147" i="23"/>
  <c r="A148" i="23"/>
  <c r="A149" i="23"/>
  <c r="A150" i="23"/>
  <c r="A151" i="23"/>
  <c r="A31" i="20" l="1"/>
  <c r="A32" i="20" l="1"/>
  <c r="A36" i="20" s="1"/>
  <c r="A33" i="20"/>
  <c r="A34" i="20"/>
  <c r="A35" i="20" s="1"/>
  <c r="A37" i="20" l="1"/>
  <c r="A38" i="20" s="1"/>
  <c r="A39" i="20" s="1"/>
  <c r="A40" i="20" s="1"/>
  <c r="A41" i="20" s="1"/>
  <c r="A42" i="20" s="1"/>
  <c r="A43" i="20" s="1"/>
  <c r="A44" i="20" s="1"/>
  <c r="A45" i="20" s="1"/>
</calcChain>
</file>

<file path=xl/comments1.xml><?xml version="1.0" encoding="utf-8"?>
<comments xmlns="http://schemas.openxmlformats.org/spreadsheetml/2006/main">
  <authors>
    <author>Nyirati Ferenc</author>
  </authors>
  <commentList>
    <comment ref="G12" authorId="0">
      <text>
        <r>
          <rPr>
            <b/>
            <sz val="9"/>
            <color indexed="81"/>
            <rFont val="Tahoma"/>
            <family val="2"/>
            <charset val="238"/>
          </rPr>
          <t>Nyirati Ferenc:</t>
        </r>
        <r>
          <rPr>
            <sz val="9"/>
            <color indexed="81"/>
            <rFont val="Tahoma"/>
            <family val="2"/>
            <charset val="238"/>
          </rPr>
          <t xml:space="preserve">
Ezt a területet A8-G9, ide kell helyezni a tábláza aljáról.</t>
        </r>
      </text>
    </comment>
  </commentList>
</comments>
</file>

<file path=xl/sharedStrings.xml><?xml version="1.0" encoding="utf-8"?>
<sst xmlns="http://schemas.openxmlformats.org/spreadsheetml/2006/main" count="4125" uniqueCount="773">
  <si>
    <t>ADÓFOLYÓSZÁMLA ÖSSZESÍTŐ</t>
  </si>
  <si>
    <t>KRISTÁLY-AUDIT KÖNYVVIZSGÁLÓ KORLÁTOLT FELELŐSSÉGŰ TÁRSASÁG</t>
  </si>
  <si>
    <t>Készült</t>
  </si>
  <si>
    <t>2016.10.20.</t>
  </si>
  <si>
    <t>Időszak</t>
  </si>
  <si>
    <t>2016.01.01-2016.10.20</t>
  </si>
  <si>
    <t>Adoszám</t>
  </si>
  <si>
    <t>12825178-2-17</t>
  </si>
  <si>
    <t>Adónem</t>
  </si>
  <si>
    <t>Megnevezés</t>
  </si>
  <si>
    <t>Kötelezettség</t>
  </si>
  <si>
    <t>Összesen</t>
  </si>
  <si>
    <t>Befizetés</t>
  </si>
  <si>
    <t>többlet</t>
  </si>
  <si>
    <t>tartozás</t>
  </si>
  <si>
    <t>101</t>
  </si>
  <si>
    <t xml:space="preserve"> Társasági adó</t>
  </si>
  <si>
    <t>104</t>
  </si>
  <si>
    <t xml:space="preserve"> Általános forgalmi adó</t>
  </si>
  <si>
    <t>152</t>
  </si>
  <si>
    <t xml:space="preserve"> Egészségügyi hozzájárulás </t>
  </si>
  <si>
    <t>182</t>
  </si>
  <si>
    <t xml:space="preserve"> Szakképzési hozzájárulás</t>
  </si>
  <si>
    <t>184</t>
  </si>
  <si>
    <t xml:space="preserve"> Innovációs járulék</t>
  </si>
  <si>
    <t>221</t>
  </si>
  <si>
    <t xml:space="preserve"> Eljárási illetékhez kapcsolódó befizetések</t>
  </si>
  <si>
    <t>232</t>
  </si>
  <si>
    <t xml:space="preserve"> Energiaellátók jövedelemadója</t>
  </si>
  <si>
    <t>241</t>
  </si>
  <si>
    <t xml:space="preserve"> Cégautóadó</t>
  </si>
  <si>
    <t>258</t>
  </si>
  <si>
    <t xml:space="preserve"> Szociális hozzájárulási adó</t>
  </si>
  <si>
    <t>290</t>
  </si>
  <si>
    <t xml:space="preserve"> Személyi jövedelemadó (magánszemélyektől levont)</t>
  </si>
  <si>
    <t>291</t>
  </si>
  <si>
    <t xml:space="preserve"> Ny. alapot megillető bevételek (magánszemélyektől</t>
  </si>
  <si>
    <t>293</t>
  </si>
  <si>
    <t xml:space="preserve"> Eb.és munkaerő-piacijárulék (magánszemélyektől le</t>
  </si>
  <si>
    <t>Sorszám</t>
  </si>
  <si>
    <t>Esedékesség dátuma</t>
  </si>
  <si>
    <t>Hiv</t>
  </si>
  <si>
    <t>Átv</t>
  </si>
  <si>
    <t>Kötelezettség Ft</t>
  </si>
  <si>
    <t>Növekedés(+)</t>
  </si>
  <si>
    <t>Csökkenés(-)</t>
  </si>
  <si>
    <t>Teljesítés</t>
  </si>
  <si>
    <t>Dátuma</t>
  </si>
  <si>
    <t>Típus</t>
  </si>
  <si>
    <t>Pénzforgalom Ft</t>
  </si>
  <si>
    <t>Befizetés(-)</t>
  </si>
  <si>
    <t>Kiutalás(+)</t>
  </si>
  <si>
    <t>Elszám</t>
  </si>
  <si>
    <t>számla</t>
  </si>
  <si>
    <t>jelző</t>
  </si>
  <si>
    <t>101 Társasági adó</t>
  </si>
  <si>
    <t>2016-01-01</t>
  </si>
  <si>
    <t>Nyitóegyenleg</t>
  </si>
  <si>
    <t/>
  </si>
  <si>
    <t>2016-01-20</t>
  </si>
  <si>
    <t>01</t>
  </si>
  <si>
    <t>1</t>
  </si>
  <si>
    <t>befizetés</t>
  </si>
  <si>
    <t>120710010012388600100009</t>
  </si>
  <si>
    <t>Adóelőleg bevallás (k.kvt)</t>
  </si>
  <si>
    <t>2016-04-20</t>
  </si>
  <si>
    <t>2016-07-20</t>
  </si>
  <si>
    <t>2016-05-31</t>
  </si>
  <si>
    <t>Adóbevallás (kettős kvt)</t>
  </si>
  <si>
    <t>2016-10-20</t>
  </si>
  <si>
    <t>104 Általános forgalmi adó</t>
  </si>
  <si>
    <t>Havi bevallás</t>
  </si>
  <si>
    <t>2016-02-22</t>
  </si>
  <si>
    <t>2016-03-21</t>
  </si>
  <si>
    <t>2016-05-20</t>
  </si>
  <si>
    <t>2016-06-20</t>
  </si>
  <si>
    <t>2016-08-22</t>
  </si>
  <si>
    <t>2016-09-20</t>
  </si>
  <si>
    <t xml:space="preserve">152 Egészségügyi hozzájárulás </t>
  </si>
  <si>
    <t>182 Szakképzési hozzájárulás</t>
  </si>
  <si>
    <t>2016-01-12</t>
  </si>
  <si>
    <t>Szak. hoz.</t>
  </si>
  <si>
    <t>2016-02-12</t>
  </si>
  <si>
    <t>Szak. hoz. előleg</t>
  </si>
  <si>
    <t>2016-03-16</t>
  </si>
  <si>
    <t>2016-04-12</t>
  </si>
  <si>
    <t>2016-05-12</t>
  </si>
  <si>
    <t>2016-06-13</t>
  </si>
  <si>
    <t>2016-07-12</t>
  </si>
  <si>
    <t>2016-08-12</t>
  </si>
  <si>
    <t>2016-09-12</t>
  </si>
  <si>
    <t>2016-10-12</t>
  </si>
  <si>
    <t>184 Innovációs járulék</t>
  </si>
  <si>
    <t>221 Eljárási illetékhez kapcsolódó befizetések</t>
  </si>
  <si>
    <t>232 Energiaellátók jövedelemadója</t>
  </si>
  <si>
    <t>241 Cégautóadó</t>
  </si>
  <si>
    <t>Negyedéves bevallás</t>
  </si>
  <si>
    <t>258 Szociális hozzájárulási adó</t>
  </si>
  <si>
    <t>08-as havi bevallás</t>
  </si>
  <si>
    <t>290 Személyi jövedelemadó (magánszemélyektől levont)</t>
  </si>
  <si>
    <t xml:space="preserve">291 Ny. alapot megillető bevételek (magánszemélyektől levont) </t>
  </si>
  <si>
    <t>293 Eb.és munkaerő-piacijárulék (magánszemélyektől levont)</t>
  </si>
  <si>
    <t>Adónem számlaszáma: 10032000-01076019</t>
  </si>
  <si>
    <t>Egyenleg</t>
  </si>
  <si>
    <t>Adónem egyenleg</t>
  </si>
  <si>
    <t>Adónem számlaszáma: 10032000-01076868</t>
  </si>
  <si>
    <t>Adónem számlaszáma: 10032000-06056212</t>
  </si>
  <si>
    <t>Adónem számlaszáma: 10032000-06056061</t>
  </si>
  <si>
    <t>Adónem számlaszáma: 10032000-06056322</t>
  </si>
  <si>
    <t>Adónem számlaszáma: 10032000-01076064</t>
  </si>
  <si>
    <t>Adónem számlaszáma: 10032000-01076150</t>
  </si>
  <si>
    <t>Adónem számlaszáma: 10032000-01076167</t>
  </si>
  <si>
    <t>Adónem számlaszáma: 10032000-06055912</t>
  </si>
  <si>
    <t>Adónem számlaszáma: 10032000-06055950</t>
  </si>
  <si>
    <t>Adónem számlaszáma: 10032000-06055974</t>
  </si>
  <si>
    <t>Adónem számlaszáma: 10032000-06055981</t>
  </si>
  <si>
    <t>Kódok tartalma</t>
  </si>
  <si>
    <t>Pénzforgalmi tétel típusának megnevezése:</t>
  </si>
  <si>
    <t>Elszámolási számla jelző értelmezése:</t>
  </si>
  <si>
    <t>D:\DigitAudit_TESZT\</t>
  </si>
  <si>
    <t>Könyvvizsgáló cég:</t>
  </si>
  <si>
    <t>Könyvvizsgáló:</t>
  </si>
  <si>
    <t>Első számú vezető</t>
  </si>
  <si>
    <t>Címe; nyilvántartási száma:</t>
  </si>
  <si>
    <t xml:space="preserve"> , </t>
  </si>
  <si>
    <t>Asszisztens(ek):</t>
  </si>
  <si>
    <t>Számviteli vezető</t>
  </si>
  <si>
    <t>Cégjegyzékszám:</t>
  </si>
  <si>
    <t xml:space="preserve">  -  -      </t>
  </si>
  <si>
    <t>Leltározási vezető</t>
  </si>
  <si>
    <t>Könyvvizsgáló neve; tagsági száma:</t>
  </si>
  <si>
    <t>Cím; Anyja neve:</t>
  </si>
  <si>
    <t>Előző év:</t>
  </si>
  <si>
    <t>Tárgyév:</t>
  </si>
  <si>
    <t>Fordulónap:</t>
  </si>
  <si>
    <t>2016. december 31.</t>
  </si>
  <si>
    <t>2016. 12. 31.</t>
  </si>
  <si>
    <t>Mérleg keltezés (Kw. befejezése); Helység:</t>
  </si>
  <si>
    <t>2017. május 31.</t>
  </si>
  <si>
    <t>2017. 05. 31.</t>
  </si>
  <si>
    <t>Beszámolási időszak:</t>
  </si>
  <si>
    <t>2016. 01. 01. - 2016. 12. 31.</t>
  </si>
  <si>
    <t>Munkavégzés dátuma:</t>
  </si>
  <si>
    <t>2014. május 19.</t>
  </si>
  <si>
    <t>2014. 05. 19.</t>
  </si>
  <si>
    <t>A vállakozás elnevezése:</t>
  </si>
  <si>
    <t>KRISTÁLY-Audit Kft.</t>
  </si>
  <si>
    <t>A vállalkozás székhelye:</t>
  </si>
  <si>
    <t>A vállalkozás telefonszáma:</t>
  </si>
  <si>
    <t>A vállalkozás faxszáma:</t>
  </si>
  <si>
    <t>A vállalkozás e-mail címe:</t>
  </si>
  <si>
    <t>Statisztikai számjel:</t>
  </si>
  <si>
    <t xml:space="preserve">        -    -   -  </t>
  </si>
  <si>
    <t>Adószám:</t>
  </si>
  <si>
    <t>Fő tevékenység:</t>
  </si>
  <si>
    <t>Beszámoló formája:</t>
  </si>
  <si>
    <t>Éves beszámoló</t>
  </si>
  <si>
    <t>Mérleg, eredménykimutatás formája:</t>
  </si>
  <si>
    <t>"A" változat</t>
  </si>
  <si>
    <t>Üzemi (üzleti) tevékenység eredményének megállapítása:</t>
  </si>
  <si>
    <t>Összköltség eljárással</t>
  </si>
  <si>
    <t>Átlagos állományi létszám:</t>
  </si>
  <si>
    <t>fő</t>
  </si>
  <si>
    <t>Pénzegység (EGY esetén üres):</t>
  </si>
  <si>
    <t>EZER</t>
  </si>
  <si>
    <t>E</t>
  </si>
  <si>
    <t>Pénznem:</t>
  </si>
  <si>
    <t>HUF</t>
  </si>
  <si>
    <t>Ft</t>
  </si>
  <si>
    <t>Lényegességi küszöbérték:</t>
  </si>
  <si>
    <t>E Ft ; Ft</t>
  </si>
  <si>
    <t>Könyvvizsgálattal alátámasztva:</t>
  </si>
  <si>
    <t>Nem</t>
  </si>
  <si>
    <t>Az értékek EZER Ft-ban</t>
  </si>
  <si>
    <t>Számlaegyenlegek Ft-ban</t>
  </si>
  <si>
    <t>EZER Ft ; Ft</t>
  </si>
  <si>
    <t>1_01_00_00_000_000_0000</t>
  </si>
  <si>
    <t>A. Befektetett eszközök</t>
  </si>
  <si>
    <t>2_01_00_00_000_000_0000</t>
  </si>
  <si>
    <t>A. Üzemi (üzleti) tevékenység eredménye</t>
  </si>
  <si>
    <t>3_01_00_00_000_000_0000</t>
  </si>
  <si>
    <t>1_01_01_00_000_000_0000</t>
  </si>
  <si>
    <t>I. Immateriális javak</t>
  </si>
  <si>
    <t>2_01_01_00_000_000_0000</t>
  </si>
  <si>
    <t>I. Értékesítés nettó árbevétele</t>
  </si>
  <si>
    <t>3_01_01_00_000_000_0000</t>
  </si>
  <si>
    <t>1_01_01_03_000_000_0000</t>
  </si>
  <si>
    <t>3. Vagyoni értékű jogok</t>
  </si>
  <si>
    <t>2_01_01_01_000_000_0000</t>
  </si>
  <si>
    <t>01. Belföldi értékesítés nettó árbevétele</t>
  </si>
  <si>
    <t>3_01_01_01_000_000_0000</t>
  </si>
  <si>
    <t>Főkönyvi számlaegyenlegek</t>
  </si>
  <si>
    <t>1_01_01_03_000_000_0001</t>
  </si>
  <si>
    <t>Szellemi termékek</t>
  </si>
  <si>
    <t>2_01_01_01_000_000_0001</t>
  </si>
  <si>
    <t>Könyvvizsgálati szolgáltatás</t>
  </si>
  <si>
    <t>3_01_01_01_000_000_0001</t>
  </si>
  <si>
    <t>1_01_01_03_000_000_0002</t>
  </si>
  <si>
    <t>Szellemi termékek terv sz. értékcsökk.</t>
  </si>
  <si>
    <t>2_01_01_01_000_000_0002</t>
  </si>
  <si>
    <t>Felnőtt és egyéb oktatás árbevétele</t>
  </si>
  <si>
    <t>3_01_01_01_000_000_0002</t>
  </si>
  <si>
    <t>1_01_01_03_000_000_9999</t>
  </si>
  <si>
    <t>2_01_01_01_000_000_0003</t>
  </si>
  <si>
    <t>Könyvvizsgálati program értékesítés</t>
  </si>
  <si>
    <t>3_01_01_01_000_000_0003</t>
  </si>
  <si>
    <t>1_01_02_00_000_000_0000</t>
  </si>
  <si>
    <t>II. Tárgyi eszközök</t>
  </si>
  <si>
    <t>2_01_01_01_000_000_0004</t>
  </si>
  <si>
    <t>Egyéb árbevétel ( ellenőrzés megbízás al</t>
  </si>
  <si>
    <t>3_01_01_01_000_000_0004</t>
  </si>
  <si>
    <t>1_01_02_03_000_000_0000</t>
  </si>
  <si>
    <t>3. Egyéb berendezések, felszerelések, járművek</t>
  </si>
  <si>
    <t>2_01_01_01_000_000_9999</t>
  </si>
  <si>
    <t>3_01_01_01_000_000_9999</t>
  </si>
  <si>
    <t>2_01_03_00_000_000_0000</t>
  </si>
  <si>
    <t>III. Egyéb bevételek</t>
  </si>
  <si>
    <t>3_01_05_00_000_000_0000</t>
  </si>
  <si>
    <t>V. Egyéb bevételek</t>
  </si>
  <si>
    <t>1_01_02_03_000_000_0001</t>
  </si>
  <si>
    <t>Egyéb járművek</t>
  </si>
  <si>
    <t>1_01_02_03_000_000_0002</t>
  </si>
  <si>
    <t>Egyéb járművek terv sz. értékcsökkenése</t>
  </si>
  <si>
    <t>2_01_03_00_000_000_0001</t>
  </si>
  <si>
    <t>Kerekítési különbözet egyéb bevételként</t>
  </si>
  <si>
    <t>3_01_05_00_000_000_0001</t>
  </si>
  <si>
    <t>1_01_02_03_000_000_0003</t>
  </si>
  <si>
    <t>Irodai, igazgatási berendezések</t>
  </si>
  <si>
    <t>2_01_03_00_000_000_9999</t>
  </si>
  <si>
    <t>3_01_05_00_000_000_9999</t>
  </si>
  <si>
    <t>1_01_02_03_000_000_0004</t>
  </si>
  <si>
    <t>Irodai, igazgatási ber. terv sz. écs.</t>
  </si>
  <si>
    <t>2_01_04_00_000_000_0000</t>
  </si>
  <si>
    <t>IV. Anyagjellegű ráfordítások</t>
  </si>
  <si>
    <t>3_01_06_00_000_000_0000</t>
  </si>
  <si>
    <t>VI. Egyéb ráfordítások</t>
  </si>
  <si>
    <t>1_01_02_03_000_000_9999</t>
  </si>
  <si>
    <t>2_01_04_05_000_000_0000</t>
  </si>
  <si>
    <t>05. Anyagköltség</t>
  </si>
  <si>
    <t>1_01_02_05_000_000_0000</t>
  </si>
  <si>
    <t>5. Beruházások, felújítások</t>
  </si>
  <si>
    <t>3_01_06_00_000_000_0001</t>
  </si>
  <si>
    <t>Ktg-ek ellenérték arányában megoszt.áfa</t>
  </si>
  <si>
    <t>2_01_04_05_000_000_0001</t>
  </si>
  <si>
    <t>Üzem- és fütöanyagok költségei</t>
  </si>
  <si>
    <t>3_01_06_00_000_000_0002</t>
  </si>
  <si>
    <t>Cégautó adó</t>
  </si>
  <si>
    <t>1_01_02_05_000_000_0001</t>
  </si>
  <si>
    <t>Befejezetlen beruházások</t>
  </si>
  <si>
    <t>2_01_04_05_000_000_0002</t>
  </si>
  <si>
    <t>Egy éven belül elhaszn. anyagi eszközök</t>
  </si>
  <si>
    <t>3_01_06_00_000_000_0003</t>
  </si>
  <si>
    <t>Kerekítési különbözet egyéb ráfordítás</t>
  </si>
  <si>
    <t>1_01_02_05_000_000_9999</t>
  </si>
  <si>
    <t>2_01_04_05_000_000_0003</t>
  </si>
  <si>
    <t>Nyomtatvány, irodaszer beszerzés</t>
  </si>
  <si>
    <t>3_01_06_00_000_000_9999</t>
  </si>
  <si>
    <t>1_01_03_00_000_000_0000</t>
  </si>
  <si>
    <t>III. Befektetett pénzügyi eszközök</t>
  </si>
  <si>
    <t>2_01_04_05_000_000_9999</t>
  </si>
  <si>
    <t>3_02_00_00_000_000_0000</t>
  </si>
  <si>
    <t>B. Pénzügyi műveletek eredménye</t>
  </si>
  <si>
    <t>1_01_03_01_000_000_0000</t>
  </si>
  <si>
    <t>1. Tartós részesedés kapcsolt vállalkozásban</t>
  </si>
  <si>
    <t>2_01_04_06_000_000_0000</t>
  </si>
  <si>
    <t>06. Igénybe vett szolgáltatások értéke</t>
  </si>
  <si>
    <t>3_02_07_00_000_000_0000</t>
  </si>
  <si>
    <t>VII. Pénzügyi művetelek bevételei</t>
  </si>
  <si>
    <t>3_02_07_12_000_000_0000</t>
  </si>
  <si>
    <t>12. Egyéb kapott (járó) kamatok és kamatjellegű bevételek</t>
  </si>
  <si>
    <t>1_01_03_01_000_000_0001</t>
  </si>
  <si>
    <t>Tartós részesedés kapcs. vállalkozásban</t>
  </si>
  <si>
    <t>2_01_04_06_000_000_0001</t>
  </si>
  <si>
    <t>Bérleti díjak</t>
  </si>
  <si>
    <t>1_01_03_01_000_000_9999</t>
  </si>
  <si>
    <t>2_01_04_06_000_000_0002</t>
  </si>
  <si>
    <t>Javítási, karbantartási költségek</t>
  </si>
  <si>
    <t>3_02_07_12_000_000_0001</t>
  </si>
  <si>
    <t>Kamatbevétel egyéb vállalkozásoktól</t>
  </si>
  <si>
    <t>1_02_00_00_000_000_0000</t>
  </si>
  <si>
    <t>B. Forgóeszközök</t>
  </si>
  <si>
    <t>2_01_04_06_000_000_0003</t>
  </si>
  <si>
    <t>Hirdetés, reklám-propaganda költség</t>
  </si>
  <si>
    <t>3_02_07_12_000_000_0002</t>
  </si>
  <si>
    <t>Kamatbevétel pénzintézettől</t>
  </si>
  <si>
    <t>1_02_02_00_000_000_0000</t>
  </si>
  <si>
    <t>II. Követelések</t>
  </si>
  <si>
    <t>2_01_04_06_000_000_0004</t>
  </si>
  <si>
    <t>Oktatási, továbbképzési költségek</t>
  </si>
  <si>
    <t>3_02_07_12_000_000_9999</t>
  </si>
  <si>
    <t>1_02_02_01_000_000_0000</t>
  </si>
  <si>
    <t>1. Követelések áruszállításból és szolgáltatásból (vevők)</t>
  </si>
  <si>
    <t>2_01_04_06_000_000_0005</t>
  </si>
  <si>
    <t>Utazási- és kiküldetési költségek</t>
  </si>
  <si>
    <t>3_02_07_13_000_000_0000</t>
  </si>
  <si>
    <t>13. Pénzügyi műveletek egyéb bevételei</t>
  </si>
  <si>
    <t>2_01_04_06_000_000_0006</t>
  </si>
  <si>
    <t>Postai, távközlési költségek</t>
  </si>
  <si>
    <t>1_02_02_01_000_000_0001</t>
  </si>
  <si>
    <t>Belföldi követelések</t>
  </si>
  <si>
    <t>2_01_04_06_000_000_0007</t>
  </si>
  <si>
    <t>Szakkönyv, folyóirat, napilap beszerzés</t>
  </si>
  <si>
    <t>3_02_07_13_000_000_0001</t>
  </si>
  <si>
    <t>Köv,köt.-ek pü. rendezett árf.nyeresége</t>
  </si>
  <si>
    <t>1_02_02_01_000_000_9999</t>
  </si>
  <si>
    <t>2_01_04_06_000_000_0008</t>
  </si>
  <si>
    <t>Számviteli, könyvvizsálói szolg. díja</t>
  </si>
  <si>
    <t>3_02_07_13_000_000_9999</t>
  </si>
  <si>
    <t>1_02_02_06_000_000_0000</t>
  </si>
  <si>
    <t>6. Egyéb követelések</t>
  </si>
  <si>
    <t>2_01_04_06_000_000_0009</t>
  </si>
  <si>
    <t>Érdekvédelmi szervezetek tagdíja</t>
  </si>
  <si>
    <t>3_02_08_00_000_000_0000</t>
  </si>
  <si>
    <t>VIII. Pénzügyi műveletek ráfordításai</t>
  </si>
  <si>
    <t>2_01_04_06_000_000_0010</t>
  </si>
  <si>
    <t>Egyéb igénybe vett szolgáltatás</t>
  </si>
  <si>
    <t>3_02_08_18_000_000_0000</t>
  </si>
  <si>
    <t>18. Pénzügyi műveletek egyéb ráfordításai</t>
  </si>
  <si>
    <t>1_02_02_06_000_000_0001</t>
  </si>
  <si>
    <t>GOT Oktszer. és Idegenforg Bt</t>
  </si>
  <si>
    <t>2_01_04_06_000_000_9999</t>
  </si>
  <si>
    <t>1_02_02_06_000_000_0002</t>
  </si>
  <si>
    <t>NF keretmegállapodás szerint</t>
  </si>
  <si>
    <t>2_01_04_07_000_000_0000</t>
  </si>
  <si>
    <t>07. Egyéb szolgáltatások értéke</t>
  </si>
  <si>
    <t>3_02_08_18_000_000_0001</t>
  </si>
  <si>
    <t>Köv.köt-ek pü. rendezett árfolyamveszt.</t>
  </si>
  <si>
    <t>1_02_02_06_000_000_0003</t>
  </si>
  <si>
    <t>NF LTP bef  megállapodás szerint</t>
  </si>
  <si>
    <t>1_02_02_06_000_000_0004</t>
  </si>
  <si>
    <t>Nyirati Dóra eb. követelés</t>
  </si>
  <si>
    <t>2_01_04_07_000_000_0001</t>
  </si>
  <si>
    <t>Pénzügyi szolg-i díjak, bankköltségek</t>
  </si>
  <si>
    <t>1_02_02_06_000_000_9999</t>
  </si>
  <si>
    <t>2_01_04_07_000_000_0002</t>
  </si>
  <si>
    <t>Biztosítási díjak</t>
  </si>
  <si>
    <t>1_02_02_06_000_001_0000</t>
  </si>
  <si>
    <t>001. HIPA SZD</t>
  </si>
  <si>
    <t>2_01_04_07_000_000_9999</t>
  </si>
  <si>
    <t>2_01_05_00_000_000_0000</t>
  </si>
  <si>
    <t>V. Személyi jellegű ráfordítások</t>
  </si>
  <si>
    <t>1_02_02_06_000_001_0001</t>
  </si>
  <si>
    <t>Iparűzési adó elszámolási számla</t>
  </si>
  <si>
    <t>2_01_05_10_000_000_0000</t>
  </si>
  <si>
    <t>10. Bérköltség</t>
  </si>
  <si>
    <t>1_02_02_06_000_001_9999</t>
  </si>
  <si>
    <t>1_02_02_06_000_003_0000</t>
  </si>
  <si>
    <t>003. GJM SZD</t>
  </si>
  <si>
    <t>2_01_05_10_000_000_0001</t>
  </si>
  <si>
    <t>Alapbérek, törzsbérek</t>
  </si>
  <si>
    <t>2_01_05_10_000_000_0002</t>
  </si>
  <si>
    <t>Kiegészítő fizetések</t>
  </si>
  <si>
    <t>1_02_02_06_000_003_0001</t>
  </si>
  <si>
    <t>Gépjármű adó elszámolási számla</t>
  </si>
  <si>
    <t>2_01_05_10_000_000_9999</t>
  </si>
  <si>
    <t>1_02_02_06_000_003_9999</t>
  </si>
  <si>
    <t>2_01_05_11_000_000_0000</t>
  </si>
  <si>
    <t>11. Személyi jellegű egyéb kifizetések</t>
  </si>
  <si>
    <t>1_02_02_06_000_101_0000</t>
  </si>
  <si>
    <t>101. TAO</t>
  </si>
  <si>
    <t>2_01_05_11_000_000_0001</t>
  </si>
  <si>
    <t>Gépkocsi költségtérítések</t>
  </si>
  <si>
    <t>1_02_02_06_000_101_0001</t>
  </si>
  <si>
    <t>Társasági adó tárgyév</t>
  </si>
  <si>
    <t>2_01_05_11_000_000_0002</t>
  </si>
  <si>
    <t>Kiküldetési költségtérítés</t>
  </si>
  <si>
    <t>1_02_02_06_000_101_9999</t>
  </si>
  <si>
    <t>2_01_05_11_000_000_0003</t>
  </si>
  <si>
    <t>Reprezentációs költségek</t>
  </si>
  <si>
    <t>1_02_02_06_000_103_0000</t>
  </si>
  <si>
    <t>103. SZJA(KIF)</t>
  </si>
  <si>
    <t>2_01_05_11_000_000_0004</t>
  </si>
  <si>
    <t>Egyéb természetbeni juttatások</t>
  </si>
  <si>
    <t>2_01_05_11_000_000_0005</t>
  </si>
  <si>
    <t>Egyéb személyi jellegű kifizetések</t>
  </si>
  <si>
    <t>1_02_02_06_000_103_0001</t>
  </si>
  <si>
    <t>Kifizetői szja</t>
  </si>
  <si>
    <t>2_01_05_11_000_000_9999</t>
  </si>
  <si>
    <t>1_02_02_06_000_103_0002</t>
  </si>
  <si>
    <t>Kifizetői szja befizetés</t>
  </si>
  <si>
    <t>2_01_05_12_000_000_0000</t>
  </si>
  <si>
    <t>12. Bérjárulékok</t>
  </si>
  <si>
    <t>1_02_02_06_000_103_9999</t>
  </si>
  <si>
    <t>1_02_02_06_000_104_0000</t>
  </si>
  <si>
    <t>104. ÁFA</t>
  </si>
  <si>
    <t>2_01_05_12_000_000_0001</t>
  </si>
  <si>
    <t>Szociális hozzájárulási adó</t>
  </si>
  <si>
    <t>2_01_05_12_000_000_0002</t>
  </si>
  <si>
    <t>Munkaadói járulék</t>
  </si>
  <si>
    <t>1_02_02_06_000_104_0001</t>
  </si>
  <si>
    <t>Előzetesen felszámított áfa</t>
  </si>
  <si>
    <t>2_01_05_12_000_000_9999</t>
  </si>
  <si>
    <t>1_02_02_06_000_104_0002</t>
  </si>
  <si>
    <t>Fizetendő általános forgalmi adó</t>
  </si>
  <si>
    <t>2_01_06_00_000_000_0000</t>
  </si>
  <si>
    <t>VI. Értékcsökkenési leírás</t>
  </si>
  <si>
    <t>1_02_02_06_000_104_0003</t>
  </si>
  <si>
    <t>Áfa pénzügyi elszámolási számla</t>
  </si>
  <si>
    <t>1_02_02_06_000_104_9999</t>
  </si>
  <si>
    <t>2_01_06_00_000_000_0001</t>
  </si>
  <si>
    <t>Terv szerinti egyösszegű (kisértékűek)</t>
  </si>
  <si>
    <t>1_02_02_06_000_152_0000</t>
  </si>
  <si>
    <t>152. EÜH</t>
  </si>
  <si>
    <t>2_01_06_00_000_000_9999</t>
  </si>
  <si>
    <t>2_01_07_00_000_000_0000</t>
  </si>
  <si>
    <t>VII. Egyéb ráfordítások</t>
  </si>
  <si>
    <t>1_02_02_06_000_152_0001</t>
  </si>
  <si>
    <t>Egészségügyi hozzájárulások kifizetői b.</t>
  </si>
  <si>
    <t>1_02_02_06_000_152_0002</t>
  </si>
  <si>
    <t>Egészségügyi hozzájárulások levont befiz</t>
  </si>
  <si>
    <t>2_01_07_00_000_000_0001</t>
  </si>
  <si>
    <t>1_02_02_06_000_152_9999</t>
  </si>
  <si>
    <t>2_01_07_00_000_000_0002</t>
  </si>
  <si>
    <t>1_02_02_06_000_188_0000</t>
  </si>
  <si>
    <t>188. EBMPJ</t>
  </si>
  <si>
    <t>2_01_07_00_000_000_0003</t>
  </si>
  <si>
    <t>2_01_07_00_000_000_9999</t>
  </si>
  <si>
    <t>1_02_02_06_000_188_0001</t>
  </si>
  <si>
    <t>Biztosított munkaerő-piaci járuléka 1,5%</t>
  </si>
  <si>
    <t>2_02_00_00_000_000_0000</t>
  </si>
  <si>
    <t>1_02_02_06_000_188_0002</t>
  </si>
  <si>
    <t>Eg.bizt. és munkaerő-piaci járulék befiz</t>
  </si>
  <si>
    <t>2_02_08_00_000_000_0000</t>
  </si>
  <si>
    <t>VIII. Pénzügyi művetelek bevételei</t>
  </si>
  <si>
    <t>1_02_02_06_000_188_9999</t>
  </si>
  <si>
    <t>2_02_08_16_000_000_0000</t>
  </si>
  <si>
    <t>16. Egyéb kapott (járó) kamatok és kamatjellegű bevételek</t>
  </si>
  <si>
    <t>1_02_02_06_000_258_0000</t>
  </si>
  <si>
    <t>258. SZOCHO</t>
  </si>
  <si>
    <t>2_02_08_16_000_000_0001</t>
  </si>
  <si>
    <t>1_02_02_06_000_258_0001</t>
  </si>
  <si>
    <t>Szociális hozzájárulási adó befizetés</t>
  </si>
  <si>
    <t>2_02_08_16_000_000_0002</t>
  </si>
  <si>
    <t>1_02_02_06_000_258_9999</t>
  </si>
  <si>
    <t>2_02_08_16_000_000_9999</t>
  </si>
  <si>
    <t>1_02_04_00_000_000_0000</t>
  </si>
  <si>
    <t>IV. Pénzeszközök</t>
  </si>
  <si>
    <t>2_02_08_17_000_000_0000</t>
  </si>
  <si>
    <t>17. Pénzügyi műveletek egyéb bevételei</t>
  </si>
  <si>
    <t>1_02_04_01_000_000_0000</t>
  </si>
  <si>
    <t>1. Pénztár, csekkek</t>
  </si>
  <si>
    <t>2_02_08_17_000_000_0001</t>
  </si>
  <si>
    <t>1_02_04_01_000_000_0001</t>
  </si>
  <si>
    <t>Pénztár számla</t>
  </si>
  <si>
    <t>2_02_08_17_000_000_9999</t>
  </si>
  <si>
    <t>1_02_04_01_000_000_0002</t>
  </si>
  <si>
    <t>Pénztár 2</t>
  </si>
  <si>
    <t>2_02_09_00_000_000_0000</t>
  </si>
  <si>
    <t>IX. Pénzügyi műveletek ráfordításai</t>
  </si>
  <si>
    <t>1_02_04_01_000_000_9999</t>
  </si>
  <si>
    <t>2_02_09_22_000_000_0000</t>
  </si>
  <si>
    <t>22. Pénzügyi műveletek egyéb ráfordításai</t>
  </si>
  <si>
    <t>1_02_04_02_000_000_0000</t>
  </si>
  <si>
    <t>2. Bankbetétek</t>
  </si>
  <si>
    <t>2_02_09_22_000_000_0001</t>
  </si>
  <si>
    <t>1_02_04_02_000_000_0001</t>
  </si>
  <si>
    <t>Elszámolási betétszámla</t>
  </si>
  <si>
    <t>1_02_04_02_000_000_0002</t>
  </si>
  <si>
    <t>RB.  DEVIZA EUR 12071001-00123886-6</t>
  </si>
  <si>
    <t>1_02_04_02_000_000_0003</t>
  </si>
  <si>
    <t>Bank-pénztár forgalom átvezetési számla</t>
  </si>
  <si>
    <t>1_02_04_02_000_000_0004</t>
  </si>
  <si>
    <t>Bank-bank forgalom átvezetési számla</t>
  </si>
  <si>
    <t>1_02_04_02_000_000_9999</t>
  </si>
  <si>
    <t>1_04_00_00_000_000_0000</t>
  </si>
  <si>
    <t>D. Saját tőke</t>
  </si>
  <si>
    <t>1_04_01_00_000_000_0000</t>
  </si>
  <si>
    <t>I. Jegyzett tőke</t>
  </si>
  <si>
    <t>1_04_01_00_000_000_0001</t>
  </si>
  <si>
    <t>Jegyzett tőke</t>
  </si>
  <si>
    <t>1_04_01_00_000_000_9999</t>
  </si>
  <si>
    <t>1_04_07_00_000_000_0000</t>
  </si>
  <si>
    <t>VII. Adózott eredmény</t>
  </si>
  <si>
    <t>1_04_07_00_000_000_0001</t>
  </si>
  <si>
    <t>5... - 9...</t>
  </si>
  <si>
    <t>Számlák összesítve</t>
  </si>
  <si>
    <t>1_04_07_00_000_000_9999</t>
  </si>
  <si>
    <t>1_06_00_00_000_000_0000</t>
  </si>
  <si>
    <t>F. Kötelezettségek</t>
  </si>
  <si>
    <t>1_06_03_00_000_000_0000</t>
  </si>
  <si>
    <t>III. Rövid lejáratú kötelezettségek</t>
  </si>
  <si>
    <t>1_06_03_02_000_000_0000</t>
  </si>
  <si>
    <t>2. Rövid lejáratú hitelek</t>
  </si>
  <si>
    <t>1_06_03_02_000_000_0001</t>
  </si>
  <si>
    <t>RB Cashpooling  KL Zrt keretmegállapodás</t>
  </si>
  <si>
    <t>1_06_03_02_000_000_0002</t>
  </si>
  <si>
    <t>K-Hb Kft keretmeállapodás</t>
  </si>
  <si>
    <t>1_06_03_02_000_000_0003</t>
  </si>
  <si>
    <t>Tinódi Bt keretmegállapodás</t>
  </si>
  <si>
    <t>1_06_03_02_000_000_9999</t>
  </si>
  <si>
    <t>1_06_03_04_000_000_0000</t>
  </si>
  <si>
    <t>4. Kötelezettségek áruszállításból és szolgáltatásból (szállítók)</t>
  </si>
  <si>
    <t>1_06_03_04_000_000_0001</t>
  </si>
  <si>
    <t>Szállítók</t>
  </si>
  <si>
    <t>1_06_03_04_000_000_9999</t>
  </si>
  <si>
    <t>1_06_03_09_000_000_0000</t>
  </si>
  <si>
    <t>9. Egyéb rövid lejáratú kötelezettségek</t>
  </si>
  <si>
    <t>1_06_03_09_000_000_0001</t>
  </si>
  <si>
    <t>Jövedelem elszámolási számla</t>
  </si>
  <si>
    <t>1_06_03_09_000_000_0002</t>
  </si>
  <si>
    <t>Egyéb röv. lej. köt. OSZTALÉK</t>
  </si>
  <si>
    <t>1_06_03_09_000_000_0003</t>
  </si>
  <si>
    <t>Alapítókkal szembeni kötelezettségek</t>
  </si>
  <si>
    <t>1_06_03_09_000_000_0004</t>
  </si>
  <si>
    <t>Egyéb befizetési kötelezettségek</t>
  </si>
  <si>
    <t>1_06_03_09_000_000_9999</t>
  </si>
  <si>
    <t>1_06_03_09_000_124_0000</t>
  </si>
  <si>
    <t>124. EBA (KIF)</t>
  </si>
  <si>
    <t>1_06_03_09_000_124_0001</t>
  </si>
  <si>
    <t>Biztosított term. egészségbizt. jár. 4%</t>
  </si>
  <si>
    <t>1_06_03_09_000_124_0002</t>
  </si>
  <si>
    <t>Biztosított pénzb. egészségbizt. jár. 2%</t>
  </si>
  <si>
    <t>1_06_03_09_000_124_9999</t>
  </si>
  <si>
    <t>1_06_03_09_000_182_0000</t>
  </si>
  <si>
    <t>182. SZKH</t>
  </si>
  <si>
    <t>1_06_03_09_000_182_0001</t>
  </si>
  <si>
    <t>Szakképzési hozzájárulás</t>
  </si>
  <si>
    <t>1_06_03_09_000_182_0002</t>
  </si>
  <si>
    <t>Szakképzési hozzájárulás befizetése</t>
  </si>
  <si>
    <t>1_06_03_09_000_182_9999</t>
  </si>
  <si>
    <t>1_06_03_09_000_241_0000</t>
  </si>
  <si>
    <t>241. CÉGAUTÓ</t>
  </si>
  <si>
    <t>1_06_03_09_000_241_0001</t>
  </si>
  <si>
    <t>Cégautó adó előírása</t>
  </si>
  <si>
    <t>1_06_03_09_000_241_0002</t>
  </si>
  <si>
    <t>Cégautó adó befizetése</t>
  </si>
  <si>
    <t>1_06_03_09_000_241_9999</t>
  </si>
  <si>
    <t>1_06_03_09_000_290_0000</t>
  </si>
  <si>
    <t>290. SZJA (LEV)</t>
  </si>
  <si>
    <t>1_06_03_09_000_290_0001</t>
  </si>
  <si>
    <t>Munkáltatói levont szja</t>
  </si>
  <si>
    <t>1_06_03_09_000_290_0002</t>
  </si>
  <si>
    <t>Munkáltatói levont szja befizetés</t>
  </si>
  <si>
    <t>1_06_03_09_000_290_9999</t>
  </si>
  <si>
    <t>1_06_03_09_000_291_0000</t>
  </si>
  <si>
    <t>291. NYBA</t>
  </si>
  <si>
    <t>1_06_03_09_000_291_0001</t>
  </si>
  <si>
    <t>Foglalkoztató nyugdíjbizt. járuléka 24%</t>
  </si>
  <si>
    <t>1_06_03_09_000_291_0002</t>
  </si>
  <si>
    <t>Biztosított nyugdíjjáruléka</t>
  </si>
  <si>
    <t>1_06_03_09_000_291_0003</t>
  </si>
  <si>
    <t>Nyugdíjbiztosítási jár. befizetés</t>
  </si>
  <si>
    <t>1_06_03_09_000_291_9999</t>
  </si>
  <si>
    <t>1_07_00_00_000_000_0000</t>
  </si>
  <si>
    <t>G. Passzív időbeli elhatárolások</t>
  </si>
  <si>
    <t>1_07_00_01_000_000_0000</t>
  </si>
  <si>
    <t>1. Bevételek passzív időbeli elhatárolása</t>
  </si>
  <si>
    <t>1_07_00_01_000_000_0001</t>
  </si>
  <si>
    <t>Bevételek passzív időbeli elhatárolása</t>
  </si>
  <si>
    <t>1_07_00_01_000_000_0002</t>
  </si>
  <si>
    <t>Nyitómérleg számla</t>
  </si>
  <si>
    <t>Adókód</t>
  </si>
  <si>
    <t>Mérleg tétel kódja</t>
  </si>
  <si>
    <t>Adótétel sorszáma</t>
  </si>
  <si>
    <t>Előjel</t>
  </si>
  <si>
    <t>KM-FIII-20</t>
  </si>
  <si>
    <t>Munkalapok összegzése</t>
  </si>
  <si>
    <t xml:space="preserve">KM-FIII-20-M </t>
  </si>
  <si>
    <t>Munkalap</t>
  </si>
  <si>
    <t>Ügyfél neve:</t>
  </si>
  <si>
    <t>Dátum:</t>
  </si>
  <si>
    <t>Készítette:</t>
  </si>
  <si>
    <t>Ellenőrizte:</t>
  </si>
  <si>
    <t>Cél:</t>
  </si>
  <si>
    <t xml:space="preserve">A jövedelemelszámolások, adóbevallások és adófizetési kötelezettségek évközi és fordulónapi nyilvántartásának, mérlegértékének és a pénzügyi teljesítésének alátámasztása. </t>
  </si>
  <si>
    <t>Módszer:</t>
  </si>
  <si>
    <t>Adófolyószámla, jövedelemelszámolás bizonylatainak vizsgálata az egyéb rövid lejáratú kötelezettségek mérlegértékének ellenőrzésére.</t>
  </si>
  <si>
    <t>1.</t>
  </si>
  <si>
    <t>2.</t>
  </si>
  <si>
    <t>3.</t>
  </si>
  <si>
    <t>4.</t>
  </si>
  <si>
    <t>5.</t>
  </si>
  <si>
    <t>-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</si>
  <si>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</si>
  <si>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</si>
  <si>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</si>
  <si>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</si>
  <si>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</si>
  <si>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</si>
  <si>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</si>
  <si>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</si>
  <si>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</si>
  <si>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</si>
  <si>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103</t>
  </si>
  <si>
    <t xml:space="preserve"> Személyi jövedelemadó </t>
  </si>
  <si>
    <t>119</t>
  </si>
  <si>
    <t xml:space="preserve"> Rehabilitációs hozzájárulás</t>
  </si>
  <si>
    <t>138</t>
  </si>
  <si>
    <t xml:space="preserve"> Késedelmi pótlék</t>
  </si>
  <si>
    <t>215</t>
  </si>
  <si>
    <t xml:space="preserve"> Bírság, mulasztási bírság és önellenżrzési pótlék</t>
  </si>
  <si>
    <t>222</t>
  </si>
  <si>
    <t xml:space="preserve"> Gépjármż vagyonszerzési illeték</t>
  </si>
  <si>
    <t xml:space="preserve"> Személyi jövedelemadó (magánszemélyektżl levont)</t>
  </si>
  <si>
    <t xml:space="preserve"> Ny. alapot megilletż bevételek (magánszemélyektżl</t>
  </si>
  <si>
    <t xml:space="preserve"> Eb.és munkaerż-piacijárulék (magánszemélyektżl le</t>
  </si>
  <si>
    <t>339</t>
  </si>
  <si>
    <t xml:space="preserve"> Környezetterhelési díj</t>
  </si>
  <si>
    <t>521</t>
  </si>
  <si>
    <t xml:space="preserve"> Illeték</t>
  </si>
  <si>
    <t>901</t>
  </si>
  <si>
    <t xml:space="preserve"> Vámbevétel</t>
  </si>
  <si>
    <t>902</t>
  </si>
  <si>
    <t xml:space="preserve"> Importtermék általános forgalmi adó</t>
  </si>
  <si>
    <t>909</t>
  </si>
  <si>
    <t xml:space="preserve"> Hulladékgazdálkodással kapcs. jog. igénybevett tá</t>
  </si>
  <si>
    <t>910</t>
  </si>
  <si>
    <t xml:space="preserve"> Uniós vámbevételek</t>
  </si>
  <si>
    <t>912</t>
  </si>
  <si>
    <t xml:space="preserve"> Vámletét</t>
  </si>
  <si>
    <t>917</t>
  </si>
  <si>
    <t xml:space="preserve"> Vámhatósági illeték</t>
  </si>
  <si>
    <t>920</t>
  </si>
  <si>
    <t xml:space="preserve"> Környezetvédelmi termékdíj adó</t>
  </si>
  <si>
    <t>941</t>
  </si>
  <si>
    <t xml:space="preserve"> Üzemanyagok jövedéki adója</t>
  </si>
  <si>
    <t>999</t>
  </si>
  <si>
    <t xml:space="preserve"> Vám- és adóbírság, kamat</t>
  </si>
  <si>
    <t>Egyéb</t>
  </si>
  <si>
    <t>Korrigált egyenleg</t>
  </si>
  <si>
    <t>Bevallás</t>
  </si>
  <si>
    <t>Eltérés</t>
  </si>
  <si>
    <t>Indoklás</t>
  </si>
  <si>
    <t>+ ; -</t>
  </si>
  <si>
    <t>Adófolyószámla</t>
  </si>
  <si>
    <t>ÖSSZESEN</t>
  </si>
  <si>
    <t>Fk-i egyenleg</t>
  </si>
  <si>
    <t>0.</t>
  </si>
  <si>
    <t>Utalás / 
Visszaigénylés</t>
  </si>
  <si>
    <t>Átvezetés / 
Önellenőrzés</t>
  </si>
  <si>
    <t>1.-2.+3.+6.</t>
  </si>
  <si>
    <r>
      <t xml:space="preserve">Bevallás </t>
    </r>
    <r>
      <rPr>
        <b/>
        <sz val="14"/>
        <rFont val="Arial Narrow"/>
        <family val="2"/>
        <charset val="238"/>
      </rPr>
      <t>+</t>
    </r>
  </si>
  <si>
    <r>
      <t xml:space="preserve">Befizetés </t>
    </r>
    <r>
      <rPr>
        <b/>
        <sz val="14"/>
        <rFont val="Arial Narrow"/>
        <family val="2"/>
        <charset val="238"/>
      </rPr>
      <t>-</t>
    </r>
  </si>
  <si>
    <t>8.-11.</t>
  </si>
  <si>
    <r>
      <t>Tárgyévi kötelezettségre/követelésre vonatkozó</t>
    </r>
    <r>
      <rPr>
        <b/>
        <u/>
        <sz val="12"/>
        <rFont val="Arial Narrow"/>
        <family val="2"/>
        <charset val="238"/>
      </rPr>
      <t xml:space="preserve"> fordulónap utáni</t>
    </r>
    <r>
      <rPr>
        <b/>
        <sz val="12"/>
        <rFont val="Arial Narrow"/>
        <family val="2"/>
        <charset val="238"/>
      </rPr>
      <t xml:space="preserve"> tételek</t>
    </r>
  </si>
  <si>
    <t>AT-01 NAV</t>
  </si>
  <si>
    <t>JOGOSULT folyószámlája</t>
  </si>
  <si>
    <t>KÓD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</si>
  <si>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</si>
  <si>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</si>
  <si>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</si>
  <si>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</si>
  <si>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</si>
  <si>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</si>
  <si>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</si>
  <si>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</si>
  <si>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</si>
  <si>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</si>
  <si>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</si>
  <si>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</si>
  <si>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AT-01 EGYEB</t>
  </si>
  <si>
    <t>IDŐSZAK</t>
  </si>
  <si>
    <t>KÉSZÜLT</t>
  </si>
  <si>
    <t xml:space="preserve"> +</t>
  </si>
  <si>
    <t xml:space="preserve"> -</t>
  </si>
  <si>
    <t>8.-13.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</si>
  <si>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</si>
  <si>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</si>
  <si>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</si>
  <si>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</si>
  <si>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</si>
  <si>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</si>
  <si>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</si>
  <si>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</si>
  <si>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</si>
  <si>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</si>
  <si>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</si>
  <si>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</si>
  <si>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</si>
  <si>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</si>
  <si>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</si>
  <si>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</si>
  <si>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</si>
  <si>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</si>
  <si>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 xml:space="preserve">Egyéb (Nem NAV folyószámlán nyilvántartott) jogszabályban előírt kötelezettségek évközi és fordulónapi nyilvántartásának, mérlegértékének és a pénzügyi teljesítésének alátámasztása. </t>
  </si>
  <si>
    <t>TARTALOMJEGYZÉK</t>
  </si>
  <si>
    <t>Kitöltési szabályok:</t>
  </si>
  <si>
    <t>Csak a zöld színű cellákba szabad adatot beírni.</t>
  </si>
  <si>
    <t>KITÖLTENI</t>
  </si>
  <si>
    <t>A táblázatok fehér cellái összefüggéseket tartalmaznak.</t>
  </si>
  <si>
    <t>ÖSSZEFÜGGÉS</t>
  </si>
  <si>
    <t>A szürke cellák nem tartalmazhatnak adatot.</t>
  </si>
  <si>
    <t>NINCS ADAT</t>
  </si>
  <si>
    <t>A sárga színű cellára, majd a megjelenő nyilra kattintva választani kell a felajánlott válaszok közül.</t>
  </si>
  <si>
    <t>VÁLASZTÁS</t>
  </si>
  <si>
    <t>Fejezet</t>
  </si>
  <si>
    <t>Témakör</t>
  </si>
  <si>
    <t>Cím</t>
  </si>
  <si>
    <t>K KÖNYVVIZSGÁLAT VÉGREHAJTÁSA</t>
  </si>
  <si>
    <t xml:space="preserve">KM MÉRLEG   </t>
  </si>
  <si>
    <t>FIII. Rövidlejáratú kötelezettségek</t>
  </si>
  <si>
    <t>Használati útmutató</t>
  </si>
  <si>
    <t>NAV FORDULÓNAPI EGYEZTETÉS</t>
  </si>
  <si>
    <t>EGYÉB FORDULÓNAPI EGYEZTETÉS</t>
  </si>
  <si>
    <t>NAV fordulónapi egyeztetés</t>
  </si>
  <si>
    <t>Egyéb fordulónapi egyeztetés</t>
  </si>
  <si>
    <t>JOGSZABÁLYBAN ELŐÍRT KÖTELEZETTSÉGEK</t>
  </si>
  <si>
    <t>FORDULÓNAPI EGYEZTETÉSE</t>
  </si>
  <si>
    <t>NAV folyószámla összesítő</t>
  </si>
  <si>
    <t>Összesítő</t>
  </si>
  <si>
    <t>Adónemek-tételes</t>
  </si>
  <si>
    <t>Adónemek-tételes dátumra</t>
  </si>
  <si>
    <t>NAV adónemek tételes listája</t>
  </si>
  <si>
    <t>101-XXX</t>
  </si>
  <si>
    <t>Alapa</t>
  </si>
  <si>
    <t>Import_Fk</t>
  </si>
  <si>
    <t>Kódlista</t>
  </si>
  <si>
    <t>NAV folyószámla kódok</t>
  </si>
  <si>
    <t>DigitAudit-ban rögzített törzsadatok</t>
  </si>
  <si>
    <t>Főkönyvi tételek beszámoló-kimutatásba sorolt tételei, kódszámai</t>
  </si>
  <si>
    <t>Be kell szerezni azokat a dokumentumokat, melyek igazolják a nem NAV-os kötelezettségek fordulónapi egyenlegét a jogosultaknál, pl.: Önkormányzati adófolyószámla kimutatás.</t>
  </si>
  <si>
    <t>Vizsgálat / Indoklás:</t>
  </si>
  <si>
    <r>
      <rPr>
        <b/>
        <u/>
        <sz val="10"/>
        <rFont val="Arial Narrow"/>
        <family val="2"/>
        <charset val="238"/>
      </rPr>
      <t>Eredmény:</t>
    </r>
    <r>
      <rPr>
        <b/>
        <sz val="10"/>
        <rFont val="Arial Narrow"/>
        <family val="2"/>
        <charset val="238"/>
      </rPr>
      <t xml:space="preserve"> </t>
    </r>
  </si>
  <si>
    <t xml:space="preserve">Következtetés: </t>
  </si>
  <si>
    <t>Eredmény / Következtetés</t>
  </si>
  <si>
    <t>Csoport 1-3. karaktere</t>
  </si>
  <si>
    <t>Összesen:</t>
  </si>
  <si>
    <t>NAV adónemek adókódonként</t>
  </si>
  <si>
    <t>Import_Fk_M</t>
  </si>
  <si>
    <t xml:space="preserve">Kódolt beszámoló kimutatások előkészítő munkalapja </t>
  </si>
  <si>
    <t>Referencia / Megjegyzés</t>
  </si>
  <si>
    <t>Előkészítés 1</t>
  </si>
  <si>
    <t>Előkészítés 2</t>
  </si>
  <si>
    <t>Előkészítés 3</t>
  </si>
  <si>
    <t>Előkészítés 4</t>
  </si>
  <si>
    <t>Előkészítés 5</t>
  </si>
  <si>
    <t>Előkészítés 6</t>
  </si>
  <si>
    <t>Előkészítés 7</t>
  </si>
  <si>
    <t>Előkészítés 8</t>
  </si>
  <si>
    <t>Előkészítés 9</t>
  </si>
  <si>
    <t>Előkészítés 10</t>
  </si>
  <si>
    <t>Előkészítés 11</t>
  </si>
  <si>
    <r>
      <t>A főkönyvi tételek besorolása során az</t>
    </r>
    <r>
      <rPr>
        <b/>
        <sz val="11"/>
        <rFont val="Arial Narrow"/>
        <family val="2"/>
        <charset val="238"/>
      </rPr>
      <t xml:space="preserve"> Egyéb követelések / kötelezettségek Csoport képzéseinél</t>
    </r>
    <r>
      <rPr>
        <sz val="11"/>
        <rFont val="Arial Narrow"/>
        <family val="2"/>
        <charset val="238"/>
      </rPr>
      <t xml:space="preserve"> ki kell választani a megfelelő NAV adókódot és elnevezést.</t>
    </r>
  </si>
  <si>
    <r>
      <t>A</t>
    </r>
    <r>
      <rPr>
        <b/>
        <sz val="11"/>
        <rFont val="Arial Narrow"/>
        <family val="2"/>
        <charset val="238"/>
      </rPr>
      <t xml:space="preserve"> Csoportképzés</t>
    </r>
    <r>
      <rPr>
        <sz val="11"/>
        <rFont val="Arial Narrow"/>
        <family val="2"/>
        <charset val="238"/>
      </rPr>
      <t xml:space="preserve"> során, ha a kötelezettségnek nincs NAV kódja, akkor a felhasználó szabadon adhatja meg a háromjegyű adókódot és a hozzá tartozó elnevezést. Javasolható, hogy 001-től növekvő sorrendben legyenek az egyes kötelezettségek besorolva és elnevezve. Pl. Kód: 001 Elnevezés: HIPA </t>
    </r>
    <r>
      <rPr>
        <i/>
        <sz val="11"/>
        <rFont val="Arial Narrow"/>
        <family val="2"/>
        <charset val="238"/>
      </rPr>
      <t>Székhely</t>
    </r>
  </si>
  <si>
    <r>
      <t xml:space="preserve">A </t>
    </r>
    <r>
      <rPr>
        <b/>
        <sz val="11"/>
        <rFont val="Arial Narrow"/>
        <family val="2"/>
        <charset val="238"/>
      </rPr>
      <t>Beszámoló-kimutatások összeállítása</t>
    </r>
    <r>
      <rPr>
        <sz val="11"/>
        <rFont val="Arial Narrow"/>
        <family val="2"/>
        <charset val="238"/>
      </rPr>
      <t xml:space="preserve"> a fordulónapi főkönyvi kivonatból a </t>
    </r>
    <r>
      <rPr>
        <b/>
        <sz val="11"/>
        <rFont val="Arial Narrow"/>
        <family val="2"/>
        <charset val="238"/>
      </rPr>
      <t xml:space="preserve">Dokumentumkezelő/Beszámoló/Mérleg-eredménykimutatás </t>
    </r>
    <r>
      <rPr>
        <sz val="11"/>
        <rFont val="Arial Narrow"/>
        <family val="2"/>
        <charset val="238"/>
      </rPr>
      <t xml:space="preserve">menüpont alatt megjelenő mérleg , eredménykimutatás felületeken.
</t>
    </r>
  </si>
  <si>
    <r>
      <t xml:space="preserve">A </t>
    </r>
    <r>
      <rPr>
        <b/>
        <sz val="11"/>
        <rFont val="Arial Narrow"/>
        <family val="2"/>
        <charset val="238"/>
      </rPr>
      <t>Beszámoló-kimutatások összeállítása</t>
    </r>
    <r>
      <rPr>
        <sz val="11"/>
        <rFont val="Arial Narrow"/>
        <family val="2"/>
        <charset val="238"/>
      </rPr>
      <t xml:space="preserve"> után a mentést követően el kell végezni az </t>
    </r>
    <r>
      <rPr>
        <b/>
        <sz val="11"/>
        <rFont val="Arial Narrow"/>
        <family val="2"/>
        <charset val="238"/>
      </rPr>
      <t>Exportálást.</t>
    </r>
  </si>
  <si>
    <r>
      <t xml:space="preserve">A </t>
    </r>
    <r>
      <rPr>
        <b/>
        <sz val="11"/>
        <rFont val="Arial Narrow"/>
        <family val="2"/>
        <charset val="238"/>
      </rPr>
      <t>Nyitó oldal Leírások/AdóTeszt</t>
    </r>
    <r>
      <rPr>
        <sz val="11"/>
        <rFont val="Arial Narrow"/>
        <family val="2"/>
        <charset val="238"/>
      </rPr>
      <t xml:space="preserve"> útmutató alapján le kell tölteni a NAV adófolyószámla kivonat tételes, XML formátumú változatát a beolvasott főkönyvi kivonatnak megfelelő időszakra. A letöltött folyószámla XML állományt a </t>
    </r>
    <r>
      <rPr>
        <b/>
        <sz val="11"/>
        <rFont val="Arial Narrow"/>
        <family val="2"/>
        <charset val="238"/>
      </rPr>
      <t xml:space="preserve">Dokumentumkezelő/Iktató/Eredeti mappába </t>
    </r>
    <r>
      <rPr>
        <sz val="11"/>
        <rFont val="Arial Narrow"/>
        <family val="2"/>
        <charset val="238"/>
      </rPr>
      <t>kell menteni.</t>
    </r>
  </si>
  <si>
    <r>
      <t xml:space="preserve">A </t>
    </r>
    <r>
      <rPr>
        <b/>
        <sz val="11"/>
        <rFont val="Arial Narrow"/>
        <family val="2"/>
        <charset val="238"/>
      </rPr>
      <t>Dokumentumkezelő</t>
    </r>
    <r>
      <rPr>
        <sz val="11"/>
        <rFont val="Arial Narrow"/>
        <family val="2"/>
        <charset val="238"/>
      </rPr>
      <t xml:space="preserve"> felületen el kell indítani az </t>
    </r>
    <r>
      <rPr>
        <b/>
        <sz val="11"/>
        <rFont val="Arial Narrow"/>
        <family val="2"/>
        <charset val="238"/>
      </rPr>
      <t>AdóTeszt</t>
    </r>
    <r>
      <rPr>
        <sz val="11"/>
        <rFont val="Arial Narrow"/>
        <family val="2"/>
        <charset val="238"/>
      </rPr>
      <t xml:space="preserve"> modult és be kell olvasni a folyószámla XML-t, majd el kell készíteni az </t>
    </r>
    <r>
      <rPr>
        <b/>
        <sz val="11"/>
        <rFont val="Arial Narrow"/>
        <family val="2"/>
        <charset val="238"/>
      </rPr>
      <t>Excel Exportot.</t>
    </r>
  </si>
  <si>
    <r>
      <t>Az adófolyószámla XML</t>
    </r>
    <r>
      <rPr>
        <b/>
        <sz val="11"/>
        <rFont val="Arial Narrow"/>
        <family val="2"/>
        <charset val="238"/>
      </rPr>
      <t xml:space="preserve"> Excel Exportja a Dokumentumkezelő Iktatójában</t>
    </r>
    <r>
      <rPr>
        <sz val="11"/>
        <rFont val="Arial Narrow"/>
        <family val="2"/>
        <charset val="238"/>
      </rPr>
      <t xml:space="preserve"> jelenik meg. A fájlt át kell húzni a megfelelő </t>
    </r>
    <r>
      <rPr>
        <b/>
        <sz val="11"/>
        <rFont val="Arial Narrow"/>
        <family val="2"/>
        <charset val="238"/>
      </rPr>
      <t xml:space="preserve">Fastruktúra </t>
    </r>
    <r>
      <rPr>
        <sz val="11"/>
        <rFont val="Arial Narrow"/>
        <family val="2"/>
        <charset val="238"/>
      </rPr>
      <t>helyre. Pl.: KM-FIII Rövid lejáratú kötelezettségek, vagy az  Összegzés / AT Adótáblák/ Adókövetés, egyeztetés helyre</t>
    </r>
  </si>
  <si>
    <r>
      <t>A</t>
    </r>
    <r>
      <rPr>
        <b/>
        <sz val="11"/>
        <rFont val="Arial Narrow"/>
        <family val="2"/>
        <charset val="238"/>
      </rPr>
      <t xml:space="preserve"> Fordulonapi-egyeztetes.xls / AT-01 NAV</t>
    </r>
    <r>
      <rPr>
        <sz val="11"/>
        <rFont val="Arial Narrow"/>
        <family val="2"/>
        <charset val="238"/>
      </rPr>
      <t xml:space="preserve"> munkatáblába rögzíteni kell a Tárgyévi kötelezettségre / követelésre vonatkozó fordulónap utáni tételeket az adófolyószámla által lefedett időszak utolsó napjáig</t>
    </r>
  </si>
  <si>
    <r>
      <t xml:space="preserve">A </t>
    </r>
    <r>
      <rPr>
        <b/>
        <sz val="11"/>
        <rFont val="Arial Narrow"/>
        <family val="2"/>
        <charset val="238"/>
      </rPr>
      <t>Fordulonapi-egyeztetes.xls / AT-01 EGYEB</t>
    </r>
    <r>
      <rPr>
        <sz val="11"/>
        <rFont val="Arial Narrow"/>
        <family val="2"/>
        <charset val="238"/>
      </rPr>
      <t xml:space="preserve"> munkatáblába rögzíteni kell a Tárgyévi kötelezettségre / követelésre vonatkozó fordulónap utáni tételeket a jogosult folyószámlája által lefedett időszakig.</t>
    </r>
  </si>
  <si>
    <r>
      <t xml:space="preserve">A </t>
    </r>
    <r>
      <rPr>
        <b/>
        <sz val="11"/>
        <rFont val="Arial Narrow"/>
        <family val="2"/>
        <charset val="238"/>
      </rPr>
      <t>Fordulonapi-egyeztetes.xls / AT-01 EGYEB</t>
    </r>
    <r>
      <rPr>
        <sz val="11"/>
        <rFont val="Arial Narrow"/>
        <family val="2"/>
        <charset val="238"/>
      </rPr>
      <t xml:space="preserve"> munkatáblába rögzíteni kell a jogosult folyószámlájának  Bevallás / Befizetés tételeit jogcímenként.</t>
    </r>
  </si>
  <si>
    <r>
      <t xml:space="preserve">Az </t>
    </r>
    <r>
      <rPr>
        <b/>
        <sz val="11"/>
        <rFont val="Arial Narrow"/>
        <family val="2"/>
        <charset val="238"/>
      </rPr>
      <t>AT-01 NAV és az AT-01 EGYEB</t>
    </r>
    <r>
      <rPr>
        <sz val="11"/>
        <rFont val="Arial Narrow"/>
        <family val="2"/>
        <charset val="238"/>
      </rPr>
      <t xml:space="preserve"> munkatáblákon értelmezni és indokolni kell az eltéréseket.</t>
    </r>
  </si>
  <si>
    <r>
      <t xml:space="preserve">Az </t>
    </r>
    <r>
      <rPr>
        <b/>
        <sz val="11"/>
        <rFont val="Arial Narrow"/>
        <family val="2"/>
        <charset val="238"/>
      </rPr>
      <t>AT-01 NAV és az AT-01 EGYEB</t>
    </r>
    <r>
      <rPr>
        <sz val="11"/>
        <rFont val="Arial Narrow"/>
        <family val="2"/>
        <charset val="238"/>
      </rPr>
      <t xml:space="preserve"> munkatáblákon meg kell fogalmazni a vizsgálat Eredményét és a könyvvizsgálati Következetést.</t>
    </r>
  </si>
  <si>
    <t>Jogosult folyószámlájának, jövedelemelszámolás bizonylatainak egyeztetése az egyéb rövid lejáratú követelések / kötelezettségek főkönyvi egyenlegével.</t>
  </si>
  <si>
    <r>
      <rPr>
        <b/>
        <sz val="11"/>
        <rFont val="Arial Narrow"/>
        <family val="2"/>
        <charset val="238"/>
      </rPr>
      <t xml:space="preserve">Fordulónapi egyeztetés </t>
    </r>
    <r>
      <rPr>
        <sz val="11"/>
        <rFont val="Arial Narrow"/>
        <family val="2"/>
        <charset val="238"/>
      </rPr>
      <t xml:space="preserve">
- a főkönyvi kivonat,
- egyéb követelés / kötelezettség tételei és
- a jogosultak ( NAV, Önk., hatóság, …)
- folyószámla adatai között.</t>
    </r>
  </si>
  <si>
    <t>Törölni</t>
  </si>
  <si>
    <t>NAV adónemek-tételes dátumra *</t>
  </si>
  <si>
    <t>* A teljesítés dátum sorrendben listázódik, amennyiben nincs kitöltve, akkor az esedékesség dátumot veszi figyelembe.</t>
  </si>
  <si>
    <t>Fejlesztés</t>
  </si>
  <si>
    <t>A fájl tartalmailag az alábbi munkalapokkal bővül:</t>
  </si>
  <si>
    <t>Tartalom</t>
  </si>
  <si>
    <t>Import_FK_M</t>
  </si>
  <si>
    <t>A program által kitöltött munkapok közül módosítandó:</t>
  </si>
  <si>
    <t>C12-G13-ban látod azt a tartományt, amit a táblázat aljáról erre ahelyre kell áttenni</t>
  </si>
  <si>
    <t>Adónemenként</t>
  </si>
  <si>
    <t>Dátumra</t>
  </si>
  <si>
    <t>Időszakra</t>
  </si>
  <si>
    <t>A program által feltöltött munkalapoknál a nézetben "Rácsvonalak nélkül" legyen beállítva.</t>
  </si>
  <si>
    <t>Módosul a kék keret tartománya</t>
  </si>
  <si>
    <t>A 6. és 7. sorban új összesítő cellák vannak.</t>
  </si>
  <si>
    <t>Az A oszlopban megjelenik a tételek sorszáma</t>
  </si>
  <si>
    <t>A P és Q oszlopk elnevezést kapnak.</t>
  </si>
  <si>
    <t>A Q oszlopban képlet van, amely az egyes adónemek időszaki egyenlegét számolja</t>
  </si>
  <si>
    <t>ADÓNEMEK-TÉTELES</t>
  </si>
  <si>
    <t>ADÓNEMEK-TÉTELES-DÁTUMRA</t>
  </si>
  <si>
    <t>101-</t>
  </si>
  <si>
    <t>A 41-42. sorban lévő adatokra nincs szükség, törölni kell valamennyi adónemnél.</t>
  </si>
  <si>
    <t>A mintafájlt az AdóTeszt modul tölti fel és a bejövő eredetiben helyezi el.</t>
  </si>
  <si>
    <t>A fájl neve a munkalapok között a 2016/AdóTeszt mappában "Fordulonapi_egyeztetes", de aprogram a megnyitáskor írja hozzá a létrehozás dátumát is és helyezze el a Bejövő/Eredeti mappában.</t>
  </si>
  <si>
    <t>Pl.: Fordulonapi_egyeztetes_2016.11.23</t>
  </si>
  <si>
    <t>Valamennyi adónem táblán módosul a fejléc azonos módon mint a 101-en</t>
  </si>
  <si>
    <t>Ez a munkalap (Fejlesztés) nem kerül a mintafájlba ez csak a fejlesztés leírását tartalmazza.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</si>
</sst>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F_t_-;\-* #,##0.00\ _F_t_-;_-* &quot;-&quot;??\ _F_t_-;_-@_-"/>
    <numFmt numFmtId="164" formatCode="#,##0;[Red]\-#,##0"/>
    <numFmt numFmtId="165" formatCode="#,###,###,###,##0"/>
    <numFmt numFmtId="166" formatCode="#,##0_ ;[Red]\-#,##0\ "/>
    <numFmt numFmtId="167" formatCode="General&quot;.&quot;"/>
  </numFmts>
  <fonts count="391" x14ac:knownFonts="1">
    <font>
      <sz val="10"/>
      <name val="Arial"/>
    </font>
    <font>
      <b/>
      <sz val="12"/>
      <color indexed="8"/>
      <name val="Arial"/>
    </font>
    <font>
      <sz val="10"/>
      <color indexed="8"/>
      <name val="Arial"/>
    </font>
    <font>
      <b/>
      <sz val="10"/>
      <color indexed="8"/>
      <name val="Arial"/>
    </font>
    <font>
      <sz val="12"/>
      <name val="Arial CE"/>
      <charset val="238"/>
    </font>
    <font>
      <sz val="11"/>
      <color indexed="9"/>
      <name val="Arial Narrow"/>
      <family val="2"/>
      <charset val="238"/>
    </font>
    <font>
      <sz val="9"/>
      <name val="Arial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12"/>
      <name val="Arial CE"/>
      <charset val="238"/>
    </font>
    <font>
      <b/>
      <sz val="12"/>
      <name val="Arial CE"/>
      <charset val="238"/>
    </font>
    <font>
      <b/>
      <sz val="12"/>
      <name val="Arial CE"/>
      <charset val="238"/>
    </font>
    <font>
      <b/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12"/>
      <name val="Arial CE"/>
      <charset val="238"/>
    </font>
    <font>
      <b/>
      <sz val="12"/>
      <name val="Arial CE"/>
      <charset val="238"/>
    </font>
    <font>
      <b/>
      <sz val="12"/>
      <name val="Arial CE"/>
      <charset val="238"/>
    </font>
    <font>
      <b/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12"/>
      <name val="Arial CE"/>
      <charset val="238"/>
    </font>
    <font>
      <b/>
      <sz val="12"/>
      <name val="Arial CE"/>
      <charset val="238"/>
    </font>
    <font>
      <b/>
      <sz val="12"/>
      <name val="Arial CE"/>
      <charset val="238"/>
    </font>
    <font>
      <b/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12"/>
      <name val="Arial CE"/>
      <charset val="238"/>
    </font>
    <font>
      <b/>
      <sz val="12"/>
      <name val="Arial CE"/>
      <charset val="238"/>
    </font>
    <font>
      <b/>
      <sz val="12"/>
      <name val="Arial CE"/>
      <charset val="238"/>
    </font>
    <font>
      <b/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name val="Arial Narrow"/>
      <family val="2"/>
      <charset val="238"/>
    </font>
    <font>
      <u/>
      <sz val="9"/>
      <name val="Arial Narrow"/>
      <family val="2"/>
      <charset val="238"/>
    </font>
    <font>
      <u/>
      <sz val="9"/>
      <name val="Arial Narrow"/>
      <family val="2"/>
      <charset val="238"/>
    </font>
    <font>
      <u/>
      <sz val="9"/>
      <name val="Arial Narrow"/>
      <family val="2"/>
      <charset val="238"/>
    </font>
    <font>
      <u/>
      <sz val="9"/>
      <name val="Arial Narrow"/>
      <family val="2"/>
      <charset val="238"/>
    </font>
    <font>
      <u/>
      <sz val="9"/>
      <name val="Arial Narrow"/>
      <family val="2"/>
      <charset val="238"/>
    </font>
    <font>
      <u/>
      <sz val="9"/>
      <name val="Arial Narrow"/>
      <family val="2"/>
      <charset val="238"/>
    </font>
    <font>
      <u/>
      <sz val="9"/>
      <name val="Arial Narrow"/>
      <family val="2"/>
      <charset val="238"/>
    </font>
    <font>
      <u/>
      <sz val="9"/>
      <name val="Arial Narrow"/>
      <family val="2"/>
      <charset val="238"/>
    </font>
    <font>
      <u/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u/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u/>
      <sz val="9"/>
      <name val="Arial Narrow"/>
      <family val="2"/>
      <charset val="238"/>
    </font>
    <font>
      <u/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u/>
      <sz val="9"/>
      <name val="Arial Narrow"/>
      <family val="2"/>
      <charset val="238"/>
    </font>
    <font>
      <b/>
      <sz val="9"/>
      <name val="Arial Narrow"/>
      <family val="2"/>
      <charset val="238"/>
    </font>
    <font>
      <u/>
      <sz val="9"/>
      <name val="Arial Narrow"/>
      <family val="2"/>
      <charset val="238"/>
    </font>
    <font>
      <sz val="9"/>
      <name val="Arial Narrow"/>
      <family val="2"/>
      <charset val="238"/>
    </font>
    <font>
      <u/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name val="Arial Narrow"/>
      <family val="2"/>
      <charset val="238"/>
    </font>
    <font>
      <u/>
      <sz val="9"/>
      <name val="Arial Narrow"/>
      <family val="2"/>
      <charset val="238"/>
    </font>
    <font>
      <u/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u/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u/>
      <sz val="9"/>
      <name val="Arial Narrow"/>
      <family val="2"/>
      <charset val="238"/>
    </font>
    <font>
      <sz val="9"/>
      <name val="Arial Narrow"/>
      <family val="2"/>
      <charset val="238"/>
    </font>
    <font>
      <u/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u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u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u/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u/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u/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u/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name val="Arial Narrow"/>
      <family val="2"/>
      <charset val="238"/>
    </font>
    <font>
      <u/>
      <sz val="9"/>
      <name val="Arial Narrow"/>
      <family val="2"/>
      <charset val="238"/>
    </font>
    <font>
      <u/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u/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u/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u/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u/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u/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u/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u/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name val="Arial Narrow"/>
      <family val="2"/>
      <charset val="238"/>
    </font>
    <font>
      <u/>
      <sz val="9"/>
      <name val="Arial Narrow"/>
      <family val="2"/>
      <charset val="238"/>
    </font>
    <font>
      <u/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name val="Arial Narrow"/>
      <family val="2"/>
      <charset val="238"/>
    </font>
    <font>
      <u/>
      <sz val="9"/>
      <name val="Arial Narrow"/>
      <family val="2"/>
      <charset val="238"/>
    </font>
    <font>
      <u/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name val="Arial Narrow"/>
      <family val="2"/>
      <charset val="238"/>
    </font>
    <font>
      <u/>
      <sz val="9"/>
      <name val="Arial Narrow"/>
      <family val="2"/>
      <charset val="238"/>
    </font>
    <font>
      <u/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name val="Arial Narrow"/>
      <family val="2"/>
      <charset val="238"/>
    </font>
    <font>
      <u/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u/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name val="Arial Narrow"/>
      <family val="2"/>
      <charset val="238"/>
    </font>
    <font>
      <u/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u/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u/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u/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u/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u/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u/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u/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name val="Arial Narrow"/>
      <family val="2"/>
      <charset val="238"/>
    </font>
    <font>
      <u/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CE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0"/>
      <name val="Arial"/>
      <family val="2"/>
      <charset val="238"/>
    </font>
    <font>
      <sz val="11"/>
      <color indexed="8"/>
      <name val="Arial"/>
      <family val="2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0"/>
      <name val="Arial CE"/>
      <charset val="238"/>
    </font>
    <font>
      <b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 CE"/>
      <charset val="238"/>
    </font>
    <font>
      <sz val="11"/>
      <name val="Arial"/>
      <family val="2"/>
    </font>
    <font>
      <sz val="12"/>
      <name val="Times New Roman"/>
      <family val="1"/>
      <charset val="238"/>
    </font>
    <font>
      <sz val="10"/>
      <name val="Times New Roman CE"/>
      <charset val="238"/>
    </font>
    <font>
      <sz val="10"/>
      <name val="MS Sans Serif"/>
      <family val="2"/>
      <charset val="238"/>
    </font>
    <font>
      <sz val="16"/>
      <name val="Arial Narrow"/>
      <family val="2"/>
      <charset val="238"/>
    </font>
    <font>
      <b/>
      <u/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u/>
      <sz val="11"/>
      <color indexed="12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6"/>
      <name val="Arial Narrow"/>
      <family val="2"/>
      <charset val="238"/>
    </font>
    <font>
      <b/>
      <sz val="12"/>
      <name val="Arial Narrow"/>
      <family val="2"/>
      <charset val="238"/>
    </font>
    <font>
      <b/>
      <u/>
      <sz val="12"/>
      <name val="Arial Narrow"/>
      <family val="2"/>
      <charset val="238"/>
    </font>
    <font>
      <u/>
      <sz val="12"/>
      <color indexed="12"/>
      <name val="Arial CE"/>
      <charset val="238"/>
    </font>
    <font>
      <u/>
      <sz val="10"/>
      <color indexed="12"/>
      <name val="Arial Narrow"/>
      <family val="2"/>
      <charset val="238"/>
    </font>
    <font>
      <b/>
      <sz val="10"/>
      <color indexed="12"/>
      <name val="Arial Narrow"/>
      <family val="2"/>
      <charset val="238"/>
    </font>
    <font>
      <sz val="11"/>
      <color indexed="56"/>
      <name val="Garamond"/>
      <family val="1"/>
      <charset val="238"/>
    </font>
    <font>
      <b/>
      <sz val="11"/>
      <color indexed="55"/>
      <name val="Arial Narrow"/>
      <family val="2"/>
      <charset val="238"/>
    </font>
    <font>
      <sz val="11"/>
      <color indexed="55"/>
      <name val="Arial Narrow"/>
      <family val="2"/>
      <charset val="238"/>
    </font>
    <font>
      <b/>
      <sz val="11"/>
      <color indexed="16"/>
      <name val="Arial Narrow"/>
      <family val="2"/>
      <charset val="238"/>
    </font>
    <font>
      <b/>
      <u/>
      <sz val="10"/>
      <color indexed="12"/>
      <name val="Arial"/>
      <family val="2"/>
      <charset val="238"/>
    </font>
    <font>
      <b/>
      <sz val="14"/>
      <color indexed="10"/>
      <name val="Arial Narrow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11"/>
      <name val="Arial Narrow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indexed="8"/>
      <name val="Arial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FF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1"/>
      <color theme="10"/>
      <name val="Arial"/>
      <family val="2"/>
      <charset val="238"/>
    </font>
    <font>
      <sz val="8"/>
      <color rgb="FF333333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8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39997558519241921"/>
        <bgColor indexed="8"/>
      </patternFill>
    </fill>
  </fills>
  <borders count="8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 style="hair">
        <color indexed="8"/>
      </right>
      <top style="thick">
        <color indexed="12"/>
      </top>
      <bottom style="hair">
        <color indexed="8"/>
      </bottom>
      <diagonal/>
    </border>
    <border>
      <left/>
      <right/>
      <top/>
      <bottom style="thick">
        <color indexed="12"/>
      </bottom>
      <diagonal/>
    </border>
    <border>
      <left/>
      <right style="hair">
        <color indexed="8"/>
      </right>
      <top/>
      <bottom style="thick">
        <color indexed="12"/>
      </bottom>
      <diagonal/>
    </border>
    <border>
      <left/>
      <right style="thick">
        <color indexed="12"/>
      </right>
      <top style="thick">
        <color indexed="12"/>
      </top>
      <bottom style="hair">
        <color indexed="8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 style="thick">
        <color indexed="12"/>
      </left>
      <right/>
      <top/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/>
      <right style="thick">
        <color indexed="12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1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64"/>
      </right>
      <top/>
      <bottom/>
      <diagonal/>
    </border>
    <border>
      <left/>
      <right style="hair">
        <color indexed="8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12"/>
      </left>
      <right style="hair">
        <color indexed="8"/>
      </right>
      <top style="thick">
        <color indexed="12"/>
      </top>
      <bottom style="hair">
        <color indexed="8"/>
      </bottom>
      <diagonal/>
    </border>
  </borders>
  <cellStyleXfs count="55">
    <xf numFmtId="0" fontId="0" fillId="0" borderId="0" applyAlignment="0"/>
    <xf numFmtId="43" fontId="347" fillId="0" borderId="0" applyFont="0" applyFill="0" applyBorder="0" applyAlignment="0" applyProtection="0"/>
    <xf numFmtId="43" fontId="347" fillId="0" borderId="0" applyFont="0" applyFill="0" applyBorder="0" applyAlignment="0" applyProtection="0"/>
    <xf numFmtId="43" fontId="348" fillId="0" borderId="0" applyFont="0" applyFill="0" applyBorder="0" applyAlignment="0" applyProtection="0"/>
    <xf numFmtId="43" fontId="348" fillId="0" borderId="0" applyFont="0" applyFill="0" applyBorder="0" applyAlignment="0" applyProtection="0"/>
    <xf numFmtId="43" fontId="340" fillId="0" borderId="0" applyFont="0" applyFill="0" applyBorder="0" applyAlignment="0" applyProtection="0"/>
    <xf numFmtId="43" fontId="382" fillId="0" borderId="0" applyFont="0" applyFill="0" applyBorder="0" applyAlignment="0" applyProtection="0"/>
    <xf numFmtId="43" fontId="340" fillId="0" borderId="0" applyFont="0" applyFill="0" applyBorder="0" applyAlignment="0" applyProtection="0"/>
    <xf numFmtId="43" fontId="340" fillId="0" borderId="0" applyFont="0" applyFill="0" applyBorder="0" applyAlignment="0" applyProtection="0"/>
    <xf numFmtId="43" fontId="340" fillId="0" borderId="0" applyFont="0" applyFill="0" applyBorder="0" applyAlignment="0" applyProtection="0"/>
    <xf numFmtId="43" fontId="340" fillId="0" borderId="0" applyFont="0" applyFill="0" applyBorder="0" applyAlignment="0" applyProtection="0"/>
    <xf numFmtId="0" fontId="383" fillId="0" borderId="0" applyNumberFormat="0" applyFill="0" applyBorder="0" applyAlignment="0" applyProtection="0">
      <alignment vertical="top"/>
      <protection locked="0"/>
    </xf>
    <xf numFmtId="0" fontId="349" fillId="0" borderId="0" applyNumberFormat="0" applyFill="0" applyBorder="0" applyAlignment="0" applyProtection="0">
      <alignment vertical="top"/>
      <protection locked="0"/>
    </xf>
    <xf numFmtId="0" fontId="366" fillId="0" borderId="0" applyNumberFormat="0" applyFill="0" applyBorder="0" applyAlignment="0" applyProtection="0">
      <alignment vertical="top"/>
      <protection locked="0"/>
    </xf>
    <xf numFmtId="0" fontId="341" fillId="0" borderId="0" applyNumberFormat="0" applyFill="0" applyBorder="0" applyAlignment="0" applyProtection="0">
      <alignment vertical="top"/>
      <protection locked="0"/>
    </xf>
    <xf numFmtId="0" fontId="350" fillId="0" borderId="0" applyNumberFormat="0" applyFill="0" applyBorder="0" applyAlignment="0" applyProtection="0">
      <alignment vertical="top"/>
      <protection locked="0"/>
    </xf>
    <xf numFmtId="0" fontId="383" fillId="0" borderId="0" applyNumberFormat="0" applyFill="0" applyBorder="0" applyAlignment="0" applyProtection="0">
      <alignment vertical="top"/>
      <protection locked="0"/>
    </xf>
    <xf numFmtId="0" fontId="351" fillId="0" borderId="0" applyNumberFormat="0" applyFill="0" applyBorder="0" applyAlignment="0" applyProtection="0">
      <alignment vertical="top"/>
      <protection locked="0"/>
    </xf>
    <xf numFmtId="0" fontId="383" fillId="0" borderId="0" applyNumberFormat="0" applyFill="0" applyBorder="0" applyAlignment="0" applyProtection="0"/>
    <xf numFmtId="0" fontId="384" fillId="0" borderId="0"/>
    <xf numFmtId="0" fontId="343" fillId="0" borderId="0">
      <alignment vertical="top"/>
    </xf>
    <xf numFmtId="0" fontId="344" fillId="0" borderId="0"/>
    <xf numFmtId="0" fontId="385" fillId="0" borderId="0"/>
    <xf numFmtId="0" fontId="386" fillId="0" borderId="0"/>
    <xf numFmtId="0" fontId="352" fillId="0" borderId="0"/>
    <xf numFmtId="0" fontId="352" fillId="0" borderId="0"/>
    <xf numFmtId="0" fontId="353" fillId="0" borderId="0"/>
    <xf numFmtId="0" fontId="386" fillId="0" borderId="0"/>
    <xf numFmtId="0" fontId="341" fillId="0" borderId="0"/>
    <xf numFmtId="0" fontId="340" fillId="0" borderId="0"/>
    <xf numFmtId="0" fontId="353" fillId="0" borderId="0"/>
    <xf numFmtId="0" fontId="353" fillId="0" borderId="0"/>
    <xf numFmtId="0" fontId="4" fillId="0" borderId="0"/>
    <xf numFmtId="0" fontId="348" fillId="0" borderId="0"/>
    <xf numFmtId="0" fontId="347" fillId="0" borderId="0"/>
    <xf numFmtId="0" fontId="384" fillId="0" borderId="0"/>
    <xf numFmtId="0" fontId="340" fillId="0" borderId="0"/>
    <xf numFmtId="0" fontId="347" fillId="0" borderId="0"/>
    <xf numFmtId="0" fontId="344" fillId="0" borderId="0"/>
    <xf numFmtId="0" fontId="340" fillId="0" borderId="0"/>
    <xf numFmtId="0" fontId="343" fillId="0" borderId="0"/>
    <xf numFmtId="0" fontId="344" fillId="0" borderId="0"/>
    <xf numFmtId="0" fontId="384" fillId="0" borderId="0"/>
    <xf numFmtId="0" fontId="340" fillId="0" borderId="0"/>
    <xf numFmtId="0" fontId="384" fillId="0" borderId="0"/>
    <xf numFmtId="0" fontId="343" fillId="0" borderId="0">
      <alignment vertical="top"/>
    </xf>
    <xf numFmtId="0" fontId="344" fillId="0" borderId="0"/>
    <xf numFmtId="0" fontId="344" fillId="0" borderId="0"/>
    <xf numFmtId="0" fontId="354" fillId="0" borderId="0"/>
    <xf numFmtId="0" fontId="340" fillId="0" borderId="0"/>
    <xf numFmtId="0" fontId="355" fillId="0" borderId="0"/>
    <xf numFmtId="0" fontId="340" fillId="0" borderId="0"/>
    <xf numFmtId="0" fontId="369" fillId="0" borderId="0">
      <alignment horizontal="left" vertical="center"/>
    </xf>
    <xf numFmtId="0" fontId="340" fillId="0" borderId="0"/>
    <xf numFmtId="9" fontId="340" fillId="0" borderId="0" applyFont="0" applyFill="0" applyBorder="0" applyAlignment="0" applyProtection="0"/>
  </cellStyleXfs>
  <cellXfs count="589">
    <xf numFmtId="0" fontId="0" fillId="0" borderId="0" xfId="0" applyAlignment="1"/>
    <xf numFmtId="0" fontId="1" fillId="2" borderId="1" xfId="0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0" fillId="0" borderId="2" xfId="0" applyFill="1" applyBorder="1" applyAlignment="1"/>
    <xf numFmtId="0" fontId="2" fillId="2" borderId="3" xfId="0" applyFont="1" applyFill="1" applyBorder="1" applyAlignment="1">
      <alignment horizontal="left" vertical="center"/>
    </xf>
    <xf numFmtId="0" fontId="0" fillId="0" borderId="4" xfId="0" applyFill="1" applyBorder="1" applyAlignment="1"/>
    <xf numFmtId="0" fontId="3" fillId="2" borderId="3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0" fillId="0" borderId="8" xfId="0" applyFill="1" applyBorder="1" applyAlignment="1"/>
    <xf numFmtId="0" fontId="0" fillId="0" borderId="9" xfId="0" applyFill="1" applyBorder="1" applyAlignment="1"/>
    <xf numFmtId="0" fontId="0" fillId="0" borderId="10" xfId="0" applyFill="1" applyBorder="1" applyAlignment="1"/>
    <xf numFmtId="0" fontId="0" fillId="0" borderId="0" xfId="0" applyFill="1" applyAlignment="1"/>
    <xf numFmtId="0" fontId="0" fillId="0" borderId="11" xfId="0" applyFill="1" applyBorder="1" applyAlignment="1"/>
    <xf numFmtId="0" fontId="0" fillId="0" borderId="12" xfId="0" applyFill="1" applyBorder="1" applyAlignment="1"/>
    <xf numFmtId="0" fontId="0" fillId="0" borderId="7" xfId="0" applyFill="1" applyBorder="1" applyAlignment="1"/>
    <xf numFmtId="0" fontId="4" fillId="0" borderId="0" xfId="0" applyFont="1" applyAlignment="1"/>
    <xf numFmtId="0" fontId="5" fillId="0" borderId="0" xfId="0" applyFont="1" applyAlignment="1"/>
    <xf numFmtId="3" fontId="6" fillId="0" borderId="0" xfId="0" applyNumberFormat="1" applyFont="1" applyAlignment="1" applyProtection="1">
      <protection locked="0"/>
    </xf>
    <xf numFmtId="0" fontId="7" fillId="0" borderId="0" xfId="0" applyFont="1" applyAlignment="1" applyProtection="1">
      <protection hidden="1"/>
    </xf>
    <xf numFmtId="0" fontId="8" fillId="0" borderId="0" xfId="0" applyFont="1" applyAlignment="1" applyProtection="1">
      <protection hidden="1"/>
    </xf>
    <xf numFmtId="0" fontId="9" fillId="0" borderId="0" xfId="0" applyFont="1" applyAlignment="1" applyProtection="1">
      <protection hidden="1"/>
    </xf>
    <xf numFmtId="0" fontId="10" fillId="0" borderId="0" xfId="0" applyFont="1" applyAlignment="1" applyProtection="1">
      <protection hidden="1"/>
    </xf>
    <xf numFmtId="0" fontId="11" fillId="0" borderId="0" xfId="0" applyFont="1" applyAlignment="1" applyProtection="1">
      <protection hidden="1"/>
    </xf>
    <xf numFmtId="0" fontId="12" fillId="0" borderId="0" xfId="0" applyFont="1" applyAlignment="1" applyProtection="1">
      <protection hidden="1"/>
    </xf>
    <xf numFmtId="0" fontId="13" fillId="0" borderId="0" xfId="0" applyFont="1" applyAlignment="1" applyProtection="1">
      <protection hidden="1"/>
    </xf>
    <xf numFmtId="0" fontId="14" fillId="0" borderId="0" xfId="0" applyFont="1" applyAlignment="1" applyProtection="1">
      <protection hidden="1"/>
    </xf>
    <xf numFmtId="0" fontId="15" fillId="0" borderId="0" xfId="0" applyFont="1" applyAlignment="1" applyProtection="1">
      <protection hidden="1"/>
    </xf>
    <xf numFmtId="0" fontId="16" fillId="0" borderId="0" xfId="0" applyFont="1" applyAlignment="1" applyProtection="1">
      <protection hidden="1"/>
    </xf>
    <xf numFmtId="0" fontId="17" fillId="0" borderId="0" xfId="0" applyFont="1" applyAlignment="1"/>
    <xf numFmtId="0" fontId="18" fillId="0" borderId="0" xfId="0" applyFont="1" applyAlignment="1"/>
    <xf numFmtId="0" fontId="19" fillId="0" borderId="0" xfId="0" applyFont="1" applyAlignment="1"/>
    <xf numFmtId="0" fontId="20" fillId="0" borderId="0" xfId="0" applyFont="1" applyAlignment="1"/>
    <xf numFmtId="0" fontId="21" fillId="0" borderId="0" xfId="0" applyFont="1" applyAlignment="1"/>
    <xf numFmtId="0" fontId="22" fillId="0" borderId="0" xfId="0" applyFont="1" applyAlignment="1"/>
    <xf numFmtId="0" fontId="23" fillId="0" borderId="0" xfId="0" applyFont="1" applyAlignment="1"/>
    <xf numFmtId="0" fontId="24" fillId="0" borderId="0" xfId="0" applyFont="1" applyAlignment="1"/>
    <xf numFmtId="0" fontId="25" fillId="0" borderId="0" xfId="0" applyFont="1" applyAlignment="1"/>
    <xf numFmtId="0" fontId="26" fillId="0" borderId="0" xfId="0" applyFont="1" applyAlignment="1"/>
    <xf numFmtId="0" fontId="27" fillId="0" borderId="0" xfId="0" applyFont="1" applyAlignment="1"/>
    <xf numFmtId="0" fontId="28" fillId="0" borderId="0" xfId="0" applyFont="1" applyAlignment="1"/>
    <xf numFmtId="0" fontId="29" fillId="0" borderId="0" xfId="0" applyFont="1" applyAlignment="1"/>
    <xf numFmtId="0" fontId="30" fillId="0" borderId="0" xfId="0" applyFont="1" applyAlignment="1"/>
    <xf numFmtId="0" fontId="31" fillId="0" borderId="0" xfId="0" applyFont="1" applyAlignment="1"/>
    <xf numFmtId="0" fontId="32" fillId="0" borderId="0" xfId="0" applyFont="1" applyAlignment="1" applyProtection="1">
      <protection hidden="1"/>
    </xf>
    <xf numFmtId="0" fontId="33" fillId="0" borderId="0" xfId="0" applyFont="1" applyAlignment="1" applyProtection="1">
      <protection hidden="1"/>
    </xf>
    <xf numFmtId="0" fontId="34" fillId="0" borderId="0" xfId="0" applyFont="1" applyAlignment="1" applyProtection="1">
      <protection hidden="1"/>
    </xf>
    <xf numFmtId="0" fontId="35" fillId="0" borderId="0" xfId="0" applyFont="1" applyAlignment="1" applyProtection="1">
      <protection hidden="1"/>
    </xf>
    <xf numFmtId="0" fontId="36" fillId="0" borderId="0" xfId="0" applyFont="1" applyAlignment="1" applyProtection="1">
      <protection hidden="1"/>
    </xf>
    <xf numFmtId="0" fontId="37" fillId="0" borderId="0" xfId="0" applyFont="1" applyAlignment="1" applyProtection="1">
      <protection hidden="1"/>
    </xf>
    <xf numFmtId="0" fontId="38" fillId="0" borderId="0" xfId="0" applyFont="1" applyAlignment="1" applyProtection="1">
      <protection hidden="1"/>
    </xf>
    <xf numFmtId="0" fontId="39" fillId="0" borderId="0" xfId="0" applyFont="1" applyAlignment="1" applyProtection="1">
      <protection hidden="1"/>
    </xf>
    <xf numFmtId="0" fontId="40" fillId="0" borderId="0" xfId="0" applyFont="1" applyAlignment="1"/>
    <xf numFmtId="0" fontId="41" fillId="0" borderId="0" xfId="0" applyFont="1" applyAlignment="1"/>
    <xf numFmtId="0" fontId="42" fillId="0" borderId="0" xfId="0" applyFont="1" applyAlignment="1"/>
    <xf numFmtId="0" fontId="43" fillId="0" borderId="0" xfId="0" applyFont="1" applyAlignment="1"/>
    <xf numFmtId="0" fontId="44" fillId="0" borderId="0" xfId="0" applyFont="1" applyAlignment="1"/>
    <xf numFmtId="0" fontId="45" fillId="0" borderId="0" xfId="0" applyFont="1" applyAlignment="1"/>
    <xf numFmtId="0" fontId="46" fillId="0" borderId="0" xfId="0" applyFont="1" applyAlignment="1"/>
    <xf numFmtId="0" fontId="47" fillId="0" borderId="0" xfId="0" applyFont="1" applyAlignment="1"/>
    <xf numFmtId="0" fontId="48" fillId="0" borderId="0" xfId="0" applyFont="1" applyAlignment="1"/>
    <xf numFmtId="0" fontId="49" fillId="0" borderId="0" xfId="0" applyFont="1" applyAlignment="1"/>
    <xf numFmtId="0" fontId="50" fillId="0" borderId="0" xfId="0" applyFont="1" applyAlignment="1"/>
    <xf numFmtId="0" fontId="51" fillId="0" borderId="0" xfId="0" applyFont="1" applyAlignment="1"/>
    <xf numFmtId="0" fontId="52" fillId="0" borderId="0" xfId="0" applyFont="1" applyAlignment="1"/>
    <xf numFmtId="0" fontId="53" fillId="0" borderId="0" xfId="0" applyFont="1" applyAlignment="1"/>
    <xf numFmtId="0" fontId="54" fillId="0" borderId="0" xfId="0" applyFont="1" applyAlignment="1"/>
    <xf numFmtId="0" fontId="55" fillId="0" borderId="0" xfId="0" applyFont="1" applyAlignment="1" applyProtection="1">
      <protection hidden="1"/>
    </xf>
    <xf numFmtId="165" fontId="56" fillId="0" borderId="0" xfId="0" applyNumberFormat="1" applyFont="1" applyAlignment="1" applyProtection="1">
      <protection hidden="1"/>
    </xf>
    <xf numFmtId="165" fontId="57" fillId="3" borderId="0" xfId="0" applyNumberFormat="1" applyFont="1" applyFill="1" applyAlignment="1" applyProtection="1">
      <protection hidden="1"/>
    </xf>
    <xf numFmtId="0" fontId="58" fillId="0" borderId="0" xfId="0" applyFont="1" applyAlignment="1"/>
    <xf numFmtId="165" fontId="59" fillId="0" borderId="0" xfId="0" applyNumberFormat="1" applyFont="1" applyAlignment="1"/>
    <xf numFmtId="165" fontId="60" fillId="3" borderId="0" xfId="0" applyNumberFormat="1" applyFont="1" applyFill="1" applyAlignment="1"/>
    <xf numFmtId="0" fontId="61" fillId="0" borderId="0" xfId="0" applyFont="1" applyAlignment="1"/>
    <xf numFmtId="0" fontId="62" fillId="0" borderId="0" xfId="0" applyFont="1" applyAlignment="1"/>
    <xf numFmtId="0" fontId="63" fillId="0" borderId="0" xfId="0" applyFont="1" applyAlignment="1" applyProtection="1">
      <protection hidden="1"/>
    </xf>
    <xf numFmtId="0" fontId="64" fillId="0" borderId="0" xfId="0" applyFont="1" applyAlignment="1"/>
    <xf numFmtId="0" fontId="65" fillId="0" borderId="0" xfId="0" applyFont="1" applyAlignment="1"/>
    <xf numFmtId="0" fontId="66" fillId="0" borderId="0" xfId="0" applyFont="1" applyAlignment="1" applyProtection="1">
      <protection hidden="1"/>
    </xf>
    <xf numFmtId="0" fontId="67" fillId="0" borderId="0" xfId="0" applyFont="1" applyAlignment="1"/>
    <xf numFmtId="0" fontId="68" fillId="0" borderId="0" xfId="0" applyFont="1" applyAlignment="1"/>
    <xf numFmtId="0" fontId="69" fillId="0" borderId="0" xfId="0" applyFont="1" applyAlignment="1" applyProtection="1">
      <protection hidden="1"/>
    </xf>
    <xf numFmtId="0" fontId="70" fillId="0" borderId="0" xfId="0" applyFont="1" applyAlignment="1" applyProtection="1">
      <protection hidden="1"/>
    </xf>
    <xf numFmtId="165" fontId="71" fillId="0" borderId="0" xfId="0" applyNumberFormat="1" applyFont="1" applyAlignment="1" applyProtection="1">
      <protection hidden="1"/>
    </xf>
    <xf numFmtId="165" fontId="72" fillId="3" borderId="0" xfId="0" applyNumberFormat="1" applyFont="1" applyFill="1" applyAlignment="1" applyProtection="1">
      <protection hidden="1"/>
    </xf>
    <xf numFmtId="0" fontId="73" fillId="0" borderId="0" xfId="0" applyFont="1" applyAlignment="1"/>
    <xf numFmtId="0" fontId="74" fillId="0" borderId="0" xfId="0" applyFont="1" applyAlignment="1"/>
    <xf numFmtId="165" fontId="75" fillId="0" borderId="0" xfId="0" applyNumberFormat="1" applyFont="1" applyAlignment="1"/>
    <xf numFmtId="165" fontId="76" fillId="3" borderId="0" xfId="0" applyNumberFormat="1" applyFont="1" applyFill="1" applyAlignment="1"/>
    <xf numFmtId="0" fontId="77" fillId="0" borderId="0" xfId="0" applyFont="1" applyAlignment="1"/>
    <xf numFmtId="0" fontId="78" fillId="0" borderId="0" xfId="0" applyFont="1" applyAlignment="1" applyProtection="1">
      <protection hidden="1"/>
    </xf>
    <xf numFmtId="165" fontId="79" fillId="0" borderId="0" xfId="0" applyNumberFormat="1" applyFont="1" applyAlignment="1" applyProtection="1">
      <protection hidden="1"/>
    </xf>
    <xf numFmtId="165" fontId="80" fillId="3" borderId="0" xfId="0" applyNumberFormat="1" applyFont="1" applyFill="1" applyAlignment="1" applyProtection="1">
      <protection hidden="1"/>
    </xf>
    <xf numFmtId="0" fontId="81" fillId="0" borderId="0" xfId="0" applyFont="1" applyAlignment="1"/>
    <xf numFmtId="165" fontId="82" fillId="0" borderId="0" xfId="0" applyNumberFormat="1" applyFont="1" applyAlignment="1"/>
    <xf numFmtId="165" fontId="83" fillId="3" borderId="0" xfId="0" applyNumberFormat="1" applyFont="1" applyFill="1" applyAlignment="1"/>
    <xf numFmtId="0" fontId="84" fillId="0" borderId="0" xfId="0" applyFont="1" applyAlignment="1"/>
    <xf numFmtId="0" fontId="85" fillId="0" borderId="0" xfId="0" applyFont="1" applyAlignment="1" applyProtection="1">
      <protection hidden="1"/>
    </xf>
    <xf numFmtId="0" fontId="86" fillId="0" borderId="0" xfId="0" applyFont="1" applyAlignment="1"/>
    <xf numFmtId="0" fontId="87" fillId="0" borderId="0" xfId="0" applyFont="1" applyAlignment="1"/>
    <xf numFmtId="0" fontId="88" fillId="0" borderId="0" xfId="0" applyFont="1" applyAlignment="1" applyProtection="1">
      <protection hidden="1"/>
    </xf>
    <xf numFmtId="0" fontId="89" fillId="0" borderId="0" xfId="0" applyFont="1" applyAlignment="1"/>
    <xf numFmtId="0" fontId="90" fillId="0" borderId="0" xfId="0" applyFont="1" applyAlignment="1"/>
    <xf numFmtId="0" fontId="91" fillId="0" borderId="0" xfId="0" applyFont="1" applyAlignment="1" applyProtection="1">
      <protection hidden="1"/>
    </xf>
    <xf numFmtId="0" fontId="92" fillId="0" borderId="0" xfId="0" applyFont="1" applyAlignment="1"/>
    <xf numFmtId="0" fontId="93" fillId="0" borderId="0" xfId="0" applyFont="1" applyAlignment="1"/>
    <xf numFmtId="0" fontId="94" fillId="0" borderId="0" xfId="0" applyFont="1" applyAlignment="1" applyProtection="1">
      <protection hidden="1"/>
    </xf>
    <xf numFmtId="0" fontId="95" fillId="0" borderId="0" xfId="0" applyFont="1" applyAlignment="1"/>
    <xf numFmtId="0" fontId="96" fillId="0" borderId="0" xfId="0" applyFont="1" applyAlignment="1"/>
    <xf numFmtId="0" fontId="97" fillId="0" borderId="0" xfId="0" applyFont="1" applyAlignment="1" applyProtection="1">
      <protection hidden="1"/>
    </xf>
    <xf numFmtId="0" fontId="98" fillId="0" borderId="0" xfId="0" applyFont="1" applyAlignment="1"/>
    <xf numFmtId="0" fontId="99" fillId="0" borderId="0" xfId="0" applyFont="1" applyAlignment="1"/>
    <xf numFmtId="0" fontId="100" fillId="0" borderId="0" xfId="0" applyFont="1" applyAlignment="1" applyProtection="1">
      <protection hidden="1"/>
    </xf>
    <xf numFmtId="0" fontId="101" fillId="0" borderId="0" xfId="0" applyFont="1" applyAlignment="1"/>
    <xf numFmtId="0" fontId="102" fillId="0" borderId="0" xfId="0" applyFont="1" applyAlignment="1"/>
    <xf numFmtId="0" fontId="103" fillId="0" borderId="0" xfId="0" applyFont="1" applyAlignment="1" applyProtection="1">
      <protection hidden="1"/>
    </xf>
    <xf numFmtId="0" fontId="104" fillId="0" borderId="0" xfId="0" applyFont="1" applyAlignment="1"/>
    <xf numFmtId="0" fontId="105" fillId="0" borderId="0" xfId="0" applyFont="1" applyAlignment="1"/>
    <xf numFmtId="0" fontId="106" fillId="0" borderId="0" xfId="0" applyFont="1" applyAlignment="1" applyProtection="1">
      <protection hidden="1"/>
    </xf>
    <xf numFmtId="0" fontId="107" fillId="0" borderId="0" xfId="0" applyFont="1" applyAlignment="1"/>
    <xf numFmtId="0" fontId="108" fillId="0" borderId="0" xfId="0" applyFont="1" applyAlignment="1"/>
    <xf numFmtId="0" fontId="109" fillId="0" borderId="0" xfId="0" applyFont="1" applyAlignment="1" applyProtection="1">
      <protection hidden="1"/>
    </xf>
    <xf numFmtId="0" fontId="110" fillId="0" borderId="0" xfId="0" applyFont="1" applyAlignment="1"/>
    <xf numFmtId="0" fontId="111" fillId="0" borderId="0" xfId="0" applyFont="1" applyAlignment="1"/>
    <xf numFmtId="0" fontId="112" fillId="0" borderId="0" xfId="0" applyFont="1" applyAlignment="1" applyProtection="1">
      <protection hidden="1"/>
    </xf>
    <xf numFmtId="0" fontId="113" fillId="0" borderId="0" xfId="0" applyFont="1" applyAlignment="1"/>
    <xf numFmtId="0" fontId="114" fillId="0" borderId="0" xfId="0" applyFont="1" applyAlignment="1"/>
    <xf numFmtId="0" fontId="115" fillId="0" borderId="0" xfId="0" applyFont="1" applyAlignment="1" applyProtection="1">
      <protection hidden="1"/>
    </xf>
    <xf numFmtId="0" fontId="116" fillId="0" borderId="0" xfId="0" applyFont="1" applyAlignment="1"/>
    <xf numFmtId="0" fontId="117" fillId="0" borderId="0" xfId="0" applyFont="1" applyAlignment="1"/>
    <xf numFmtId="0" fontId="118" fillId="0" borderId="0" xfId="0" applyFont="1" applyAlignment="1" applyProtection="1">
      <protection hidden="1"/>
    </xf>
    <xf numFmtId="0" fontId="119" fillId="0" borderId="0" xfId="0" applyFont="1" applyAlignment="1"/>
    <xf numFmtId="0" fontId="120" fillId="0" borderId="0" xfId="0" applyFont="1" applyAlignment="1"/>
    <xf numFmtId="0" fontId="121" fillId="0" borderId="0" xfId="0" applyFont="1" applyAlignment="1" applyProtection="1">
      <protection hidden="1"/>
    </xf>
    <xf numFmtId="0" fontId="122" fillId="0" borderId="0" xfId="0" applyFont="1" applyAlignment="1"/>
    <xf numFmtId="0" fontId="123" fillId="0" borderId="0" xfId="0" applyFont="1" applyAlignment="1"/>
    <xf numFmtId="0" fontId="124" fillId="0" borderId="0" xfId="0" applyFont="1" applyAlignment="1" applyProtection="1">
      <protection hidden="1"/>
    </xf>
    <xf numFmtId="0" fontId="125" fillId="0" borderId="0" xfId="0" applyFont="1" applyAlignment="1"/>
    <xf numFmtId="0" fontId="126" fillId="0" borderId="0" xfId="0" applyFont="1" applyAlignment="1"/>
    <xf numFmtId="0" fontId="127" fillId="0" borderId="0" xfId="0" applyFont="1" applyAlignment="1" applyProtection="1">
      <protection hidden="1"/>
    </xf>
    <xf numFmtId="0" fontId="128" fillId="0" borderId="0" xfId="0" applyFont="1" applyAlignment="1"/>
    <xf numFmtId="0" fontId="129" fillId="0" borderId="0" xfId="0" applyFont="1" applyAlignment="1"/>
    <xf numFmtId="0" fontId="130" fillId="0" borderId="0" xfId="0" applyFont="1" applyAlignment="1" applyProtection="1">
      <protection hidden="1"/>
    </xf>
    <xf numFmtId="0" fontId="131" fillId="0" borderId="0" xfId="0" applyFont="1" applyAlignment="1"/>
    <xf numFmtId="0" fontId="132" fillId="0" borderId="0" xfId="0" applyFont="1" applyAlignment="1"/>
    <xf numFmtId="0" fontId="133" fillId="0" borderId="0" xfId="0" applyFont="1" applyAlignment="1" applyProtection="1">
      <protection hidden="1"/>
    </xf>
    <xf numFmtId="0" fontId="134" fillId="0" borderId="0" xfId="0" applyFont="1" applyAlignment="1"/>
    <xf numFmtId="0" fontId="135" fillId="0" borderId="0" xfId="0" applyFont="1" applyAlignment="1"/>
    <xf numFmtId="0" fontId="136" fillId="0" borderId="0" xfId="0" applyFont="1" applyAlignment="1" applyProtection="1">
      <protection hidden="1"/>
    </xf>
    <xf numFmtId="0" fontId="137" fillId="0" borderId="0" xfId="0" applyFont="1" applyAlignment="1"/>
    <xf numFmtId="0" fontId="138" fillId="0" borderId="0" xfId="0" applyFont="1" applyAlignment="1"/>
    <xf numFmtId="0" fontId="139" fillId="0" borderId="0" xfId="0" applyFont="1" applyAlignment="1" applyProtection="1">
      <protection hidden="1"/>
    </xf>
    <xf numFmtId="0" fontId="140" fillId="0" borderId="0" xfId="0" applyFont="1" applyAlignment="1"/>
    <xf numFmtId="0" fontId="141" fillId="0" borderId="0" xfId="0" applyFont="1" applyAlignment="1"/>
    <xf numFmtId="0" fontId="142" fillId="0" borderId="0" xfId="0" applyFont="1" applyAlignment="1" applyProtection="1">
      <protection hidden="1"/>
    </xf>
    <xf numFmtId="0" fontId="143" fillId="0" borderId="0" xfId="0" applyFont="1" applyAlignment="1"/>
    <xf numFmtId="0" fontId="144" fillId="0" borderId="0" xfId="0" applyFont="1" applyAlignment="1"/>
    <xf numFmtId="0" fontId="145" fillId="0" borderId="0" xfId="0" applyFont="1" applyAlignment="1" applyProtection="1">
      <protection hidden="1"/>
    </xf>
    <xf numFmtId="0" fontId="146" fillId="0" borderId="0" xfId="0" applyFont="1" applyAlignment="1"/>
    <xf numFmtId="0" fontId="147" fillId="0" borderId="0" xfId="0" applyFont="1" applyAlignment="1"/>
    <xf numFmtId="0" fontId="148" fillId="0" borderId="0" xfId="0" applyFont="1" applyAlignment="1" applyProtection="1">
      <protection hidden="1"/>
    </xf>
    <xf numFmtId="0" fontId="149" fillId="0" borderId="0" xfId="0" applyFont="1" applyAlignment="1"/>
    <xf numFmtId="0" fontId="150" fillId="0" borderId="0" xfId="0" applyFont="1" applyAlignment="1"/>
    <xf numFmtId="0" fontId="151" fillId="0" borderId="0" xfId="0" applyFont="1" applyAlignment="1" applyProtection="1">
      <protection hidden="1"/>
    </xf>
    <xf numFmtId="0" fontId="152" fillId="0" borderId="0" xfId="0" applyFont="1" applyAlignment="1"/>
    <xf numFmtId="0" fontId="153" fillId="0" borderId="0" xfId="0" applyFont="1" applyAlignment="1"/>
    <xf numFmtId="0" fontId="154" fillId="0" borderId="0" xfId="0" applyFont="1" applyAlignment="1" applyProtection="1">
      <protection hidden="1"/>
    </xf>
    <xf numFmtId="0" fontId="155" fillId="0" borderId="0" xfId="0" applyFont="1" applyAlignment="1"/>
    <xf numFmtId="0" fontId="156" fillId="0" borderId="0" xfId="0" applyFont="1" applyAlignment="1"/>
    <xf numFmtId="0" fontId="157" fillId="0" borderId="0" xfId="0" applyFont="1" applyAlignment="1" applyProtection="1">
      <protection hidden="1"/>
    </xf>
    <xf numFmtId="0" fontId="158" fillId="0" borderId="0" xfId="0" applyFont="1" applyAlignment="1"/>
    <xf numFmtId="0" fontId="159" fillId="0" borderId="0" xfId="0" applyFont="1" applyAlignment="1"/>
    <xf numFmtId="0" fontId="160" fillId="0" borderId="0" xfId="0" applyFont="1" applyAlignment="1" applyProtection="1">
      <protection hidden="1"/>
    </xf>
    <xf numFmtId="0" fontId="161" fillId="0" borderId="0" xfId="0" applyFont="1" applyAlignment="1"/>
    <xf numFmtId="0" fontId="162" fillId="0" borderId="0" xfId="0" applyFont="1" applyAlignment="1"/>
    <xf numFmtId="0" fontId="163" fillId="0" borderId="0" xfId="0" applyFont="1" applyAlignment="1" applyProtection="1">
      <protection hidden="1"/>
    </xf>
    <xf numFmtId="0" fontId="164" fillId="0" borderId="0" xfId="0" applyFont="1" applyAlignment="1"/>
    <xf numFmtId="0" fontId="165" fillId="0" borderId="0" xfId="0" applyFont="1" applyAlignment="1"/>
    <xf numFmtId="0" fontId="166" fillId="0" borderId="0" xfId="0" applyFont="1" applyAlignment="1" applyProtection="1">
      <protection hidden="1"/>
    </xf>
    <xf numFmtId="0" fontId="167" fillId="0" borderId="0" xfId="0" applyFont="1" applyAlignment="1"/>
    <xf numFmtId="0" fontId="168" fillId="0" borderId="0" xfId="0" applyFont="1" applyAlignment="1"/>
    <xf numFmtId="0" fontId="169" fillId="0" borderId="0" xfId="0" applyFont="1" applyAlignment="1" applyProtection="1">
      <protection hidden="1"/>
    </xf>
    <xf numFmtId="0" fontId="170" fillId="0" borderId="0" xfId="0" applyFont="1" applyAlignment="1"/>
    <xf numFmtId="0" fontId="171" fillId="0" borderId="0" xfId="0" applyFont="1" applyAlignment="1"/>
    <xf numFmtId="0" fontId="172" fillId="0" borderId="0" xfId="0" applyFont="1" applyAlignment="1" applyProtection="1">
      <protection hidden="1"/>
    </xf>
    <xf numFmtId="0" fontId="173" fillId="0" borderId="0" xfId="0" applyFont="1" applyAlignment="1"/>
    <xf numFmtId="0" fontId="174" fillId="0" borderId="0" xfId="0" applyFont="1" applyAlignment="1"/>
    <xf numFmtId="0" fontId="175" fillId="0" borderId="0" xfId="0" applyFont="1" applyAlignment="1" applyProtection="1">
      <protection hidden="1"/>
    </xf>
    <xf numFmtId="0" fontId="176" fillId="0" borderId="0" xfId="0" applyFont="1" applyAlignment="1"/>
    <xf numFmtId="0" fontId="177" fillId="3" borderId="0" xfId="0" applyFont="1" applyFill="1" applyAlignment="1"/>
    <xf numFmtId="0" fontId="178" fillId="0" borderId="0" xfId="0" applyFont="1" applyAlignment="1" applyProtection="1">
      <protection hidden="1"/>
    </xf>
    <xf numFmtId="0" fontId="179" fillId="0" borderId="0" xfId="0" applyFont="1" applyAlignment="1"/>
    <xf numFmtId="0" fontId="180" fillId="0" borderId="0" xfId="0" applyFont="1" applyAlignment="1" applyProtection="1">
      <protection hidden="1"/>
    </xf>
    <xf numFmtId="0" fontId="181" fillId="0" borderId="0" xfId="0" applyFont="1" applyAlignment="1"/>
    <xf numFmtId="0" fontId="182" fillId="0" borderId="0" xfId="0" applyFont="1" applyAlignment="1" applyProtection="1">
      <protection hidden="1"/>
    </xf>
    <xf numFmtId="0" fontId="183" fillId="0" borderId="0" xfId="0" applyFont="1" applyAlignment="1"/>
    <xf numFmtId="0" fontId="184" fillId="0" borderId="0" xfId="0" applyFont="1" applyAlignment="1" applyProtection="1">
      <protection hidden="1"/>
    </xf>
    <xf numFmtId="0" fontId="185" fillId="0" borderId="0" xfId="0" applyFont="1" applyAlignment="1"/>
    <xf numFmtId="0" fontId="186" fillId="0" borderId="0" xfId="0" applyFont="1" applyAlignment="1" applyProtection="1">
      <protection hidden="1"/>
    </xf>
    <xf numFmtId="0" fontId="187" fillId="0" borderId="0" xfId="0" applyFont="1" applyAlignment="1"/>
    <xf numFmtId="0" fontId="188" fillId="0" borderId="0" xfId="0" applyFont="1" applyAlignment="1" applyProtection="1">
      <protection hidden="1"/>
    </xf>
    <xf numFmtId="0" fontId="189" fillId="0" borderId="0" xfId="0" applyFont="1" applyAlignment="1"/>
    <xf numFmtId="0" fontId="190" fillId="0" borderId="0" xfId="0" applyFont="1" applyAlignment="1" applyProtection="1">
      <protection hidden="1"/>
    </xf>
    <xf numFmtId="0" fontId="191" fillId="0" borderId="0" xfId="0" applyFont="1" applyAlignment="1"/>
    <xf numFmtId="0" fontId="192" fillId="0" borderId="0" xfId="0" applyFont="1" applyAlignment="1" applyProtection="1">
      <protection hidden="1"/>
    </xf>
    <xf numFmtId="0" fontId="193" fillId="0" borderId="0" xfId="0" applyFont="1" applyAlignment="1"/>
    <xf numFmtId="0" fontId="194" fillId="0" borderId="0" xfId="0" applyFont="1" applyAlignment="1" applyProtection="1">
      <protection hidden="1"/>
    </xf>
    <xf numFmtId="0" fontId="195" fillId="0" borderId="0" xfId="0" applyFont="1" applyAlignment="1"/>
    <xf numFmtId="0" fontId="196" fillId="0" borderId="0" xfId="0" applyFont="1" applyAlignment="1" applyProtection="1">
      <protection hidden="1"/>
    </xf>
    <xf numFmtId="0" fontId="197" fillId="0" borderId="0" xfId="0" applyFont="1" applyAlignment="1"/>
    <xf numFmtId="0" fontId="198" fillId="0" borderId="0" xfId="0" applyFont="1" applyAlignment="1" applyProtection="1">
      <protection hidden="1"/>
    </xf>
    <xf numFmtId="0" fontId="199" fillId="0" borderId="0" xfId="0" applyFont="1" applyAlignment="1"/>
    <xf numFmtId="0" fontId="200" fillId="0" borderId="0" xfId="0" applyFont="1" applyAlignment="1" applyProtection="1">
      <protection hidden="1"/>
    </xf>
    <xf numFmtId="0" fontId="201" fillId="0" borderId="0" xfId="0" applyFont="1" applyAlignment="1"/>
    <xf numFmtId="0" fontId="202" fillId="0" borderId="0" xfId="0" applyFont="1" applyAlignment="1" applyProtection="1">
      <protection hidden="1"/>
    </xf>
    <xf numFmtId="0" fontId="203" fillId="0" borderId="0" xfId="0" applyFont="1" applyAlignment="1"/>
    <xf numFmtId="0" fontId="204" fillId="0" borderId="0" xfId="0" applyFont="1" applyAlignment="1" applyProtection="1">
      <protection hidden="1"/>
    </xf>
    <xf numFmtId="0" fontId="205" fillId="0" borderId="0" xfId="0" applyFont="1" applyAlignment="1"/>
    <xf numFmtId="0" fontId="206" fillId="0" borderId="0" xfId="0" applyFont="1" applyAlignment="1" applyProtection="1">
      <protection hidden="1"/>
    </xf>
    <xf numFmtId="0" fontId="207" fillId="0" borderId="0" xfId="0" applyFont="1" applyAlignment="1"/>
    <xf numFmtId="0" fontId="208" fillId="0" borderId="0" xfId="0" applyFont="1" applyAlignment="1" applyProtection="1">
      <protection hidden="1"/>
    </xf>
    <xf numFmtId="0" fontId="209" fillId="0" borderId="0" xfId="0" applyFont="1" applyAlignment="1"/>
    <xf numFmtId="0" fontId="210" fillId="0" borderId="0" xfId="0" applyFont="1" applyAlignment="1" applyProtection="1">
      <protection hidden="1"/>
    </xf>
    <xf numFmtId="0" fontId="211" fillId="0" borderId="0" xfId="0" applyFont="1" applyAlignment="1"/>
    <xf numFmtId="0" fontId="212" fillId="0" borderId="0" xfId="0" applyFont="1" applyAlignment="1" applyProtection="1">
      <protection hidden="1"/>
    </xf>
    <xf numFmtId="0" fontId="213" fillId="0" borderId="0" xfId="0" applyFont="1" applyAlignment="1"/>
    <xf numFmtId="0" fontId="214" fillId="0" borderId="0" xfId="0" applyFont="1" applyAlignment="1" applyProtection="1">
      <protection hidden="1"/>
    </xf>
    <xf numFmtId="0" fontId="215" fillId="0" borderId="0" xfId="0" applyFont="1" applyAlignment="1"/>
    <xf numFmtId="0" fontId="216" fillId="0" borderId="0" xfId="0" applyFont="1" applyAlignment="1" applyProtection="1">
      <protection hidden="1"/>
    </xf>
    <xf numFmtId="0" fontId="217" fillId="0" borderId="0" xfId="0" applyFont="1" applyAlignment="1"/>
    <xf numFmtId="0" fontId="218" fillId="0" borderId="0" xfId="0" applyFont="1" applyAlignment="1" applyProtection="1">
      <protection hidden="1"/>
    </xf>
    <xf numFmtId="0" fontId="219" fillId="0" borderId="0" xfId="0" applyFont="1" applyAlignment="1"/>
    <xf numFmtId="0" fontId="220" fillId="0" borderId="0" xfId="0" applyFont="1" applyAlignment="1" applyProtection="1">
      <protection hidden="1"/>
    </xf>
    <xf numFmtId="0" fontId="221" fillId="0" borderId="0" xfId="0" applyFont="1" applyAlignment="1"/>
    <xf numFmtId="0" fontId="222" fillId="0" borderId="0" xfId="0" applyFont="1" applyAlignment="1" applyProtection="1">
      <protection hidden="1"/>
    </xf>
    <xf numFmtId="0" fontId="223" fillId="0" borderId="0" xfId="0" applyFont="1" applyAlignment="1"/>
    <xf numFmtId="0" fontId="224" fillId="0" borderId="0" xfId="0" applyFont="1" applyAlignment="1" applyProtection="1">
      <protection hidden="1"/>
    </xf>
    <xf numFmtId="0" fontId="225" fillId="0" borderId="0" xfId="0" applyFont="1" applyAlignment="1"/>
    <xf numFmtId="0" fontId="226" fillId="0" borderId="0" xfId="0" applyFont="1" applyAlignment="1" applyProtection="1">
      <protection hidden="1"/>
    </xf>
    <xf numFmtId="0" fontId="227" fillId="0" borderId="0" xfId="0" applyFont="1" applyAlignment="1"/>
    <xf numFmtId="0" fontId="228" fillId="0" borderId="0" xfId="0" applyFont="1" applyAlignment="1" applyProtection="1">
      <protection hidden="1"/>
    </xf>
    <xf numFmtId="0" fontId="229" fillId="0" borderId="0" xfId="0" applyFont="1" applyAlignment="1"/>
    <xf numFmtId="0" fontId="230" fillId="0" borderId="0" xfId="0" applyFont="1" applyAlignment="1" applyProtection="1">
      <protection hidden="1"/>
    </xf>
    <xf numFmtId="0" fontId="231" fillId="0" borderId="0" xfId="0" applyFont="1" applyAlignment="1"/>
    <xf numFmtId="0" fontId="232" fillId="0" borderId="0" xfId="0" applyFont="1" applyAlignment="1" applyProtection="1">
      <protection hidden="1"/>
    </xf>
    <xf numFmtId="0" fontId="233" fillId="0" borderId="0" xfId="0" applyFont="1" applyAlignment="1"/>
    <xf numFmtId="0" fontId="234" fillId="0" borderId="0" xfId="0" applyFont="1" applyAlignment="1" applyProtection="1">
      <protection hidden="1"/>
    </xf>
    <xf numFmtId="0" fontId="235" fillId="0" borderId="0" xfId="0" applyFont="1" applyAlignment="1"/>
    <xf numFmtId="0" fontId="236" fillId="0" borderId="0" xfId="0" applyFont="1" applyAlignment="1" applyProtection="1">
      <protection hidden="1"/>
    </xf>
    <xf numFmtId="0" fontId="237" fillId="0" borderId="0" xfId="0" applyFont="1" applyAlignment="1"/>
    <xf numFmtId="0" fontId="238" fillId="0" borderId="0" xfId="0" applyFont="1" applyAlignment="1" applyProtection="1">
      <protection hidden="1"/>
    </xf>
    <xf numFmtId="0" fontId="239" fillId="0" borderId="0" xfId="0" applyFont="1" applyAlignment="1"/>
    <xf numFmtId="0" fontId="240" fillId="0" borderId="0" xfId="0" applyFont="1" applyAlignment="1" applyProtection="1">
      <protection hidden="1"/>
    </xf>
    <xf numFmtId="0" fontId="241" fillId="0" borderId="0" xfId="0" applyFont="1" applyAlignment="1"/>
    <xf numFmtId="0" fontId="242" fillId="0" borderId="0" xfId="0" applyFont="1" applyAlignment="1" applyProtection="1">
      <protection hidden="1"/>
    </xf>
    <xf numFmtId="0" fontId="243" fillId="0" borderId="0" xfId="0" applyFont="1" applyAlignment="1"/>
    <xf numFmtId="0" fontId="244" fillId="0" borderId="0" xfId="0" applyFont="1" applyAlignment="1" applyProtection="1">
      <protection hidden="1"/>
    </xf>
    <xf numFmtId="0" fontId="245" fillId="0" borderId="0" xfId="0" applyFont="1" applyAlignment="1"/>
    <xf numFmtId="0" fontId="246" fillId="0" borderId="0" xfId="0" applyFont="1" applyAlignment="1" applyProtection="1">
      <protection hidden="1"/>
    </xf>
    <xf numFmtId="0" fontId="247" fillId="0" borderId="0" xfId="0" applyFont="1" applyAlignment="1"/>
    <xf numFmtId="0" fontId="248" fillId="0" borderId="0" xfId="0" applyFont="1" applyAlignment="1" applyProtection="1">
      <protection hidden="1"/>
    </xf>
    <xf numFmtId="0" fontId="249" fillId="0" borderId="0" xfId="0" applyFont="1" applyAlignment="1"/>
    <xf numFmtId="0" fontId="250" fillId="0" borderId="0" xfId="0" applyFont="1" applyAlignment="1" applyProtection="1">
      <protection hidden="1"/>
    </xf>
    <xf numFmtId="0" fontId="251" fillId="0" borderId="0" xfId="0" applyFont="1" applyAlignment="1"/>
    <xf numFmtId="0" fontId="252" fillId="0" borderId="0" xfId="0" applyFont="1" applyAlignment="1" applyProtection="1">
      <protection hidden="1"/>
    </xf>
    <xf numFmtId="0" fontId="253" fillId="0" borderId="0" xfId="0" applyFont="1" applyAlignment="1"/>
    <xf numFmtId="0" fontId="254" fillId="0" borderId="0" xfId="0" applyFont="1" applyAlignment="1" applyProtection="1">
      <protection hidden="1"/>
    </xf>
    <xf numFmtId="0" fontId="255" fillId="0" borderId="0" xfId="0" applyFont="1" applyAlignment="1"/>
    <xf numFmtId="0" fontId="256" fillId="0" borderId="0" xfId="0" applyFont="1" applyAlignment="1" applyProtection="1">
      <protection hidden="1"/>
    </xf>
    <xf numFmtId="0" fontId="257" fillId="0" borderId="0" xfId="0" applyFont="1" applyAlignment="1"/>
    <xf numFmtId="0" fontId="258" fillId="0" borderId="0" xfId="0" applyFont="1" applyAlignment="1" applyProtection="1">
      <protection hidden="1"/>
    </xf>
    <xf numFmtId="0" fontId="259" fillId="0" borderId="0" xfId="0" applyFont="1" applyAlignment="1"/>
    <xf numFmtId="0" fontId="260" fillId="0" borderId="0" xfId="0" applyFont="1" applyAlignment="1" applyProtection="1">
      <protection hidden="1"/>
    </xf>
    <xf numFmtId="0" fontId="261" fillId="0" borderId="0" xfId="0" applyFont="1" applyAlignment="1"/>
    <xf numFmtId="0" fontId="262" fillId="0" borderId="0" xfId="0" applyFont="1" applyAlignment="1" applyProtection="1">
      <protection hidden="1"/>
    </xf>
    <xf numFmtId="0" fontId="263" fillId="0" borderId="0" xfId="0" applyFont="1" applyAlignment="1"/>
    <xf numFmtId="0" fontId="264" fillId="0" borderId="0" xfId="0" applyFont="1" applyAlignment="1" applyProtection="1">
      <protection hidden="1"/>
    </xf>
    <xf numFmtId="0" fontId="265" fillId="0" borderId="0" xfId="0" applyFont="1" applyAlignment="1"/>
    <xf numFmtId="0" fontId="266" fillId="0" borderId="0" xfId="0" applyFont="1" applyAlignment="1" applyProtection="1">
      <protection hidden="1"/>
    </xf>
    <xf numFmtId="0" fontId="267" fillId="0" borderId="0" xfId="0" applyFont="1" applyAlignment="1"/>
    <xf numFmtId="0" fontId="268" fillId="0" borderId="0" xfId="0" applyFont="1" applyAlignment="1" applyProtection="1">
      <protection hidden="1"/>
    </xf>
    <xf numFmtId="0" fontId="269" fillId="0" borderId="0" xfId="0" applyFont="1" applyAlignment="1"/>
    <xf numFmtId="0" fontId="270" fillId="0" borderId="0" xfId="0" applyFont="1" applyAlignment="1" applyProtection="1">
      <protection hidden="1"/>
    </xf>
    <xf numFmtId="0" fontId="271" fillId="0" borderId="0" xfId="0" applyFont="1" applyAlignment="1"/>
    <xf numFmtId="0" fontId="272" fillId="0" borderId="0" xfId="0" applyFont="1" applyAlignment="1" applyProtection="1">
      <protection hidden="1"/>
    </xf>
    <xf numFmtId="0" fontId="273" fillId="0" borderId="0" xfId="0" applyFont="1" applyAlignment="1" applyProtection="1">
      <protection hidden="1"/>
    </xf>
    <xf numFmtId="0" fontId="274" fillId="0" borderId="0" xfId="0" applyFont="1" applyAlignment="1" applyProtection="1">
      <protection hidden="1"/>
    </xf>
    <xf numFmtId="0" fontId="275" fillId="0" borderId="0" xfId="0" applyFont="1" applyAlignment="1" applyProtection="1">
      <protection hidden="1"/>
    </xf>
    <xf numFmtId="0" fontId="276" fillId="0" borderId="0" xfId="0" applyFont="1" applyAlignment="1" applyProtection="1">
      <protection hidden="1"/>
    </xf>
    <xf numFmtId="0" fontId="277" fillId="0" borderId="0" xfId="0" applyFont="1" applyAlignment="1" applyProtection="1">
      <protection hidden="1"/>
    </xf>
    <xf numFmtId="0" fontId="278" fillId="0" borderId="0" xfId="0" applyFont="1" applyAlignment="1" applyProtection="1">
      <protection hidden="1"/>
    </xf>
    <xf numFmtId="0" fontId="279" fillId="0" borderId="0" xfId="0" applyFont="1" applyAlignment="1" applyProtection="1">
      <protection hidden="1"/>
    </xf>
    <xf numFmtId="0" fontId="280" fillId="0" borderId="0" xfId="0" applyFont="1" applyAlignment="1" applyProtection="1">
      <protection hidden="1"/>
    </xf>
    <xf numFmtId="0" fontId="281" fillId="0" borderId="0" xfId="0" applyFont="1" applyAlignment="1" applyProtection="1">
      <protection hidden="1"/>
    </xf>
    <xf numFmtId="0" fontId="282" fillId="0" borderId="0" xfId="0" applyFont="1" applyAlignment="1" applyProtection="1">
      <protection hidden="1"/>
    </xf>
    <xf numFmtId="0" fontId="283" fillId="0" borderId="0" xfId="0" applyFont="1" applyAlignment="1" applyProtection="1">
      <protection hidden="1"/>
    </xf>
    <xf numFmtId="0" fontId="284" fillId="0" borderId="0" xfId="0" applyFont="1" applyAlignment="1" applyProtection="1">
      <protection hidden="1"/>
    </xf>
    <xf numFmtId="0" fontId="285" fillId="0" borderId="0" xfId="0" applyFont="1" applyAlignment="1" applyProtection="1">
      <protection hidden="1"/>
    </xf>
    <xf numFmtId="0" fontId="286" fillId="0" borderId="0" xfId="0" applyFont="1" applyAlignment="1" applyProtection="1">
      <protection hidden="1"/>
    </xf>
    <xf numFmtId="0" fontId="287" fillId="0" borderId="0" xfId="0" applyFont="1" applyAlignment="1" applyProtection="1">
      <protection hidden="1"/>
    </xf>
    <xf numFmtId="0" fontId="288" fillId="0" borderId="0" xfId="0" applyFont="1" applyAlignment="1" applyProtection="1">
      <protection hidden="1"/>
    </xf>
    <xf numFmtId="0" fontId="289" fillId="0" borderId="0" xfId="0" applyFont="1" applyAlignment="1" applyProtection="1">
      <protection hidden="1"/>
    </xf>
    <xf numFmtId="0" fontId="290" fillId="0" borderId="0" xfId="0" applyFont="1" applyAlignment="1" applyProtection="1">
      <protection hidden="1"/>
    </xf>
    <xf numFmtId="0" fontId="291" fillId="0" borderId="0" xfId="0" applyFont="1" applyAlignment="1" applyProtection="1">
      <protection hidden="1"/>
    </xf>
    <xf numFmtId="0" fontId="292" fillId="0" borderId="0" xfId="0" applyFont="1" applyAlignment="1" applyProtection="1">
      <protection hidden="1"/>
    </xf>
    <xf numFmtId="0" fontId="293" fillId="0" borderId="0" xfId="0" applyFont="1" applyAlignment="1" applyProtection="1">
      <protection hidden="1"/>
    </xf>
    <xf numFmtId="0" fontId="294" fillId="0" borderId="0" xfId="0" applyFont="1" applyAlignment="1" applyProtection="1">
      <protection hidden="1"/>
    </xf>
    <xf numFmtId="0" fontId="295" fillId="0" borderId="0" xfId="0" applyFont="1" applyAlignment="1" applyProtection="1">
      <protection hidden="1"/>
    </xf>
    <xf numFmtId="0" fontId="296" fillId="0" borderId="0" xfId="0" applyFont="1" applyAlignment="1" applyProtection="1">
      <protection hidden="1"/>
    </xf>
    <xf numFmtId="0" fontId="297" fillId="0" borderId="0" xfId="0" applyFont="1" applyAlignment="1" applyProtection="1">
      <protection hidden="1"/>
    </xf>
    <xf numFmtId="0" fontId="298" fillId="0" borderId="0" xfId="0" applyFont="1" applyAlignment="1" applyProtection="1">
      <protection hidden="1"/>
    </xf>
    <xf numFmtId="0" fontId="299" fillId="0" borderId="0" xfId="0" applyFont="1" applyAlignment="1" applyProtection="1">
      <protection hidden="1"/>
    </xf>
    <xf numFmtId="0" fontId="300" fillId="0" borderId="0" xfId="0" applyFont="1" applyAlignment="1" applyProtection="1">
      <protection hidden="1"/>
    </xf>
    <xf numFmtId="0" fontId="301" fillId="0" borderId="0" xfId="0" applyFont="1" applyAlignment="1" applyProtection="1">
      <protection hidden="1"/>
    </xf>
    <xf numFmtId="0" fontId="302" fillId="0" borderId="0" xfId="0" applyFont="1" applyAlignment="1" applyProtection="1">
      <protection hidden="1"/>
    </xf>
    <xf numFmtId="0" fontId="303" fillId="0" borderId="0" xfId="0" applyFont="1" applyAlignment="1" applyProtection="1">
      <protection hidden="1"/>
    </xf>
    <xf numFmtId="0" fontId="304" fillId="0" borderId="0" xfId="0" applyFont="1" applyAlignment="1" applyProtection="1">
      <protection hidden="1"/>
    </xf>
    <xf numFmtId="0" fontId="305" fillId="0" borderId="0" xfId="0" applyFont="1" applyAlignment="1" applyProtection="1">
      <protection hidden="1"/>
    </xf>
    <xf numFmtId="0" fontId="306" fillId="0" borderId="0" xfId="0" applyFont="1" applyAlignment="1" applyProtection="1">
      <protection hidden="1"/>
    </xf>
    <xf numFmtId="0" fontId="307" fillId="0" borderId="0" xfId="0" applyFont="1" applyAlignment="1" applyProtection="1">
      <protection hidden="1"/>
    </xf>
    <xf numFmtId="0" fontId="308" fillId="0" borderId="0" xfId="0" applyFont="1" applyAlignment="1" applyProtection="1">
      <protection hidden="1"/>
    </xf>
    <xf numFmtId="0" fontId="309" fillId="0" borderId="0" xfId="0" applyFont="1" applyAlignment="1" applyProtection="1">
      <protection hidden="1"/>
    </xf>
    <xf numFmtId="0" fontId="310" fillId="0" borderId="0" xfId="0" applyFont="1" applyAlignment="1" applyProtection="1">
      <protection hidden="1"/>
    </xf>
    <xf numFmtId="0" fontId="311" fillId="0" borderId="0" xfId="0" applyFont="1" applyAlignment="1" applyProtection="1">
      <protection hidden="1"/>
    </xf>
    <xf numFmtId="0" fontId="312" fillId="0" borderId="0" xfId="0" applyFont="1" applyAlignment="1" applyProtection="1">
      <protection hidden="1"/>
    </xf>
    <xf numFmtId="0" fontId="313" fillId="0" borderId="0" xfId="0" applyFont="1" applyAlignment="1" applyProtection="1">
      <protection hidden="1"/>
    </xf>
    <xf numFmtId="0" fontId="314" fillId="0" borderId="0" xfId="0" applyFont="1" applyAlignment="1" applyProtection="1">
      <protection hidden="1"/>
    </xf>
    <xf numFmtId="0" fontId="315" fillId="0" borderId="0" xfId="0" applyFont="1" applyAlignment="1" applyProtection="1">
      <protection hidden="1"/>
    </xf>
    <xf numFmtId="0" fontId="316" fillId="0" borderId="0" xfId="0" applyFont="1" applyAlignment="1" applyProtection="1">
      <protection hidden="1"/>
    </xf>
    <xf numFmtId="0" fontId="317" fillId="0" borderId="0" xfId="0" applyFont="1" applyAlignment="1" applyProtection="1">
      <protection hidden="1"/>
    </xf>
    <xf numFmtId="0" fontId="318" fillId="0" borderId="0" xfId="0" applyFont="1" applyAlignment="1" applyProtection="1">
      <protection hidden="1"/>
    </xf>
    <xf numFmtId="0" fontId="319" fillId="0" borderId="0" xfId="0" applyFont="1" applyAlignment="1" applyProtection="1">
      <protection hidden="1"/>
    </xf>
    <xf numFmtId="0" fontId="320" fillId="0" borderId="0" xfId="0" applyFont="1" applyAlignment="1" applyProtection="1">
      <protection hidden="1"/>
    </xf>
    <xf numFmtId="0" fontId="321" fillId="0" borderId="0" xfId="0" applyFont="1" applyAlignment="1" applyProtection="1">
      <protection hidden="1"/>
    </xf>
    <xf numFmtId="0" fontId="322" fillId="0" borderId="0" xfId="0" applyFont="1" applyAlignment="1" applyProtection="1">
      <protection hidden="1"/>
    </xf>
    <xf numFmtId="0" fontId="323" fillId="0" borderId="0" xfId="0" applyFont="1" applyAlignment="1" applyProtection="1">
      <protection hidden="1"/>
    </xf>
    <xf numFmtId="0" fontId="324" fillId="0" borderId="0" xfId="0" applyFont="1" applyAlignment="1" applyProtection="1">
      <protection hidden="1"/>
    </xf>
    <xf numFmtId="0" fontId="325" fillId="0" borderId="0" xfId="0" applyFont="1" applyAlignment="1" applyProtection="1">
      <protection hidden="1"/>
    </xf>
    <xf numFmtId="0" fontId="326" fillId="0" borderId="0" xfId="0" applyFont="1" applyAlignment="1" applyProtection="1">
      <protection hidden="1"/>
    </xf>
    <xf numFmtId="0" fontId="327" fillId="0" borderId="0" xfId="0" applyFont="1" applyAlignment="1" applyProtection="1">
      <protection hidden="1"/>
    </xf>
    <xf numFmtId="0" fontId="328" fillId="0" borderId="0" xfId="0" applyFont="1" applyAlignment="1" applyProtection="1">
      <protection hidden="1"/>
    </xf>
    <xf numFmtId="0" fontId="329" fillId="0" borderId="0" xfId="0" applyFont="1" applyAlignment="1" applyProtection="1">
      <protection hidden="1"/>
    </xf>
    <xf numFmtId="0" fontId="330" fillId="0" borderId="0" xfId="0" applyFont="1" applyAlignment="1" applyProtection="1">
      <protection hidden="1"/>
    </xf>
    <xf numFmtId="0" fontId="331" fillId="0" borderId="0" xfId="0" applyFont="1" applyAlignment="1" applyProtection="1">
      <protection hidden="1"/>
    </xf>
    <xf numFmtId="0" fontId="332" fillId="0" borderId="0" xfId="0" applyFont="1" applyAlignment="1" applyProtection="1">
      <protection hidden="1"/>
    </xf>
    <xf numFmtId="0" fontId="333" fillId="0" borderId="0" xfId="0" applyFont="1" applyAlignment="1" applyProtection="1">
      <protection hidden="1"/>
    </xf>
    <xf numFmtId="0" fontId="334" fillId="0" borderId="0" xfId="0" applyFont="1" applyAlignment="1" applyProtection="1">
      <protection hidden="1"/>
    </xf>
    <xf numFmtId="0" fontId="335" fillId="0" borderId="0" xfId="0" applyFont="1" applyAlignment="1" applyProtection="1">
      <protection hidden="1"/>
    </xf>
    <xf numFmtId="0" fontId="336" fillId="3" borderId="0" xfId="0" applyFont="1" applyFill="1" applyAlignment="1" applyProtection="1">
      <protection hidden="1"/>
    </xf>
    <xf numFmtId="0" fontId="337" fillId="0" borderId="0" xfId="0" applyFont="1" applyAlignment="1" applyProtection="1">
      <protection hidden="1"/>
    </xf>
    <xf numFmtId="0" fontId="338" fillId="4" borderId="0" xfId="23" applyFont="1" applyFill="1" applyAlignment="1">
      <alignment horizontal="left" vertical="center"/>
    </xf>
    <xf numFmtId="0" fontId="342" fillId="4" borderId="0" xfId="49" applyFont="1" applyFill="1" applyBorder="1" applyAlignment="1">
      <alignment horizontal="center"/>
    </xf>
    <xf numFmtId="0" fontId="339" fillId="5" borderId="0" xfId="27" applyFont="1" applyFill="1"/>
    <xf numFmtId="0" fontId="343" fillId="5" borderId="0" xfId="49" applyFont="1" applyFill="1"/>
    <xf numFmtId="0" fontId="339" fillId="4" borderId="0" xfId="23" applyFont="1" applyFill="1"/>
    <xf numFmtId="0" fontId="342" fillId="4" borderId="0" xfId="49" applyFont="1" applyFill="1" applyBorder="1"/>
    <xf numFmtId="0" fontId="343" fillId="4" borderId="0" xfId="49" applyFont="1" applyFill="1" applyBorder="1"/>
    <xf numFmtId="0" fontId="338" fillId="4" borderId="0" xfId="23" applyFont="1" applyFill="1"/>
    <xf numFmtId="0" fontId="343" fillId="4" borderId="0" xfId="49" applyFont="1" applyFill="1"/>
    <xf numFmtId="0" fontId="342" fillId="5" borderId="0" xfId="49" applyFont="1" applyFill="1" applyBorder="1" applyAlignment="1">
      <alignment horizontal="center"/>
    </xf>
    <xf numFmtId="0" fontId="342" fillId="4" borderId="13" xfId="47" applyFont="1" applyFill="1" applyBorder="1" applyAlignment="1">
      <alignment horizontal="left" vertical="top"/>
    </xf>
    <xf numFmtId="0" fontId="342" fillId="4" borderId="14" xfId="47" applyFont="1" applyFill="1" applyBorder="1" applyAlignment="1">
      <alignment horizontal="left" vertical="top"/>
    </xf>
    <xf numFmtId="0" fontId="342" fillId="4" borderId="15" xfId="47" applyFont="1" applyFill="1" applyBorder="1" applyAlignment="1">
      <alignment horizontal="left" vertical="top"/>
    </xf>
    <xf numFmtId="0" fontId="342" fillId="4" borderId="16" xfId="47" applyFont="1" applyFill="1" applyBorder="1" applyAlignment="1">
      <alignment horizontal="left" vertical="top"/>
    </xf>
    <xf numFmtId="14" fontId="342" fillId="4" borderId="16" xfId="47" applyNumberFormat="1" applyFont="1" applyFill="1" applyBorder="1" applyAlignment="1">
      <alignment horizontal="left" vertical="top"/>
    </xf>
    <xf numFmtId="14" fontId="342" fillId="4" borderId="17" xfId="47" applyNumberFormat="1" applyFont="1" applyFill="1" applyBorder="1" applyAlignment="1">
      <alignment horizontal="left" vertical="top"/>
    </xf>
    <xf numFmtId="0" fontId="345" fillId="4" borderId="14" xfId="23" applyFont="1" applyFill="1" applyBorder="1" applyAlignment="1">
      <alignment vertical="top"/>
    </xf>
    <xf numFmtId="0" fontId="342" fillId="4" borderId="14" xfId="47" applyFont="1" applyFill="1" applyBorder="1" applyAlignment="1">
      <alignment horizontal="left" vertical="top" wrapText="1"/>
    </xf>
    <xf numFmtId="0" fontId="339" fillId="4" borderId="14" xfId="27" applyFont="1" applyFill="1" applyBorder="1" applyAlignment="1">
      <alignment vertical="top"/>
    </xf>
    <xf numFmtId="0" fontId="339" fillId="4" borderId="18" xfId="27" applyFont="1" applyFill="1" applyBorder="1" applyAlignment="1">
      <alignment vertical="top"/>
    </xf>
    <xf numFmtId="0" fontId="342" fillId="5" borderId="0" xfId="49" applyFont="1" applyFill="1" applyBorder="1"/>
    <xf numFmtId="0" fontId="342" fillId="6" borderId="0" xfId="49" applyFont="1" applyFill="1" applyAlignment="1">
      <alignment horizontal="center"/>
    </xf>
    <xf numFmtId="0" fontId="342" fillId="4" borderId="0" xfId="47" applyFont="1" applyFill="1" applyBorder="1" applyAlignment="1">
      <alignment horizontal="left" vertical="top"/>
    </xf>
    <xf numFmtId="0" fontId="345" fillId="4" borderId="0" xfId="23" applyFont="1" applyFill="1" applyBorder="1" applyAlignment="1">
      <alignment vertical="top"/>
    </xf>
    <xf numFmtId="0" fontId="342" fillId="4" borderId="0" xfId="47" applyFont="1" applyFill="1" applyBorder="1" applyAlignment="1">
      <alignment horizontal="left" vertical="top" wrapText="1"/>
    </xf>
    <xf numFmtId="0" fontId="339" fillId="4" borderId="0" xfId="27" applyFont="1" applyFill="1" applyBorder="1" applyAlignment="1">
      <alignment vertical="top"/>
    </xf>
    <xf numFmtId="0" fontId="338" fillId="4" borderId="0" xfId="23" applyFont="1" applyFill="1" applyBorder="1"/>
    <xf numFmtId="0" fontId="339" fillId="0" borderId="0" xfId="23" applyFont="1" applyFill="1" applyBorder="1" applyAlignment="1">
      <alignment vertical="top"/>
    </xf>
    <xf numFmtId="0" fontId="343" fillId="0" borderId="0" xfId="49" applyFont="1" applyFill="1" applyBorder="1"/>
    <xf numFmtId="0" fontId="7" fillId="4" borderId="0" xfId="49" applyFont="1" applyFill="1" applyBorder="1" applyProtection="1">
      <protection locked="0" hidden="1"/>
    </xf>
    <xf numFmtId="0" fontId="346" fillId="5" borderId="0" xfId="49" applyFont="1" applyFill="1"/>
    <xf numFmtId="0" fontId="343" fillId="0" borderId="0" xfId="49" applyFont="1" applyFill="1"/>
    <xf numFmtId="0" fontId="342" fillId="0" borderId="19" xfId="49" applyFont="1" applyFill="1" applyBorder="1" applyAlignment="1">
      <alignment horizontal="center" wrapText="1"/>
    </xf>
    <xf numFmtId="166" fontId="343" fillId="0" borderId="19" xfId="49" applyNumberFormat="1" applyFont="1" applyFill="1" applyBorder="1"/>
    <xf numFmtId="166" fontId="343" fillId="0" borderId="20" xfId="49" applyNumberFormat="1" applyFont="1" applyFill="1" applyBorder="1"/>
    <xf numFmtId="166" fontId="343" fillId="8" borderId="21" xfId="49" applyNumberFormat="1" applyFont="1" applyFill="1" applyBorder="1"/>
    <xf numFmtId="14" fontId="343" fillId="8" borderId="21" xfId="49" applyNumberFormat="1" applyFont="1" applyFill="1" applyBorder="1"/>
    <xf numFmtId="166" fontId="343" fillId="8" borderId="19" xfId="49" applyNumberFormat="1" applyFont="1" applyFill="1" applyBorder="1"/>
    <xf numFmtId="166" fontId="346" fillId="8" borderId="19" xfId="49" applyNumberFormat="1" applyFont="1" applyFill="1" applyBorder="1"/>
    <xf numFmtId="0" fontId="360" fillId="5" borderId="0" xfId="11" applyFont="1" applyFill="1" applyAlignment="1" applyProtection="1"/>
    <xf numFmtId="0" fontId="361" fillId="2" borderId="22" xfId="0" applyFont="1" applyFill="1" applyBorder="1" applyAlignment="1">
      <alignment horizontal="left" vertical="center"/>
    </xf>
    <xf numFmtId="0" fontId="361" fillId="2" borderId="1" xfId="0" applyFont="1" applyFill="1" applyBorder="1" applyAlignment="1">
      <alignment horizontal="center" vertical="center"/>
    </xf>
    <xf numFmtId="0" fontId="361" fillId="2" borderId="1" xfId="0" applyFont="1" applyFill="1" applyBorder="1" applyAlignment="1">
      <alignment horizontal="left" vertical="center"/>
    </xf>
    <xf numFmtId="166" fontId="343" fillId="8" borderId="23" xfId="49" applyNumberFormat="1" applyFont="1" applyFill="1" applyBorder="1"/>
    <xf numFmtId="166" fontId="343" fillId="8" borderId="24" xfId="49" applyNumberFormat="1" applyFont="1" applyFill="1" applyBorder="1"/>
    <xf numFmtId="0" fontId="342" fillId="0" borderId="25" xfId="49" applyFont="1" applyFill="1" applyBorder="1" applyAlignment="1">
      <alignment horizontal="center"/>
    </xf>
    <xf numFmtId="0" fontId="342" fillId="0" borderId="26" xfId="49" applyFont="1" applyFill="1" applyBorder="1" applyAlignment="1">
      <alignment horizontal="center" wrapText="1"/>
    </xf>
    <xf numFmtId="166" fontId="343" fillId="0" borderId="27" xfId="49" applyNumberFormat="1" applyFont="1" applyFill="1" applyBorder="1"/>
    <xf numFmtId="166" fontId="343" fillId="0" borderId="28" xfId="49" applyNumberFormat="1" applyFont="1" applyFill="1" applyBorder="1"/>
    <xf numFmtId="0" fontId="342" fillId="0" borderId="29" xfId="49" applyFont="1" applyFill="1" applyBorder="1" applyAlignment="1">
      <alignment horizontal="center"/>
    </xf>
    <xf numFmtId="0" fontId="342" fillId="0" borderId="30" xfId="49" applyFont="1" applyFill="1" applyBorder="1" applyAlignment="1">
      <alignment horizontal="center"/>
    </xf>
    <xf numFmtId="0" fontId="342" fillId="0" borderId="31" xfId="49" applyFont="1" applyFill="1" applyBorder="1" applyAlignment="1">
      <alignment horizontal="center"/>
    </xf>
    <xf numFmtId="0" fontId="342" fillId="0" borderId="32" xfId="49" applyFont="1" applyFill="1" applyBorder="1" applyAlignment="1">
      <alignment horizontal="center" wrapText="1"/>
    </xf>
    <xf numFmtId="0" fontId="342" fillId="0" borderId="33" xfId="49" applyFont="1" applyFill="1" applyBorder="1" applyAlignment="1">
      <alignment horizontal="center" wrapText="1"/>
    </xf>
    <xf numFmtId="166" fontId="343" fillId="8" borderId="34" xfId="49" applyNumberFormat="1" applyFont="1" applyFill="1" applyBorder="1"/>
    <xf numFmtId="166" fontId="343" fillId="0" borderId="35" xfId="49" applyNumberFormat="1" applyFont="1" applyFill="1" applyBorder="1"/>
    <xf numFmtId="166" fontId="343" fillId="8" borderId="32" xfId="49" applyNumberFormat="1" applyFont="1" applyFill="1" applyBorder="1"/>
    <xf numFmtId="166" fontId="346" fillId="8" borderId="32" xfId="49" applyNumberFormat="1" applyFont="1" applyFill="1" applyBorder="1"/>
    <xf numFmtId="166" fontId="343" fillId="8" borderId="36" xfId="49" applyNumberFormat="1" applyFont="1" applyFill="1" applyBorder="1"/>
    <xf numFmtId="14" fontId="343" fillId="8" borderId="37" xfId="49" applyNumberFormat="1" applyFont="1" applyFill="1" applyBorder="1"/>
    <xf numFmtId="166" fontId="343" fillId="8" borderId="20" xfId="49" applyNumberFormat="1" applyFont="1" applyFill="1" applyBorder="1"/>
    <xf numFmtId="166" fontId="343" fillId="0" borderId="38" xfId="49" applyNumberFormat="1" applyFont="1" applyFill="1" applyBorder="1"/>
    <xf numFmtId="166" fontId="343" fillId="0" borderId="32" xfId="49" applyNumberFormat="1" applyFont="1" applyFill="1" applyBorder="1"/>
    <xf numFmtId="166" fontId="343" fillId="0" borderId="36" xfId="49" applyNumberFormat="1" applyFont="1" applyFill="1" applyBorder="1"/>
    <xf numFmtId="0" fontId="342" fillId="0" borderId="39" xfId="49" applyFont="1" applyFill="1" applyBorder="1" applyAlignment="1">
      <alignment horizontal="center"/>
    </xf>
    <xf numFmtId="166" fontId="343" fillId="8" borderId="27" xfId="49" applyNumberFormat="1" applyFont="1" applyFill="1" applyBorder="1"/>
    <xf numFmtId="166" fontId="343" fillId="8" borderId="26" xfId="49" applyNumberFormat="1" applyFont="1" applyFill="1" applyBorder="1"/>
    <xf numFmtId="166" fontId="346" fillId="8" borderId="26" xfId="49" applyNumberFormat="1" applyFont="1" applyFill="1" applyBorder="1"/>
    <xf numFmtId="166" fontId="343" fillId="8" borderId="40" xfId="49" applyNumberFormat="1" applyFont="1" applyFill="1" applyBorder="1"/>
    <xf numFmtId="0" fontId="342" fillId="0" borderId="41" xfId="49" applyFont="1" applyFill="1" applyBorder="1"/>
    <xf numFmtId="0" fontId="343" fillId="0" borderId="42" xfId="49" applyFont="1" applyFill="1" applyBorder="1"/>
    <xf numFmtId="0" fontId="343" fillId="0" borderId="43" xfId="49" applyFont="1" applyFill="1" applyBorder="1"/>
    <xf numFmtId="0" fontId="343" fillId="0" borderId="44" xfId="49" applyFont="1" applyFill="1" applyBorder="1"/>
    <xf numFmtId="0" fontId="342" fillId="0" borderId="45" xfId="49" applyFont="1" applyFill="1" applyBorder="1" applyAlignment="1">
      <alignment horizontal="center" vertical="center"/>
    </xf>
    <xf numFmtId="167" fontId="342" fillId="0" borderId="34" xfId="49" applyNumberFormat="1" applyFont="1" applyFill="1" applyBorder="1" applyAlignment="1">
      <alignment horizontal="center"/>
    </xf>
    <xf numFmtId="166" fontId="343" fillId="0" borderId="35" xfId="49" applyNumberFormat="1" applyFont="1" applyFill="1" applyBorder="1" applyAlignment="1">
      <alignment horizontal="center"/>
    </xf>
    <xf numFmtId="167" fontId="342" fillId="0" borderId="32" xfId="49" applyNumberFormat="1" applyFont="1" applyFill="1" applyBorder="1" applyAlignment="1">
      <alignment horizontal="center"/>
    </xf>
    <xf numFmtId="167" fontId="342" fillId="0" borderId="36" xfId="49" applyNumberFormat="1" applyFont="1" applyFill="1" applyBorder="1" applyAlignment="1">
      <alignment horizontal="center"/>
    </xf>
    <xf numFmtId="0" fontId="361" fillId="2" borderId="46" xfId="0" applyFont="1" applyFill="1" applyBorder="1" applyAlignment="1">
      <alignment horizontal="center" vertical="center"/>
    </xf>
    <xf numFmtId="0" fontId="361" fillId="2" borderId="46" xfId="0" applyFont="1" applyFill="1" applyBorder="1" applyAlignment="1">
      <alignment horizontal="left" vertical="center"/>
    </xf>
    <xf numFmtId="166" fontId="343" fillId="0" borderId="38" xfId="49" applyNumberFormat="1" applyFont="1" applyFill="1" applyBorder="1" applyAlignment="1">
      <alignment horizontal="center"/>
    </xf>
    <xf numFmtId="0" fontId="342" fillId="0" borderId="47" xfId="49" applyFont="1" applyFill="1" applyBorder="1" applyAlignment="1">
      <alignment horizontal="center"/>
    </xf>
    <xf numFmtId="0" fontId="342" fillId="0" borderId="48" xfId="49" applyFont="1" applyFill="1" applyBorder="1" applyAlignment="1">
      <alignment horizontal="center" wrapText="1"/>
    </xf>
    <xf numFmtId="166" fontId="343" fillId="0" borderId="48" xfId="49" applyNumberFormat="1" applyFont="1" applyFill="1" applyBorder="1"/>
    <xf numFmtId="166" fontId="343" fillId="0" borderId="49" xfId="49" applyNumberFormat="1" applyFont="1" applyFill="1" applyBorder="1"/>
    <xf numFmtId="0" fontId="356" fillId="0" borderId="39" xfId="49" quotePrefix="1" applyFont="1" applyFill="1" applyBorder="1" applyAlignment="1">
      <alignment horizontal="center"/>
    </xf>
    <xf numFmtId="0" fontId="356" fillId="0" borderId="50" xfId="49" quotePrefix="1" applyFont="1" applyFill="1" applyBorder="1" applyAlignment="1">
      <alignment horizontal="center"/>
    </xf>
    <xf numFmtId="0" fontId="343" fillId="0" borderId="51" xfId="49" applyFont="1" applyFill="1" applyBorder="1"/>
    <xf numFmtId="0" fontId="356" fillId="0" borderId="51" xfId="49" quotePrefix="1" applyFont="1" applyFill="1" applyBorder="1" applyAlignment="1">
      <alignment horizontal="center"/>
    </xf>
    <xf numFmtId="0" fontId="342" fillId="0" borderId="52" xfId="49" applyFont="1" applyFill="1" applyBorder="1" applyAlignment="1">
      <alignment horizontal="center"/>
    </xf>
    <xf numFmtId="0" fontId="342" fillId="0" borderId="50" xfId="49" applyFont="1" applyFill="1" applyBorder="1" applyAlignment="1">
      <alignment horizontal="center" wrapText="1"/>
    </xf>
    <xf numFmtId="0" fontId="342" fillId="0" borderId="51" xfId="49" applyFont="1" applyFill="1" applyBorder="1" applyAlignment="1">
      <alignment horizontal="center" wrapText="1"/>
    </xf>
    <xf numFmtId="0" fontId="342" fillId="0" borderId="53" xfId="49" applyFont="1" applyFill="1" applyBorder="1" applyAlignment="1">
      <alignment horizontal="center" wrapText="1"/>
    </xf>
    <xf numFmtId="0" fontId="342" fillId="0" borderId="54" xfId="49" applyFont="1" applyFill="1" applyBorder="1" applyAlignment="1">
      <alignment horizontal="left" vertical="center"/>
    </xf>
    <xf numFmtId="166" fontId="359" fillId="0" borderId="55" xfId="49" quotePrefix="1" applyNumberFormat="1" applyFont="1" applyFill="1" applyBorder="1" applyAlignment="1">
      <alignment horizontal="right"/>
    </xf>
    <xf numFmtId="166" fontId="359" fillId="0" borderId="56" xfId="49" quotePrefix="1" applyNumberFormat="1" applyFont="1" applyFill="1" applyBorder="1" applyAlignment="1">
      <alignment horizontal="right"/>
    </xf>
    <xf numFmtId="166" fontId="343" fillId="9" borderId="57" xfId="49" applyNumberFormat="1" applyFont="1" applyFill="1" applyBorder="1"/>
    <xf numFmtId="166" fontId="359" fillId="0" borderId="57" xfId="49" quotePrefix="1" applyNumberFormat="1" applyFont="1" applyFill="1" applyBorder="1" applyAlignment="1">
      <alignment horizontal="right"/>
    </xf>
    <xf numFmtId="166" fontId="359" fillId="0" borderId="58" xfId="49" quotePrefix="1" applyNumberFormat="1" applyFont="1" applyFill="1" applyBorder="1" applyAlignment="1">
      <alignment horizontal="right"/>
    </xf>
    <xf numFmtId="166" fontId="359" fillId="0" borderId="59" xfId="49" quotePrefix="1" applyNumberFormat="1" applyFont="1" applyFill="1" applyBorder="1" applyAlignment="1">
      <alignment horizontal="right"/>
    </xf>
    <xf numFmtId="0" fontId="342" fillId="0" borderId="60" xfId="49" applyFont="1" applyFill="1" applyBorder="1" applyAlignment="1">
      <alignment horizontal="left" vertical="center"/>
    </xf>
    <xf numFmtId="0" fontId="342" fillId="0" borderId="61" xfId="49" applyFont="1" applyFill="1" applyBorder="1" applyAlignment="1">
      <alignment horizontal="center"/>
    </xf>
    <xf numFmtId="0" fontId="342" fillId="0" borderId="60" xfId="49" applyFont="1" applyFill="1" applyBorder="1" applyAlignment="1">
      <alignment horizontal="center" vertical="center"/>
    </xf>
    <xf numFmtId="0" fontId="364" fillId="0" borderId="26" xfId="49" applyFont="1" applyFill="1" applyBorder="1" applyAlignment="1">
      <alignment horizontal="center" vertical="center"/>
    </xf>
    <xf numFmtId="166" fontId="343" fillId="8" borderId="62" xfId="49" applyNumberFormat="1" applyFont="1" applyFill="1" applyBorder="1"/>
    <xf numFmtId="166" fontId="343" fillId="8" borderId="48" xfId="49" applyNumberFormat="1" applyFont="1" applyFill="1" applyBorder="1"/>
    <xf numFmtId="166" fontId="343" fillId="8" borderId="49" xfId="49" applyNumberFormat="1" applyFont="1" applyFill="1" applyBorder="1"/>
    <xf numFmtId="0" fontId="361" fillId="2" borderId="22" xfId="0" quotePrefix="1" applyFont="1" applyFill="1" applyBorder="1" applyAlignment="1">
      <alignment horizontal="center" vertical="center"/>
    </xf>
    <xf numFmtId="0" fontId="342" fillId="0" borderId="43" xfId="49" applyFont="1" applyFill="1" applyBorder="1" applyAlignment="1">
      <alignment horizontal="center"/>
    </xf>
    <xf numFmtId="166" fontId="359" fillId="0" borderId="63" xfId="49" quotePrefix="1" applyNumberFormat="1" applyFont="1" applyFill="1" applyBorder="1" applyAlignment="1">
      <alignment horizontal="right"/>
    </xf>
    <xf numFmtId="166" fontId="343" fillId="8" borderId="64" xfId="49" applyNumberFormat="1" applyFont="1" applyFill="1" applyBorder="1"/>
    <xf numFmtId="0" fontId="342" fillId="0" borderId="32" xfId="49" applyFont="1" applyFill="1" applyBorder="1" applyAlignment="1">
      <alignment horizontal="center" vertical="center" wrapText="1"/>
    </xf>
    <xf numFmtId="0" fontId="342" fillId="0" borderId="19" xfId="49" applyFont="1" applyFill="1" applyBorder="1" applyAlignment="1">
      <alignment horizontal="center" vertical="center" wrapText="1"/>
    </xf>
    <xf numFmtId="0" fontId="342" fillId="0" borderId="65" xfId="49" applyFont="1" applyFill="1" applyBorder="1" applyAlignment="1">
      <alignment horizontal="center" vertical="center" wrapText="1"/>
    </xf>
    <xf numFmtId="0" fontId="342" fillId="0" borderId="66" xfId="49" applyFont="1" applyFill="1" applyBorder="1" applyAlignment="1">
      <alignment horizontal="center" vertical="center" wrapText="1"/>
    </xf>
    <xf numFmtId="0" fontId="342" fillId="0" borderId="67" xfId="49" applyFont="1" applyFill="1" applyBorder="1" applyAlignment="1">
      <alignment horizontal="center" vertical="center" wrapText="1"/>
    </xf>
    <xf numFmtId="0" fontId="342" fillId="0" borderId="68" xfId="49" applyFont="1" applyFill="1" applyBorder="1" applyAlignment="1">
      <alignment horizontal="center" vertical="center" wrapText="1"/>
    </xf>
    <xf numFmtId="0" fontId="342" fillId="0" borderId="26" xfId="49" applyFont="1" applyFill="1" applyBorder="1" applyAlignment="1">
      <alignment horizontal="center" vertical="center" wrapText="1"/>
    </xf>
    <xf numFmtId="0" fontId="342" fillId="0" borderId="33" xfId="49" applyFont="1" applyFill="1" applyBorder="1" applyAlignment="1">
      <alignment horizontal="center" vertical="center" wrapText="1"/>
    </xf>
    <xf numFmtId="0" fontId="363" fillId="0" borderId="20" xfId="49" applyFont="1" applyFill="1" applyBorder="1" applyAlignment="1">
      <alignment horizontal="center"/>
    </xf>
    <xf numFmtId="0" fontId="343" fillId="0" borderId="69" xfId="49" applyFont="1" applyFill="1" applyBorder="1"/>
    <xf numFmtId="166" fontId="343" fillId="8" borderId="70" xfId="49" applyNumberFormat="1" applyFont="1" applyFill="1" applyBorder="1"/>
    <xf numFmtId="166" fontId="343" fillId="8" borderId="37" xfId="49" applyNumberFormat="1" applyFont="1" applyFill="1" applyBorder="1"/>
    <xf numFmtId="167" fontId="342" fillId="0" borderId="29" xfId="49" applyNumberFormat="1" applyFont="1" applyFill="1" applyBorder="1" applyAlignment="1">
      <alignment horizontal="center"/>
    </xf>
    <xf numFmtId="0" fontId="361" fillId="2" borderId="71" xfId="0" quotePrefix="1" applyFont="1" applyFill="1" applyBorder="1" applyAlignment="1">
      <alignment horizontal="center" vertical="center"/>
    </xf>
    <xf numFmtId="0" fontId="361" fillId="2" borderId="71" xfId="0" applyFont="1" applyFill="1" applyBorder="1" applyAlignment="1">
      <alignment horizontal="left" vertical="center"/>
    </xf>
    <xf numFmtId="166" fontId="343" fillId="0" borderId="31" xfId="49" applyNumberFormat="1" applyFont="1" applyFill="1" applyBorder="1" applyAlignment="1">
      <alignment horizontal="center"/>
    </xf>
    <xf numFmtId="166" fontId="343" fillId="0" borderId="25" xfId="49" applyNumberFormat="1" applyFont="1" applyFill="1" applyBorder="1"/>
    <xf numFmtId="0" fontId="361" fillId="2" borderId="72" xfId="0" quotePrefix="1" applyFont="1" applyFill="1" applyBorder="1" applyAlignment="1">
      <alignment horizontal="center" vertical="center"/>
    </xf>
    <xf numFmtId="0" fontId="361" fillId="2" borderId="72" xfId="0" applyFont="1" applyFill="1" applyBorder="1" applyAlignment="1">
      <alignment horizontal="left" vertical="center"/>
    </xf>
    <xf numFmtId="0" fontId="343" fillId="5" borderId="0" xfId="32" applyFont="1" applyFill="1" applyProtection="1"/>
    <xf numFmtId="0" fontId="367" fillId="5" borderId="0" xfId="13" applyFont="1" applyFill="1" applyAlignment="1" applyProtection="1"/>
    <xf numFmtId="0" fontId="343" fillId="0" borderId="0" xfId="32" applyFont="1" applyFill="1" applyProtection="1"/>
    <xf numFmtId="0" fontId="359" fillId="0" borderId="0" xfId="32" applyFont="1" applyFill="1" applyAlignment="1" applyProtection="1">
      <alignment horizontal="center" wrapText="1"/>
    </xf>
    <xf numFmtId="0" fontId="368" fillId="0" borderId="0" xfId="13" applyFont="1" applyFill="1" applyAlignment="1" applyProtection="1">
      <alignment horizontal="center"/>
    </xf>
    <xf numFmtId="0" fontId="342" fillId="0" borderId="0" xfId="32" applyFont="1" applyFill="1" applyAlignment="1" applyProtection="1">
      <alignment horizontal="center" wrapText="1"/>
    </xf>
    <xf numFmtId="0" fontId="342" fillId="0" borderId="0" xfId="32" applyFont="1" applyFill="1" applyAlignment="1" applyProtection="1">
      <alignment horizontal="center"/>
    </xf>
    <xf numFmtId="0" fontId="387" fillId="4" borderId="0" xfId="47" applyFont="1" applyFill="1" applyBorder="1" applyAlignment="1">
      <alignment horizontal="left" vertical="top"/>
    </xf>
    <xf numFmtId="0" fontId="342" fillId="4" borderId="0" xfId="47" applyFont="1" applyFill="1" applyBorder="1" applyAlignment="1">
      <alignment horizontal="justify" vertical="top" wrapText="1"/>
    </xf>
    <xf numFmtId="3" fontId="359" fillId="4" borderId="0" xfId="47" applyNumberFormat="1" applyFont="1" applyFill="1" applyBorder="1" applyAlignment="1">
      <alignment horizontal="left" vertical="top"/>
    </xf>
    <xf numFmtId="0" fontId="388" fillId="4" borderId="0" xfId="47" applyFont="1" applyFill="1" applyBorder="1" applyAlignment="1">
      <alignment horizontal="left" vertical="center"/>
    </xf>
    <xf numFmtId="0" fontId="342" fillId="8" borderId="73" xfId="47" applyFont="1" applyFill="1" applyBorder="1" applyAlignment="1">
      <alignment horizontal="center" vertical="center"/>
    </xf>
    <xf numFmtId="3" fontId="342" fillId="4" borderId="73" xfId="47" applyNumberFormat="1" applyFont="1" applyFill="1" applyBorder="1" applyAlignment="1">
      <alignment horizontal="center" vertical="center"/>
    </xf>
    <xf numFmtId="166" fontId="342" fillId="10" borderId="73" xfId="52" applyNumberFormat="1" applyFont="1" applyFill="1" applyBorder="1" applyAlignment="1" applyProtection="1">
      <alignment horizontal="center" vertical="center"/>
    </xf>
    <xf numFmtId="166" fontId="342" fillId="11" borderId="73" xfId="52" applyNumberFormat="1" applyFont="1" applyFill="1" applyBorder="1" applyAlignment="1" applyProtection="1">
      <alignment horizontal="center" vertical="center"/>
    </xf>
    <xf numFmtId="0" fontId="388" fillId="4" borderId="0" xfId="47" applyFont="1" applyFill="1" applyBorder="1" applyAlignment="1">
      <alignment horizontal="left" vertical="top"/>
    </xf>
    <xf numFmtId="0" fontId="342" fillId="0" borderId="0" xfId="32" applyFont="1" applyFill="1" applyAlignment="1" applyProtection="1">
      <alignment horizontal="justify" wrapText="1"/>
    </xf>
    <xf numFmtId="0" fontId="358" fillId="0" borderId="19" xfId="32" applyFont="1" applyFill="1" applyBorder="1"/>
    <xf numFmtId="0" fontId="358" fillId="0" borderId="19" xfId="32" applyFont="1" applyFill="1" applyBorder="1" applyAlignment="1">
      <alignment horizontal="justify" wrapText="1"/>
    </xf>
    <xf numFmtId="0" fontId="358" fillId="0" borderId="19" xfId="32" applyFont="1" applyFill="1" applyBorder="1" applyAlignment="1">
      <alignment horizontal="center"/>
    </xf>
    <xf numFmtId="0" fontId="370" fillId="0" borderId="19" xfId="32" applyFont="1" applyFill="1" applyBorder="1"/>
    <xf numFmtId="0" fontId="371" fillId="0" borderId="19" xfId="32" applyFont="1" applyFill="1" applyBorder="1"/>
    <xf numFmtId="0" fontId="371" fillId="0" borderId="19" xfId="32" applyFont="1" applyFill="1" applyBorder="1" applyAlignment="1">
      <alignment horizontal="justify" wrapText="1"/>
    </xf>
    <xf numFmtId="0" fontId="372" fillId="0" borderId="19" xfId="32" applyFont="1" applyFill="1" applyBorder="1" applyAlignment="1"/>
    <xf numFmtId="0" fontId="359" fillId="0" borderId="19" xfId="32" applyFont="1" applyFill="1" applyBorder="1" applyAlignment="1">
      <alignment horizontal="justify" wrapText="1"/>
    </xf>
    <xf numFmtId="0" fontId="372" fillId="0" borderId="19" xfId="32" applyFont="1" applyFill="1" applyBorder="1" applyAlignment="1">
      <alignment horizontal="center"/>
    </xf>
    <xf numFmtId="0" fontId="358" fillId="0" borderId="19" xfId="13" applyFont="1" applyFill="1" applyBorder="1" applyAlignment="1" applyProtection="1">
      <alignment horizontal="justify" wrapText="1"/>
    </xf>
    <xf numFmtId="0" fontId="373" fillId="0" borderId="19" xfId="12" applyFont="1" applyFill="1" applyBorder="1" applyAlignment="1" applyProtection="1">
      <alignment horizontal="center"/>
    </xf>
    <xf numFmtId="0" fontId="343" fillId="0" borderId="0" xfId="32" applyFont="1" applyFill="1" applyAlignment="1" applyProtection="1">
      <alignment horizontal="justify" wrapText="1"/>
    </xf>
    <xf numFmtId="0" fontId="372" fillId="0" borderId="19" xfId="32" applyFont="1" applyFill="1" applyBorder="1" applyAlignment="1">
      <alignment horizontal="center" vertical="center"/>
    </xf>
    <xf numFmtId="0" fontId="373" fillId="0" borderId="19" xfId="12" applyFont="1" applyFill="1" applyBorder="1" applyAlignment="1" applyProtection="1">
      <alignment horizontal="center" vertical="center"/>
    </xf>
    <xf numFmtId="0" fontId="373" fillId="0" borderId="19" xfId="12" quotePrefix="1" applyFont="1" applyFill="1" applyBorder="1" applyAlignment="1" applyProtection="1">
      <alignment horizontal="center" vertical="center"/>
    </xf>
    <xf numFmtId="0" fontId="343" fillId="5" borderId="0" xfId="32" applyFont="1" applyFill="1" applyAlignment="1" applyProtection="1">
      <alignment horizontal="justify" wrapText="1"/>
    </xf>
    <xf numFmtId="0" fontId="342" fillId="5" borderId="0" xfId="32" applyFont="1" applyFill="1" applyAlignment="1" applyProtection="1">
      <alignment horizontal="center"/>
    </xf>
    <xf numFmtId="0" fontId="343" fillId="4" borderId="0" xfId="24" applyFont="1" applyFill="1"/>
    <xf numFmtId="14" fontId="343" fillId="0" borderId="0" xfId="51" applyNumberFormat="1" applyFont="1" applyFill="1"/>
    <xf numFmtId="0" fontId="362" fillId="0" borderId="0" xfId="24" applyFont="1" applyFill="1" applyAlignment="1">
      <alignment wrapText="1"/>
    </xf>
    <xf numFmtId="0" fontId="342" fillId="4" borderId="0" xfId="51" applyFont="1" applyFill="1"/>
    <xf numFmtId="0" fontId="374" fillId="4" borderId="0" xfId="24" applyFont="1" applyFill="1" applyAlignment="1">
      <alignment wrapText="1"/>
    </xf>
    <xf numFmtId="14" fontId="343" fillId="8" borderId="0" xfId="51" applyNumberFormat="1" applyFont="1" applyFill="1"/>
    <xf numFmtId="0" fontId="374" fillId="8" borderId="0" xfId="24" applyFont="1" applyFill="1" applyAlignment="1">
      <alignment wrapText="1"/>
    </xf>
    <xf numFmtId="0" fontId="357" fillId="4" borderId="0" xfId="24" applyFont="1" applyFill="1" applyAlignment="1">
      <alignment horizontal="left" vertical="center"/>
    </xf>
    <xf numFmtId="0" fontId="343" fillId="8" borderId="0" xfId="24" applyFont="1" applyFill="1"/>
    <xf numFmtId="0" fontId="361" fillId="2" borderId="71" xfId="0" applyFont="1" applyFill="1" applyBorder="1" applyAlignment="1">
      <alignment horizontal="center" vertical="center"/>
    </xf>
    <xf numFmtId="166" fontId="343" fillId="8" borderId="29" xfId="49" applyNumberFormat="1" applyFont="1" applyFill="1" applyBorder="1"/>
    <xf numFmtId="14" fontId="343" fillId="8" borderId="30" xfId="49" applyNumberFormat="1" applyFont="1" applyFill="1" applyBorder="1"/>
    <xf numFmtId="166" fontId="343" fillId="8" borderId="30" xfId="49" applyNumberFormat="1" applyFont="1" applyFill="1" applyBorder="1"/>
    <xf numFmtId="166" fontId="343" fillId="0" borderId="31" xfId="49" applyNumberFormat="1" applyFont="1" applyFill="1" applyBorder="1"/>
    <xf numFmtId="166" fontId="343" fillId="0" borderId="29" xfId="49" applyNumberFormat="1" applyFont="1" applyFill="1" applyBorder="1"/>
    <xf numFmtId="166" fontId="343" fillId="0" borderId="30" xfId="49" applyNumberFormat="1" applyFont="1" applyFill="1" applyBorder="1"/>
    <xf numFmtId="166" fontId="343" fillId="0" borderId="47" xfId="49" applyNumberFormat="1" applyFont="1" applyFill="1" applyBorder="1"/>
    <xf numFmtId="166" fontId="343" fillId="8" borderId="25" xfId="49" applyNumberFormat="1" applyFont="1" applyFill="1" applyBorder="1"/>
    <xf numFmtId="167" fontId="342" fillId="0" borderId="70" xfId="49" applyNumberFormat="1" applyFont="1" applyFill="1" applyBorder="1" applyAlignment="1">
      <alignment horizontal="center"/>
    </xf>
    <xf numFmtId="0" fontId="338" fillId="0" borderId="0" xfId="23" applyFont="1" applyFill="1" applyAlignment="1">
      <alignment horizontal="left" vertical="center"/>
    </xf>
    <xf numFmtId="0" fontId="338" fillId="0" borderId="0" xfId="23" applyFont="1" applyFill="1"/>
    <xf numFmtId="0" fontId="342" fillId="0" borderId="13" xfId="47" applyFont="1" applyFill="1" applyBorder="1" applyAlignment="1">
      <alignment horizontal="left" vertical="top"/>
    </xf>
    <xf numFmtId="0" fontId="342" fillId="0" borderId="14" xfId="47" applyFont="1" applyFill="1" applyBorder="1" applyAlignment="1">
      <alignment horizontal="left" vertical="top"/>
    </xf>
    <xf numFmtId="0" fontId="345" fillId="0" borderId="14" xfId="23" applyFont="1" applyFill="1" applyBorder="1" applyAlignment="1">
      <alignment vertical="top"/>
    </xf>
    <xf numFmtId="0" fontId="389" fillId="0" borderId="19" xfId="11" quotePrefix="1" applyFont="1" applyFill="1" applyBorder="1" applyAlignment="1" applyProtection="1">
      <alignment horizontal="center"/>
    </xf>
    <xf numFmtId="0" fontId="389" fillId="0" borderId="19" xfId="11" applyFont="1" applyFill="1" applyBorder="1" applyAlignment="1" applyProtection="1">
      <alignment horizontal="center"/>
    </xf>
    <xf numFmtId="0" fontId="0" fillId="0" borderId="0" xfId="0" applyFill="1" applyAlignment="1">
      <alignment horizontal="center"/>
    </xf>
    <xf numFmtId="0" fontId="8" fillId="0" borderId="0" xfId="0" applyFont="1" applyAlignment="1" applyProtection="1">
      <alignment horizontal="center"/>
      <protection hidden="1"/>
    </xf>
    <xf numFmtId="0" fontId="0" fillId="12" borderId="74" xfId="0" applyFill="1" applyBorder="1" applyAlignment="1"/>
    <xf numFmtId="164" fontId="3" fillId="13" borderId="1" xfId="0" applyNumberFormat="1" applyFont="1" applyFill="1" applyBorder="1" applyAlignment="1">
      <alignment horizontal="right" vertical="center"/>
    </xf>
    <xf numFmtId="0" fontId="0" fillId="12" borderId="0" xfId="0" applyFill="1" applyAlignment="1"/>
    <xf numFmtId="0" fontId="340" fillId="0" borderId="0" xfId="0" applyFont="1" applyAlignment="1"/>
    <xf numFmtId="0" fontId="390" fillId="8" borderId="0" xfId="0" applyFont="1" applyFill="1" applyAlignment="1"/>
    <xf numFmtId="0" fontId="1" fillId="0" borderId="1" xfId="0" applyFont="1" applyFill="1" applyBorder="1" applyAlignment="1">
      <alignment horizontal="left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0" fillId="0" borderId="82" xfId="0" applyBorder="1" applyAlignment="1"/>
    <xf numFmtId="0" fontId="0" fillId="0" borderId="83" xfId="0" applyBorder="1" applyAlignment="1"/>
    <xf numFmtId="0" fontId="0" fillId="0" borderId="84" xfId="0" applyBorder="1" applyAlignment="1"/>
    <xf numFmtId="0" fontId="378" fillId="2" borderId="85" xfId="0" applyFont="1" applyFill="1" applyBorder="1" applyAlignment="1">
      <alignment horizontal="left" vertical="center"/>
    </xf>
    <xf numFmtId="0" fontId="379" fillId="0" borderId="0" xfId="0" applyFont="1" applyAlignment="1"/>
    <xf numFmtId="0" fontId="380" fillId="0" borderId="0" xfId="0" applyFont="1" applyAlignment="1"/>
    <xf numFmtId="0" fontId="1" fillId="2" borderId="82" xfId="0" applyFont="1" applyFill="1" applyBorder="1" applyAlignment="1">
      <alignment horizontal="left" vertical="center"/>
    </xf>
    <xf numFmtId="0" fontId="1" fillId="2" borderId="83" xfId="0" applyFont="1" applyFill="1" applyBorder="1" applyAlignment="1">
      <alignment horizontal="left" vertical="center"/>
    </xf>
    <xf numFmtId="0" fontId="1" fillId="2" borderId="84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0" fillId="0" borderId="0" xfId="0" applyFill="1" applyBorder="1" applyAlignment="1"/>
    <xf numFmtId="0" fontId="340" fillId="0" borderId="11" xfId="0" applyFont="1" applyFill="1" applyBorder="1" applyAlignment="1"/>
    <xf numFmtId="0" fontId="381" fillId="2" borderId="82" xfId="0" applyFont="1" applyFill="1" applyBorder="1" applyAlignment="1">
      <alignment horizontal="left" vertical="center"/>
    </xf>
    <xf numFmtId="0" fontId="359" fillId="0" borderId="0" xfId="32" applyFont="1" applyFill="1" applyAlignment="1">
      <alignment horizontal="center"/>
    </xf>
    <xf numFmtId="0" fontId="359" fillId="0" borderId="0" xfId="32" applyFont="1" applyFill="1" applyAlignment="1" applyProtection="1">
      <alignment horizontal="center"/>
    </xf>
    <xf numFmtId="0" fontId="359" fillId="0" borderId="0" xfId="32" applyFont="1" applyFill="1" applyAlignment="1" applyProtection="1">
      <alignment horizontal="center" wrapText="1"/>
    </xf>
    <xf numFmtId="0" fontId="364" fillId="0" borderId="39" xfId="49" applyFont="1" applyFill="1" applyBorder="1" applyAlignment="1">
      <alignment horizontal="center" vertical="center"/>
    </xf>
    <xf numFmtId="0" fontId="364" fillId="0" borderId="75" xfId="49" applyFont="1" applyFill="1" applyBorder="1" applyAlignment="1">
      <alignment horizontal="center" vertical="center"/>
    </xf>
    <xf numFmtId="0" fontId="364" fillId="0" borderId="28" xfId="49" applyFont="1" applyFill="1" applyBorder="1" applyAlignment="1">
      <alignment horizontal="center" vertical="center"/>
    </xf>
    <xf numFmtId="0" fontId="364" fillId="0" borderId="76" xfId="49" applyFont="1" applyFill="1" applyBorder="1" applyAlignment="1">
      <alignment horizontal="center" vertical="center"/>
    </xf>
    <xf numFmtId="0" fontId="364" fillId="0" borderId="77" xfId="49" applyFont="1" applyFill="1" applyBorder="1" applyAlignment="1">
      <alignment horizontal="center" vertical="center"/>
    </xf>
    <xf numFmtId="0" fontId="342" fillId="0" borderId="78" xfId="49" applyFont="1" applyFill="1" applyBorder="1" applyAlignment="1">
      <alignment horizontal="center" vertical="center"/>
    </xf>
    <xf numFmtId="0" fontId="342" fillId="0" borderId="79" xfId="49" applyFont="1" applyFill="1" applyBorder="1" applyAlignment="1">
      <alignment horizontal="center" vertical="center"/>
    </xf>
    <xf numFmtId="0" fontId="364" fillId="0" borderId="80" xfId="49" applyFont="1" applyFill="1" applyBorder="1" applyAlignment="1">
      <alignment horizontal="center" vertical="center"/>
    </xf>
    <xf numFmtId="0" fontId="342" fillId="0" borderId="76" xfId="49" applyFont="1" applyFill="1" applyBorder="1" applyAlignment="1">
      <alignment horizontal="center" wrapText="1"/>
    </xf>
    <xf numFmtId="0" fontId="342" fillId="0" borderId="24" xfId="49" applyFont="1" applyFill="1" applyBorder="1" applyAlignment="1">
      <alignment horizontal="center" wrapText="1"/>
    </xf>
    <xf numFmtId="0" fontId="364" fillId="0" borderId="39" xfId="49" applyFont="1" applyFill="1" applyBorder="1" applyAlignment="1">
      <alignment horizontal="center" vertical="center" wrapText="1"/>
    </xf>
    <xf numFmtId="0" fontId="364" fillId="0" borderId="27" xfId="49" applyFont="1" applyFill="1" applyBorder="1" applyAlignment="1">
      <alignment horizontal="center" vertical="center" wrapText="1"/>
    </xf>
    <xf numFmtId="0" fontId="364" fillId="0" borderId="65" xfId="49" applyFont="1" applyFill="1" applyBorder="1" applyAlignment="1">
      <alignment horizontal="center" vertical="center"/>
    </xf>
    <xf numFmtId="0" fontId="364" fillId="0" borderId="67" xfId="49" applyFont="1" applyFill="1" applyBorder="1" applyAlignment="1">
      <alignment horizontal="center" vertical="center"/>
    </xf>
    <xf numFmtId="0" fontId="364" fillId="0" borderId="81" xfId="49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82" xfId="0" applyFont="1" applyFill="1" applyBorder="1" applyAlignment="1">
      <alignment horizontal="left" vertical="center"/>
    </xf>
    <xf numFmtId="0" fontId="2" fillId="2" borderId="84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</cellXfs>
  <cellStyles count="55">
    <cellStyle name="Ezres 2" xfId="1"/>
    <cellStyle name="Ezres 2 2" xfId="2"/>
    <cellStyle name="Ezres 3" xfId="3"/>
    <cellStyle name="Ezres 3 2" xfId="4"/>
    <cellStyle name="Ezres 4" xfId="5"/>
    <cellStyle name="Ezres 4 2" xfId="6"/>
    <cellStyle name="Ezres 5" xfId="7"/>
    <cellStyle name="Ezres 6" xfId="8"/>
    <cellStyle name="Ezres 6 2" xfId="9"/>
    <cellStyle name="Ezres 7" xfId="10"/>
    <cellStyle name="Hivatkozás" xfId="11" builtinId="8"/>
    <cellStyle name="Hivatkozás 2" xfId="12"/>
    <cellStyle name="Hivatkozás 2 2" xfId="13"/>
    <cellStyle name="Hivatkozás 2 2 2" xfId="14"/>
    <cellStyle name="Hivatkozás 3" xfId="15"/>
    <cellStyle name="Hivatkozás 3 2" xfId="16"/>
    <cellStyle name="Hivatkozás 4" xfId="17"/>
    <cellStyle name="Hivatkozás 5" xfId="18"/>
    <cellStyle name="Normál" xfId="0" builtinId="0"/>
    <cellStyle name="Normál 10" xfId="19"/>
    <cellStyle name="Normál 10 2" xfId="20"/>
    <cellStyle name="Normál 11" xfId="21"/>
    <cellStyle name="Normal 2" xfId="22"/>
    <cellStyle name="Normál 2" xfId="23"/>
    <cellStyle name="Normál 2 2" xfId="24"/>
    <cellStyle name="Normál 2 3" xfId="25"/>
    <cellStyle name="Normál 2 4" xfId="26"/>
    <cellStyle name="Normál 2 5" xfId="27"/>
    <cellStyle name="Normál 2_Alapa" xfId="28"/>
    <cellStyle name="Normál 3" xfId="29"/>
    <cellStyle name="Normál 3 2" xfId="30"/>
    <cellStyle name="Normál 3 2 2" xfId="31"/>
    <cellStyle name="Normál 3 3" xfId="32"/>
    <cellStyle name="Normál 3 3 2" xfId="33"/>
    <cellStyle name="Normál 3_AuditDok_2010_Feri" xfId="34"/>
    <cellStyle name="Normál 4" xfId="35"/>
    <cellStyle name="Normál 4 2" xfId="36"/>
    <cellStyle name="Normál 4_AuditDok_2010_Feri" xfId="37"/>
    <cellStyle name="Normál 5" xfId="38"/>
    <cellStyle name="Normál 6" xfId="39"/>
    <cellStyle name="Normál 6 2" xfId="40"/>
    <cellStyle name="Normál 7" xfId="41"/>
    <cellStyle name="Normál 8" xfId="42"/>
    <cellStyle name="Normál 8 2" xfId="43"/>
    <cellStyle name="Normál 9" xfId="44"/>
    <cellStyle name="Normál 9 2" xfId="45"/>
    <cellStyle name="Normal_1997os osztalékkorlát" xfId="46"/>
    <cellStyle name="Normál_Dunacargo - forgalmi - A 2004-2005-05-25" xfId="47"/>
    <cellStyle name="Normal_KÉSZLET" xfId="48"/>
    <cellStyle name="Normál_Leltár összesítők" xfId="49"/>
    <cellStyle name="Normal_MERLEG1" xfId="50"/>
    <cellStyle name="Normál_Munka1" xfId="51"/>
    <cellStyle name="Normál_MUNKALAP" xfId="52"/>
    <cellStyle name="Standard_BRPRINT" xfId="53"/>
    <cellStyle name="Százalék 2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05\DigitAudit\K&#214;NYVVIZSG&#193;LAT\HITELES&#205;T&#201;S\HITELES&#205;T&#201;S2009\TOT09\S%20Sz&#225;mvitel\SB%20Besz&#225;mol&#243;\SB01%20Lelt&#225;r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DIGITAUDIT\2011%20AuditBesz&#225;mol&#243;\B-01_Leltar_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05\DigitAudit\K&#214;NYVVIZSG&#193;LAT\DIGITAUDIT\!2014%20AuditDok\AuditDok\input\KD-1\MINT&#193;K%20SZ&#193;MV\XEgy&#233;b%20mint&#225;k\M&#233;rleg2007minta0712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SER&#201;LHET&#336;%20LEMEZ%20070309\Konszolid&#225;ci&#243;\AAAMINTA%202006\MINTADOK060918\Levelez&#233;s\Z&#225;r&#225;s%20el&#337;k&#233;sz&#237;t&#233;se\Lelt&#225;roz&#225;s\M&#233;rleg2006minta0705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HITELES&#205;T&#201;S\HITELES&#205;T&#201;S2009\TIV09\S%20Sz&#225;mvitel\SB%20Besz&#225;mol&#243;\SB01%20Lelt&#225;r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eri\AppData\Local\Temp\Rar$DI00.028\C&#201;GZ&#193;R&#193;SIDOKUMENT&#193;CI&#211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LELTÁR T.J."/>
      <sheetName val="ÜTEMTERV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él"/>
      <sheetName val="Útmutató"/>
      <sheetName val="BORÍTÓ"/>
      <sheetName val="ZÁRÁSI ÜTEM"/>
      <sheetName val="LELT. ÜTEM."/>
      <sheetName val="LELTÁR T.J."/>
      <sheetName val="HAT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54 §"/>
      <sheetName val="Ala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LELTÁR T.J."/>
      <sheetName val="Éves  Eredmény &quot;ÖK&quot;"/>
      <sheetName val="Éves  Eredmény &quot;FK&quot;"/>
      <sheetName val="Éves Eszközök"/>
      <sheetName val="Éves Forrás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E. Eszközök"/>
      <sheetName val="E.Források"/>
      <sheetName val="E. Eredmény &quot;ÖK&quot;"/>
      <sheetName val="E.Eredmény &quot;FK&quot;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Éves Eszközök"/>
      <sheetName val="Éves Források"/>
      <sheetName val="Éves  Eredmény &quot;ÖK&quot;"/>
      <sheetName val="Éves  Eredmény &quot;FK&quot;"/>
      <sheetName val="E. Eszközök"/>
      <sheetName val="E.Források"/>
      <sheetName val="E. Eredmény &quot;ÖK&quot;"/>
      <sheetName val="E.Eredmény &quot;FK&quot;"/>
      <sheetName val="Jegyzet"/>
      <sheetName val="54 §"/>
      <sheetName val="LELTÁR T.J.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-5  -1"/>
      <sheetName val="14. L.B.I.1-5  -2"/>
      <sheetName val="15. L.B.I. 6."/>
      <sheetName val="16. B.II.KÖV"/>
      <sheetName val="17. L.B.II.1-4. "/>
      <sheetName val="18. L.B.II.5."/>
      <sheetName val="19. L.B.II. 5. 1-3."/>
      <sheetName val="20. L.B.II.5. 4-5. ÁTS"/>
      <sheetName val="21. B.II. 1-5.  KÖV.E.  "/>
      <sheetName val="22. B.III.ÉP"/>
      <sheetName val="23. L.B.III. 1-4."/>
      <sheetName val="24. B.IV.PESZK"/>
      <sheetName val="25. L.B.IV. 1P."/>
      <sheetName val="26. L.B.IV.1CS"/>
      <sheetName val="27. L.B.IV-2.BANK"/>
      <sheetName val="28. C. AIEH"/>
      <sheetName val="29. L.C.1. "/>
      <sheetName val="30. D. I-VII.ST"/>
      <sheetName val="31. E. 1-3.CT"/>
      <sheetName val="32. F. I. HSK"/>
      <sheetName val="33. F.II. HLK"/>
      <sheetName val="34. L.F. II. 1., 4-8."/>
      <sheetName val="35. L.F. II. 2-3."/>
      <sheetName val="36. F.III. RLK"/>
      <sheetName val="37. L.F.III. 1-2.6-7."/>
      <sheetName val="38. L.F.III. 3."/>
      <sheetName val="39. L.F.III. 4."/>
      <sheetName val="40. L.F.III.5."/>
      <sheetName val="41. L.F.III. 8.1."/>
      <sheetName val="42. L.F.III. 8.2,3,4,5"/>
      <sheetName val="43. L.F.III. 8.6,7 ÁTS"/>
      <sheetName val="44. F.III. 1-8.  KÖT.E."/>
      <sheetName val="45. G. PIEH"/>
      <sheetName val="FŐKÖNYV"/>
      <sheetName val="MI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2009. évi részvény forg."/>
      <sheetName val="Nyilvántart 2009.12.31-ig"/>
      <sheetName val="Részvényvált. 2009.12.31."/>
      <sheetName val="Részvény nyilv.tart"/>
      <sheetName val="R.KÖNYV KIVONAT"/>
      <sheetName val="GT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padatok"/>
      <sheetName val="Tartalom"/>
      <sheetName val="FEDLAP"/>
      <sheetName val="Mérleg"/>
      <sheetName val="ELLENOR"/>
      <sheetName val="ELLENOR2"/>
      <sheetName val="A.I.1"/>
      <sheetName val="A.I.2"/>
      <sheetName val="A.II.1"/>
      <sheetName val="A.II.2"/>
      <sheetName val="A.II.3"/>
      <sheetName val="A.II.4"/>
      <sheetName val="A.II.5"/>
      <sheetName val="A.II.6"/>
      <sheetName val="A.II.7"/>
      <sheetName val="A.III.1"/>
      <sheetName val="A.III.2"/>
      <sheetName val="A.III.3"/>
      <sheetName val="A.III.4"/>
      <sheetName val="B.I"/>
      <sheetName val="LELTARKERDO"/>
      <sheetName val="LELTARTAB"/>
      <sheetName val="TAROL_KERO"/>
      <sheetName val="B.II.1"/>
      <sheetName val="VEVOEGY"/>
      <sheetName val="VEVO1"/>
      <sheetName val="VEVO2"/>
      <sheetName val="B.II.2"/>
      <sheetName val="B.II.3"/>
      <sheetName val="B.II.4"/>
      <sheetName val="B.III.1"/>
      <sheetName val="B.III.2"/>
      <sheetName val="B.III.3"/>
      <sheetName val="B.IV.1"/>
      <sheetName val="PENZTARJK"/>
      <sheetName val="B.IV.2"/>
      <sheetName val="BANKLEV"/>
      <sheetName val="B.IV.3"/>
      <sheetName val="B.IV.4"/>
      <sheetName val="C."/>
      <sheetName val="D.1"/>
      <sheetName val="D.2"/>
      <sheetName val="E."/>
      <sheetName val="F.I"/>
      <sheetName val="F.II"/>
      <sheetName val="F.III"/>
      <sheetName val="SZALLEGY"/>
      <sheetName val="SZALL1"/>
      <sheetName val="SZALL2"/>
      <sheetName val="F.IV.1"/>
      <sheetName val="F.IV.2"/>
      <sheetName val="F.IV.3"/>
      <sheetName val="F.IV.4"/>
      <sheetName val="F.IV.5"/>
      <sheetName val="F.IV.6"/>
      <sheetName val="F.IV.7"/>
      <sheetName val="F.IV.8"/>
      <sheetName val="F.IV.9a"/>
      <sheetName val="F.IV.9b"/>
      <sheetName val="F.IV.9c"/>
      <sheetName val="F.IV.9d"/>
      <sheetName val="F.IV.9e"/>
      <sheetName val="F.IV.9f"/>
      <sheetName val="F.IV.9g"/>
      <sheetName val="F.IV.9h"/>
      <sheetName val="F.IV.9i"/>
      <sheetName val="F.IV.9j"/>
      <sheetName val="F.IV.10"/>
      <sheetName val="F.V"/>
      <sheetName val="G."/>
      <sheetName val="HIP"/>
      <sheetName val="TAO"/>
      <sheetName val="KULONADO"/>
      <sheetName val="INNOV"/>
      <sheetName val="HIP FELTOLT"/>
      <sheetName val="TAOFELTOLT"/>
      <sheetName val="KULONFELTOLT"/>
      <sheetName val="ADOELL"/>
      <sheetName val="FORDUT"/>
      <sheetName val="KONYVKIV"/>
      <sheetName val="UGYVEDI"/>
      <sheetName val="TELJES"/>
      <sheetName val="ADATBIZTONSÁG"/>
      <sheetName val="KOMFORT"/>
      <sheetName val="SZÁMSZAB"/>
      <sheetName val="PÉNZMOSÁS"/>
      <sheetName val="PROJEKT_AUDIT"/>
      <sheetName val="BESZ_ELFOGAD"/>
      <sheetName val="OSZTALEK_NYILATKOZAT"/>
      <sheetName val="CEGERTEK_NYILATKOZAT"/>
      <sheetName val="HATAROZ"/>
      <sheetName val="SZIGSZAMAD"/>
      <sheetName val="TELJIG"/>
      <sheetName val="KARFELVETEL"/>
      <sheetName val="KIKULD"/>
      <sheetName val="GKELSZAM"/>
      <sheetName val="MELTANYOSSAG"/>
      <sheetName val="ADATLAP1"/>
      <sheetName val="ADATLAP2"/>
      <sheetName val="ADATLAP3"/>
      <sheetName val="ADATLAP4"/>
      <sheetName val="ADATLAP5"/>
      <sheetName val="ADATLAP6"/>
    </sheetNames>
    <sheetDataSet>
      <sheetData sheetId="0">
        <row r="42">
          <cell r="C42" t="str">
            <v>nem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4"/>
  <sheetViews>
    <sheetView tabSelected="1" workbookViewId="0">
      <selection activeCell="C15" sqref="C15"/>
    </sheetView>
  </sheetViews>
  <sheetFormatPr defaultRowHeight="12.75" x14ac:dyDescent="0.2"/>
  <cols>
    <col min="2" max="2" width="10.85546875" customWidth="1"/>
    <col min="3" max="3" width="23.7109375" bestFit="1" customWidth="1"/>
  </cols>
  <sheetData>
    <row r="2" spans="1:4" x14ac:dyDescent="0.2">
      <c r="B2" s="557" t="s">
        <v>749</v>
      </c>
    </row>
    <row r="3" spans="1:4" x14ac:dyDescent="0.2">
      <c r="A3" t="s">
        <v>567</v>
      </c>
      <c r="B3" s="549" t="s">
        <v>772</v>
      </c>
    </row>
    <row r="4" spans="1:4" x14ac:dyDescent="0.2">
      <c r="A4" s="549" t="s">
        <v>568</v>
      </c>
      <c r="B4" s="549" t="s">
        <v>758</v>
      </c>
    </row>
    <row r="5" spans="1:4" x14ac:dyDescent="0.2">
      <c r="A5" s="549" t="s">
        <v>569</v>
      </c>
      <c r="B5" t="s">
        <v>750</v>
      </c>
    </row>
    <row r="6" spans="1:4" x14ac:dyDescent="0.2">
      <c r="C6" t="s">
        <v>751</v>
      </c>
    </row>
    <row r="7" spans="1:4" x14ac:dyDescent="0.2">
      <c r="C7" t="s">
        <v>635</v>
      </c>
    </row>
    <row r="8" spans="1:4" x14ac:dyDescent="0.2">
      <c r="C8" t="s">
        <v>650</v>
      </c>
    </row>
    <row r="9" spans="1:4" x14ac:dyDescent="0.2">
      <c r="C9" t="s">
        <v>752</v>
      </c>
    </row>
    <row r="10" spans="1:4" x14ac:dyDescent="0.2">
      <c r="A10" s="549" t="s">
        <v>570</v>
      </c>
      <c r="B10" t="s">
        <v>753</v>
      </c>
    </row>
    <row r="11" spans="1:4" x14ac:dyDescent="0.2">
      <c r="A11" s="549"/>
      <c r="C11" t="s">
        <v>699</v>
      </c>
      <c r="D11" s="549" t="s">
        <v>759</v>
      </c>
    </row>
    <row r="12" spans="1:4" x14ac:dyDescent="0.2">
      <c r="C12" t="s">
        <v>699</v>
      </c>
      <c r="D12" t="s">
        <v>754</v>
      </c>
    </row>
    <row r="13" spans="1:4" x14ac:dyDescent="0.2">
      <c r="C13" t="s">
        <v>699</v>
      </c>
      <c r="D13" s="549" t="s">
        <v>761</v>
      </c>
    </row>
    <row r="14" spans="1:4" x14ac:dyDescent="0.2">
      <c r="C14" t="s">
        <v>700</v>
      </c>
      <c r="D14" s="549" t="s">
        <v>759</v>
      </c>
    </row>
    <row r="15" spans="1:4" x14ac:dyDescent="0.2">
      <c r="C15" t="s">
        <v>700</v>
      </c>
      <c r="D15" s="549" t="s">
        <v>760</v>
      </c>
    </row>
    <row r="16" spans="1:4" x14ac:dyDescent="0.2">
      <c r="C16" t="s">
        <v>701</v>
      </c>
      <c r="D16" s="549" t="s">
        <v>759</v>
      </c>
    </row>
    <row r="17" spans="1:4" x14ac:dyDescent="0.2">
      <c r="C17" t="s">
        <v>701</v>
      </c>
      <c r="D17" s="549" t="s">
        <v>760</v>
      </c>
    </row>
    <row r="18" spans="1:4" x14ac:dyDescent="0.2">
      <c r="C18" t="s">
        <v>701</v>
      </c>
      <c r="D18" s="549" t="s">
        <v>762</v>
      </c>
    </row>
    <row r="19" spans="1:4" x14ac:dyDescent="0.2">
      <c r="C19" t="s">
        <v>701</v>
      </c>
      <c r="D19" s="549" t="s">
        <v>763</v>
      </c>
    </row>
    <row r="20" spans="1:4" x14ac:dyDescent="0.2">
      <c r="C20" s="549" t="s">
        <v>766</v>
      </c>
      <c r="D20" s="549" t="s">
        <v>771</v>
      </c>
    </row>
    <row r="21" spans="1:4" x14ac:dyDescent="0.2">
      <c r="C21" s="549" t="s">
        <v>766</v>
      </c>
      <c r="D21" s="549" t="s">
        <v>767</v>
      </c>
    </row>
    <row r="22" spans="1:4" x14ac:dyDescent="0.2">
      <c r="A22" s="549" t="s">
        <v>571</v>
      </c>
      <c r="B22" s="549" t="s">
        <v>768</v>
      </c>
    </row>
    <row r="23" spans="1:4" x14ac:dyDescent="0.2">
      <c r="A23" s="549" t="s">
        <v>573</v>
      </c>
      <c r="B23" s="549" t="s">
        <v>769</v>
      </c>
      <c r="C23" s="549"/>
    </row>
    <row r="24" spans="1:4" x14ac:dyDescent="0.2">
      <c r="C24" s="549" t="s">
        <v>770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E46" sqref="E46"/>
    </sheetView>
  </sheetViews>
  <sheetFormatPr defaultRowHeight="12.75" x14ac:dyDescent="0.2"/>
  <cols>
    <col min="1" max="1" width="21.85546875" customWidth="1"/>
    <col min="2" max="2" width="34.85546875" customWidth="1"/>
    <col min="3" max="4" width="6" customWidth="1"/>
    <col min="5" max="5" width="14" customWidth="1"/>
    <col min="6" max="6" width="21.85546875" customWidth="1"/>
    <col min="7" max="7" width="9" customWidth="1"/>
    <col min="8" max="8" width="14" customWidth="1"/>
    <col min="9" max="9" width="9" customWidth="1"/>
    <col min="10" max="10" width="14" customWidth="1"/>
    <col min="11" max="11" width="27.85546875" customWidth="1"/>
    <col min="12" max="12" width="14" customWidth="1"/>
  </cols>
  <sheetData>
    <row r="1" spans="1:12" ht="15.75" x14ac:dyDescent="0.2">
      <c r="B1" s="587" t="s">
        <v>1</v>
      </c>
      <c r="C1" s="587"/>
      <c r="D1" s="587"/>
      <c r="E1" s="587"/>
      <c r="F1" s="587"/>
      <c r="G1" s="587"/>
      <c r="H1" s="587"/>
      <c r="I1" s="587"/>
    </row>
    <row r="3" spans="1:12" x14ac:dyDescent="0.2">
      <c r="A3" s="5" t="s">
        <v>2</v>
      </c>
      <c r="B3" s="584" t="s">
        <v>3</v>
      </c>
      <c r="C3" s="584"/>
      <c r="D3" s="584"/>
    </row>
    <row r="4" spans="1:12" x14ac:dyDescent="0.2">
      <c r="A4" s="5" t="s">
        <v>4</v>
      </c>
      <c r="B4" s="584" t="s">
        <v>5</v>
      </c>
      <c r="C4" s="584"/>
      <c r="D4" s="584"/>
    </row>
    <row r="6" spans="1:12" ht="15.75" x14ac:dyDescent="0.2">
      <c r="B6" s="588" t="s">
        <v>70</v>
      </c>
      <c r="C6" s="588"/>
      <c r="D6" s="588"/>
      <c r="E6" s="588"/>
      <c r="F6" s="588" t="s">
        <v>105</v>
      </c>
      <c r="G6" s="588"/>
      <c r="H6" s="588"/>
      <c r="I6" s="588"/>
      <c r="J6" s="588"/>
    </row>
    <row r="7" spans="1:12" x14ac:dyDescent="0.2">
      <c r="A7" s="13"/>
      <c r="B7" s="15"/>
      <c r="C7" s="15" t="s">
        <v>41</v>
      </c>
      <c r="D7" s="15"/>
      <c r="E7" s="15" t="s">
        <v>43</v>
      </c>
      <c r="F7" s="15" t="s">
        <v>46</v>
      </c>
      <c r="G7" s="15" t="s">
        <v>48</v>
      </c>
      <c r="H7" s="15" t="s">
        <v>49</v>
      </c>
      <c r="I7" s="17" t="s">
        <v>52</v>
      </c>
    </row>
    <row r="8" spans="1:12" x14ac:dyDescent="0.2">
      <c r="A8" s="14" t="s">
        <v>40</v>
      </c>
      <c r="B8" s="16" t="s">
        <v>9</v>
      </c>
      <c r="C8" s="16" t="s">
        <v>8</v>
      </c>
      <c r="D8" s="16" t="s">
        <v>42</v>
      </c>
      <c r="E8" s="16" t="s">
        <v>44</v>
      </c>
      <c r="F8" s="16" t="s">
        <v>47</v>
      </c>
      <c r="G8" s="16"/>
      <c r="H8" s="16" t="s">
        <v>50</v>
      </c>
      <c r="I8" s="18" t="s">
        <v>53</v>
      </c>
    </row>
    <row r="9" spans="1:12" x14ac:dyDescent="0.2">
      <c r="A9" s="6"/>
      <c r="B9" s="8"/>
      <c r="C9" s="8"/>
      <c r="D9" s="8"/>
      <c r="E9" s="8" t="s">
        <v>45</v>
      </c>
      <c r="F9" s="8"/>
      <c r="G9" s="8"/>
      <c r="H9" s="8" t="s">
        <v>51</v>
      </c>
      <c r="I9" s="19" t="s">
        <v>54</v>
      </c>
    </row>
    <row r="10" spans="1:12" ht="15.75" x14ac:dyDescent="0.2">
      <c r="A10" s="1" t="s">
        <v>104</v>
      </c>
      <c r="B10" s="3">
        <f>E10+H10</f>
        <v>273000</v>
      </c>
      <c r="C10" s="1" t="s">
        <v>58</v>
      </c>
      <c r="D10" s="1" t="s">
        <v>58</v>
      </c>
      <c r="E10" s="3">
        <f>SUM(E12:E43)</f>
        <v>5002000</v>
      </c>
      <c r="F10" s="1" t="s">
        <v>58</v>
      </c>
      <c r="G10" s="1" t="s">
        <v>58</v>
      </c>
      <c r="H10" s="3">
        <f>SUM(H12:H43)</f>
        <v>-4729000</v>
      </c>
      <c r="I10" s="1" t="s">
        <v>58</v>
      </c>
      <c r="J10" s="1" t="s">
        <v>58</v>
      </c>
      <c r="K10" s="1" t="s">
        <v>58</v>
      </c>
      <c r="L10" s="4" t="s">
        <v>103</v>
      </c>
    </row>
    <row r="12" spans="1:12" x14ac:dyDescent="0.2">
      <c r="A12" s="4" t="s">
        <v>56</v>
      </c>
      <c r="B12" s="5" t="s">
        <v>57</v>
      </c>
      <c r="C12" s="5" t="s">
        <v>58</v>
      </c>
      <c r="D12" s="5" t="s">
        <v>58</v>
      </c>
      <c r="E12" s="3">
        <v>0</v>
      </c>
      <c r="F12" s="4" t="s">
        <v>59</v>
      </c>
      <c r="G12" s="4" t="s">
        <v>60</v>
      </c>
      <c r="H12" s="3">
        <v>-398000</v>
      </c>
      <c r="I12" s="5" t="s">
        <v>61</v>
      </c>
      <c r="J12" s="5" t="s">
        <v>62</v>
      </c>
      <c r="K12" s="5" t="s">
        <v>63</v>
      </c>
      <c r="L12" s="3">
        <f>E12+H12+L11</f>
        <v>-398000</v>
      </c>
    </row>
    <row r="13" spans="1:12" x14ac:dyDescent="0.2">
      <c r="A13" s="4" t="s">
        <v>59</v>
      </c>
      <c r="B13" s="5" t="s">
        <v>71</v>
      </c>
      <c r="C13" s="5" t="s">
        <v>58</v>
      </c>
      <c r="D13" s="5" t="s">
        <v>58</v>
      </c>
      <c r="E13" s="3">
        <v>398000</v>
      </c>
      <c r="F13" s="4" t="s">
        <v>72</v>
      </c>
      <c r="G13" s="4" t="s">
        <v>60</v>
      </c>
      <c r="H13" s="3">
        <v>-210000</v>
      </c>
      <c r="I13" s="5" t="s">
        <v>61</v>
      </c>
      <c r="J13" s="5" t="s">
        <v>62</v>
      </c>
      <c r="K13" s="5" t="s">
        <v>63</v>
      </c>
      <c r="L13" s="3">
        <f t="shared" ref="L13:L21" si="0">E13+H13+L12</f>
        <v>-210000</v>
      </c>
    </row>
    <row r="14" spans="1:12" x14ac:dyDescent="0.2">
      <c r="A14" s="4" t="s">
        <v>72</v>
      </c>
      <c r="B14" s="5" t="s">
        <v>71</v>
      </c>
      <c r="C14" s="5" t="s">
        <v>58</v>
      </c>
      <c r="D14" s="5" t="s">
        <v>58</v>
      </c>
      <c r="E14" s="3">
        <v>210000</v>
      </c>
      <c r="F14" s="4" t="s">
        <v>73</v>
      </c>
      <c r="G14" s="4" t="s">
        <v>60</v>
      </c>
      <c r="H14" s="3">
        <v>-1112000</v>
      </c>
      <c r="I14" s="5" t="s">
        <v>61</v>
      </c>
      <c r="J14" s="5" t="s">
        <v>62</v>
      </c>
      <c r="K14" s="5" t="s">
        <v>63</v>
      </c>
      <c r="L14" s="3">
        <f t="shared" si="0"/>
        <v>-1112000</v>
      </c>
    </row>
    <row r="15" spans="1:12" x14ac:dyDescent="0.2">
      <c r="A15" s="4" t="s">
        <v>73</v>
      </c>
      <c r="B15" s="5" t="s">
        <v>71</v>
      </c>
      <c r="C15" s="5" t="s">
        <v>58</v>
      </c>
      <c r="D15" s="5" t="s">
        <v>58</v>
      </c>
      <c r="E15" s="3">
        <v>1112000</v>
      </c>
      <c r="F15" s="4" t="s">
        <v>65</v>
      </c>
      <c r="G15" s="4" t="s">
        <v>60</v>
      </c>
      <c r="H15" s="3">
        <v>-266000</v>
      </c>
      <c r="I15" s="5" t="s">
        <v>61</v>
      </c>
      <c r="J15" s="5" t="s">
        <v>62</v>
      </c>
      <c r="K15" s="5" t="s">
        <v>63</v>
      </c>
      <c r="L15" s="3">
        <f t="shared" si="0"/>
        <v>-266000</v>
      </c>
    </row>
    <row r="16" spans="1:12" x14ac:dyDescent="0.2">
      <c r="A16" s="4" t="s">
        <v>65</v>
      </c>
      <c r="B16" s="5" t="s">
        <v>71</v>
      </c>
      <c r="C16" s="5" t="s">
        <v>58</v>
      </c>
      <c r="D16" s="5" t="s">
        <v>58</v>
      </c>
      <c r="E16" s="3">
        <v>266000</v>
      </c>
      <c r="F16" s="4" t="s">
        <v>74</v>
      </c>
      <c r="G16" s="4" t="s">
        <v>60</v>
      </c>
      <c r="H16" s="3">
        <v>-1571000</v>
      </c>
      <c r="I16" s="5" t="s">
        <v>61</v>
      </c>
      <c r="J16" s="5" t="s">
        <v>62</v>
      </c>
      <c r="K16" s="5" t="s">
        <v>63</v>
      </c>
      <c r="L16" s="3">
        <f t="shared" si="0"/>
        <v>-1571000</v>
      </c>
    </row>
    <row r="17" spans="1:12" x14ac:dyDescent="0.2">
      <c r="A17" s="4" t="s">
        <v>74</v>
      </c>
      <c r="B17" s="5" t="s">
        <v>71</v>
      </c>
      <c r="C17" s="5" t="s">
        <v>58</v>
      </c>
      <c r="D17" s="5" t="s">
        <v>58</v>
      </c>
      <c r="E17" s="3">
        <v>1571000</v>
      </c>
      <c r="F17" s="4" t="s">
        <v>75</v>
      </c>
      <c r="G17" s="4" t="s">
        <v>60</v>
      </c>
      <c r="H17" s="3">
        <v>-255000</v>
      </c>
      <c r="I17" s="5" t="s">
        <v>61</v>
      </c>
      <c r="J17" s="5" t="s">
        <v>62</v>
      </c>
      <c r="K17" s="5" t="s">
        <v>63</v>
      </c>
      <c r="L17" s="3">
        <f t="shared" si="0"/>
        <v>-255000</v>
      </c>
    </row>
    <row r="18" spans="1:12" x14ac:dyDescent="0.2">
      <c r="A18" s="4" t="s">
        <v>75</v>
      </c>
      <c r="B18" s="5" t="s">
        <v>71</v>
      </c>
      <c r="C18" s="5" t="s">
        <v>58</v>
      </c>
      <c r="D18" s="5" t="s">
        <v>58</v>
      </c>
      <c r="E18" s="3">
        <v>207000</v>
      </c>
      <c r="F18" s="4" t="s">
        <v>66</v>
      </c>
      <c r="G18" s="4" t="s">
        <v>60</v>
      </c>
      <c r="H18" s="3">
        <v>-418000</v>
      </c>
      <c r="I18" s="5" t="s">
        <v>61</v>
      </c>
      <c r="J18" s="5" t="s">
        <v>62</v>
      </c>
      <c r="K18" s="5" t="s">
        <v>63</v>
      </c>
      <c r="L18" s="3">
        <f t="shared" si="0"/>
        <v>-466000</v>
      </c>
    </row>
    <row r="19" spans="1:12" x14ac:dyDescent="0.2">
      <c r="A19" s="4" t="s">
        <v>66</v>
      </c>
      <c r="B19" s="5" t="s">
        <v>71</v>
      </c>
      <c r="C19" s="5" t="s">
        <v>58</v>
      </c>
      <c r="D19" s="5" t="s">
        <v>58</v>
      </c>
      <c r="E19" s="3">
        <v>418000</v>
      </c>
      <c r="F19" s="4" t="s">
        <v>76</v>
      </c>
      <c r="G19" s="4" t="s">
        <v>60</v>
      </c>
      <c r="H19" s="3">
        <v>-196000</v>
      </c>
      <c r="I19" s="5" t="s">
        <v>61</v>
      </c>
      <c r="J19" s="5" t="s">
        <v>62</v>
      </c>
      <c r="K19" s="5" t="s">
        <v>63</v>
      </c>
      <c r="L19" s="3">
        <f t="shared" si="0"/>
        <v>-244000</v>
      </c>
    </row>
    <row r="20" spans="1:12" x14ac:dyDescent="0.2">
      <c r="A20" s="4" t="s">
        <v>76</v>
      </c>
      <c r="B20" s="5" t="s">
        <v>71</v>
      </c>
      <c r="C20" s="5" t="s">
        <v>58</v>
      </c>
      <c r="D20" s="5" t="s">
        <v>58</v>
      </c>
      <c r="E20" s="3">
        <v>196000</v>
      </c>
      <c r="F20" s="4" t="s">
        <v>77</v>
      </c>
      <c r="G20" s="4" t="s">
        <v>60</v>
      </c>
      <c r="H20" s="3">
        <v>-303000</v>
      </c>
      <c r="I20" s="5" t="s">
        <v>61</v>
      </c>
      <c r="J20" s="5" t="s">
        <v>62</v>
      </c>
      <c r="K20" s="5" t="s">
        <v>63</v>
      </c>
      <c r="L20" s="3">
        <f t="shared" si="0"/>
        <v>-351000</v>
      </c>
    </row>
    <row r="21" spans="1:12" x14ac:dyDescent="0.2">
      <c r="A21" s="4" t="s">
        <v>77</v>
      </c>
      <c r="B21" s="5" t="s">
        <v>71</v>
      </c>
      <c r="C21" s="5" t="s">
        <v>58</v>
      </c>
      <c r="D21" s="5" t="s">
        <v>58</v>
      </c>
      <c r="E21" s="3">
        <v>302000</v>
      </c>
      <c r="F21" s="4" t="s">
        <v>58</v>
      </c>
      <c r="G21" s="4" t="s">
        <v>58</v>
      </c>
      <c r="H21" s="3">
        <v>0</v>
      </c>
      <c r="I21" s="5" t="s">
        <v>58</v>
      </c>
      <c r="J21" s="5" t="s">
        <v>58</v>
      </c>
      <c r="K21" s="5" t="s">
        <v>58</v>
      </c>
      <c r="L21" s="3">
        <f t="shared" si="0"/>
        <v>-49000</v>
      </c>
    </row>
    <row r="22" spans="1:12" x14ac:dyDescent="0.2">
      <c r="A22" s="4" t="s">
        <v>69</v>
      </c>
      <c r="B22" s="5" t="s">
        <v>71</v>
      </c>
      <c r="C22" s="5" t="s">
        <v>58</v>
      </c>
      <c r="D22" s="5" t="s">
        <v>58</v>
      </c>
      <c r="E22" s="3">
        <v>322000</v>
      </c>
      <c r="F22" s="4" t="s">
        <v>58</v>
      </c>
      <c r="G22" s="4" t="s">
        <v>58</v>
      </c>
      <c r="H22" s="3">
        <v>0</v>
      </c>
      <c r="I22" s="5" t="s">
        <v>58</v>
      </c>
      <c r="J22" s="5" t="s">
        <v>58</v>
      </c>
      <c r="K22" s="5" t="s">
        <v>58</v>
      </c>
      <c r="L22" s="3">
        <f>E22+H22+L21</f>
        <v>273000</v>
      </c>
    </row>
    <row r="43" spans="5:9" x14ac:dyDescent="0.2">
      <c r="E43" s="546"/>
      <c r="F43" s="546"/>
      <c r="G43" s="546"/>
      <c r="H43" s="546"/>
      <c r="I43" s="549" t="s">
        <v>746</v>
      </c>
    </row>
    <row r="44" spans="5:9" x14ac:dyDescent="0.2">
      <c r="E44" s="547">
        <f>SUM(E12:E43)</f>
        <v>5002000</v>
      </c>
      <c r="F44" s="548"/>
      <c r="G44" s="548"/>
      <c r="H44" s="547">
        <f>SUM(H12:H43)</f>
        <v>-4729000</v>
      </c>
      <c r="I44" s="549" t="s">
        <v>746</v>
      </c>
    </row>
  </sheetData>
  <mergeCells count="5">
    <mergeCell ref="B1:I1"/>
    <mergeCell ref="B3:D3"/>
    <mergeCell ref="B4:D4"/>
    <mergeCell ref="B6:E6"/>
    <mergeCell ref="F6:J6"/>
  </mergeCells>
  <printOptions horizontalCentered="1"/>
  <pageMargins left="0.7" right="0.7" top="0.75" bottom="0.75" header="0.3" footer="0.3"/>
  <pageSetup paperSize="9" scale="65" pageOrder="overThenDown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opLeftCell="A4" workbookViewId="0">
      <selection activeCell="I33" sqref="I33:I34"/>
    </sheetView>
  </sheetViews>
  <sheetFormatPr defaultRowHeight="12.75" x14ac:dyDescent="0.2"/>
  <cols>
    <col min="1" max="1" width="21.85546875" customWidth="1"/>
    <col min="2" max="2" width="34.85546875" customWidth="1"/>
    <col min="3" max="4" width="6" customWidth="1"/>
    <col min="5" max="5" width="14" customWidth="1"/>
    <col min="6" max="6" width="21.85546875" customWidth="1"/>
    <col min="7" max="7" width="9" customWidth="1"/>
    <col min="8" max="8" width="14" customWidth="1"/>
    <col min="9" max="9" width="9" customWidth="1"/>
    <col min="10" max="10" width="14" customWidth="1"/>
    <col min="11" max="11" width="27.85546875" customWidth="1"/>
    <col min="12" max="12" width="14" customWidth="1"/>
  </cols>
  <sheetData>
    <row r="1" spans="1:12" ht="15.75" x14ac:dyDescent="0.2">
      <c r="B1" s="587" t="s">
        <v>1</v>
      </c>
      <c r="C1" s="587"/>
      <c r="D1" s="587"/>
      <c r="E1" s="587"/>
      <c r="F1" s="587"/>
      <c r="G1" s="587"/>
      <c r="H1" s="587"/>
      <c r="I1" s="587"/>
    </row>
    <row r="3" spans="1:12" x14ac:dyDescent="0.2">
      <c r="A3" s="5" t="s">
        <v>2</v>
      </c>
      <c r="B3" s="584" t="s">
        <v>3</v>
      </c>
      <c r="C3" s="584"/>
      <c r="D3" s="584"/>
    </row>
    <row r="4" spans="1:12" x14ac:dyDescent="0.2">
      <c r="A4" s="5" t="s">
        <v>4</v>
      </c>
      <c r="B4" s="584" t="s">
        <v>5</v>
      </c>
      <c r="C4" s="584"/>
      <c r="D4" s="584"/>
    </row>
    <row r="6" spans="1:12" ht="15.75" x14ac:dyDescent="0.2">
      <c r="B6" s="588" t="s">
        <v>78</v>
      </c>
      <c r="C6" s="588"/>
      <c r="D6" s="588"/>
      <c r="E6" s="588"/>
      <c r="F6" s="588" t="s">
        <v>106</v>
      </c>
      <c r="G6" s="588"/>
      <c r="H6" s="588"/>
      <c r="I6" s="588"/>
      <c r="J6" s="588"/>
    </row>
    <row r="7" spans="1:12" x14ac:dyDescent="0.2">
      <c r="A7" s="13"/>
      <c r="B7" s="15"/>
      <c r="C7" s="15" t="s">
        <v>41</v>
      </c>
      <c r="D7" s="15"/>
      <c r="E7" s="15" t="s">
        <v>43</v>
      </c>
      <c r="F7" s="15" t="s">
        <v>46</v>
      </c>
      <c r="G7" s="15" t="s">
        <v>48</v>
      </c>
      <c r="H7" s="15" t="s">
        <v>49</v>
      </c>
      <c r="I7" s="17" t="s">
        <v>52</v>
      </c>
    </row>
    <row r="8" spans="1:12" x14ac:dyDescent="0.2">
      <c r="A8" s="14" t="s">
        <v>40</v>
      </c>
      <c r="B8" s="16" t="s">
        <v>9</v>
      </c>
      <c r="C8" s="16" t="s">
        <v>8</v>
      </c>
      <c r="D8" s="16" t="s">
        <v>42</v>
      </c>
      <c r="E8" s="16" t="s">
        <v>44</v>
      </c>
      <c r="F8" s="16" t="s">
        <v>47</v>
      </c>
      <c r="G8" s="16"/>
      <c r="H8" s="16" t="s">
        <v>50</v>
      </c>
      <c r="I8" s="18" t="s">
        <v>53</v>
      </c>
    </row>
    <row r="9" spans="1:12" x14ac:dyDescent="0.2">
      <c r="A9" s="6"/>
      <c r="B9" s="8"/>
      <c r="C9" s="8"/>
      <c r="D9" s="8"/>
      <c r="E9" s="8" t="s">
        <v>45</v>
      </c>
      <c r="F9" s="8"/>
      <c r="G9" s="8"/>
      <c r="H9" s="8" t="s">
        <v>51</v>
      </c>
      <c r="I9" s="19" t="s">
        <v>54</v>
      </c>
    </row>
    <row r="10" spans="1:12" ht="15.75" x14ac:dyDescent="0.2">
      <c r="A10" s="1" t="s">
        <v>104</v>
      </c>
      <c r="B10" s="3">
        <f>E10+H10</f>
        <v>0</v>
      </c>
      <c r="C10" s="1" t="s">
        <v>58</v>
      </c>
      <c r="D10" s="1" t="s">
        <v>58</v>
      </c>
      <c r="E10" s="3">
        <f>SUM(E12:E33)</f>
        <v>0</v>
      </c>
      <c r="F10" s="1" t="s">
        <v>58</v>
      </c>
      <c r="G10" s="1" t="s">
        <v>58</v>
      </c>
      <c r="H10" s="3">
        <f>SUM(H12:H33)</f>
        <v>0</v>
      </c>
      <c r="I10" s="1" t="s">
        <v>58</v>
      </c>
      <c r="J10" s="1" t="s">
        <v>58</v>
      </c>
      <c r="K10" s="1" t="s">
        <v>58</v>
      </c>
      <c r="L10" s="4" t="s">
        <v>103</v>
      </c>
    </row>
    <row r="12" spans="1:12" x14ac:dyDescent="0.2">
      <c r="A12" s="4" t="s">
        <v>56</v>
      </c>
      <c r="B12" s="5" t="s">
        <v>57</v>
      </c>
      <c r="C12" s="5" t="s">
        <v>58</v>
      </c>
      <c r="D12" s="5" t="s">
        <v>58</v>
      </c>
      <c r="E12" s="3">
        <v>0</v>
      </c>
      <c r="F12" s="4" t="s">
        <v>58</v>
      </c>
      <c r="G12" s="4" t="s">
        <v>58</v>
      </c>
      <c r="H12" s="3">
        <v>0</v>
      </c>
      <c r="I12" s="5" t="s">
        <v>58</v>
      </c>
      <c r="J12" s="5" t="s">
        <v>58</v>
      </c>
      <c r="K12" s="5" t="s">
        <v>58</v>
      </c>
      <c r="L12" s="3">
        <f>E12+H12+L11</f>
        <v>0</v>
      </c>
    </row>
    <row r="33" spans="5:9" x14ac:dyDescent="0.2">
      <c r="E33" s="546"/>
      <c r="F33" s="546"/>
      <c r="G33" s="546"/>
      <c r="H33" s="546"/>
      <c r="I33" s="549" t="s">
        <v>746</v>
      </c>
    </row>
    <row r="34" spans="5:9" x14ac:dyDescent="0.2">
      <c r="E34" s="547">
        <f>SUM(E12:E33)</f>
        <v>0</v>
      </c>
      <c r="F34" s="548"/>
      <c r="G34" s="548"/>
      <c r="H34" s="547">
        <f>SUM(H12:H33)</f>
        <v>0</v>
      </c>
      <c r="I34" s="549" t="s">
        <v>746</v>
      </c>
    </row>
  </sheetData>
  <mergeCells count="5">
    <mergeCell ref="B1:I1"/>
    <mergeCell ref="B3:D3"/>
    <mergeCell ref="B4:D4"/>
    <mergeCell ref="B6:E6"/>
    <mergeCell ref="F6:J6"/>
  </mergeCells>
  <printOptions horizontalCentered="1"/>
  <pageMargins left="0.7" right="0.7" top="0.75" bottom="0.75" header="0.3" footer="0.3"/>
  <pageSetup paperSize="9" scale="65" pageOrder="overThenDown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16" workbookViewId="0">
      <selection activeCell="I43" sqref="I43:I44"/>
    </sheetView>
  </sheetViews>
  <sheetFormatPr defaultRowHeight="12.75" x14ac:dyDescent="0.2"/>
  <cols>
    <col min="1" max="1" width="21.85546875" customWidth="1"/>
    <col min="2" max="2" width="34.85546875" customWidth="1"/>
    <col min="3" max="4" width="6" customWidth="1"/>
    <col min="5" max="5" width="14" customWidth="1"/>
    <col min="6" max="6" width="21.85546875" customWidth="1"/>
    <col min="7" max="7" width="9" customWidth="1"/>
    <col min="8" max="8" width="14" customWidth="1"/>
    <col min="9" max="9" width="9" customWidth="1"/>
    <col min="10" max="10" width="14" customWidth="1"/>
    <col min="11" max="11" width="27.85546875" customWidth="1"/>
    <col min="12" max="12" width="14" customWidth="1"/>
  </cols>
  <sheetData>
    <row r="1" spans="1:12" ht="15.75" x14ac:dyDescent="0.2">
      <c r="B1" s="587" t="s">
        <v>1</v>
      </c>
      <c r="C1" s="587"/>
      <c r="D1" s="587"/>
      <c r="E1" s="587"/>
      <c r="F1" s="587"/>
      <c r="G1" s="587"/>
      <c r="H1" s="587"/>
      <c r="I1" s="587"/>
    </row>
    <row r="3" spans="1:12" x14ac:dyDescent="0.2">
      <c r="A3" s="5" t="s">
        <v>2</v>
      </c>
      <c r="B3" s="584" t="s">
        <v>3</v>
      </c>
      <c r="C3" s="584"/>
      <c r="D3" s="584"/>
    </row>
    <row r="4" spans="1:12" x14ac:dyDescent="0.2">
      <c r="A4" s="5" t="s">
        <v>4</v>
      </c>
      <c r="B4" s="584" t="s">
        <v>5</v>
      </c>
      <c r="C4" s="584"/>
      <c r="D4" s="584"/>
    </row>
    <row r="6" spans="1:12" ht="15.75" x14ac:dyDescent="0.2">
      <c r="B6" s="588" t="s">
        <v>79</v>
      </c>
      <c r="C6" s="588"/>
      <c r="D6" s="588"/>
      <c r="E6" s="588"/>
      <c r="F6" s="588" t="s">
        <v>107</v>
      </c>
      <c r="G6" s="588"/>
      <c r="H6" s="588"/>
      <c r="I6" s="588"/>
      <c r="J6" s="588"/>
    </row>
    <row r="7" spans="1:12" x14ac:dyDescent="0.2">
      <c r="A7" s="13"/>
      <c r="B7" s="15"/>
      <c r="C7" s="15" t="s">
        <v>41</v>
      </c>
      <c r="D7" s="15"/>
      <c r="E7" s="15" t="s">
        <v>43</v>
      </c>
      <c r="F7" s="15" t="s">
        <v>46</v>
      </c>
      <c r="G7" s="15" t="s">
        <v>48</v>
      </c>
      <c r="H7" s="15" t="s">
        <v>49</v>
      </c>
      <c r="I7" s="17" t="s">
        <v>52</v>
      </c>
    </row>
    <row r="8" spans="1:12" x14ac:dyDescent="0.2">
      <c r="A8" s="14" t="s">
        <v>40</v>
      </c>
      <c r="B8" s="16" t="s">
        <v>9</v>
      </c>
      <c r="C8" s="16" t="s">
        <v>8</v>
      </c>
      <c r="D8" s="16" t="s">
        <v>42</v>
      </c>
      <c r="E8" s="16" t="s">
        <v>44</v>
      </c>
      <c r="F8" s="16" t="s">
        <v>47</v>
      </c>
      <c r="G8" s="16"/>
      <c r="H8" s="16" t="s">
        <v>50</v>
      </c>
      <c r="I8" s="18" t="s">
        <v>53</v>
      </c>
    </row>
    <row r="9" spans="1:12" x14ac:dyDescent="0.2">
      <c r="A9" s="6"/>
      <c r="B9" s="8"/>
      <c r="C9" s="8"/>
      <c r="D9" s="8"/>
      <c r="E9" s="8" t="s">
        <v>45</v>
      </c>
      <c r="F9" s="8"/>
      <c r="G9" s="8"/>
      <c r="H9" s="8" t="s">
        <v>51</v>
      </c>
      <c r="I9" s="19" t="s">
        <v>54</v>
      </c>
    </row>
    <row r="10" spans="1:12" ht="15.75" x14ac:dyDescent="0.2">
      <c r="A10" s="1" t="s">
        <v>104</v>
      </c>
      <c r="B10" s="3">
        <f>E10+H10</f>
        <v>0</v>
      </c>
      <c r="C10" s="1" t="s">
        <v>58</v>
      </c>
      <c r="D10" s="1" t="s">
        <v>58</v>
      </c>
      <c r="E10" s="3">
        <f>SUM(E12:E43)</f>
        <v>70000</v>
      </c>
      <c r="F10" s="1" t="s">
        <v>58</v>
      </c>
      <c r="G10" s="1" t="s">
        <v>58</v>
      </c>
      <c r="H10" s="3">
        <f>SUM(H12:H43)</f>
        <v>-70000</v>
      </c>
      <c r="I10" s="1" t="s">
        <v>58</v>
      </c>
      <c r="J10" s="1" t="s">
        <v>58</v>
      </c>
      <c r="K10" s="1" t="s">
        <v>58</v>
      </c>
      <c r="L10" s="4" t="s">
        <v>103</v>
      </c>
    </row>
    <row r="12" spans="1:12" x14ac:dyDescent="0.2">
      <c r="A12" s="4" t="s">
        <v>56</v>
      </c>
      <c r="B12" s="5" t="s">
        <v>57</v>
      </c>
      <c r="C12" s="5" t="s">
        <v>58</v>
      </c>
      <c r="D12" s="5" t="s">
        <v>58</v>
      </c>
      <c r="E12" s="3">
        <v>0</v>
      </c>
      <c r="F12" s="4" t="s">
        <v>80</v>
      </c>
      <c r="G12" s="4" t="s">
        <v>60</v>
      </c>
      <c r="H12" s="3">
        <v>-5000</v>
      </c>
      <c r="I12" s="5" t="s">
        <v>61</v>
      </c>
      <c r="J12" s="5" t="s">
        <v>62</v>
      </c>
      <c r="K12" s="5" t="s">
        <v>63</v>
      </c>
      <c r="L12" s="3">
        <f t="shared" ref="L12:L22" si="0">E12+H12+L11</f>
        <v>-5000</v>
      </c>
    </row>
    <row r="13" spans="1:12" x14ac:dyDescent="0.2">
      <c r="A13" s="4" t="s">
        <v>80</v>
      </c>
      <c r="B13" s="5" t="s">
        <v>81</v>
      </c>
      <c r="C13" s="5" t="s">
        <v>58</v>
      </c>
      <c r="D13" s="5" t="s">
        <v>58</v>
      </c>
      <c r="E13" s="3">
        <v>5000</v>
      </c>
      <c r="F13" s="4" t="s">
        <v>82</v>
      </c>
      <c r="G13" s="4" t="s">
        <v>60</v>
      </c>
      <c r="H13" s="3">
        <v>-6000</v>
      </c>
      <c r="I13" s="5" t="s">
        <v>61</v>
      </c>
      <c r="J13" s="5" t="s">
        <v>62</v>
      </c>
      <c r="K13" s="5" t="s">
        <v>63</v>
      </c>
      <c r="L13" s="3">
        <f t="shared" si="0"/>
        <v>-6000</v>
      </c>
    </row>
    <row r="14" spans="1:12" x14ac:dyDescent="0.2">
      <c r="A14" s="4" t="s">
        <v>82</v>
      </c>
      <c r="B14" s="5" t="s">
        <v>83</v>
      </c>
      <c r="C14" s="5" t="s">
        <v>58</v>
      </c>
      <c r="D14" s="5" t="s">
        <v>58</v>
      </c>
      <c r="E14" s="3">
        <v>6000</v>
      </c>
      <c r="F14" s="4" t="s">
        <v>84</v>
      </c>
      <c r="G14" s="4" t="s">
        <v>60</v>
      </c>
      <c r="H14" s="3">
        <v>-7000</v>
      </c>
      <c r="I14" s="5" t="s">
        <v>61</v>
      </c>
      <c r="J14" s="5" t="s">
        <v>62</v>
      </c>
      <c r="K14" s="5" t="s">
        <v>63</v>
      </c>
      <c r="L14" s="3">
        <f t="shared" si="0"/>
        <v>-7000</v>
      </c>
    </row>
    <row r="15" spans="1:12" x14ac:dyDescent="0.2">
      <c r="A15" s="4" t="s">
        <v>84</v>
      </c>
      <c r="B15" s="5" t="s">
        <v>83</v>
      </c>
      <c r="C15" s="5" t="s">
        <v>58</v>
      </c>
      <c r="D15" s="5" t="s">
        <v>58</v>
      </c>
      <c r="E15" s="3">
        <v>7000</v>
      </c>
      <c r="F15" s="4" t="s">
        <v>85</v>
      </c>
      <c r="G15" s="4" t="s">
        <v>60</v>
      </c>
      <c r="H15" s="3">
        <v>-9000</v>
      </c>
      <c r="I15" s="5" t="s">
        <v>61</v>
      </c>
      <c r="J15" s="5" t="s">
        <v>62</v>
      </c>
      <c r="K15" s="5" t="s">
        <v>63</v>
      </c>
      <c r="L15" s="3">
        <f t="shared" si="0"/>
        <v>-9000</v>
      </c>
    </row>
    <row r="16" spans="1:12" x14ac:dyDescent="0.2">
      <c r="A16" s="4" t="s">
        <v>85</v>
      </c>
      <c r="B16" s="5" t="s">
        <v>83</v>
      </c>
      <c r="C16" s="5" t="s">
        <v>58</v>
      </c>
      <c r="D16" s="5" t="s">
        <v>58</v>
      </c>
      <c r="E16" s="3">
        <v>9000</v>
      </c>
      <c r="F16" s="4" t="s">
        <v>86</v>
      </c>
      <c r="G16" s="4" t="s">
        <v>60</v>
      </c>
      <c r="H16" s="3">
        <v>-8000</v>
      </c>
      <c r="I16" s="5" t="s">
        <v>61</v>
      </c>
      <c r="J16" s="5" t="s">
        <v>62</v>
      </c>
      <c r="K16" s="5" t="s">
        <v>63</v>
      </c>
      <c r="L16" s="3">
        <f t="shared" si="0"/>
        <v>-8000</v>
      </c>
    </row>
    <row r="17" spans="1:12" x14ac:dyDescent="0.2">
      <c r="A17" s="4" t="s">
        <v>86</v>
      </c>
      <c r="B17" s="5" t="s">
        <v>83</v>
      </c>
      <c r="C17" s="5" t="s">
        <v>58</v>
      </c>
      <c r="D17" s="5" t="s">
        <v>58</v>
      </c>
      <c r="E17" s="3">
        <v>8000</v>
      </c>
      <c r="F17" s="4" t="s">
        <v>87</v>
      </c>
      <c r="G17" s="4" t="s">
        <v>60</v>
      </c>
      <c r="H17" s="3">
        <v>-7000</v>
      </c>
      <c r="I17" s="5" t="s">
        <v>61</v>
      </c>
      <c r="J17" s="5" t="s">
        <v>62</v>
      </c>
      <c r="K17" s="5" t="s">
        <v>63</v>
      </c>
      <c r="L17" s="3">
        <f t="shared" si="0"/>
        <v>-7000</v>
      </c>
    </row>
    <row r="18" spans="1:12" x14ac:dyDescent="0.2">
      <c r="A18" s="4" t="s">
        <v>87</v>
      </c>
      <c r="B18" s="5" t="s">
        <v>83</v>
      </c>
      <c r="C18" s="5" t="s">
        <v>58</v>
      </c>
      <c r="D18" s="5" t="s">
        <v>58</v>
      </c>
      <c r="E18" s="3">
        <v>7000</v>
      </c>
      <c r="F18" s="4" t="s">
        <v>88</v>
      </c>
      <c r="G18" s="4" t="s">
        <v>60</v>
      </c>
      <c r="H18" s="3">
        <v>-7000</v>
      </c>
      <c r="I18" s="5" t="s">
        <v>61</v>
      </c>
      <c r="J18" s="5" t="s">
        <v>62</v>
      </c>
      <c r="K18" s="5" t="s">
        <v>63</v>
      </c>
      <c r="L18" s="3">
        <f t="shared" si="0"/>
        <v>-7000</v>
      </c>
    </row>
    <row r="19" spans="1:12" x14ac:dyDescent="0.2">
      <c r="A19" s="4" t="s">
        <v>88</v>
      </c>
      <c r="B19" s="5" t="s">
        <v>83</v>
      </c>
      <c r="C19" s="5" t="s">
        <v>58</v>
      </c>
      <c r="D19" s="5" t="s">
        <v>58</v>
      </c>
      <c r="E19" s="3">
        <v>7000</v>
      </c>
      <c r="F19" s="4" t="s">
        <v>89</v>
      </c>
      <c r="G19" s="4" t="s">
        <v>60</v>
      </c>
      <c r="H19" s="3">
        <v>-7000</v>
      </c>
      <c r="I19" s="5" t="s">
        <v>61</v>
      </c>
      <c r="J19" s="5" t="s">
        <v>62</v>
      </c>
      <c r="K19" s="5" t="s">
        <v>63</v>
      </c>
      <c r="L19" s="3">
        <f t="shared" si="0"/>
        <v>-7000</v>
      </c>
    </row>
    <row r="20" spans="1:12" x14ac:dyDescent="0.2">
      <c r="A20" s="4" t="s">
        <v>89</v>
      </c>
      <c r="B20" s="5" t="s">
        <v>83</v>
      </c>
      <c r="C20" s="5" t="s">
        <v>58</v>
      </c>
      <c r="D20" s="5" t="s">
        <v>58</v>
      </c>
      <c r="E20" s="3">
        <v>7000</v>
      </c>
      <c r="F20" s="4" t="s">
        <v>90</v>
      </c>
      <c r="G20" s="4" t="s">
        <v>60</v>
      </c>
      <c r="H20" s="3">
        <v>-7000</v>
      </c>
      <c r="I20" s="5" t="s">
        <v>61</v>
      </c>
      <c r="J20" s="5" t="s">
        <v>62</v>
      </c>
      <c r="K20" s="5" t="s">
        <v>63</v>
      </c>
      <c r="L20" s="3">
        <f t="shared" si="0"/>
        <v>-7000</v>
      </c>
    </row>
    <row r="21" spans="1:12" x14ac:dyDescent="0.2">
      <c r="A21" s="4" t="s">
        <v>90</v>
      </c>
      <c r="B21" s="5" t="s">
        <v>83</v>
      </c>
      <c r="C21" s="5" t="s">
        <v>58</v>
      </c>
      <c r="D21" s="5" t="s">
        <v>58</v>
      </c>
      <c r="E21" s="3">
        <v>7000</v>
      </c>
      <c r="F21" s="4" t="s">
        <v>91</v>
      </c>
      <c r="G21" s="4" t="s">
        <v>60</v>
      </c>
      <c r="H21" s="3">
        <v>-7000</v>
      </c>
      <c r="I21" s="5" t="s">
        <v>61</v>
      </c>
      <c r="J21" s="5" t="s">
        <v>62</v>
      </c>
      <c r="K21" s="5" t="s">
        <v>63</v>
      </c>
      <c r="L21" s="3">
        <f t="shared" si="0"/>
        <v>-7000</v>
      </c>
    </row>
    <row r="22" spans="1:12" x14ac:dyDescent="0.2">
      <c r="A22" s="4" t="s">
        <v>91</v>
      </c>
      <c r="B22" s="5" t="s">
        <v>83</v>
      </c>
      <c r="C22" s="5" t="s">
        <v>58</v>
      </c>
      <c r="D22" s="5" t="s">
        <v>58</v>
      </c>
      <c r="E22" s="3">
        <v>7000</v>
      </c>
      <c r="F22" s="4" t="s">
        <v>58</v>
      </c>
      <c r="G22" s="4" t="s">
        <v>58</v>
      </c>
      <c r="H22" s="3">
        <v>0</v>
      </c>
      <c r="I22" s="5" t="s">
        <v>58</v>
      </c>
      <c r="J22" s="5" t="s">
        <v>58</v>
      </c>
      <c r="K22" s="5" t="s">
        <v>58</v>
      </c>
      <c r="L22" s="3">
        <f t="shared" si="0"/>
        <v>0</v>
      </c>
    </row>
    <row r="43" spans="5:9" x14ac:dyDescent="0.2">
      <c r="E43" s="546"/>
      <c r="F43" s="546"/>
      <c r="G43" s="546"/>
      <c r="H43" s="546"/>
      <c r="I43" s="549" t="s">
        <v>746</v>
      </c>
    </row>
    <row r="44" spans="5:9" x14ac:dyDescent="0.2">
      <c r="E44" s="547">
        <f>SUM(E12:E43)</f>
        <v>70000</v>
      </c>
      <c r="F44" s="548"/>
      <c r="G44" s="548"/>
      <c r="H44" s="547">
        <f>SUM(H12:H43)</f>
        <v>-70000</v>
      </c>
      <c r="I44" s="549" t="s">
        <v>746</v>
      </c>
    </row>
  </sheetData>
  <mergeCells count="5">
    <mergeCell ref="B1:I1"/>
    <mergeCell ref="B3:D3"/>
    <mergeCell ref="B4:D4"/>
    <mergeCell ref="B6:E6"/>
    <mergeCell ref="F6:J6"/>
  </mergeCells>
  <printOptions horizontalCentered="1"/>
  <pageMargins left="0.7" right="0.7" top="0.75" bottom="0.75" header="0.3" footer="0.3"/>
  <pageSetup paperSize="9" scale="65" pageOrder="overThenDown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I33" sqref="I33:I34"/>
    </sheetView>
  </sheetViews>
  <sheetFormatPr defaultRowHeight="12.75" x14ac:dyDescent="0.2"/>
  <cols>
    <col min="1" max="1" width="21.85546875" customWidth="1"/>
    <col min="2" max="2" width="34.85546875" customWidth="1"/>
    <col min="3" max="4" width="6" customWidth="1"/>
    <col min="5" max="5" width="14" customWidth="1"/>
    <col min="6" max="6" width="21.85546875" customWidth="1"/>
    <col min="7" max="7" width="9" customWidth="1"/>
    <col min="8" max="8" width="14" customWidth="1"/>
    <col min="9" max="9" width="9" customWidth="1"/>
    <col min="10" max="10" width="14" customWidth="1"/>
    <col min="11" max="11" width="27.85546875" customWidth="1"/>
    <col min="12" max="12" width="14" customWidth="1"/>
  </cols>
  <sheetData>
    <row r="1" spans="1:12" ht="15.75" x14ac:dyDescent="0.2">
      <c r="B1" s="587" t="s">
        <v>1</v>
      </c>
      <c r="C1" s="587"/>
      <c r="D1" s="587"/>
      <c r="E1" s="587"/>
      <c r="F1" s="587"/>
      <c r="G1" s="587"/>
      <c r="H1" s="587"/>
      <c r="I1" s="587"/>
    </row>
    <row r="3" spans="1:12" x14ac:dyDescent="0.2">
      <c r="A3" s="5" t="s">
        <v>2</v>
      </c>
      <c r="B3" s="584" t="s">
        <v>3</v>
      </c>
      <c r="C3" s="584"/>
      <c r="D3" s="584"/>
    </row>
    <row r="4" spans="1:12" x14ac:dyDescent="0.2">
      <c r="A4" s="5" t="s">
        <v>4</v>
      </c>
      <c r="B4" s="584" t="s">
        <v>5</v>
      </c>
      <c r="C4" s="584"/>
      <c r="D4" s="584"/>
    </row>
    <row r="6" spans="1:12" ht="15.75" x14ac:dyDescent="0.2">
      <c r="B6" s="588" t="s">
        <v>92</v>
      </c>
      <c r="C6" s="588"/>
      <c r="D6" s="588"/>
      <c r="E6" s="588"/>
      <c r="F6" s="588" t="s">
        <v>108</v>
      </c>
      <c r="G6" s="588"/>
      <c r="H6" s="588"/>
      <c r="I6" s="588"/>
      <c r="J6" s="588"/>
    </row>
    <row r="7" spans="1:12" x14ac:dyDescent="0.2">
      <c r="A7" s="13"/>
      <c r="B7" s="15"/>
      <c r="C7" s="15" t="s">
        <v>41</v>
      </c>
      <c r="D7" s="15"/>
      <c r="E7" s="15" t="s">
        <v>43</v>
      </c>
      <c r="F7" s="15" t="s">
        <v>46</v>
      </c>
      <c r="G7" s="15" t="s">
        <v>48</v>
      </c>
      <c r="H7" s="15" t="s">
        <v>49</v>
      </c>
      <c r="I7" s="17" t="s">
        <v>52</v>
      </c>
    </row>
    <row r="8" spans="1:12" x14ac:dyDescent="0.2">
      <c r="A8" s="14" t="s">
        <v>40</v>
      </c>
      <c r="B8" s="16" t="s">
        <v>9</v>
      </c>
      <c r="C8" s="16" t="s">
        <v>8</v>
      </c>
      <c r="D8" s="16" t="s">
        <v>42</v>
      </c>
      <c r="E8" s="16" t="s">
        <v>44</v>
      </c>
      <c r="F8" s="16" t="s">
        <v>47</v>
      </c>
      <c r="G8" s="16"/>
      <c r="H8" s="16" t="s">
        <v>50</v>
      </c>
      <c r="I8" s="18" t="s">
        <v>53</v>
      </c>
    </row>
    <row r="9" spans="1:12" x14ac:dyDescent="0.2">
      <c r="A9" s="6"/>
      <c r="B9" s="8"/>
      <c r="C9" s="8"/>
      <c r="D9" s="8"/>
      <c r="E9" s="8" t="s">
        <v>45</v>
      </c>
      <c r="F9" s="8"/>
      <c r="G9" s="8"/>
      <c r="H9" s="8" t="s">
        <v>51</v>
      </c>
      <c r="I9" s="19" t="s">
        <v>54</v>
      </c>
    </row>
    <row r="10" spans="1:12" ht="15.75" x14ac:dyDescent="0.2">
      <c r="A10" s="1" t="s">
        <v>104</v>
      </c>
      <c r="B10" s="3">
        <f>E10+H10</f>
        <v>0</v>
      </c>
      <c r="C10" s="1" t="s">
        <v>58</v>
      </c>
      <c r="D10" s="1" t="s">
        <v>58</v>
      </c>
      <c r="E10" s="3">
        <f>SUM(E12:E33)</f>
        <v>0</v>
      </c>
      <c r="F10" s="1" t="s">
        <v>58</v>
      </c>
      <c r="G10" s="1" t="s">
        <v>58</v>
      </c>
      <c r="H10" s="3">
        <f>SUM(H12:H33)</f>
        <v>0</v>
      </c>
      <c r="I10" s="1" t="s">
        <v>58</v>
      </c>
      <c r="J10" s="1" t="s">
        <v>58</v>
      </c>
      <c r="K10" s="1" t="s">
        <v>58</v>
      </c>
      <c r="L10" s="4" t="s">
        <v>103</v>
      </c>
    </row>
    <row r="12" spans="1:12" x14ac:dyDescent="0.2">
      <c r="A12" s="4" t="s">
        <v>67</v>
      </c>
      <c r="B12" s="5" t="s">
        <v>68</v>
      </c>
      <c r="C12" s="5" t="s">
        <v>58</v>
      </c>
      <c r="D12" s="5" t="s">
        <v>58</v>
      </c>
      <c r="E12" s="3">
        <v>0</v>
      </c>
      <c r="F12" s="4" t="s">
        <v>58</v>
      </c>
      <c r="G12" s="4" t="s">
        <v>58</v>
      </c>
      <c r="H12" s="3">
        <v>0</v>
      </c>
      <c r="I12" s="5" t="s">
        <v>58</v>
      </c>
      <c r="J12" s="5" t="s">
        <v>58</v>
      </c>
      <c r="K12" s="5" t="s">
        <v>58</v>
      </c>
      <c r="L12" s="3">
        <f>E12+H12+L11</f>
        <v>0</v>
      </c>
    </row>
    <row r="33" spans="5:9" x14ac:dyDescent="0.2">
      <c r="E33" s="546"/>
      <c r="F33" s="546"/>
      <c r="G33" s="546"/>
      <c r="H33" s="546"/>
      <c r="I33" s="549" t="s">
        <v>746</v>
      </c>
    </row>
    <row r="34" spans="5:9" x14ac:dyDescent="0.2">
      <c r="E34" s="547">
        <f>SUM(E12:E33)</f>
        <v>0</v>
      </c>
      <c r="F34" s="548"/>
      <c r="G34" s="548"/>
      <c r="H34" s="547">
        <f>SUM(H12:H33)</f>
        <v>0</v>
      </c>
      <c r="I34" s="549" t="s">
        <v>746</v>
      </c>
    </row>
  </sheetData>
  <mergeCells count="5">
    <mergeCell ref="B1:I1"/>
    <mergeCell ref="B3:D3"/>
    <mergeCell ref="B4:D4"/>
    <mergeCell ref="B6:E6"/>
    <mergeCell ref="F6:J6"/>
  </mergeCells>
  <printOptions horizontalCentered="1"/>
  <pageMargins left="0.7" right="0.7" top="0.75" bottom="0.75" header="0.3" footer="0.3"/>
  <pageSetup paperSize="9" scale="65" pageOrder="overThenDown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I33" sqref="I33:I34"/>
    </sheetView>
  </sheetViews>
  <sheetFormatPr defaultRowHeight="12.75" x14ac:dyDescent="0.2"/>
  <cols>
    <col min="1" max="1" width="21.85546875" customWidth="1"/>
    <col min="2" max="2" width="34.85546875" customWidth="1"/>
    <col min="3" max="4" width="6" customWidth="1"/>
    <col min="5" max="5" width="14" customWidth="1"/>
    <col min="6" max="6" width="21.85546875" customWidth="1"/>
    <col min="7" max="7" width="9" customWidth="1"/>
    <col min="8" max="8" width="14" customWidth="1"/>
    <col min="9" max="9" width="9" customWidth="1"/>
    <col min="10" max="10" width="14" customWidth="1"/>
    <col min="11" max="11" width="27.85546875" customWidth="1"/>
    <col min="12" max="12" width="14" customWidth="1"/>
  </cols>
  <sheetData>
    <row r="1" spans="1:12" ht="15.75" x14ac:dyDescent="0.2">
      <c r="B1" s="587" t="s">
        <v>1</v>
      </c>
      <c r="C1" s="587"/>
      <c r="D1" s="587"/>
      <c r="E1" s="587"/>
      <c r="F1" s="587"/>
      <c r="G1" s="587"/>
      <c r="H1" s="587"/>
      <c r="I1" s="587"/>
    </row>
    <row r="3" spans="1:12" x14ac:dyDescent="0.2">
      <c r="A3" s="5" t="s">
        <v>2</v>
      </c>
      <c r="B3" s="584" t="s">
        <v>3</v>
      </c>
      <c r="C3" s="584"/>
      <c r="D3" s="584"/>
    </row>
    <row r="4" spans="1:12" x14ac:dyDescent="0.2">
      <c r="A4" s="5" t="s">
        <v>4</v>
      </c>
      <c r="B4" s="584" t="s">
        <v>5</v>
      </c>
      <c r="C4" s="584"/>
      <c r="D4" s="584"/>
    </row>
    <row r="6" spans="1:12" ht="15.75" x14ac:dyDescent="0.2">
      <c r="B6" s="588" t="s">
        <v>93</v>
      </c>
      <c r="C6" s="588"/>
      <c r="D6" s="588"/>
      <c r="E6" s="588"/>
      <c r="F6" s="588" t="s">
        <v>109</v>
      </c>
      <c r="G6" s="588"/>
      <c r="H6" s="588"/>
      <c r="I6" s="588"/>
      <c r="J6" s="588"/>
    </row>
    <row r="7" spans="1:12" x14ac:dyDescent="0.2">
      <c r="A7" s="13"/>
      <c r="B7" s="15"/>
      <c r="C7" s="15" t="s">
        <v>41</v>
      </c>
      <c r="D7" s="15"/>
      <c r="E7" s="15" t="s">
        <v>43</v>
      </c>
      <c r="F7" s="15" t="s">
        <v>46</v>
      </c>
      <c r="G7" s="15" t="s">
        <v>48</v>
      </c>
      <c r="H7" s="15" t="s">
        <v>49</v>
      </c>
      <c r="I7" s="17" t="s">
        <v>52</v>
      </c>
    </row>
    <row r="8" spans="1:12" x14ac:dyDescent="0.2">
      <c r="A8" s="14" t="s">
        <v>40</v>
      </c>
      <c r="B8" s="16" t="s">
        <v>9</v>
      </c>
      <c r="C8" s="16" t="s">
        <v>8</v>
      </c>
      <c r="D8" s="16" t="s">
        <v>42</v>
      </c>
      <c r="E8" s="16" t="s">
        <v>44</v>
      </c>
      <c r="F8" s="16" t="s">
        <v>47</v>
      </c>
      <c r="G8" s="16"/>
      <c r="H8" s="16" t="s">
        <v>50</v>
      </c>
      <c r="I8" s="18" t="s">
        <v>53</v>
      </c>
    </row>
    <row r="9" spans="1:12" x14ac:dyDescent="0.2">
      <c r="A9" s="6"/>
      <c r="B9" s="8"/>
      <c r="C9" s="8"/>
      <c r="D9" s="8"/>
      <c r="E9" s="8" t="s">
        <v>45</v>
      </c>
      <c r="F9" s="8"/>
      <c r="G9" s="8"/>
      <c r="H9" s="8" t="s">
        <v>51</v>
      </c>
      <c r="I9" s="19" t="s">
        <v>54</v>
      </c>
    </row>
    <row r="10" spans="1:12" ht="15.75" x14ac:dyDescent="0.2">
      <c r="A10" s="1" t="s">
        <v>104</v>
      </c>
      <c r="B10" s="3">
        <f>E10+H10</f>
        <v>0</v>
      </c>
      <c r="C10" s="1" t="s">
        <v>58</v>
      </c>
      <c r="D10" s="1" t="s">
        <v>58</v>
      </c>
      <c r="E10" s="3">
        <f>SUM(E12:E33)</f>
        <v>0</v>
      </c>
      <c r="F10" s="1" t="s">
        <v>58</v>
      </c>
      <c r="G10" s="1" t="s">
        <v>58</v>
      </c>
      <c r="H10" s="3">
        <f>SUM(H12:H33)</f>
        <v>0</v>
      </c>
      <c r="I10" s="1" t="s">
        <v>58</v>
      </c>
      <c r="J10" s="1" t="s">
        <v>58</v>
      </c>
      <c r="K10" s="1" t="s">
        <v>58</v>
      </c>
      <c r="L10" s="4" t="s">
        <v>103</v>
      </c>
    </row>
    <row r="12" spans="1:12" x14ac:dyDescent="0.2">
      <c r="A12" s="4" t="s">
        <v>56</v>
      </c>
      <c r="B12" s="5" t="s">
        <v>57</v>
      </c>
      <c r="C12" s="5" t="s">
        <v>58</v>
      </c>
      <c r="D12" s="5" t="s">
        <v>58</v>
      </c>
      <c r="E12" s="3">
        <v>0</v>
      </c>
      <c r="F12" s="4" t="s">
        <v>58</v>
      </c>
      <c r="G12" s="4" t="s">
        <v>58</v>
      </c>
      <c r="H12" s="3">
        <v>0</v>
      </c>
      <c r="I12" s="5" t="s">
        <v>58</v>
      </c>
      <c r="J12" s="5" t="s">
        <v>58</v>
      </c>
      <c r="K12" s="5" t="s">
        <v>58</v>
      </c>
      <c r="L12" s="3">
        <f>E12+H12+L11</f>
        <v>0</v>
      </c>
    </row>
    <row r="33" spans="5:9" x14ac:dyDescent="0.2">
      <c r="E33" s="546"/>
      <c r="F33" s="546"/>
      <c r="G33" s="546"/>
      <c r="H33" s="546"/>
      <c r="I33" s="549" t="s">
        <v>746</v>
      </c>
    </row>
    <row r="34" spans="5:9" x14ac:dyDescent="0.2">
      <c r="E34" s="547">
        <f>SUM(E12:E33)</f>
        <v>0</v>
      </c>
      <c r="F34" s="548"/>
      <c r="G34" s="548"/>
      <c r="H34" s="547">
        <f>SUM(H12:H33)</f>
        <v>0</v>
      </c>
      <c r="I34" s="549" t="s">
        <v>746</v>
      </c>
    </row>
  </sheetData>
  <mergeCells count="5">
    <mergeCell ref="B1:I1"/>
    <mergeCell ref="B3:D3"/>
    <mergeCell ref="B4:D4"/>
    <mergeCell ref="B6:E6"/>
    <mergeCell ref="F6:J6"/>
  </mergeCells>
  <printOptions horizontalCentered="1"/>
  <pageMargins left="0.7" right="0.7" top="0.75" bottom="0.75" header="0.3" footer="0.3"/>
  <pageSetup paperSize="9" scale="65" pageOrder="overThenDown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I33" sqref="I33:I34"/>
    </sheetView>
  </sheetViews>
  <sheetFormatPr defaultRowHeight="12.75" x14ac:dyDescent="0.2"/>
  <cols>
    <col min="1" max="1" width="21.85546875" customWidth="1"/>
    <col min="2" max="2" width="34.85546875" customWidth="1"/>
    <col min="3" max="4" width="6" customWidth="1"/>
    <col min="5" max="5" width="14" customWidth="1"/>
    <col min="6" max="6" width="21.85546875" customWidth="1"/>
    <col min="7" max="7" width="9" customWidth="1"/>
    <col min="8" max="8" width="14" customWidth="1"/>
    <col min="9" max="9" width="9" customWidth="1"/>
    <col min="10" max="10" width="14" customWidth="1"/>
    <col min="11" max="11" width="27.85546875" customWidth="1"/>
    <col min="12" max="12" width="14" customWidth="1"/>
  </cols>
  <sheetData>
    <row r="1" spans="1:12" ht="15.75" x14ac:dyDescent="0.2">
      <c r="B1" s="587" t="s">
        <v>1</v>
      </c>
      <c r="C1" s="587"/>
      <c r="D1" s="587"/>
      <c r="E1" s="587"/>
      <c r="F1" s="587"/>
      <c r="G1" s="587"/>
      <c r="H1" s="587"/>
      <c r="I1" s="587"/>
    </row>
    <row r="3" spans="1:12" x14ac:dyDescent="0.2">
      <c r="A3" s="5" t="s">
        <v>2</v>
      </c>
      <c r="B3" s="584" t="s">
        <v>3</v>
      </c>
      <c r="C3" s="584"/>
      <c r="D3" s="584"/>
    </row>
    <row r="4" spans="1:12" x14ac:dyDescent="0.2">
      <c r="A4" s="5" t="s">
        <v>4</v>
      </c>
      <c r="B4" s="584" t="s">
        <v>5</v>
      </c>
      <c r="C4" s="584"/>
      <c r="D4" s="584"/>
    </row>
    <row r="6" spans="1:12" ht="15.75" x14ac:dyDescent="0.2">
      <c r="B6" s="588" t="s">
        <v>94</v>
      </c>
      <c r="C6" s="588"/>
      <c r="D6" s="588"/>
      <c r="E6" s="588"/>
      <c r="F6" s="588" t="s">
        <v>110</v>
      </c>
      <c r="G6" s="588"/>
      <c r="H6" s="588"/>
      <c r="I6" s="588"/>
      <c r="J6" s="588"/>
    </row>
    <row r="7" spans="1:12" x14ac:dyDescent="0.2">
      <c r="A7" s="13"/>
      <c r="B7" s="15"/>
      <c r="C7" s="15" t="s">
        <v>41</v>
      </c>
      <c r="D7" s="15"/>
      <c r="E7" s="15" t="s">
        <v>43</v>
      </c>
      <c r="F7" s="15" t="s">
        <v>46</v>
      </c>
      <c r="G7" s="15" t="s">
        <v>48</v>
      </c>
      <c r="H7" s="15" t="s">
        <v>49</v>
      </c>
      <c r="I7" s="17" t="s">
        <v>52</v>
      </c>
    </row>
    <row r="8" spans="1:12" x14ac:dyDescent="0.2">
      <c r="A8" s="14" t="s">
        <v>40</v>
      </c>
      <c r="B8" s="16" t="s">
        <v>9</v>
      </c>
      <c r="C8" s="16" t="s">
        <v>8</v>
      </c>
      <c r="D8" s="16" t="s">
        <v>42</v>
      </c>
      <c r="E8" s="16" t="s">
        <v>44</v>
      </c>
      <c r="F8" s="16" t="s">
        <v>47</v>
      </c>
      <c r="G8" s="16"/>
      <c r="H8" s="16" t="s">
        <v>50</v>
      </c>
      <c r="I8" s="18" t="s">
        <v>53</v>
      </c>
    </row>
    <row r="9" spans="1:12" x14ac:dyDescent="0.2">
      <c r="A9" s="6"/>
      <c r="B9" s="8"/>
      <c r="C9" s="8"/>
      <c r="D9" s="8"/>
      <c r="E9" s="8" t="s">
        <v>45</v>
      </c>
      <c r="F9" s="8"/>
      <c r="G9" s="8"/>
      <c r="H9" s="8" t="s">
        <v>51</v>
      </c>
      <c r="I9" s="19" t="s">
        <v>54</v>
      </c>
    </row>
    <row r="10" spans="1:12" ht="15.75" x14ac:dyDescent="0.2">
      <c r="A10" s="1" t="s">
        <v>104</v>
      </c>
      <c r="B10" s="3">
        <f>E10+H10</f>
        <v>0</v>
      </c>
      <c r="C10" s="1" t="s">
        <v>58</v>
      </c>
      <c r="D10" s="1" t="s">
        <v>58</v>
      </c>
      <c r="E10" s="3">
        <f>SUM(E12:E33)</f>
        <v>0</v>
      </c>
      <c r="F10" s="1" t="s">
        <v>58</v>
      </c>
      <c r="G10" s="1" t="s">
        <v>58</v>
      </c>
      <c r="H10" s="3">
        <f>SUM(H12:H33)</f>
        <v>0</v>
      </c>
      <c r="I10" s="1" t="s">
        <v>58</v>
      </c>
      <c r="J10" s="1" t="s">
        <v>58</v>
      </c>
      <c r="K10" s="1" t="s">
        <v>58</v>
      </c>
      <c r="L10" s="4" t="s">
        <v>103</v>
      </c>
    </row>
    <row r="12" spans="1:12" x14ac:dyDescent="0.2">
      <c r="A12" s="4" t="s">
        <v>67</v>
      </c>
      <c r="B12" s="5" t="s">
        <v>68</v>
      </c>
      <c r="C12" s="5" t="s">
        <v>58</v>
      </c>
      <c r="D12" s="5" t="s">
        <v>58</v>
      </c>
      <c r="E12" s="3">
        <v>0</v>
      </c>
      <c r="F12" s="4" t="s">
        <v>58</v>
      </c>
      <c r="G12" s="4" t="s">
        <v>58</v>
      </c>
      <c r="H12" s="3">
        <v>0</v>
      </c>
      <c r="I12" s="5" t="s">
        <v>58</v>
      </c>
      <c r="J12" s="5" t="s">
        <v>58</v>
      </c>
      <c r="K12" s="5" t="s">
        <v>58</v>
      </c>
      <c r="L12" s="3">
        <f>E12+H12+L11</f>
        <v>0</v>
      </c>
    </row>
    <row r="33" spans="5:9" x14ac:dyDescent="0.2">
      <c r="E33" s="546"/>
      <c r="F33" s="546"/>
      <c r="G33" s="546"/>
      <c r="H33" s="546"/>
      <c r="I33" s="549" t="s">
        <v>746</v>
      </c>
    </row>
    <row r="34" spans="5:9" x14ac:dyDescent="0.2">
      <c r="E34" s="547">
        <f>SUM(E12:E33)</f>
        <v>0</v>
      </c>
      <c r="F34" s="548"/>
      <c r="G34" s="548"/>
      <c r="H34" s="547">
        <f>SUM(H12:H33)</f>
        <v>0</v>
      </c>
      <c r="I34" s="549" t="s">
        <v>746</v>
      </c>
    </row>
  </sheetData>
  <mergeCells count="5">
    <mergeCell ref="B1:I1"/>
    <mergeCell ref="B3:D3"/>
    <mergeCell ref="B4:D4"/>
    <mergeCell ref="B6:E6"/>
    <mergeCell ref="F6:J6"/>
  </mergeCells>
  <printOptions horizontalCentered="1"/>
  <pageMargins left="0.7" right="0.7" top="0.75" bottom="0.75" header="0.3" footer="0.3"/>
  <pageSetup paperSize="9" scale="65" pageOrder="overThenDown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I37" sqref="I37:I38"/>
    </sheetView>
  </sheetViews>
  <sheetFormatPr defaultRowHeight="12.75" x14ac:dyDescent="0.2"/>
  <cols>
    <col min="1" max="1" width="21.85546875" customWidth="1"/>
    <col min="2" max="2" width="34.85546875" customWidth="1"/>
    <col min="3" max="4" width="6" customWidth="1"/>
    <col min="5" max="5" width="14" customWidth="1"/>
    <col min="6" max="6" width="21.85546875" customWidth="1"/>
    <col min="7" max="7" width="9" customWidth="1"/>
    <col min="8" max="8" width="14" customWidth="1"/>
    <col min="9" max="9" width="9" customWidth="1"/>
    <col min="10" max="10" width="14" customWidth="1"/>
    <col min="11" max="11" width="27.85546875" customWidth="1"/>
    <col min="12" max="12" width="14" customWidth="1"/>
  </cols>
  <sheetData>
    <row r="1" spans="1:12" ht="15.75" x14ac:dyDescent="0.2">
      <c r="B1" s="587" t="s">
        <v>1</v>
      </c>
      <c r="C1" s="587"/>
      <c r="D1" s="587"/>
      <c r="E1" s="587"/>
      <c r="F1" s="587"/>
      <c r="G1" s="587"/>
      <c r="H1" s="587"/>
      <c r="I1" s="587"/>
    </row>
    <row r="3" spans="1:12" x14ac:dyDescent="0.2">
      <c r="A3" s="5" t="s">
        <v>2</v>
      </c>
      <c r="B3" s="584" t="s">
        <v>3</v>
      </c>
      <c r="C3" s="584"/>
      <c r="D3" s="584"/>
    </row>
    <row r="4" spans="1:12" x14ac:dyDescent="0.2">
      <c r="A4" s="5" t="s">
        <v>4</v>
      </c>
      <c r="B4" s="584" t="s">
        <v>5</v>
      </c>
      <c r="C4" s="584"/>
      <c r="D4" s="584"/>
    </row>
    <row r="6" spans="1:12" ht="15.75" x14ac:dyDescent="0.2">
      <c r="B6" s="588" t="s">
        <v>95</v>
      </c>
      <c r="C6" s="588"/>
      <c r="D6" s="588"/>
      <c r="E6" s="588"/>
      <c r="F6" s="588" t="s">
        <v>111</v>
      </c>
      <c r="G6" s="588"/>
      <c r="H6" s="588"/>
      <c r="I6" s="588"/>
      <c r="J6" s="588"/>
    </row>
    <row r="7" spans="1:12" x14ac:dyDescent="0.2">
      <c r="A7" s="13"/>
      <c r="B7" s="15"/>
      <c r="C7" s="15" t="s">
        <v>41</v>
      </c>
      <c r="D7" s="15"/>
      <c r="E7" s="15" t="s">
        <v>43</v>
      </c>
      <c r="F7" s="15" t="s">
        <v>46</v>
      </c>
      <c r="G7" s="15" t="s">
        <v>48</v>
      </c>
      <c r="H7" s="15" t="s">
        <v>49</v>
      </c>
      <c r="I7" s="17" t="s">
        <v>52</v>
      </c>
    </row>
    <row r="8" spans="1:12" x14ac:dyDescent="0.2">
      <c r="A8" s="14" t="s">
        <v>40</v>
      </c>
      <c r="B8" s="16" t="s">
        <v>9</v>
      </c>
      <c r="C8" s="16" t="s">
        <v>8</v>
      </c>
      <c r="D8" s="16" t="s">
        <v>42</v>
      </c>
      <c r="E8" s="16" t="s">
        <v>44</v>
      </c>
      <c r="F8" s="16" t="s">
        <v>47</v>
      </c>
      <c r="G8" s="16"/>
      <c r="H8" s="16" t="s">
        <v>50</v>
      </c>
      <c r="I8" s="18" t="s">
        <v>53</v>
      </c>
    </row>
    <row r="9" spans="1:12" x14ac:dyDescent="0.2">
      <c r="A9" s="6"/>
      <c r="B9" s="8"/>
      <c r="C9" s="8"/>
      <c r="D9" s="8"/>
      <c r="E9" s="8" t="s">
        <v>45</v>
      </c>
      <c r="F9" s="8"/>
      <c r="G9" s="8"/>
      <c r="H9" s="8" t="s">
        <v>51</v>
      </c>
      <c r="I9" s="19" t="s">
        <v>54</v>
      </c>
    </row>
    <row r="10" spans="1:12" ht="15.75" x14ac:dyDescent="0.2">
      <c r="A10" s="1" t="s">
        <v>104</v>
      </c>
      <c r="B10" s="3">
        <f>E10+H10</f>
        <v>69200</v>
      </c>
      <c r="C10" s="1" t="s">
        <v>58</v>
      </c>
      <c r="D10" s="1" t="s">
        <v>58</v>
      </c>
      <c r="E10" s="3">
        <f>SUM(E12:E37)</f>
        <v>366200</v>
      </c>
      <c r="F10" s="1" t="s">
        <v>58</v>
      </c>
      <c r="G10" s="1" t="s">
        <v>58</v>
      </c>
      <c r="H10" s="3">
        <f>SUM(H12:H37)</f>
        <v>-297000</v>
      </c>
      <c r="I10" s="1" t="s">
        <v>58</v>
      </c>
      <c r="J10" s="1" t="s">
        <v>58</v>
      </c>
      <c r="K10" s="1" t="s">
        <v>58</v>
      </c>
      <c r="L10" s="4" t="s">
        <v>103</v>
      </c>
    </row>
    <row r="12" spans="1:12" x14ac:dyDescent="0.2">
      <c r="A12" s="4" t="s">
        <v>56</v>
      </c>
      <c r="B12" s="5" t="s">
        <v>57</v>
      </c>
      <c r="C12" s="5" t="s">
        <v>58</v>
      </c>
      <c r="D12" s="5" t="s">
        <v>58</v>
      </c>
      <c r="E12" s="3">
        <v>100</v>
      </c>
      <c r="F12" s="4" t="s">
        <v>59</v>
      </c>
      <c r="G12" s="4" t="s">
        <v>60</v>
      </c>
      <c r="H12" s="3">
        <v>-99000</v>
      </c>
      <c r="I12" s="5" t="s">
        <v>61</v>
      </c>
      <c r="J12" s="5" t="s">
        <v>62</v>
      </c>
      <c r="K12" s="5" t="s">
        <v>63</v>
      </c>
      <c r="L12" s="3">
        <f>E12+H12+L11</f>
        <v>-98900</v>
      </c>
    </row>
    <row r="13" spans="1:12" x14ac:dyDescent="0.2">
      <c r="A13" s="4" t="s">
        <v>59</v>
      </c>
      <c r="B13" s="5" t="s">
        <v>96</v>
      </c>
      <c r="C13" s="5" t="s">
        <v>58</v>
      </c>
      <c r="D13" s="5" t="s">
        <v>58</v>
      </c>
      <c r="E13" s="3">
        <v>99000</v>
      </c>
      <c r="F13" s="4" t="s">
        <v>65</v>
      </c>
      <c r="G13" s="4" t="s">
        <v>60</v>
      </c>
      <c r="H13" s="3">
        <v>-99000</v>
      </c>
      <c r="I13" s="5" t="s">
        <v>61</v>
      </c>
      <c r="J13" s="5" t="s">
        <v>62</v>
      </c>
      <c r="K13" s="5" t="s">
        <v>63</v>
      </c>
      <c r="L13" s="3">
        <f>E13+H13+L12</f>
        <v>-98900</v>
      </c>
    </row>
    <row r="14" spans="1:12" x14ac:dyDescent="0.2">
      <c r="A14" s="4" t="s">
        <v>65</v>
      </c>
      <c r="B14" s="5" t="s">
        <v>96</v>
      </c>
      <c r="C14" s="5" t="s">
        <v>58</v>
      </c>
      <c r="D14" s="5" t="s">
        <v>58</v>
      </c>
      <c r="E14" s="3">
        <v>99000</v>
      </c>
      <c r="F14" s="4" t="s">
        <v>66</v>
      </c>
      <c r="G14" s="4" t="s">
        <v>60</v>
      </c>
      <c r="H14" s="3">
        <v>-99000</v>
      </c>
      <c r="I14" s="5" t="s">
        <v>61</v>
      </c>
      <c r="J14" s="5" t="s">
        <v>62</v>
      </c>
      <c r="K14" s="5" t="s">
        <v>63</v>
      </c>
      <c r="L14" s="3">
        <f>E14+H14+L13</f>
        <v>-98900</v>
      </c>
    </row>
    <row r="15" spans="1:12" x14ac:dyDescent="0.2">
      <c r="A15" s="4" t="s">
        <v>66</v>
      </c>
      <c r="B15" s="5" t="s">
        <v>96</v>
      </c>
      <c r="C15" s="5" t="s">
        <v>58</v>
      </c>
      <c r="D15" s="5" t="s">
        <v>58</v>
      </c>
      <c r="E15" s="3">
        <v>84050</v>
      </c>
      <c r="F15" s="4" t="s">
        <v>58</v>
      </c>
      <c r="G15" s="4" t="s">
        <v>58</v>
      </c>
      <c r="H15" s="3">
        <v>0</v>
      </c>
      <c r="I15" s="5" t="s">
        <v>58</v>
      </c>
      <c r="J15" s="5" t="s">
        <v>58</v>
      </c>
      <c r="K15" s="5" t="s">
        <v>58</v>
      </c>
      <c r="L15" s="3">
        <f>E15+H15+L14</f>
        <v>-14850</v>
      </c>
    </row>
    <row r="16" spans="1:12" x14ac:dyDescent="0.2">
      <c r="A16" s="4" t="s">
        <v>69</v>
      </c>
      <c r="B16" s="5" t="s">
        <v>96</v>
      </c>
      <c r="C16" s="5" t="s">
        <v>58</v>
      </c>
      <c r="D16" s="5" t="s">
        <v>58</v>
      </c>
      <c r="E16" s="3">
        <v>84050</v>
      </c>
      <c r="F16" s="4" t="s">
        <v>58</v>
      </c>
      <c r="G16" s="4" t="s">
        <v>58</v>
      </c>
      <c r="H16" s="3">
        <v>0</v>
      </c>
      <c r="I16" s="5" t="s">
        <v>58</v>
      </c>
      <c r="J16" s="5" t="s">
        <v>58</v>
      </c>
      <c r="K16" s="5" t="s">
        <v>58</v>
      </c>
      <c r="L16" s="3">
        <f>E16+H16+L15</f>
        <v>69200</v>
      </c>
    </row>
    <row r="37" spans="5:9" x14ac:dyDescent="0.2">
      <c r="E37" s="546"/>
      <c r="F37" s="546"/>
      <c r="G37" s="546"/>
      <c r="H37" s="546"/>
      <c r="I37" s="549" t="s">
        <v>746</v>
      </c>
    </row>
    <row r="38" spans="5:9" x14ac:dyDescent="0.2">
      <c r="E38" s="547">
        <f>SUM(E12:E37)</f>
        <v>366200</v>
      </c>
      <c r="F38" s="548"/>
      <c r="G38" s="548"/>
      <c r="H38" s="547">
        <f>SUM(H12:H37)</f>
        <v>-297000</v>
      </c>
      <c r="I38" s="549" t="s">
        <v>746</v>
      </c>
    </row>
  </sheetData>
  <mergeCells count="5">
    <mergeCell ref="B1:I1"/>
    <mergeCell ref="B3:D3"/>
    <mergeCell ref="B4:D4"/>
    <mergeCell ref="B6:E6"/>
    <mergeCell ref="F6:J6"/>
  </mergeCells>
  <printOptions horizontalCentered="1"/>
  <pageMargins left="0.7" right="0.7" top="0.75" bottom="0.75" header="0.3" footer="0.3"/>
  <pageSetup paperSize="9" scale="65" pageOrder="overThenDown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I43" sqref="I43:I44"/>
    </sheetView>
  </sheetViews>
  <sheetFormatPr defaultRowHeight="12.75" x14ac:dyDescent="0.2"/>
  <cols>
    <col min="1" max="1" width="21.85546875" customWidth="1"/>
    <col min="2" max="2" width="34.85546875" customWidth="1"/>
    <col min="3" max="4" width="6" customWidth="1"/>
    <col min="5" max="5" width="14" customWidth="1"/>
    <col min="6" max="6" width="21.85546875" customWidth="1"/>
    <col min="7" max="7" width="9" customWidth="1"/>
    <col min="8" max="8" width="14" customWidth="1"/>
    <col min="9" max="9" width="9" customWidth="1"/>
    <col min="10" max="10" width="14" customWidth="1"/>
    <col min="11" max="11" width="27.85546875" customWidth="1"/>
    <col min="12" max="12" width="14" customWidth="1"/>
  </cols>
  <sheetData>
    <row r="1" spans="1:12" ht="15.75" x14ac:dyDescent="0.2">
      <c r="B1" s="587" t="s">
        <v>1</v>
      </c>
      <c r="C1" s="587"/>
      <c r="D1" s="587"/>
      <c r="E1" s="587"/>
      <c r="F1" s="587"/>
      <c r="G1" s="587"/>
      <c r="H1" s="587"/>
      <c r="I1" s="587"/>
    </row>
    <row r="3" spans="1:12" x14ac:dyDescent="0.2">
      <c r="A3" s="5" t="s">
        <v>2</v>
      </c>
      <c r="B3" s="584" t="s">
        <v>3</v>
      </c>
      <c r="C3" s="584"/>
      <c r="D3" s="584"/>
    </row>
    <row r="4" spans="1:12" x14ac:dyDescent="0.2">
      <c r="A4" s="5" t="s">
        <v>4</v>
      </c>
      <c r="B4" s="584" t="s">
        <v>5</v>
      </c>
      <c r="C4" s="584"/>
      <c r="D4" s="584"/>
    </row>
    <row r="6" spans="1:12" ht="15.75" x14ac:dyDescent="0.2">
      <c r="B6" s="588" t="s">
        <v>97</v>
      </c>
      <c r="C6" s="588"/>
      <c r="D6" s="588"/>
      <c r="E6" s="588"/>
      <c r="F6" s="588" t="s">
        <v>112</v>
      </c>
      <c r="G6" s="588"/>
      <c r="H6" s="588"/>
      <c r="I6" s="588"/>
      <c r="J6" s="588"/>
    </row>
    <row r="7" spans="1:12" x14ac:dyDescent="0.2">
      <c r="A7" s="13"/>
      <c r="B7" s="15"/>
      <c r="C7" s="15" t="s">
        <v>41</v>
      </c>
      <c r="D7" s="15"/>
      <c r="E7" s="15" t="s">
        <v>43</v>
      </c>
      <c r="F7" s="15" t="s">
        <v>46</v>
      </c>
      <c r="G7" s="15" t="s">
        <v>48</v>
      </c>
      <c r="H7" s="15" t="s">
        <v>49</v>
      </c>
      <c r="I7" s="17" t="s">
        <v>52</v>
      </c>
    </row>
    <row r="8" spans="1:12" x14ac:dyDescent="0.2">
      <c r="A8" s="14" t="s">
        <v>40</v>
      </c>
      <c r="B8" s="16" t="s">
        <v>9</v>
      </c>
      <c r="C8" s="16" t="s">
        <v>8</v>
      </c>
      <c r="D8" s="16" t="s">
        <v>42</v>
      </c>
      <c r="E8" s="16" t="s">
        <v>44</v>
      </c>
      <c r="F8" s="16" t="s">
        <v>47</v>
      </c>
      <c r="G8" s="16"/>
      <c r="H8" s="16" t="s">
        <v>50</v>
      </c>
      <c r="I8" s="18" t="s">
        <v>53</v>
      </c>
    </row>
    <row r="9" spans="1:12" x14ac:dyDescent="0.2">
      <c r="A9" s="6"/>
      <c r="B9" s="8"/>
      <c r="C9" s="8"/>
      <c r="D9" s="8"/>
      <c r="E9" s="8" t="s">
        <v>45</v>
      </c>
      <c r="F9" s="8"/>
      <c r="G9" s="8"/>
      <c r="H9" s="8" t="s">
        <v>51</v>
      </c>
      <c r="I9" s="19" t="s">
        <v>54</v>
      </c>
    </row>
    <row r="10" spans="1:12" ht="15.75" x14ac:dyDescent="0.2">
      <c r="A10" s="1" t="s">
        <v>104</v>
      </c>
      <c r="B10" s="3">
        <f>E10+H10</f>
        <v>0</v>
      </c>
      <c r="C10" s="1" t="s">
        <v>58</v>
      </c>
      <c r="D10" s="1" t="s">
        <v>58</v>
      </c>
      <c r="E10" s="3">
        <f>SUM(E12:E43)</f>
        <v>1124000</v>
      </c>
      <c r="F10" s="1" t="s">
        <v>58</v>
      </c>
      <c r="G10" s="1" t="s">
        <v>58</v>
      </c>
      <c r="H10" s="3">
        <f>SUM(H12:H43)</f>
        <v>-1124000</v>
      </c>
      <c r="I10" s="1" t="s">
        <v>58</v>
      </c>
      <c r="J10" s="1" t="s">
        <v>58</v>
      </c>
      <c r="K10" s="1" t="s">
        <v>58</v>
      </c>
      <c r="L10" s="4" t="s">
        <v>103</v>
      </c>
    </row>
    <row r="12" spans="1:12" x14ac:dyDescent="0.2">
      <c r="A12" s="4" t="s">
        <v>56</v>
      </c>
      <c r="B12" s="5" t="s">
        <v>57</v>
      </c>
      <c r="C12" s="5" t="s">
        <v>58</v>
      </c>
      <c r="D12" s="5" t="s">
        <v>58</v>
      </c>
      <c r="E12" s="3">
        <v>0</v>
      </c>
      <c r="F12" s="4" t="s">
        <v>80</v>
      </c>
      <c r="G12" s="4" t="s">
        <v>60</v>
      </c>
      <c r="H12" s="3">
        <v>-90000</v>
      </c>
      <c r="I12" s="5" t="s">
        <v>61</v>
      </c>
      <c r="J12" s="5" t="s">
        <v>62</v>
      </c>
      <c r="K12" s="5" t="s">
        <v>63</v>
      </c>
      <c r="L12" s="3">
        <f t="shared" ref="L12:L22" si="0">E12+H12+L11</f>
        <v>-90000</v>
      </c>
    </row>
    <row r="13" spans="1:12" x14ac:dyDescent="0.2">
      <c r="A13" s="4" t="s">
        <v>80</v>
      </c>
      <c r="B13" s="5" t="s">
        <v>98</v>
      </c>
      <c r="C13" s="5" t="s">
        <v>58</v>
      </c>
      <c r="D13" s="5" t="s">
        <v>58</v>
      </c>
      <c r="E13" s="3">
        <v>90000</v>
      </c>
      <c r="F13" s="4" t="s">
        <v>82</v>
      </c>
      <c r="G13" s="4" t="s">
        <v>60</v>
      </c>
      <c r="H13" s="3">
        <v>-102000</v>
      </c>
      <c r="I13" s="5" t="s">
        <v>61</v>
      </c>
      <c r="J13" s="5" t="s">
        <v>62</v>
      </c>
      <c r="K13" s="5" t="s">
        <v>63</v>
      </c>
      <c r="L13" s="3">
        <f t="shared" si="0"/>
        <v>-102000</v>
      </c>
    </row>
    <row r="14" spans="1:12" x14ac:dyDescent="0.2">
      <c r="A14" s="4" t="s">
        <v>82</v>
      </c>
      <c r="B14" s="5" t="s">
        <v>98</v>
      </c>
      <c r="C14" s="5" t="s">
        <v>58</v>
      </c>
      <c r="D14" s="5" t="s">
        <v>58</v>
      </c>
      <c r="E14" s="3">
        <v>102000</v>
      </c>
      <c r="F14" s="4" t="s">
        <v>84</v>
      </c>
      <c r="G14" s="4" t="s">
        <v>60</v>
      </c>
      <c r="H14" s="3">
        <v>-103000</v>
      </c>
      <c r="I14" s="5" t="s">
        <v>61</v>
      </c>
      <c r="J14" s="5" t="s">
        <v>62</v>
      </c>
      <c r="K14" s="5" t="s">
        <v>63</v>
      </c>
      <c r="L14" s="3">
        <f t="shared" si="0"/>
        <v>-103000</v>
      </c>
    </row>
    <row r="15" spans="1:12" x14ac:dyDescent="0.2">
      <c r="A15" s="4" t="s">
        <v>84</v>
      </c>
      <c r="B15" s="5" t="s">
        <v>98</v>
      </c>
      <c r="C15" s="5" t="s">
        <v>58</v>
      </c>
      <c r="D15" s="5" t="s">
        <v>58</v>
      </c>
      <c r="E15" s="3">
        <v>103000</v>
      </c>
      <c r="F15" s="4" t="s">
        <v>85</v>
      </c>
      <c r="G15" s="4" t="s">
        <v>60</v>
      </c>
      <c r="H15" s="3">
        <v>-156000</v>
      </c>
      <c r="I15" s="5" t="s">
        <v>61</v>
      </c>
      <c r="J15" s="5" t="s">
        <v>62</v>
      </c>
      <c r="K15" s="5" t="s">
        <v>63</v>
      </c>
      <c r="L15" s="3">
        <f t="shared" si="0"/>
        <v>-156000</v>
      </c>
    </row>
    <row r="16" spans="1:12" x14ac:dyDescent="0.2">
      <c r="A16" s="4" t="s">
        <v>85</v>
      </c>
      <c r="B16" s="5" t="s">
        <v>98</v>
      </c>
      <c r="C16" s="5" t="s">
        <v>58</v>
      </c>
      <c r="D16" s="5" t="s">
        <v>58</v>
      </c>
      <c r="E16" s="3">
        <v>156000</v>
      </c>
      <c r="F16" s="4" t="s">
        <v>86</v>
      </c>
      <c r="G16" s="4" t="s">
        <v>60</v>
      </c>
      <c r="H16" s="3">
        <v>-112000</v>
      </c>
      <c r="I16" s="5" t="s">
        <v>61</v>
      </c>
      <c r="J16" s="5" t="s">
        <v>62</v>
      </c>
      <c r="K16" s="5" t="s">
        <v>63</v>
      </c>
      <c r="L16" s="3">
        <f t="shared" si="0"/>
        <v>-112000</v>
      </c>
    </row>
    <row r="17" spans="1:12" x14ac:dyDescent="0.2">
      <c r="A17" s="4" t="s">
        <v>86</v>
      </c>
      <c r="B17" s="5" t="s">
        <v>98</v>
      </c>
      <c r="C17" s="5" t="s">
        <v>58</v>
      </c>
      <c r="D17" s="5" t="s">
        <v>58</v>
      </c>
      <c r="E17" s="3">
        <v>112000</v>
      </c>
      <c r="F17" s="4" t="s">
        <v>87</v>
      </c>
      <c r="G17" s="4" t="s">
        <v>60</v>
      </c>
      <c r="H17" s="3">
        <v>-112000</v>
      </c>
      <c r="I17" s="5" t="s">
        <v>61</v>
      </c>
      <c r="J17" s="5" t="s">
        <v>62</v>
      </c>
      <c r="K17" s="5" t="s">
        <v>63</v>
      </c>
      <c r="L17" s="3">
        <f t="shared" si="0"/>
        <v>-112000</v>
      </c>
    </row>
    <row r="18" spans="1:12" x14ac:dyDescent="0.2">
      <c r="A18" s="4" t="s">
        <v>87</v>
      </c>
      <c r="B18" s="5" t="s">
        <v>98</v>
      </c>
      <c r="C18" s="5" t="s">
        <v>58</v>
      </c>
      <c r="D18" s="5" t="s">
        <v>58</v>
      </c>
      <c r="E18" s="3">
        <v>112000</v>
      </c>
      <c r="F18" s="4" t="s">
        <v>88</v>
      </c>
      <c r="G18" s="4" t="s">
        <v>60</v>
      </c>
      <c r="H18" s="3">
        <v>-112000</v>
      </c>
      <c r="I18" s="5" t="s">
        <v>61</v>
      </c>
      <c r="J18" s="5" t="s">
        <v>62</v>
      </c>
      <c r="K18" s="5" t="s">
        <v>63</v>
      </c>
      <c r="L18" s="3">
        <f t="shared" si="0"/>
        <v>-112000</v>
      </c>
    </row>
    <row r="19" spans="1:12" x14ac:dyDescent="0.2">
      <c r="A19" s="4" t="s">
        <v>88</v>
      </c>
      <c r="B19" s="5" t="s">
        <v>98</v>
      </c>
      <c r="C19" s="5" t="s">
        <v>58</v>
      </c>
      <c r="D19" s="5" t="s">
        <v>58</v>
      </c>
      <c r="E19" s="3">
        <v>112000</v>
      </c>
      <c r="F19" s="4" t="s">
        <v>89</v>
      </c>
      <c r="G19" s="4" t="s">
        <v>60</v>
      </c>
      <c r="H19" s="3">
        <v>-113000</v>
      </c>
      <c r="I19" s="5" t="s">
        <v>61</v>
      </c>
      <c r="J19" s="5" t="s">
        <v>62</v>
      </c>
      <c r="K19" s="5" t="s">
        <v>63</v>
      </c>
      <c r="L19" s="3">
        <f t="shared" si="0"/>
        <v>-113000</v>
      </c>
    </row>
    <row r="20" spans="1:12" x14ac:dyDescent="0.2">
      <c r="A20" s="4" t="s">
        <v>89</v>
      </c>
      <c r="B20" s="5" t="s">
        <v>98</v>
      </c>
      <c r="C20" s="5" t="s">
        <v>58</v>
      </c>
      <c r="D20" s="5" t="s">
        <v>58</v>
      </c>
      <c r="E20" s="3">
        <v>113000</v>
      </c>
      <c r="F20" s="4" t="s">
        <v>90</v>
      </c>
      <c r="G20" s="4" t="s">
        <v>60</v>
      </c>
      <c r="H20" s="3">
        <v>-112000</v>
      </c>
      <c r="I20" s="5" t="s">
        <v>61</v>
      </c>
      <c r="J20" s="5" t="s">
        <v>62</v>
      </c>
      <c r="K20" s="5" t="s">
        <v>63</v>
      </c>
      <c r="L20" s="3">
        <f t="shared" si="0"/>
        <v>-112000</v>
      </c>
    </row>
    <row r="21" spans="1:12" x14ac:dyDescent="0.2">
      <c r="A21" s="4" t="s">
        <v>90</v>
      </c>
      <c r="B21" s="5" t="s">
        <v>98</v>
      </c>
      <c r="C21" s="5" t="s">
        <v>58</v>
      </c>
      <c r="D21" s="5" t="s">
        <v>58</v>
      </c>
      <c r="E21" s="3">
        <v>112000</v>
      </c>
      <c r="F21" s="4" t="s">
        <v>91</v>
      </c>
      <c r="G21" s="4" t="s">
        <v>60</v>
      </c>
      <c r="H21" s="3">
        <v>-112000</v>
      </c>
      <c r="I21" s="5" t="s">
        <v>61</v>
      </c>
      <c r="J21" s="5" t="s">
        <v>62</v>
      </c>
      <c r="K21" s="5" t="s">
        <v>63</v>
      </c>
      <c r="L21" s="3">
        <f t="shared" si="0"/>
        <v>-112000</v>
      </c>
    </row>
    <row r="22" spans="1:12" x14ac:dyDescent="0.2">
      <c r="A22" s="4" t="s">
        <v>91</v>
      </c>
      <c r="B22" s="5" t="s">
        <v>98</v>
      </c>
      <c r="C22" s="5" t="s">
        <v>58</v>
      </c>
      <c r="D22" s="5" t="s">
        <v>58</v>
      </c>
      <c r="E22" s="3">
        <v>112000</v>
      </c>
      <c r="F22" s="4" t="s">
        <v>58</v>
      </c>
      <c r="G22" s="4" t="s">
        <v>58</v>
      </c>
      <c r="H22" s="3">
        <v>0</v>
      </c>
      <c r="I22" s="5" t="s">
        <v>58</v>
      </c>
      <c r="J22" s="5" t="s">
        <v>58</v>
      </c>
      <c r="K22" s="5" t="s">
        <v>58</v>
      </c>
      <c r="L22" s="3">
        <f t="shared" si="0"/>
        <v>0</v>
      </c>
    </row>
    <row r="43" spans="5:9" x14ac:dyDescent="0.2">
      <c r="E43" s="546"/>
      <c r="F43" s="546"/>
      <c r="G43" s="546"/>
      <c r="H43" s="546"/>
      <c r="I43" s="549" t="s">
        <v>746</v>
      </c>
    </row>
    <row r="44" spans="5:9" x14ac:dyDescent="0.2">
      <c r="E44" s="547">
        <f>SUM(E12:E43)</f>
        <v>1124000</v>
      </c>
      <c r="F44" s="548"/>
      <c r="G44" s="548"/>
      <c r="H44" s="547">
        <f>SUM(H12:H43)</f>
        <v>-1124000</v>
      </c>
      <c r="I44" s="549" t="s">
        <v>746</v>
      </c>
    </row>
  </sheetData>
  <mergeCells count="5">
    <mergeCell ref="B1:I1"/>
    <mergeCell ref="B3:D3"/>
    <mergeCell ref="B4:D4"/>
    <mergeCell ref="B6:E6"/>
    <mergeCell ref="F6:J6"/>
  </mergeCells>
  <printOptions horizontalCentered="1"/>
  <pageMargins left="0.7" right="0.7" top="0.75" bottom="0.75" header="0.3" footer="0.3"/>
  <pageSetup paperSize="9" scale="65" pageOrder="overThenDown" orientation="landscape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I43" sqref="I43:I44"/>
    </sheetView>
  </sheetViews>
  <sheetFormatPr defaultRowHeight="12.75" x14ac:dyDescent="0.2"/>
  <cols>
    <col min="1" max="1" width="21.85546875" customWidth="1"/>
    <col min="2" max="2" width="34.85546875" customWidth="1"/>
    <col min="3" max="4" width="6" customWidth="1"/>
    <col min="5" max="5" width="14" customWidth="1"/>
    <col min="6" max="6" width="21.85546875" customWidth="1"/>
    <col min="7" max="7" width="9" customWidth="1"/>
    <col min="8" max="8" width="14" customWidth="1"/>
    <col min="9" max="9" width="9" customWidth="1"/>
    <col min="10" max="10" width="14" customWidth="1"/>
    <col min="11" max="11" width="27.85546875" customWidth="1"/>
    <col min="12" max="12" width="14" customWidth="1"/>
  </cols>
  <sheetData>
    <row r="1" spans="1:12" ht="15.75" x14ac:dyDescent="0.2">
      <c r="B1" s="587" t="s">
        <v>1</v>
      </c>
      <c r="C1" s="587"/>
      <c r="D1" s="587"/>
      <c r="E1" s="587"/>
      <c r="F1" s="587"/>
      <c r="G1" s="587"/>
      <c r="H1" s="587"/>
      <c r="I1" s="587"/>
    </row>
    <row r="3" spans="1:12" x14ac:dyDescent="0.2">
      <c r="A3" s="5" t="s">
        <v>2</v>
      </c>
      <c r="B3" s="584" t="s">
        <v>3</v>
      </c>
      <c r="C3" s="584"/>
      <c r="D3" s="584"/>
    </row>
    <row r="4" spans="1:12" x14ac:dyDescent="0.2">
      <c r="A4" s="5" t="s">
        <v>4</v>
      </c>
      <c r="B4" s="584" t="s">
        <v>5</v>
      </c>
      <c r="C4" s="584"/>
      <c r="D4" s="584"/>
    </row>
    <row r="6" spans="1:12" ht="15.75" x14ac:dyDescent="0.2">
      <c r="B6" s="588" t="s">
        <v>99</v>
      </c>
      <c r="C6" s="588"/>
      <c r="D6" s="588"/>
      <c r="E6" s="588"/>
      <c r="F6" s="588" t="s">
        <v>113</v>
      </c>
      <c r="G6" s="588"/>
      <c r="H6" s="588"/>
      <c r="I6" s="588"/>
      <c r="J6" s="588"/>
    </row>
    <row r="7" spans="1:12" x14ac:dyDescent="0.2">
      <c r="A7" s="13"/>
      <c r="B7" s="15"/>
      <c r="C7" s="15" t="s">
        <v>41</v>
      </c>
      <c r="D7" s="15"/>
      <c r="E7" s="15" t="s">
        <v>43</v>
      </c>
      <c r="F7" s="15" t="s">
        <v>46</v>
      </c>
      <c r="G7" s="15" t="s">
        <v>48</v>
      </c>
      <c r="H7" s="15" t="s">
        <v>49</v>
      </c>
      <c r="I7" s="17" t="s">
        <v>52</v>
      </c>
    </row>
    <row r="8" spans="1:12" x14ac:dyDescent="0.2">
      <c r="A8" s="14" t="s">
        <v>40</v>
      </c>
      <c r="B8" s="16" t="s">
        <v>9</v>
      </c>
      <c r="C8" s="16" t="s">
        <v>8</v>
      </c>
      <c r="D8" s="16" t="s">
        <v>42</v>
      </c>
      <c r="E8" s="16" t="s">
        <v>44</v>
      </c>
      <c r="F8" s="16" t="s">
        <v>47</v>
      </c>
      <c r="G8" s="16"/>
      <c r="H8" s="16" t="s">
        <v>50</v>
      </c>
      <c r="I8" s="18" t="s">
        <v>53</v>
      </c>
    </row>
    <row r="9" spans="1:12" x14ac:dyDescent="0.2">
      <c r="A9" s="6"/>
      <c r="B9" s="8"/>
      <c r="C9" s="8"/>
      <c r="D9" s="8"/>
      <c r="E9" s="8" t="s">
        <v>45</v>
      </c>
      <c r="F9" s="8"/>
      <c r="G9" s="8"/>
      <c r="H9" s="8" t="s">
        <v>51</v>
      </c>
      <c r="I9" s="19" t="s">
        <v>54</v>
      </c>
    </row>
    <row r="10" spans="1:12" ht="15.75" x14ac:dyDescent="0.2">
      <c r="A10" s="1" t="s">
        <v>104</v>
      </c>
      <c r="B10" s="3">
        <f>E10+H10</f>
        <v>0</v>
      </c>
      <c r="C10" s="1" t="s">
        <v>58</v>
      </c>
      <c r="D10" s="1" t="s">
        <v>58</v>
      </c>
      <c r="E10" s="3">
        <f>SUM(E12:E43)</f>
        <v>639000</v>
      </c>
      <c r="F10" s="1" t="s">
        <v>58</v>
      </c>
      <c r="G10" s="1" t="s">
        <v>58</v>
      </c>
      <c r="H10" s="3">
        <f>SUM(H12:H43)</f>
        <v>-639000</v>
      </c>
      <c r="I10" s="1" t="s">
        <v>58</v>
      </c>
      <c r="J10" s="1" t="s">
        <v>58</v>
      </c>
      <c r="K10" s="1" t="s">
        <v>58</v>
      </c>
      <c r="L10" s="4" t="s">
        <v>103</v>
      </c>
    </row>
    <row r="12" spans="1:12" x14ac:dyDescent="0.2">
      <c r="A12" s="4" t="s">
        <v>56</v>
      </c>
      <c r="B12" s="5" t="s">
        <v>57</v>
      </c>
      <c r="C12" s="5" t="s">
        <v>58</v>
      </c>
      <c r="D12" s="5" t="s">
        <v>58</v>
      </c>
      <c r="E12" s="3">
        <v>0</v>
      </c>
      <c r="F12" s="4" t="s">
        <v>80</v>
      </c>
      <c r="G12" s="4" t="s">
        <v>60</v>
      </c>
      <c r="H12" s="3">
        <v>-52000</v>
      </c>
      <c r="I12" s="5" t="s">
        <v>61</v>
      </c>
      <c r="J12" s="5" t="s">
        <v>62</v>
      </c>
      <c r="K12" s="5" t="s">
        <v>63</v>
      </c>
      <c r="L12" s="3">
        <f t="shared" ref="L12:L22" si="0">E12+H12+L11</f>
        <v>-52000</v>
      </c>
    </row>
    <row r="13" spans="1:12" x14ac:dyDescent="0.2">
      <c r="A13" s="4" t="s">
        <v>80</v>
      </c>
      <c r="B13" s="5" t="s">
        <v>98</v>
      </c>
      <c r="C13" s="5" t="s">
        <v>58</v>
      </c>
      <c r="D13" s="5" t="s">
        <v>58</v>
      </c>
      <c r="E13" s="3">
        <v>52000</v>
      </c>
      <c r="F13" s="4" t="s">
        <v>82</v>
      </c>
      <c r="G13" s="4" t="s">
        <v>60</v>
      </c>
      <c r="H13" s="3">
        <v>-55000</v>
      </c>
      <c r="I13" s="5" t="s">
        <v>61</v>
      </c>
      <c r="J13" s="5" t="s">
        <v>62</v>
      </c>
      <c r="K13" s="5" t="s">
        <v>63</v>
      </c>
      <c r="L13" s="3">
        <f t="shared" si="0"/>
        <v>-55000</v>
      </c>
    </row>
    <row r="14" spans="1:12" x14ac:dyDescent="0.2">
      <c r="A14" s="4" t="s">
        <v>82</v>
      </c>
      <c r="B14" s="5" t="s">
        <v>98</v>
      </c>
      <c r="C14" s="5" t="s">
        <v>58</v>
      </c>
      <c r="D14" s="5" t="s">
        <v>58</v>
      </c>
      <c r="E14" s="3">
        <v>55000</v>
      </c>
      <c r="F14" s="4" t="s">
        <v>84</v>
      </c>
      <c r="G14" s="4" t="s">
        <v>60</v>
      </c>
      <c r="H14" s="3">
        <v>-55000</v>
      </c>
      <c r="I14" s="5" t="s">
        <v>61</v>
      </c>
      <c r="J14" s="5" t="s">
        <v>62</v>
      </c>
      <c r="K14" s="5" t="s">
        <v>63</v>
      </c>
      <c r="L14" s="3">
        <f t="shared" si="0"/>
        <v>-55000</v>
      </c>
    </row>
    <row r="15" spans="1:12" x14ac:dyDescent="0.2">
      <c r="A15" s="4" t="s">
        <v>84</v>
      </c>
      <c r="B15" s="5" t="s">
        <v>98</v>
      </c>
      <c r="C15" s="5" t="s">
        <v>58</v>
      </c>
      <c r="D15" s="5" t="s">
        <v>58</v>
      </c>
      <c r="E15" s="3">
        <v>55000</v>
      </c>
      <c r="F15" s="4" t="s">
        <v>85</v>
      </c>
      <c r="G15" s="4" t="s">
        <v>60</v>
      </c>
      <c r="H15" s="3">
        <v>-85000</v>
      </c>
      <c r="I15" s="5" t="s">
        <v>61</v>
      </c>
      <c r="J15" s="5" t="s">
        <v>62</v>
      </c>
      <c r="K15" s="5" t="s">
        <v>63</v>
      </c>
      <c r="L15" s="3">
        <f t="shared" si="0"/>
        <v>-85000</v>
      </c>
    </row>
    <row r="16" spans="1:12" x14ac:dyDescent="0.2">
      <c r="A16" s="4" t="s">
        <v>85</v>
      </c>
      <c r="B16" s="5" t="s">
        <v>98</v>
      </c>
      <c r="C16" s="5" t="s">
        <v>58</v>
      </c>
      <c r="D16" s="5" t="s">
        <v>58</v>
      </c>
      <c r="E16" s="3">
        <v>85000</v>
      </c>
      <c r="F16" s="4" t="s">
        <v>86</v>
      </c>
      <c r="G16" s="4" t="s">
        <v>60</v>
      </c>
      <c r="H16" s="3">
        <v>-60000</v>
      </c>
      <c r="I16" s="5" t="s">
        <v>61</v>
      </c>
      <c r="J16" s="5" t="s">
        <v>62</v>
      </c>
      <c r="K16" s="5" t="s">
        <v>63</v>
      </c>
      <c r="L16" s="3">
        <f t="shared" si="0"/>
        <v>-60000</v>
      </c>
    </row>
    <row r="17" spans="1:12" x14ac:dyDescent="0.2">
      <c r="A17" s="4" t="s">
        <v>86</v>
      </c>
      <c r="B17" s="5" t="s">
        <v>98</v>
      </c>
      <c r="C17" s="5" t="s">
        <v>58</v>
      </c>
      <c r="D17" s="5" t="s">
        <v>58</v>
      </c>
      <c r="E17" s="3">
        <v>60000</v>
      </c>
      <c r="F17" s="4" t="s">
        <v>87</v>
      </c>
      <c r="G17" s="4" t="s">
        <v>60</v>
      </c>
      <c r="H17" s="3">
        <v>-60000</v>
      </c>
      <c r="I17" s="5" t="s">
        <v>61</v>
      </c>
      <c r="J17" s="5" t="s">
        <v>62</v>
      </c>
      <c r="K17" s="5" t="s">
        <v>63</v>
      </c>
      <c r="L17" s="3">
        <f t="shared" si="0"/>
        <v>-60000</v>
      </c>
    </row>
    <row r="18" spans="1:12" x14ac:dyDescent="0.2">
      <c r="A18" s="4" t="s">
        <v>87</v>
      </c>
      <c r="B18" s="5" t="s">
        <v>98</v>
      </c>
      <c r="C18" s="5" t="s">
        <v>58</v>
      </c>
      <c r="D18" s="5" t="s">
        <v>58</v>
      </c>
      <c r="E18" s="3">
        <v>60000</v>
      </c>
      <c r="F18" s="4" t="s">
        <v>88</v>
      </c>
      <c r="G18" s="4" t="s">
        <v>60</v>
      </c>
      <c r="H18" s="3">
        <v>-61000</v>
      </c>
      <c r="I18" s="5" t="s">
        <v>61</v>
      </c>
      <c r="J18" s="5" t="s">
        <v>62</v>
      </c>
      <c r="K18" s="5" t="s">
        <v>63</v>
      </c>
      <c r="L18" s="3">
        <f t="shared" si="0"/>
        <v>-61000</v>
      </c>
    </row>
    <row r="19" spans="1:12" x14ac:dyDescent="0.2">
      <c r="A19" s="4" t="s">
        <v>88</v>
      </c>
      <c r="B19" s="5" t="s">
        <v>98</v>
      </c>
      <c r="C19" s="5" t="s">
        <v>58</v>
      </c>
      <c r="D19" s="5" t="s">
        <v>58</v>
      </c>
      <c r="E19" s="3">
        <v>61000</v>
      </c>
      <c r="F19" s="4" t="s">
        <v>89</v>
      </c>
      <c r="G19" s="4" t="s">
        <v>60</v>
      </c>
      <c r="H19" s="3">
        <v>-70000</v>
      </c>
      <c r="I19" s="5" t="s">
        <v>61</v>
      </c>
      <c r="J19" s="5" t="s">
        <v>62</v>
      </c>
      <c r="K19" s="5" t="s">
        <v>63</v>
      </c>
      <c r="L19" s="3">
        <f t="shared" si="0"/>
        <v>-70000</v>
      </c>
    </row>
    <row r="20" spans="1:12" x14ac:dyDescent="0.2">
      <c r="A20" s="4" t="s">
        <v>89</v>
      </c>
      <c r="B20" s="5" t="s">
        <v>98</v>
      </c>
      <c r="C20" s="5" t="s">
        <v>58</v>
      </c>
      <c r="D20" s="5" t="s">
        <v>58</v>
      </c>
      <c r="E20" s="3">
        <v>70000</v>
      </c>
      <c r="F20" s="4" t="s">
        <v>90</v>
      </c>
      <c r="G20" s="4" t="s">
        <v>60</v>
      </c>
      <c r="H20" s="3">
        <v>-70000</v>
      </c>
      <c r="I20" s="5" t="s">
        <v>61</v>
      </c>
      <c r="J20" s="5" t="s">
        <v>62</v>
      </c>
      <c r="K20" s="5" t="s">
        <v>63</v>
      </c>
      <c r="L20" s="3">
        <f t="shared" si="0"/>
        <v>-70000</v>
      </c>
    </row>
    <row r="21" spans="1:12" x14ac:dyDescent="0.2">
      <c r="A21" s="4" t="s">
        <v>90</v>
      </c>
      <c r="B21" s="5" t="s">
        <v>98</v>
      </c>
      <c r="C21" s="5" t="s">
        <v>58</v>
      </c>
      <c r="D21" s="5" t="s">
        <v>58</v>
      </c>
      <c r="E21" s="3">
        <v>70000</v>
      </c>
      <c r="F21" s="4" t="s">
        <v>91</v>
      </c>
      <c r="G21" s="4" t="s">
        <v>60</v>
      </c>
      <c r="H21" s="3">
        <v>-71000</v>
      </c>
      <c r="I21" s="5" t="s">
        <v>61</v>
      </c>
      <c r="J21" s="5" t="s">
        <v>62</v>
      </c>
      <c r="K21" s="5" t="s">
        <v>63</v>
      </c>
      <c r="L21" s="3">
        <f t="shared" si="0"/>
        <v>-71000</v>
      </c>
    </row>
    <row r="22" spans="1:12" x14ac:dyDescent="0.2">
      <c r="A22" s="4" t="s">
        <v>91</v>
      </c>
      <c r="B22" s="5" t="s">
        <v>98</v>
      </c>
      <c r="C22" s="5" t="s">
        <v>58</v>
      </c>
      <c r="D22" s="5" t="s">
        <v>58</v>
      </c>
      <c r="E22" s="3">
        <v>71000</v>
      </c>
      <c r="F22" s="4" t="s">
        <v>58</v>
      </c>
      <c r="G22" s="4" t="s">
        <v>58</v>
      </c>
      <c r="H22" s="3">
        <v>0</v>
      </c>
      <c r="I22" s="5" t="s">
        <v>58</v>
      </c>
      <c r="J22" s="5" t="s">
        <v>58</v>
      </c>
      <c r="K22" s="5" t="s">
        <v>58</v>
      </c>
      <c r="L22" s="3">
        <f t="shared" si="0"/>
        <v>0</v>
      </c>
    </row>
    <row r="43" spans="5:9" x14ac:dyDescent="0.2">
      <c r="E43" s="546"/>
      <c r="F43" s="546"/>
      <c r="G43" s="546"/>
      <c r="H43" s="546"/>
      <c r="I43" s="549" t="s">
        <v>746</v>
      </c>
    </row>
    <row r="44" spans="5:9" x14ac:dyDescent="0.2">
      <c r="E44" s="547">
        <f>SUM(E12:E43)</f>
        <v>639000</v>
      </c>
      <c r="F44" s="548"/>
      <c r="G44" s="548"/>
      <c r="H44" s="547">
        <f>SUM(H12:H43)</f>
        <v>-639000</v>
      </c>
      <c r="I44" s="549" t="s">
        <v>746</v>
      </c>
    </row>
  </sheetData>
  <mergeCells count="5">
    <mergeCell ref="B1:I1"/>
    <mergeCell ref="B3:D3"/>
    <mergeCell ref="B4:D4"/>
    <mergeCell ref="B6:E6"/>
    <mergeCell ref="F6:J6"/>
  </mergeCells>
  <printOptions horizontalCentered="1"/>
  <pageMargins left="0.7" right="0.7" top="0.75" bottom="0.75" header="0.3" footer="0.3"/>
  <pageSetup paperSize="9" scale="65" pageOrder="overThenDown" orientation="landscape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I43" sqref="I43:I44"/>
    </sheetView>
  </sheetViews>
  <sheetFormatPr defaultRowHeight="12.75" x14ac:dyDescent="0.2"/>
  <cols>
    <col min="1" max="1" width="21.85546875" customWidth="1"/>
    <col min="2" max="2" width="34.85546875" customWidth="1"/>
    <col min="3" max="4" width="6" customWidth="1"/>
    <col min="5" max="5" width="14" customWidth="1"/>
    <col min="6" max="6" width="21.85546875" customWidth="1"/>
    <col min="7" max="7" width="9" customWidth="1"/>
    <col min="8" max="8" width="14" customWidth="1"/>
    <col min="9" max="9" width="9" customWidth="1"/>
    <col min="10" max="10" width="14" customWidth="1"/>
    <col min="11" max="11" width="27.85546875" customWidth="1"/>
    <col min="12" max="12" width="14" customWidth="1"/>
  </cols>
  <sheetData>
    <row r="1" spans="1:12" ht="15.75" x14ac:dyDescent="0.2">
      <c r="B1" s="587" t="s">
        <v>1</v>
      </c>
      <c r="C1" s="587"/>
      <c r="D1" s="587"/>
      <c r="E1" s="587"/>
      <c r="F1" s="587"/>
      <c r="G1" s="587"/>
      <c r="H1" s="587"/>
      <c r="I1" s="587"/>
    </row>
    <row r="3" spans="1:12" x14ac:dyDescent="0.2">
      <c r="A3" s="5" t="s">
        <v>2</v>
      </c>
      <c r="B3" s="584" t="s">
        <v>3</v>
      </c>
      <c r="C3" s="584"/>
      <c r="D3" s="584"/>
    </row>
    <row r="4" spans="1:12" x14ac:dyDescent="0.2">
      <c r="A4" s="5" t="s">
        <v>4</v>
      </c>
      <c r="B4" s="584" t="s">
        <v>5</v>
      </c>
      <c r="C4" s="584"/>
      <c r="D4" s="584"/>
    </row>
    <row r="6" spans="1:12" ht="15.75" x14ac:dyDescent="0.2">
      <c r="B6" s="588" t="s">
        <v>100</v>
      </c>
      <c r="C6" s="588"/>
      <c r="D6" s="588"/>
      <c r="E6" s="588"/>
      <c r="F6" s="588" t="s">
        <v>114</v>
      </c>
      <c r="G6" s="588"/>
      <c r="H6" s="588"/>
      <c r="I6" s="588"/>
      <c r="J6" s="588"/>
    </row>
    <row r="7" spans="1:12" x14ac:dyDescent="0.2">
      <c r="A7" s="13"/>
      <c r="B7" s="15"/>
      <c r="C7" s="15" t="s">
        <v>41</v>
      </c>
      <c r="D7" s="15"/>
      <c r="E7" s="15" t="s">
        <v>43</v>
      </c>
      <c r="F7" s="15" t="s">
        <v>46</v>
      </c>
      <c r="G7" s="15" t="s">
        <v>48</v>
      </c>
      <c r="H7" s="15" t="s">
        <v>49</v>
      </c>
      <c r="I7" s="17" t="s">
        <v>52</v>
      </c>
    </row>
    <row r="8" spans="1:12" x14ac:dyDescent="0.2">
      <c r="A8" s="14" t="s">
        <v>40</v>
      </c>
      <c r="B8" s="16" t="s">
        <v>9</v>
      </c>
      <c r="C8" s="16" t="s">
        <v>8</v>
      </c>
      <c r="D8" s="16" t="s">
        <v>42</v>
      </c>
      <c r="E8" s="16" t="s">
        <v>44</v>
      </c>
      <c r="F8" s="16" t="s">
        <v>47</v>
      </c>
      <c r="G8" s="16"/>
      <c r="H8" s="16" t="s">
        <v>50</v>
      </c>
      <c r="I8" s="18" t="s">
        <v>53</v>
      </c>
    </row>
    <row r="9" spans="1:12" x14ac:dyDescent="0.2">
      <c r="A9" s="6"/>
      <c r="B9" s="8"/>
      <c r="C9" s="8"/>
      <c r="D9" s="8"/>
      <c r="E9" s="8" t="s">
        <v>45</v>
      </c>
      <c r="F9" s="8"/>
      <c r="G9" s="8"/>
      <c r="H9" s="8" t="s">
        <v>51</v>
      </c>
      <c r="I9" s="19" t="s">
        <v>54</v>
      </c>
    </row>
    <row r="10" spans="1:12" ht="15.75" x14ac:dyDescent="0.2">
      <c r="A10" s="1" t="s">
        <v>104</v>
      </c>
      <c r="B10" s="3">
        <f>E10+H10</f>
        <v>0</v>
      </c>
      <c r="C10" s="1" t="s">
        <v>58</v>
      </c>
      <c r="D10" s="1" t="s">
        <v>58</v>
      </c>
      <c r="E10" s="3">
        <f>SUM(E12:E43)</f>
        <v>467000</v>
      </c>
      <c r="F10" s="1" t="s">
        <v>58</v>
      </c>
      <c r="G10" s="1" t="s">
        <v>58</v>
      </c>
      <c r="H10" s="3">
        <f>SUM(H12:H43)</f>
        <v>-467000</v>
      </c>
      <c r="I10" s="1" t="s">
        <v>58</v>
      </c>
      <c r="J10" s="1" t="s">
        <v>58</v>
      </c>
      <c r="K10" s="1" t="s">
        <v>58</v>
      </c>
      <c r="L10" s="4" t="s">
        <v>103</v>
      </c>
    </row>
    <row r="12" spans="1:12" x14ac:dyDescent="0.2">
      <c r="A12" s="4" t="s">
        <v>56</v>
      </c>
      <c r="B12" s="5" t="s">
        <v>57</v>
      </c>
      <c r="C12" s="5" t="s">
        <v>58</v>
      </c>
      <c r="D12" s="5" t="s">
        <v>58</v>
      </c>
      <c r="E12" s="3">
        <v>0</v>
      </c>
      <c r="F12" s="4" t="s">
        <v>80</v>
      </c>
      <c r="G12" s="4" t="s">
        <v>60</v>
      </c>
      <c r="H12" s="3">
        <v>-39000</v>
      </c>
      <c r="I12" s="5" t="s">
        <v>61</v>
      </c>
      <c r="J12" s="5" t="s">
        <v>62</v>
      </c>
      <c r="K12" s="5" t="s">
        <v>63</v>
      </c>
      <c r="L12" s="3">
        <f t="shared" ref="L12:L22" si="0">E12+H12+L11</f>
        <v>-39000</v>
      </c>
    </row>
    <row r="13" spans="1:12" x14ac:dyDescent="0.2">
      <c r="A13" s="4" t="s">
        <v>80</v>
      </c>
      <c r="B13" s="5" t="s">
        <v>98</v>
      </c>
      <c r="C13" s="5" t="s">
        <v>58</v>
      </c>
      <c r="D13" s="5" t="s">
        <v>58</v>
      </c>
      <c r="E13" s="3">
        <v>39000</v>
      </c>
      <c r="F13" s="4" t="s">
        <v>82</v>
      </c>
      <c r="G13" s="4" t="s">
        <v>60</v>
      </c>
      <c r="H13" s="3">
        <v>-43000</v>
      </c>
      <c r="I13" s="5" t="s">
        <v>61</v>
      </c>
      <c r="J13" s="5" t="s">
        <v>62</v>
      </c>
      <c r="K13" s="5" t="s">
        <v>63</v>
      </c>
      <c r="L13" s="3">
        <f t="shared" si="0"/>
        <v>-43000</v>
      </c>
    </row>
    <row r="14" spans="1:12" x14ac:dyDescent="0.2">
      <c r="A14" s="4" t="s">
        <v>82</v>
      </c>
      <c r="B14" s="5" t="s">
        <v>98</v>
      </c>
      <c r="C14" s="5" t="s">
        <v>58</v>
      </c>
      <c r="D14" s="5" t="s">
        <v>58</v>
      </c>
      <c r="E14" s="3">
        <v>43000</v>
      </c>
      <c r="F14" s="4" t="s">
        <v>84</v>
      </c>
      <c r="G14" s="4" t="s">
        <v>60</v>
      </c>
      <c r="H14" s="3">
        <v>-43000</v>
      </c>
      <c r="I14" s="5" t="s">
        <v>61</v>
      </c>
      <c r="J14" s="5" t="s">
        <v>62</v>
      </c>
      <c r="K14" s="5" t="s">
        <v>63</v>
      </c>
      <c r="L14" s="3">
        <f t="shared" si="0"/>
        <v>-43000</v>
      </c>
    </row>
    <row r="15" spans="1:12" x14ac:dyDescent="0.2">
      <c r="A15" s="4" t="s">
        <v>84</v>
      </c>
      <c r="B15" s="5" t="s">
        <v>98</v>
      </c>
      <c r="C15" s="5" t="s">
        <v>58</v>
      </c>
      <c r="D15" s="5" t="s">
        <v>58</v>
      </c>
      <c r="E15" s="3">
        <v>43000</v>
      </c>
      <c r="F15" s="4" t="s">
        <v>85</v>
      </c>
      <c r="G15" s="4" t="s">
        <v>60</v>
      </c>
      <c r="H15" s="3">
        <v>-61000</v>
      </c>
      <c r="I15" s="5" t="s">
        <v>61</v>
      </c>
      <c r="J15" s="5" t="s">
        <v>62</v>
      </c>
      <c r="K15" s="5" t="s">
        <v>63</v>
      </c>
      <c r="L15" s="3">
        <f t="shared" si="0"/>
        <v>-61000</v>
      </c>
    </row>
    <row r="16" spans="1:12" x14ac:dyDescent="0.2">
      <c r="A16" s="4" t="s">
        <v>85</v>
      </c>
      <c r="B16" s="5" t="s">
        <v>98</v>
      </c>
      <c r="C16" s="5" t="s">
        <v>58</v>
      </c>
      <c r="D16" s="5" t="s">
        <v>58</v>
      </c>
      <c r="E16" s="3">
        <v>61000</v>
      </c>
      <c r="F16" s="4" t="s">
        <v>86</v>
      </c>
      <c r="G16" s="4" t="s">
        <v>60</v>
      </c>
      <c r="H16" s="3">
        <v>-47000</v>
      </c>
      <c r="I16" s="5" t="s">
        <v>61</v>
      </c>
      <c r="J16" s="5" t="s">
        <v>62</v>
      </c>
      <c r="K16" s="5" t="s">
        <v>63</v>
      </c>
      <c r="L16" s="3">
        <f t="shared" si="0"/>
        <v>-47000</v>
      </c>
    </row>
    <row r="17" spans="1:12" x14ac:dyDescent="0.2">
      <c r="A17" s="4" t="s">
        <v>86</v>
      </c>
      <c r="B17" s="5" t="s">
        <v>98</v>
      </c>
      <c r="C17" s="5" t="s">
        <v>58</v>
      </c>
      <c r="D17" s="5" t="s">
        <v>58</v>
      </c>
      <c r="E17" s="3">
        <v>47000</v>
      </c>
      <c r="F17" s="4" t="s">
        <v>87</v>
      </c>
      <c r="G17" s="4" t="s">
        <v>60</v>
      </c>
      <c r="H17" s="3">
        <v>-47000</v>
      </c>
      <c r="I17" s="5" t="s">
        <v>61</v>
      </c>
      <c r="J17" s="5" t="s">
        <v>62</v>
      </c>
      <c r="K17" s="5" t="s">
        <v>63</v>
      </c>
      <c r="L17" s="3">
        <f t="shared" si="0"/>
        <v>-47000</v>
      </c>
    </row>
    <row r="18" spans="1:12" x14ac:dyDescent="0.2">
      <c r="A18" s="4" t="s">
        <v>87</v>
      </c>
      <c r="B18" s="5" t="s">
        <v>98</v>
      </c>
      <c r="C18" s="5" t="s">
        <v>58</v>
      </c>
      <c r="D18" s="5" t="s">
        <v>58</v>
      </c>
      <c r="E18" s="3">
        <v>47000</v>
      </c>
      <c r="F18" s="4" t="s">
        <v>88</v>
      </c>
      <c r="G18" s="4" t="s">
        <v>60</v>
      </c>
      <c r="H18" s="3">
        <v>-47000</v>
      </c>
      <c r="I18" s="5" t="s">
        <v>61</v>
      </c>
      <c r="J18" s="5" t="s">
        <v>62</v>
      </c>
      <c r="K18" s="5" t="s">
        <v>63</v>
      </c>
      <c r="L18" s="3">
        <f t="shared" si="0"/>
        <v>-47000</v>
      </c>
    </row>
    <row r="19" spans="1:12" x14ac:dyDescent="0.2">
      <c r="A19" s="4" t="s">
        <v>88</v>
      </c>
      <c r="B19" s="5" t="s">
        <v>98</v>
      </c>
      <c r="C19" s="5" t="s">
        <v>58</v>
      </c>
      <c r="D19" s="5" t="s">
        <v>58</v>
      </c>
      <c r="E19" s="3">
        <v>47000</v>
      </c>
      <c r="F19" s="4" t="s">
        <v>89</v>
      </c>
      <c r="G19" s="4" t="s">
        <v>60</v>
      </c>
      <c r="H19" s="3">
        <v>-47000</v>
      </c>
      <c r="I19" s="5" t="s">
        <v>61</v>
      </c>
      <c r="J19" s="5" t="s">
        <v>62</v>
      </c>
      <c r="K19" s="5" t="s">
        <v>63</v>
      </c>
      <c r="L19" s="3">
        <f t="shared" si="0"/>
        <v>-47000</v>
      </c>
    </row>
    <row r="20" spans="1:12" x14ac:dyDescent="0.2">
      <c r="A20" s="4" t="s">
        <v>89</v>
      </c>
      <c r="B20" s="5" t="s">
        <v>98</v>
      </c>
      <c r="C20" s="5" t="s">
        <v>58</v>
      </c>
      <c r="D20" s="5" t="s">
        <v>58</v>
      </c>
      <c r="E20" s="3">
        <v>47000</v>
      </c>
      <c r="F20" s="4" t="s">
        <v>90</v>
      </c>
      <c r="G20" s="4" t="s">
        <v>60</v>
      </c>
      <c r="H20" s="3">
        <v>-46000</v>
      </c>
      <c r="I20" s="5" t="s">
        <v>61</v>
      </c>
      <c r="J20" s="5" t="s">
        <v>62</v>
      </c>
      <c r="K20" s="5" t="s">
        <v>63</v>
      </c>
      <c r="L20" s="3">
        <f t="shared" si="0"/>
        <v>-46000</v>
      </c>
    </row>
    <row r="21" spans="1:12" x14ac:dyDescent="0.2">
      <c r="A21" s="4" t="s">
        <v>90</v>
      </c>
      <c r="B21" s="5" t="s">
        <v>98</v>
      </c>
      <c r="C21" s="5" t="s">
        <v>58</v>
      </c>
      <c r="D21" s="5" t="s">
        <v>58</v>
      </c>
      <c r="E21" s="3">
        <v>46000</v>
      </c>
      <c r="F21" s="4" t="s">
        <v>91</v>
      </c>
      <c r="G21" s="4" t="s">
        <v>60</v>
      </c>
      <c r="H21" s="3">
        <v>-47000</v>
      </c>
      <c r="I21" s="5" t="s">
        <v>61</v>
      </c>
      <c r="J21" s="5" t="s">
        <v>62</v>
      </c>
      <c r="K21" s="5" t="s">
        <v>63</v>
      </c>
      <c r="L21" s="3">
        <f t="shared" si="0"/>
        <v>-47000</v>
      </c>
    </row>
    <row r="22" spans="1:12" x14ac:dyDescent="0.2">
      <c r="A22" s="4" t="s">
        <v>91</v>
      </c>
      <c r="B22" s="5" t="s">
        <v>98</v>
      </c>
      <c r="C22" s="5" t="s">
        <v>58</v>
      </c>
      <c r="D22" s="5" t="s">
        <v>58</v>
      </c>
      <c r="E22" s="3">
        <v>47000</v>
      </c>
      <c r="F22" s="4" t="s">
        <v>58</v>
      </c>
      <c r="G22" s="4" t="s">
        <v>58</v>
      </c>
      <c r="H22" s="3">
        <v>0</v>
      </c>
      <c r="I22" s="5" t="s">
        <v>58</v>
      </c>
      <c r="J22" s="5" t="s">
        <v>58</v>
      </c>
      <c r="K22" s="5" t="s">
        <v>58</v>
      </c>
      <c r="L22" s="3">
        <f t="shared" si="0"/>
        <v>0</v>
      </c>
    </row>
    <row r="43" spans="5:9" x14ac:dyDescent="0.2">
      <c r="E43" s="546"/>
      <c r="F43" s="546"/>
      <c r="G43" s="546"/>
      <c r="H43" s="546"/>
      <c r="I43" s="549" t="s">
        <v>746</v>
      </c>
    </row>
    <row r="44" spans="5:9" x14ac:dyDescent="0.2">
      <c r="E44" s="547">
        <f>SUM(E12:E43)</f>
        <v>467000</v>
      </c>
      <c r="F44" s="548"/>
      <c r="G44" s="548"/>
      <c r="H44" s="547">
        <f>SUM(H12:H43)</f>
        <v>-467000</v>
      </c>
      <c r="I44" s="549" t="s">
        <v>746</v>
      </c>
    </row>
  </sheetData>
  <mergeCells count="5">
    <mergeCell ref="B1:I1"/>
    <mergeCell ref="B3:D3"/>
    <mergeCell ref="B4:D4"/>
    <mergeCell ref="B6:E6"/>
    <mergeCell ref="F6:J6"/>
  </mergeCells>
  <printOptions horizontalCentered="1"/>
  <pageMargins left="0.7" right="0.7" top="0.75" bottom="0.75" header="0.3" footer="0.3"/>
  <pageSetup paperSize="9" scale="65" pageOrder="overThenDown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G46"/>
  <sheetViews>
    <sheetView showGridLines="0" zoomScaleNormal="100" workbookViewId="0">
      <selection sqref="A1:D1"/>
    </sheetView>
  </sheetViews>
  <sheetFormatPr defaultRowHeight="12.75" x14ac:dyDescent="0.2"/>
  <cols>
    <col min="1" max="1" width="9.140625" style="484"/>
    <col min="2" max="2" width="23.42578125" style="484" bestFit="1" customWidth="1"/>
    <col min="3" max="3" width="61.85546875" style="516" customWidth="1"/>
    <col min="4" max="4" width="28.5703125" style="517" bestFit="1" customWidth="1"/>
    <col min="5" max="16384" width="9.140625" style="484"/>
  </cols>
  <sheetData>
    <row r="1" spans="1:7" ht="15" customHeight="1" x14ac:dyDescent="0.3">
      <c r="A1" s="566" t="s">
        <v>675</v>
      </c>
      <c r="B1" s="566"/>
      <c r="C1" s="566"/>
      <c r="D1" s="566"/>
      <c r="G1" s="485"/>
    </row>
    <row r="2" spans="1:7" ht="16.5" customHeight="1" x14ac:dyDescent="0.3">
      <c r="A2" s="486"/>
      <c r="B2" s="486"/>
      <c r="C2" s="487"/>
      <c r="D2" s="488"/>
      <c r="G2" s="485"/>
    </row>
    <row r="3" spans="1:7" ht="16.5" customHeight="1" x14ac:dyDescent="0.3">
      <c r="A3" s="566" t="s">
        <v>696</v>
      </c>
      <c r="B3" s="566"/>
      <c r="C3" s="566"/>
      <c r="D3" s="566"/>
      <c r="G3" s="485"/>
    </row>
    <row r="4" spans="1:7" ht="16.5" customHeight="1" x14ac:dyDescent="0.3">
      <c r="A4" s="566" t="s">
        <v>697</v>
      </c>
      <c r="B4" s="566"/>
      <c r="C4" s="566"/>
      <c r="D4" s="566"/>
      <c r="G4" s="485"/>
    </row>
    <row r="5" spans="1:7" ht="16.5" customHeight="1" x14ac:dyDescent="0.3">
      <c r="A5" s="486"/>
      <c r="B5" s="486"/>
      <c r="C5" s="487"/>
      <c r="D5" s="488"/>
      <c r="G5" s="485"/>
    </row>
    <row r="6" spans="1:7" ht="15" customHeight="1" x14ac:dyDescent="0.3">
      <c r="A6" s="567" t="str">
        <f>Alapa!C17</f>
        <v>KRISTÁLY-Audit Kft.</v>
      </c>
      <c r="B6" s="567"/>
      <c r="C6" s="567"/>
      <c r="D6" s="567"/>
      <c r="G6" s="485"/>
    </row>
    <row r="7" spans="1:7" ht="15" customHeight="1" x14ac:dyDescent="0.3">
      <c r="A7" s="567" t="str">
        <f>IF(Alapa!C18=0," ",Alapa!C18)</f>
        <v xml:space="preserve"> , </v>
      </c>
      <c r="B7" s="567"/>
      <c r="C7" s="567"/>
      <c r="D7" s="567"/>
      <c r="G7" s="485"/>
    </row>
    <row r="8" spans="1:7" ht="16.5" customHeight="1" x14ac:dyDescent="0.3">
      <c r="A8" s="568" t="str">
        <f>"ADÓSZÁM:  "&amp;Alapa!C25</f>
        <v>ADÓSZÁM:  12825178-2-17</v>
      </c>
      <c r="B8" s="568"/>
      <c r="C8" s="568"/>
      <c r="D8" s="568"/>
      <c r="G8" s="485"/>
    </row>
    <row r="9" spans="1:7" ht="12.75" customHeight="1" x14ac:dyDescent="0.2">
      <c r="A9" s="486"/>
      <c r="B9" s="486"/>
      <c r="C9" s="489"/>
      <c r="D9" s="490"/>
      <c r="G9" s="485"/>
    </row>
    <row r="10" spans="1:7" ht="24.95" customHeight="1" x14ac:dyDescent="0.2">
      <c r="A10" s="491" t="s">
        <v>676</v>
      </c>
      <c r="B10" s="486"/>
      <c r="C10" s="492"/>
      <c r="D10" s="493"/>
      <c r="G10" s="485"/>
    </row>
    <row r="11" spans="1:7" ht="24.95" customHeight="1" x14ac:dyDescent="0.2">
      <c r="A11" s="494" t="s">
        <v>677</v>
      </c>
      <c r="B11" s="486"/>
      <c r="C11" s="492"/>
      <c r="D11" s="495" t="s">
        <v>678</v>
      </c>
      <c r="G11" s="485"/>
    </row>
    <row r="12" spans="1:7" ht="24.95" customHeight="1" x14ac:dyDescent="0.2">
      <c r="A12" s="494" t="s">
        <v>679</v>
      </c>
      <c r="B12" s="486"/>
      <c r="C12" s="492"/>
      <c r="D12" s="496" t="s">
        <v>680</v>
      </c>
      <c r="G12" s="485"/>
    </row>
    <row r="13" spans="1:7" ht="24.95" customHeight="1" x14ac:dyDescent="0.2">
      <c r="A13" s="494" t="s">
        <v>681</v>
      </c>
      <c r="B13" s="486"/>
      <c r="C13" s="492"/>
      <c r="D13" s="497" t="s">
        <v>682</v>
      </c>
      <c r="G13" s="485"/>
    </row>
    <row r="14" spans="1:7" ht="24.95" customHeight="1" x14ac:dyDescent="0.2">
      <c r="A14" s="494" t="s">
        <v>683</v>
      </c>
      <c r="B14" s="486"/>
      <c r="C14" s="492"/>
      <c r="D14" s="498" t="s">
        <v>684</v>
      </c>
      <c r="G14" s="485"/>
    </row>
    <row r="15" spans="1:7" x14ac:dyDescent="0.2">
      <c r="A15" s="499"/>
      <c r="B15" s="486"/>
      <c r="C15" s="500"/>
      <c r="D15" s="500"/>
      <c r="G15" s="485"/>
    </row>
    <row r="16" spans="1:7" x14ac:dyDescent="0.2">
      <c r="A16" s="486"/>
      <c r="B16" s="486"/>
      <c r="C16" s="500"/>
      <c r="D16" s="490"/>
    </row>
    <row r="17" spans="1:5" ht="16.5" x14ac:dyDescent="0.3">
      <c r="A17" s="501" t="s">
        <v>685</v>
      </c>
      <c r="B17" s="501" t="s">
        <v>686</v>
      </c>
      <c r="C17" s="502" t="s">
        <v>687</v>
      </c>
      <c r="D17" s="503" t="s">
        <v>720</v>
      </c>
    </row>
    <row r="18" spans="1:5" ht="16.5" x14ac:dyDescent="0.3">
      <c r="A18" s="504" t="s">
        <v>688</v>
      </c>
      <c r="B18" s="505"/>
      <c r="C18" s="506"/>
      <c r="D18" s="504"/>
    </row>
    <row r="19" spans="1:5" ht="16.5" x14ac:dyDescent="0.3">
      <c r="A19" s="507"/>
      <c r="B19" s="507" t="s">
        <v>689</v>
      </c>
      <c r="C19" s="508" t="s">
        <v>690</v>
      </c>
      <c r="D19" s="542" t="s">
        <v>691</v>
      </c>
    </row>
    <row r="20" spans="1:5" ht="16.5" x14ac:dyDescent="0.3">
      <c r="A20" s="507"/>
      <c r="B20" s="509"/>
      <c r="C20" s="502" t="s">
        <v>694</v>
      </c>
      <c r="D20" s="543" t="s">
        <v>635</v>
      </c>
    </row>
    <row r="21" spans="1:5" ht="16.5" x14ac:dyDescent="0.3">
      <c r="A21" s="507"/>
      <c r="B21" s="509"/>
      <c r="C21" s="502" t="s">
        <v>695</v>
      </c>
      <c r="D21" s="543" t="s">
        <v>650</v>
      </c>
    </row>
    <row r="22" spans="1:5" ht="16.5" x14ac:dyDescent="0.3">
      <c r="A22" s="507"/>
      <c r="B22" s="509"/>
      <c r="C22" s="510" t="s">
        <v>719</v>
      </c>
      <c r="D22" s="543" t="s">
        <v>718</v>
      </c>
    </row>
    <row r="23" spans="1:5" ht="16.5" x14ac:dyDescent="0.3">
      <c r="A23" s="504"/>
      <c r="B23" s="509"/>
      <c r="C23" s="510" t="s">
        <v>698</v>
      </c>
      <c r="D23" s="543" t="s">
        <v>699</v>
      </c>
    </row>
    <row r="24" spans="1:5" ht="16.5" x14ac:dyDescent="0.3">
      <c r="A24" s="504"/>
      <c r="B24" s="509"/>
      <c r="C24" s="510" t="s">
        <v>702</v>
      </c>
      <c r="D24" s="543" t="s">
        <v>700</v>
      </c>
    </row>
    <row r="25" spans="1:5" ht="16.5" x14ac:dyDescent="0.3">
      <c r="A25" s="504"/>
      <c r="B25" s="509"/>
      <c r="C25" s="510" t="s">
        <v>747</v>
      </c>
      <c r="D25" s="543" t="s">
        <v>701</v>
      </c>
      <c r="E25" s="550"/>
    </row>
    <row r="26" spans="1:5" ht="16.5" x14ac:dyDescent="0.3">
      <c r="A26" s="504"/>
      <c r="B26" s="509"/>
      <c r="C26" s="510" t="s">
        <v>717</v>
      </c>
      <c r="D26" s="509" t="s">
        <v>703</v>
      </c>
    </row>
    <row r="27" spans="1:5" ht="16.5" x14ac:dyDescent="0.3">
      <c r="A27" s="504"/>
      <c r="B27" s="509"/>
      <c r="C27" s="510" t="s">
        <v>707</v>
      </c>
      <c r="D27" s="543" t="s">
        <v>706</v>
      </c>
    </row>
    <row r="28" spans="1:5" ht="16.5" x14ac:dyDescent="0.3">
      <c r="A28" s="504"/>
      <c r="B28" s="509"/>
      <c r="C28" s="510" t="s">
        <v>708</v>
      </c>
      <c r="D28" s="543" t="s">
        <v>704</v>
      </c>
    </row>
    <row r="29" spans="1:5" ht="16.5" x14ac:dyDescent="0.3">
      <c r="A29" s="504"/>
      <c r="B29" s="509"/>
      <c r="C29" s="510" t="s">
        <v>709</v>
      </c>
      <c r="D29" s="543" t="s">
        <v>705</v>
      </c>
    </row>
    <row r="30" spans="1:5" x14ac:dyDescent="0.2">
      <c r="A30" s="486" t="s">
        <v>748</v>
      </c>
      <c r="B30" s="486"/>
      <c r="C30" s="512"/>
      <c r="D30" s="490"/>
    </row>
    <row r="31" spans="1:5" x14ac:dyDescent="0.2">
      <c r="A31" s="486"/>
      <c r="B31" s="486"/>
      <c r="C31" s="512"/>
      <c r="D31" s="490"/>
    </row>
    <row r="32" spans="1:5" ht="16.5" x14ac:dyDescent="0.3">
      <c r="A32" s="504"/>
      <c r="B32" s="509" t="s">
        <v>691</v>
      </c>
      <c r="C32" s="510"/>
      <c r="D32" s="511"/>
    </row>
    <row r="33" spans="1:4" ht="82.5" x14ac:dyDescent="0.3">
      <c r="A33" s="513" t="s">
        <v>627</v>
      </c>
      <c r="B33" s="513" t="s">
        <v>563</v>
      </c>
      <c r="C33" s="510" t="s">
        <v>745</v>
      </c>
      <c r="D33" s="514"/>
    </row>
    <row r="34" spans="1:4" ht="82.5" x14ac:dyDescent="0.3">
      <c r="A34" s="513" t="s">
        <v>567</v>
      </c>
      <c r="B34" s="513" t="s">
        <v>721</v>
      </c>
      <c r="C34" s="510" t="s">
        <v>734</v>
      </c>
      <c r="D34" s="514"/>
    </row>
    <row r="35" spans="1:4" ht="49.5" x14ac:dyDescent="0.3">
      <c r="A35" s="513" t="s">
        <v>568</v>
      </c>
      <c r="B35" s="513" t="s">
        <v>722</v>
      </c>
      <c r="C35" s="510" t="s">
        <v>732</v>
      </c>
      <c r="D35" s="515"/>
    </row>
    <row r="36" spans="1:4" ht="82.5" x14ac:dyDescent="0.3">
      <c r="A36" s="513" t="s">
        <v>569</v>
      </c>
      <c r="B36" s="513" t="s">
        <v>723</v>
      </c>
      <c r="C36" s="510" t="s">
        <v>733</v>
      </c>
      <c r="D36" s="515"/>
    </row>
    <row r="37" spans="1:4" ht="33" x14ac:dyDescent="0.3">
      <c r="A37" s="513" t="s">
        <v>570</v>
      </c>
      <c r="B37" s="513" t="s">
        <v>724</v>
      </c>
      <c r="C37" s="510" t="s">
        <v>735</v>
      </c>
      <c r="D37" s="515"/>
    </row>
    <row r="38" spans="1:4" ht="66" x14ac:dyDescent="0.3">
      <c r="A38" s="513" t="s">
        <v>571</v>
      </c>
      <c r="B38" s="513" t="s">
        <v>725</v>
      </c>
      <c r="C38" s="510" t="s">
        <v>736</v>
      </c>
      <c r="D38" s="515"/>
    </row>
    <row r="39" spans="1:4" ht="33" x14ac:dyDescent="0.3">
      <c r="A39" s="513" t="s">
        <v>573</v>
      </c>
      <c r="B39" s="513" t="s">
        <v>726</v>
      </c>
      <c r="C39" s="510" t="s">
        <v>737</v>
      </c>
      <c r="D39" s="515"/>
    </row>
    <row r="40" spans="1:4" ht="66" x14ac:dyDescent="0.3">
      <c r="A40" s="513" t="s">
        <v>574</v>
      </c>
      <c r="B40" s="513" t="s">
        <v>727</v>
      </c>
      <c r="C40" s="510" t="s">
        <v>738</v>
      </c>
      <c r="D40" s="515"/>
    </row>
    <row r="41" spans="1:4" ht="49.5" x14ac:dyDescent="0.3">
      <c r="A41" s="513" t="s">
        <v>575</v>
      </c>
      <c r="B41" s="513" t="s">
        <v>728</v>
      </c>
      <c r="C41" s="510" t="s">
        <v>710</v>
      </c>
      <c r="D41" s="515"/>
    </row>
    <row r="42" spans="1:4" ht="49.5" x14ac:dyDescent="0.3">
      <c r="A42" s="513" t="s">
        <v>576</v>
      </c>
      <c r="B42" s="513" t="s">
        <v>729</v>
      </c>
      <c r="C42" s="510" t="s">
        <v>739</v>
      </c>
      <c r="D42" s="515"/>
    </row>
    <row r="43" spans="1:4" ht="33" x14ac:dyDescent="0.3">
      <c r="A43" s="513" t="s">
        <v>577</v>
      </c>
      <c r="B43" s="513" t="s">
        <v>730</v>
      </c>
      <c r="C43" s="510" t="s">
        <v>741</v>
      </c>
      <c r="D43" s="515"/>
    </row>
    <row r="44" spans="1:4" ht="49.5" x14ac:dyDescent="0.3">
      <c r="A44" s="513" t="s">
        <v>578</v>
      </c>
      <c r="B44" s="513" t="s">
        <v>731</v>
      </c>
      <c r="C44" s="510" t="s">
        <v>740</v>
      </c>
      <c r="D44" s="515"/>
    </row>
    <row r="45" spans="1:4" ht="33" x14ac:dyDescent="0.3">
      <c r="A45" s="513" t="s">
        <v>579</v>
      </c>
      <c r="B45" s="513" t="s">
        <v>711</v>
      </c>
      <c r="C45" s="510" t="s">
        <v>742</v>
      </c>
      <c r="D45" s="515"/>
    </row>
    <row r="46" spans="1:4" ht="33" x14ac:dyDescent="0.3">
      <c r="A46" s="513" t="s">
        <v>580</v>
      </c>
      <c r="B46" s="513" t="s">
        <v>714</v>
      </c>
      <c r="C46" s="510" t="s">
        <v>743</v>
      </c>
      <c r="D46" s="514"/>
    </row>
  </sheetData>
  <mergeCells count="6">
    <mergeCell ref="A8:D8"/>
    <mergeCell ref="A1:D1"/>
    <mergeCell ref="A3:D3"/>
    <mergeCell ref="A6:D6"/>
    <mergeCell ref="A7:D7"/>
    <mergeCell ref="A4:D4"/>
  </mergeCells>
  <hyperlinks>
    <hyperlink ref="D19" location="Tartalom!B32" display="Használati útmutató"/>
    <hyperlink ref="D20" location="'AT-01 NAV'!A1" display="AT-01 NAV"/>
    <hyperlink ref="D21" location="'AT-01 EGYEB'!A1" display="AT-01 EGYEB"/>
    <hyperlink ref="D22" location="Import_FK_M!A1" display="Import_Fk_M"/>
    <hyperlink ref="D23" location="Összesítő!A1" display="Összesítő"/>
    <hyperlink ref="D24" location="'Adónemek-tételes'!A1" display="Adónemek-tételes"/>
    <hyperlink ref="D25" location="'Adónemek-tételes dátumra'!A1" display="Adónemek-tételes dátumra"/>
    <hyperlink ref="D27" location="Kódlista!A1" display="Kódlista"/>
    <hyperlink ref="D28" location="Alapa!A1" display="Alapa"/>
    <hyperlink ref="D29" location="Import_FK!A1" display="Import_Fk"/>
  </hyperlinks>
  <pageMargins left="0.78740157480314965" right="0.78740157480314965" top="1.3779527559055118" bottom="0.98425196850393704" header="0.70866141732283472" footer="0.51181102362204722"/>
  <pageSetup paperSize="9" scale="78" fitToHeight="2" orientation="portrait" r:id="rId1"/>
  <headerFooter alignWithMargins="0">
    <oddHeader xml:space="preserve">&amp;C&amp;"Arial CE,Félkövér" </oddHeader>
    <oddFooter>&amp;L&amp;"Arial Narrow,Normál"&amp;8&amp;F/&amp;A&amp;C&amp;"Arial Narrow,Normál"&amp;8&amp;P/&amp;N&amp;R&amp;"Arial Narrow,Normál"&amp;8DigitAudit/AuditDok</oddFooter>
  </headerFooter>
  <rowBreaks count="1" manualBreakCount="1">
    <brk id="29" max="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I43" sqref="I43:I44"/>
    </sheetView>
  </sheetViews>
  <sheetFormatPr defaultRowHeight="12.75" x14ac:dyDescent="0.2"/>
  <cols>
    <col min="1" max="1" width="21.85546875" customWidth="1"/>
    <col min="2" max="2" width="34.85546875" customWidth="1"/>
    <col min="3" max="4" width="6" customWidth="1"/>
    <col min="5" max="5" width="14" customWidth="1"/>
    <col min="6" max="6" width="21.85546875" customWidth="1"/>
    <col min="7" max="7" width="9" customWidth="1"/>
    <col min="8" max="8" width="14" customWidth="1"/>
    <col min="9" max="9" width="9" customWidth="1"/>
    <col min="10" max="10" width="14" customWidth="1"/>
    <col min="11" max="11" width="27.85546875" customWidth="1"/>
    <col min="12" max="12" width="14" customWidth="1"/>
  </cols>
  <sheetData>
    <row r="1" spans="1:12" ht="15.75" x14ac:dyDescent="0.2">
      <c r="B1" s="587" t="s">
        <v>1</v>
      </c>
      <c r="C1" s="587"/>
      <c r="D1" s="587"/>
      <c r="E1" s="587"/>
      <c r="F1" s="587"/>
      <c r="G1" s="587"/>
      <c r="H1" s="587"/>
      <c r="I1" s="587"/>
    </row>
    <row r="3" spans="1:12" x14ac:dyDescent="0.2">
      <c r="A3" s="5" t="s">
        <v>2</v>
      </c>
      <c r="B3" s="584" t="s">
        <v>3</v>
      </c>
      <c r="C3" s="584"/>
      <c r="D3" s="584"/>
    </row>
    <row r="4" spans="1:12" x14ac:dyDescent="0.2">
      <c r="A4" s="5" t="s">
        <v>4</v>
      </c>
      <c r="B4" s="584" t="s">
        <v>5</v>
      </c>
      <c r="C4" s="584"/>
      <c r="D4" s="584"/>
    </row>
    <row r="6" spans="1:12" ht="15.75" x14ac:dyDescent="0.2">
      <c r="B6" s="588" t="s">
        <v>101</v>
      </c>
      <c r="C6" s="588"/>
      <c r="D6" s="588"/>
      <c r="E6" s="588"/>
      <c r="F6" s="588" t="s">
        <v>115</v>
      </c>
      <c r="G6" s="588"/>
      <c r="H6" s="588"/>
      <c r="I6" s="588"/>
      <c r="J6" s="588"/>
    </row>
    <row r="7" spans="1:12" x14ac:dyDescent="0.2">
      <c r="A7" s="13"/>
      <c r="B7" s="15"/>
      <c r="C7" s="15" t="s">
        <v>41</v>
      </c>
      <c r="D7" s="15"/>
      <c r="E7" s="15" t="s">
        <v>43</v>
      </c>
      <c r="F7" s="15" t="s">
        <v>46</v>
      </c>
      <c r="G7" s="15" t="s">
        <v>48</v>
      </c>
      <c r="H7" s="15" t="s">
        <v>49</v>
      </c>
      <c r="I7" s="17" t="s">
        <v>52</v>
      </c>
    </row>
    <row r="8" spans="1:12" x14ac:dyDescent="0.2">
      <c r="A8" s="14" t="s">
        <v>40</v>
      </c>
      <c r="B8" s="16" t="s">
        <v>9</v>
      </c>
      <c r="C8" s="16" t="s">
        <v>8</v>
      </c>
      <c r="D8" s="16" t="s">
        <v>42</v>
      </c>
      <c r="E8" s="16" t="s">
        <v>44</v>
      </c>
      <c r="F8" s="16" t="s">
        <v>47</v>
      </c>
      <c r="G8" s="16"/>
      <c r="H8" s="16" t="s">
        <v>50</v>
      </c>
      <c r="I8" s="18" t="s">
        <v>53</v>
      </c>
    </row>
    <row r="9" spans="1:12" x14ac:dyDescent="0.2">
      <c r="A9" s="6"/>
      <c r="B9" s="8"/>
      <c r="C9" s="8"/>
      <c r="D9" s="8"/>
      <c r="E9" s="8" t="s">
        <v>45</v>
      </c>
      <c r="F9" s="8"/>
      <c r="G9" s="8"/>
      <c r="H9" s="8" t="s">
        <v>51</v>
      </c>
      <c r="I9" s="19" t="s">
        <v>54</v>
      </c>
    </row>
    <row r="10" spans="1:12" ht="15.75" x14ac:dyDescent="0.2">
      <c r="A10" s="1" t="s">
        <v>104</v>
      </c>
      <c r="B10" s="3">
        <f>E6+H6</f>
        <v>0</v>
      </c>
      <c r="C10" s="1" t="s">
        <v>58</v>
      </c>
      <c r="D10" s="1" t="s">
        <v>58</v>
      </c>
      <c r="E10" s="3">
        <f>SUM(E12:E43)</f>
        <v>397000</v>
      </c>
      <c r="F10" s="1" t="s">
        <v>58</v>
      </c>
      <c r="G10" s="1" t="s">
        <v>58</v>
      </c>
      <c r="H10" s="3">
        <f>SUM(H12:H43)</f>
        <v>-397000</v>
      </c>
      <c r="I10" s="1" t="s">
        <v>58</v>
      </c>
      <c r="J10" s="1" t="s">
        <v>58</v>
      </c>
      <c r="K10" s="1" t="s">
        <v>58</v>
      </c>
      <c r="L10" s="4" t="s">
        <v>103</v>
      </c>
    </row>
    <row r="12" spans="1:12" x14ac:dyDescent="0.2">
      <c r="A12" s="4" t="s">
        <v>56</v>
      </c>
      <c r="B12" s="5" t="s">
        <v>57</v>
      </c>
      <c r="C12" s="5" t="s">
        <v>58</v>
      </c>
      <c r="D12" s="5" t="s">
        <v>58</v>
      </c>
      <c r="E12" s="3">
        <v>0</v>
      </c>
      <c r="F12" s="4" t="s">
        <v>80</v>
      </c>
      <c r="G12" s="4" t="s">
        <v>60</v>
      </c>
      <c r="H12" s="3">
        <v>-33000</v>
      </c>
      <c r="I12" s="5" t="s">
        <v>61</v>
      </c>
      <c r="J12" s="5" t="s">
        <v>62</v>
      </c>
      <c r="K12" s="5" t="s">
        <v>63</v>
      </c>
      <c r="L12" s="3">
        <f t="shared" ref="L12:L22" si="0">E12+H12+L11</f>
        <v>-33000</v>
      </c>
    </row>
    <row r="13" spans="1:12" x14ac:dyDescent="0.2">
      <c r="A13" s="4" t="s">
        <v>80</v>
      </c>
      <c r="B13" s="5" t="s">
        <v>98</v>
      </c>
      <c r="C13" s="5" t="s">
        <v>58</v>
      </c>
      <c r="D13" s="5" t="s">
        <v>58</v>
      </c>
      <c r="E13" s="3">
        <v>33000</v>
      </c>
      <c r="F13" s="4" t="s">
        <v>82</v>
      </c>
      <c r="G13" s="4" t="s">
        <v>60</v>
      </c>
      <c r="H13" s="3">
        <v>-37000</v>
      </c>
      <c r="I13" s="5" t="s">
        <v>61</v>
      </c>
      <c r="J13" s="5" t="s">
        <v>62</v>
      </c>
      <c r="K13" s="5" t="s">
        <v>63</v>
      </c>
      <c r="L13" s="3">
        <f t="shared" si="0"/>
        <v>-37000</v>
      </c>
    </row>
    <row r="14" spans="1:12" x14ac:dyDescent="0.2">
      <c r="A14" s="4" t="s">
        <v>82</v>
      </c>
      <c r="B14" s="5" t="s">
        <v>98</v>
      </c>
      <c r="C14" s="5" t="s">
        <v>58</v>
      </c>
      <c r="D14" s="5" t="s">
        <v>58</v>
      </c>
      <c r="E14" s="3">
        <v>37000</v>
      </c>
      <c r="F14" s="4" t="s">
        <v>84</v>
      </c>
      <c r="G14" s="4" t="s">
        <v>60</v>
      </c>
      <c r="H14" s="3">
        <v>-37000</v>
      </c>
      <c r="I14" s="5" t="s">
        <v>61</v>
      </c>
      <c r="J14" s="5" t="s">
        <v>62</v>
      </c>
      <c r="K14" s="5" t="s">
        <v>63</v>
      </c>
      <c r="L14" s="3">
        <f t="shared" si="0"/>
        <v>-37000</v>
      </c>
    </row>
    <row r="15" spans="1:12" x14ac:dyDescent="0.2">
      <c r="A15" s="4" t="s">
        <v>84</v>
      </c>
      <c r="B15" s="5" t="s">
        <v>98</v>
      </c>
      <c r="C15" s="5" t="s">
        <v>58</v>
      </c>
      <c r="D15" s="5" t="s">
        <v>58</v>
      </c>
      <c r="E15" s="3">
        <v>37000</v>
      </c>
      <c r="F15" s="4" t="s">
        <v>85</v>
      </c>
      <c r="G15" s="4" t="s">
        <v>60</v>
      </c>
      <c r="H15" s="3">
        <v>-51000</v>
      </c>
      <c r="I15" s="5" t="s">
        <v>61</v>
      </c>
      <c r="J15" s="5" t="s">
        <v>62</v>
      </c>
      <c r="K15" s="5" t="s">
        <v>63</v>
      </c>
      <c r="L15" s="3">
        <f t="shared" si="0"/>
        <v>-51000</v>
      </c>
    </row>
    <row r="16" spans="1:12" x14ac:dyDescent="0.2">
      <c r="A16" s="4" t="s">
        <v>85</v>
      </c>
      <c r="B16" s="5" t="s">
        <v>98</v>
      </c>
      <c r="C16" s="5" t="s">
        <v>58</v>
      </c>
      <c r="D16" s="5" t="s">
        <v>58</v>
      </c>
      <c r="E16" s="3">
        <v>51000</v>
      </c>
      <c r="F16" s="4" t="s">
        <v>86</v>
      </c>
      <c r="G16" s="4" t="s">
        <v>60</v>
      </c>
      <c r="H16" s="3">
        <v>-40000</v>
      </c>
      <c r="I16" s="5" t="s">
        <v>61</v>
      </c>
      <c r="J16" s="5" t="s">
        <v>62</v>
      </c>
      <c r="K16" s="5" t="s">
        <v>63</v>
      </c>
      <c r="L16" s="3">
        <f t="shared" si="0"/>
        <v>-40000</v>
      </c>
    </row>
    <row r="17" spans="1:12" x14ac:dyDescent="0.2">
      <c r="A17" s="4" t="s">
        <v>86</v>
      </c>
      <c r="B17" s="5" t="s">
        <v>98</v>
      </c>
      <c r="C17" s="5" t="s">
        <v>58</v>
      </c>
      <c r="D17" s="5" t="s">
        <v>58</v>
      </c>
      <c r="E17" s="3">
        <v>40000</v>
      </c>
      <c r="F17" s="4" t="s">
        <v>87</v>
      </c>
      <c r="G17" s="4" t="s">
        <v>60</v>
      </c>
      <c r="H17" s="3">
        <v>-40000</v>
      </c>
      <c r="I17" s="5" t="s">
        <v>61</v>
      </c>
      <c r="J17" s="5" t="s">
        <v>62</v>
      </c>
      <c r="K17" s="5" t="s">
        <v>63</v>
      </c>
      <c r="L17" s="3">
        <f t="shared" si="0"/>
        <v>-40000</v>
      </c>
    </row>
    <row r="18" spans="1:12" x14ac:dyDescent="0.2">
      <c r="A18" s="4" t="s">
        <v>87</v>
      </c>
      <c r="B18" s="5" t="s">
        <v>98</v>
      </c>
      <c r="C18" s="5" t="s">
        <v>58</v>
      </c>
      <c r="D18" s="5" t="s">
        <v>58</v>
      </c>
      <c r="E18" s="3">
        <v>40000</v>
      </c>
      <c r="F18" s="4" t="s">
        <v>88</v>
      </c>
      <c r="G18" s="4" t="s">
        <v>60</v>
      </c>
      <c r="H18" s="3">
        <v>-40000</v>
      </c>
      <c r="I18" s="5" t="s">
        <v>61</v>
      </c>
      <c r="J18" s="5" t="s">
        <v>62</v>
      </c>
      <c r="K18" s="5" t="s">
        <v>63</v>
      </c>
      <c r="L18" s="3">
        <f t="shared" si="0"/>
        <v>-40000</v>
      </c>
    </row>
    <row r="19" spans="1:12" x14ac:dyDescent="0.2">
      <c r="A19" s="4" t="s">
        <v>88</v>
      </c>
      <c r="B19" s="5" t="s">
        <v>98</v>
      </c>
      <c r="C19" s="5" t="s">
        <v>58</v>
      </c>
      <c r="D19" s="5" t="s">
        <v>58</v>
      </c>
      <c r="E19" s="3">
        <v>40000</v>
      </c>
      <c r="F19" s="4" t="s">
        <v>89</v>
      </c>
      <c r="G19" s="4" t="s">
        <v>60</v>
      </c>
      <c r="H19" s="3">
        <v>-39000</v>
      </c>
      <c r="I19" s="5" t="s">
        <v>61</v>
      </c>
      <c r="J19" s="5" t="s">
        <v>62</v>
      </c>
      <c r="K19" s="5" t="s">
        <v>63</v>
      </c>
      <c r="L19" s="3">
        <f t="shared" si="0"/>
        <v>-39000</v>
      </c>
    </row>
    <row r="20" spans="1:12" x14ac:dyDescent="0.2">
      <c r="A20" s="4" t="s">
        <v>89</v>
      </c>
      <c r="B20" s="5" t="s">
        <v>98</v>
      </c>
      <c r="C20" s="5" t="s">
        <v>58</v>
      </c>
      <c r="D20" s="5" t="s">
        <v>58</v>
      </c>
      <c r="E20" s="3">
        <v>39000</v>
      </c>
      <c r="F20" s="4" t="s">
        <v>90</v>
      </c>
      <c r="G20" s="4" t="s">
        <v>60</v>
      </c>
      <c r="H20" s="3">
        <v>-40000</v>
      </c>
      <c r="I20" s="5" t="s">
        <v>61</v>
      </c>
      <c r="J20" s="5" t="s">
        <v>62</v>
      </c>
      <c r="K20" s="5" t="s">
        <v>63</v>
      </c>
      <c r="L20" s="3">
        <f t="shared" si="0"/>
        <v>-40000</v>
      </c>
    </row>
    <row r="21" spans="1:12" x14ac:dyDescent="0.2">
      <c r="A21" s="4" t="s">
        <v>90</v>
      </c>
      <c r="B21" s="5" t="s">
        <v>98</v>
      </c>
      <c r="C21" s="5" t="s">
        <v>58</v>
      </c>
      <c r="D21" s="5" t="s">
        <v>58</v>
      </c>
      <c r="E21" s="3">
        <v>40000</v>
      </c>
      <c r="F21" s="4" t="s">
        <v>91</v>
      </c>
      <c r="G21" s="4" t="s">
        <v>60</v>
      </c>
      <c r="H21" s="3">
        <v>-40000</v>
      </c>
      <c r="I21" s="5" t="s">
        <v>61</v>
      </c>
      <c r="J21" s="5" t="s">
        <v>62</v>
      </c>
      <c r="K21" s="5" t="s">
        <v>63</v>
      </c>
      <c r="L21" s="3">
        <f t="shared" si="0"/>
        <v>-40000</v>
      </c>
    </row>
    <row r="22" spans="1:12" x14ac:dyDescent="0.2">
      <c r="A22" s="4" t="s">
        <v>91</v>
      </c>
      <c r="B22" s="5" t="s">
        <v>98</v>
      </c>
      <c r="C22" s="5" t="s">
        <v>58</v>
      </c>
      <c r="D22" s="5" t="s">
        <v>58</v>
      </c>
      <c r="E22" s="3">
        <v>40000</v>
      </c>
      <c r="F22" s="4" t="s">
        <v>58</v>
      </c>
      <c r="G22" s="4" t="s">
        <v>58</v>
      </c>
      <c r="H22" s="3">
        <v>0</v>
      </c>
      <c r="I22" s="5" t="s">
        <v>58</v>
      </c>
      <c r="J22" s="5" t="s">
        <v>58</v>
      </c>
      <c r="K22" s="5" t="s">
        <v>58</v>
      </c>
      <c r="L22" s="3">
        <f t="shared" si="0"/>
        <v>0</v>
      </c>
    </row>
    <row r="43" spans="5:9" x14ac:dyDescent="0.2">
      <c r="E43" s="546"/>
      <c r="F43" s="546"/>
      <c r="G43" s="546"/>
      <c r="H43" s="546"/>
      <c r="I43" s="549" t="s">
        <v>746</v>
      </c>
    </row>
    <row r="44" spans="5:9" x14ac:dyDescent="0.2">
      <c r="E44" s="547">
        <f>SUM(E12:E43)</f>
        <v>397000</v>
      </c>
      <c r="F44" s="548"/>
      <c r="G44" s="548"/>
      <c r="H44" s="547">
        <f>SUM(H12:H43)</f>
        <v>-397000</v>
      </c>
      <c r="I44" s="549" t="s">
        <v>746</v>
      </c>
    </row>
  </sheetData>
  <mergeCells count="5">
    <mergeCell ref="B1:I1"/>
    <mergeCell ref="B3:D3"/>
    <mergeCell ref="B4:D4"/>
    <mergeCell ref="B6:E6"/>
    <mergeCell ref="F6:J6"/>
  </mergeCells>
  <printOptions horizontalCentered="1"/>
  <pageMargins left="0.7" right="0.7" top="0.75" bottom="0.75" header="0.3" footer="0.3"/>
  <pageSetup paperSize="9" scale="65" pageOrder="overThenDown" orientation="landscape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sqref="A1:K1"/>
    </sheetView>
  </sheetViews>
  <sheetFormatPr defaultRowHeight="12.75" x14ac:dyDescent="0.2"/>
  <sheetData>
    <row r="1" spans="1:11" ht="15.75" x14ac:dyDescent="0.2">
      <c r="A1" s="587" t="s">
        <v>1</v>
      </c>
      <c r="B1" s="587"/>
      <c r="C1" s="587"/>
      <c r="D1" s="587"/>
      <c r="E1" s="587"/>
      <c r="F1" s="587"/>
      <c r="G1" s="587"/>
      <c r="H1" s="587"/>
      <c r="I1" s="587"/>
      <c r="J1" s="587"/>
      <c r="K1" s="587"/>
    </row>
    <row r="5" spans="1:11" x14ac:dyDescent="0.2">
      <c r="A5" s="5" t="s">
        <v>2</v>
      </c>
      <c r="B5" s="584" t="s">
        <v>3</v>
      </c>
      <c r="C5" s="584"/>
      <c r="D5" s="584"/>
    </row>
    <row r="6" spans="1:11" x14ac:dyDescent="0.2">
      <c r="A6" s="5" t="s">
        <v>4</v>
      </c>
      <c r="B6" s="584" t="s">
        <v>5</v>
      </c>
      <c r="C6" s="584"/>
      <c r="D6" s="584"/>
    </row>
    <row r="8" spans="1:11" ht="15.75" x14ac:dyDescent="0.2">
      <c r="A8" s="588" t="s">
        <v>116</v>
      </c>
      <c r="B8" s="588"/>
      <c r="C8" s="588"/>
      <c r="D8" s="588"/>
    </row>
    <row r="10" spans="1:11" x14ac:dyDescent="0.2">
      <c r="A10" s="584" t="s">
        <v>117</v>
      </c>
      <c r="B10" s="584"/>
      <c r="C10" s="584"/>
      <c r="D10" s="584"/>
      <c r="E10" s="584"/>
      <c r="F10" s="584"/>
    </row>
    <row r="11" spans="1:11" x14ac:dyDescent="0.2">
      <c r="B11" s="5" t="s">
        <v>60</v>
      </c>
      <c r="C11" s="584" t="s">
        <v>62</v>
      </c>
      <c r="D11" s="584"/>
      <c r="E11" s="584"/>
      <c r="F11" s="584"/>
    </row>
    <row r="12" spans="1:11" x14ac:dyDescent="0.2">
      <c r="A12" s="584" t="s">
        <v>118</v>
      </c>
      <c r="B12" s="584"/>
      <c r="C12" s="584"/>
      <c r="D12" s="584"/>
      <c r="E12" s="584"/>
      <c r="F12" s="584"/>
    </row>
    <row r="13" spans="1:11" x14ac:dyDescent="0.2">
      <c r="B13" s="5" t="s">
        <v>61</v>
      </c>
      <c r="C13" s="584" t="s">
        <v>63</v>
      </c>
      <c r="D13" s="584"/>
      <c r="E13" s="584"/>
      <c r="F13" s="584"/>
    </row>
  </sheetData>
  <mergeCells count="8">
    <mergeCell ref="A12:F12"/>
    <mergeCell ref="C13:F13"/>
    <mergeCell ref="A1:K1"/>
    <mergeCell ref="B5:D5"/>
    <mergeCell ref="B6:D6"/>
    <mergeCell ref="A8:D8"/>
    <mergeCell ref="A10:F10"/>
    <mergeCell ref="C11:F11"/>
  </mergeCells>
  <pageMargins left="0.7" right="0.7" top="0.75" bottom="0.75" header="0.3" footer="0.3"/>
  <pageSetup paperSize="9" pageOrder="overThenDown" orientation="landscape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5"/>
  <sheetViews>
    <sheetView workbookViewId="0"/>
  </sheetViews>
  <sheetFormatPr defaultColWidth="8.85546875" defaultRowHeight="13.5" x14ac:dyDescent="0.25"/>
  <cols>
    <col min="1" max="1" width="1" style="23" customWidth="1"/>
    <col min="2" max="2" width="57.7109375" style="23" customWidth="1"/>
    <col min="3" max="3" width="28.85546875" style="23" customWidth="1"/>
    <col min="4" max="4" width="9" style="23" customWidth="1"/>
    <col min="5" max="5" width="3" style="23" customWidth="1"/>
    <col min="6" max="6" width="17" style="23" customWidth="1"/>
    <col min="7" max="7" width="2" style="23" customWidth="1"/>
    <col min="8" max="9" width="1" style="23" customWidth="1"/>
    <col min="10" max="10" width="2" style="23" customWidth="1"/>
    <col min="11" max="11" width="18.85546875" style="23" customWidth="1"/>
    <col min="12" max="26" width="1" style="23" customWidth="1"/>
    <col min="27" max="16384" width="8.85546875" style="23"/>
  </cols>
  <sheetData>
    <row r="1" spans="1:26" ht="32.1" customHeight="1" x14ac:dyDescent="0.3">
      <c r="A1" s="20"/>
      <c r="B1" s="21" t="s">
        <v>119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15" customHeight="1" x14ac:dyDescent="0.25">
      <c r="A2" s="20"/>
      <c r="B2" s="20" t="s">
        <v>120</v>
      </c>
      <c r="C2" s="20"/>
      <c r="D2" s="20"/>
      <c r="E2" s="20"/>
      <c r="F2" s="20" t="s">
        <v>121</v>
      </c>
      <c r="G2" s="20">
        <v>1</v>
      </c>
      <c r="H2" s="20"/>
      <c r="I2" s="20"/>
      <c r="J2" s="20">
        <v>1</v>
      </c>
      <c r="K2" s="20" t="s">
        <v>122</v>
      </c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5" customHeight="1" x14ac:dyDescent="0.25">
      <c r="A3" s="20"/>
      <c r="B3" s="20" t="s">
        <v>123</v>
      </c>
      <c r="C3" s="20" t="s">
        <v>124</v>
      </c>
      <c r="D3" s="20" t="s">
        <v>58</v>
      </c>
      <c r="E3" s="20"/>
      <c r="F3" s="20" t="s">
        <v>125</v>
      </c>
      <c r="G3" s="20"/>
      <c r="H3" s="20"/>
      <c r="I3" s="20"/>
      <c r="J3" s="20">
        <v>2</v>
      </c>
      <c r="K3" s="20" t="s">
        <v>126</v>
      </c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5" customHeight="1" x14ac:dyDescent="0.25">
      <c r="A4" s="20"/>
      <c r="B4" s="20" t="s">
        <v>127</v>
      </c>
      <c r="C4" s="20" t="s">
        <v>128</v>
      </c>
      <c r="D4" s="20"/>
      <c r="E4" s="20"/>
      <c r="F4" s="20"/>
      <c r="G4" s="20"/>
      <c r="H4" s="20"/>
      <c r="I4" s="20"/>
      <c r="J4" s="20">
        <v>3</v>
      </c>
      <c r="K4" s="20" t="s">
        <v>129</v>
      </c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5" customHeight="1" x14ac:dyDescent="0.25">
      <c r="A5" s="20"/>
      <c r="B5" s="20" t="s">
        <v>130</v>
      </c>
      <c r="C5" s="20"/>
      <c r="D5" s="20" t="s">
        <v>58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5" customHeight="1" x14ac:dyDescent="0.25">
      <c r="A6" s="20"/>
      <c r="B6" s="20" t="s">
        <v>131</v>
      </c>
      <c r="C6" s="20" t="s">
        <v>124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5" customHeight="1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5.75" x14ac:dyDescent="0.25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5.75" x14ac:dyDescent="0.2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5.75" x14ac:dyDescent="0.25">
      <c r="A10" s="20"/>
      <c r="B10" s="20" t="s">
        <v>132</v>
      </c>
      <c r="C10" s="20">
        <v>2015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5.75" x14ac:dyDescent="0.25">
      <c r="A11" s="20"/>
      <c r="B11" s="20" t="s">
        <v>133</v>
      </c>
      <c r="C11" s="20">
        <v>2016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5.75" x14ac:dyDescent="0.25">
      <c r="A12" s="20"/>
      <c r="B12" s="20" t="s">
        <v>134</v>
      </c>
      <c r="C12" s="20" t="s">
        <v>135</v>
      </c>
      <c r="D12" s="20"/>
      <c r="E12" s="20"/>
      <c r="F12" s="20" t="s">
        <v>136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5.75" x14ac:dyDescent="0.25">
      <c r="A13" s="20"/>
      <c r="B13" s="20" t="s">
        <v>137</v>
      </c>
      <c r="C13" s="20" t="s">
        <v>138</v>
      </c>
      <c r="D13" s="20"/>
      <c r="E13" s="20"/>
      <c r="F13" s="20" t="s">
        <v>139</v>
      </c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5.75" x14ac:dyDescent="0.25">
      <c r="A14" s="20"/>
      <c r="B14" s="20" t="s">
        <v>140</v>
      </c>
      <c r="C14" s="20" t="s">
        <v>141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5.75" x14ac:dyDescent="0.25">
      <c r="A15" s="20"/>
      <c r="B15" s="20" t="s">
        <v>142</v>
      </c>
      <c r="C15" s="20" t="s">
        <v>143</v>
      </c>
      <c r="D15" s="20"/>
      <c r="E15" s="20"/>
      <c r="F15" s="20" t="s">
        <v>144</v>
      </c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5.75" x14ac:dyDescent="0.2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5.75" x14ac:dyDescent="0.25">
      <c r="A17" s="20"/>
      <c r="B17" s="20" t="s">
        <v>145</v>
      </c>
      <c r="C17" s="20" t="s">
        <v>146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5.75" x14ac:dyDescent="0.25">
      <c r="A18" s="20"/>
      <c r="B18" s="20" t="s">
        <v>147</v>
      </c>
      <c r="C18" s="20" t="s">
        <v>124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5.75" x14ac:dyDescent="0.25">
      <c r="A19" s="20"/>
      <c r="B19" s="20" t="s">
        <v>148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5.75" x14ac:dyDescent="0.25">
      <c r="A20" s="20"/>
      <c r="B20" s="20" t="s">
        <v>149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5.75" x14ac:dyDescent="0.25">
      <c r="A21" s="20"/>
      <c r="B21" s="20" t="s">
        <v>150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5.75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5.75" x14ac:dyDescent="0.25">
      <c r="A23" s="20"/>
      <c r="B23" s="20" t="s">
        <v>151</v>
      </c>
      <c r="C23" s="20" t="s">
        <v>152</v>
      </c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5.75" x14ac:dyDescent="0.25">
      <c r="A24" s="20"/>
      <c r="B24" s="20" t="s">
        <v>127</v>
      </c>
      <c r="C24" s="20" t="s">
        <v>128</v>
      </c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5.75" x14ac:dyDescent="0.25">
      <c r="A25" s="20"/>
      <c r="B25" s="20" t="s">
        <v>153</v>
      </c>
      <c r="C25" s="20" t="s">
        <v>7</v>
      </c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5.75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5.75" x14ac:dyDescent="0.25">
      <c r="A27" s="20"/>
      <c r="B27" s="20" t="s">
        <v>154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5.75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5.75" x14ac:dyDescent="0.25">
      <c r="A29" s="20"/>
      <c r="B29" s="20" t="s">
        <v>155</v>
      </c>
      <c r="C29" s="20" t="s">
        <v>156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5.75" x14ac:dyDescent="0.25">
      <c r="A30" s="20"/>
      <c r="B30" s="20" t="s">
        <v>157</v>
      </c>
      <c r="C30" s="20" t="s">
        <v>158</v>
      </c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5.75" x14ac:dyDescent="0.25">
      <c r="A31" s="20"/>
      <c r="B31" s="20" t="s">
        <v>159</v>
      </c>
      <c r="C31" s="20" t="s">
        <v>160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5.75" x14ac:dyDescent="0.25">
      <c r="A32" s="20"/>
      <c r="B32" s="20" t="s">
        <v>161</v>
      </c>
      <c r="C32" s="20">
        <v>0</v>
      </c>
      <c r="D32" s="20" t="s">
        <v>162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ht="15.75" x14ac:dyDescent="0.25">
      <c r="A33" s="20"/>
      <c r="B33" s="20" t="s">
        <v>163</v>
      </c>
      <c r="C33" s="20" t="s">
        <v>164</v>
      </c>
      <c r="D33" s="20">
        <v>1000</v>
      </c>
      <c r="E33" s="20" t="s">
        <v>165</v>
      </c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15.75" x14ac:dyDescent="0.25">
      <c r="A34" s="20"/>
      <c r="B34" s="20" t="s">
        <v>166</v>
      </c>
      <c r="C34" s="20" t="s">
        <v>167</v>
      </c>
      <c r="D34" s="20" t="s">
        <v>168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ht="15.75" x14ac:dyDescent="0.25">
      <c r="A35" s="20"/>
      <c r="B35" s="20" t="s">
        <v>169</v>
      </c>
      <c r="C35" s="20"/>
      <c r="D35" s="20" t="s">
        <v>170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ht="15.75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ht="15.75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ht="15.75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ht="15.75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ht="15.75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ht="15.75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ht="15.75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ht="15.75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ht="15.75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ht="15.75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ht="15.75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1:26" ht="15.75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ht="15.75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1:26" ht="15.75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6" ht="15.75" x14ac:dyDescent="0.25">
      <c r="A50" s="20"/>
      <c r="B50" s="20" t="s">
        <v>171</v>
      </c>
      <c r="C50" s="20" t="s">
        <v>172</v>
      </c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ht="15.75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</row>
    <row r="52" spans="1:26" ht="15.75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</row>
    <row r="53" spans="1:26" ht="15.75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</row>
    <row r="54" spans="1:26" ht="15.75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</row>
    <row r="55" spans="1:26" ht="15.75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</row>
    <row r="56" spans="1:26" ht="15.75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</row>
    <row r="57" spans="1:26" ht="15.75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</row>
    <row r="58" spans="1:26" ht="15.75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</row>
    <row r="59" spans="1:26" ht="15.75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</row>
    <row r="60" spans="1:26" ht="15.75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</row>
    <row r="61" spans="1:26" ht="15.75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</row>
    <row r="62" spans="1:26" ht="15.75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</row>
    <row r="63" spans="1:26" ht="15.75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</row>
    <row r="64" spans="1:26" ht="15.75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</row>
    <row r="65" spans="1:13" ht="15.75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</row>
    <row r="66" spans="1:13" ht="15.75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</row>
    <row r="67" spans="1:13" ht="15.75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</row>
    <row r="68" spans="1:13" ht="15.75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</row>
    <row r="69" spans="1:13" ht="15.75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</row>
    <row r="70" spans="1:13" ht="15.75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</row>
    <row r="71" spans="1:13" ht="15.75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</row>
    <row r="72" spans="1:13" ht="15.75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</row>
    <row r="73" spans="1:13" ht="15.75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</row>
    <row r="74" spans="1:13" ht="15.75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</row>
    <row r="75" spans="1:13" ht="15.75" x14ac:dyDescent="0.2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</row>
    <row r="76" spans="1:13" ht="15.75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</row>
    <row r="77" spans="1:13" ht="15.75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</row>
    <row r="78" spans="1:13" ht="15.75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</row>
    <row r="79" spans="1:13" ht="15.75" x14ac:dyDescent="0.2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</row>
    <row r="80" spans="1:13" ht="15.75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</row>
    <row r="81" spans="1:13" ht="15.75" x14ac:dyDescent="0.2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</row>
    <row r="82" spans="1:13" ht="15.75" x14ac:dyDescent="0.2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</row>
    <row r="83" spans="1:13" ht="15.75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</row>
    <row r="84" spans="1:13" ht="15.75" x14ac:dyDescent="0.2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</row>
    <row r="85" spans="1:13" ht="15.75" x14ac:dyDescent="0.2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</row>
    <row r="86" spans="1:13" ht="15.75" x14ac:dyDescent="0.2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</row>
    <row r="87" spans="1:13" ht="15.75" x14ac:dyDescent="0.2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</row>
    <row r="88" spans="1:13" ht="15.75" x14ac:dyDescent="0.2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</row>
    <row r="89" spans="1:13" ht="15.75" x14ac:dyDescent="0.2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</row>
    <row r="90" spans="1:13" ht="15.75" x14ac:dyDescent="0.2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</row>
    <row r="91" spans="1:13" ht="15.75" x14ac:dyDescent="0.2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</row>
    <row r="92" spans="1:13" ht="15.75" x14ac:dyDescent="0.2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</row>
    <row r="93" spans="1:13" ht="15.75" x14ac:dyDescent="0.2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</row>
    <row r="94" spans="1:13" ht="15.75" x14ac:dyDescent="0.2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</row>
    <row r="95" spans="1:13" ht="15.75" x14ac:dyDescent="0.2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</row>
    <row r="96" spans="1:13" ht="15.75" x14ac:dyDescent="0.2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</row>
    <row r="97" spans="1:13" ht="15.75" x14ac:dyDescent="0.2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</row>
    <row r="98" spans="1:13" ht="15.75" x14ac:dyDescent="0.2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</row>
    <row r="99" spans="1:13" ht="15.75" x14ac:dyDescent="0.2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</row>
    <row r="100" spans="1:13" ht="15.75" x14ac:dyDescent="0.2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</row>
    <row r="101" spans="1:13" ht="15.75" x14ac:dyDescent="0.2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</row>
    <row r="102" spans="1:13" ht="15.75" x14ac:dyDescent="0.25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</row>
    <row r="103" spans="1:13" ht="15.75" x14ac:dyDescent="0.25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</row>
    <row r="104" spans="1:13" ht="15.75" x14ac:dyDescent="0.25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</row>
    <row r="105" spans="1:13" ht="15.75" x14ac:dyDescent="0.25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</row>
    <row r="106" spans="1:13" ht="15.75" x14ac:dyDescent="0.25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</row>
    <row r="107" spans="1:13" ht="15.75" x14ac:dyDescent="0.25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</row>
    <row r="108" spans="1:13" ht="15.75" x14ac:dyDescent="0.25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</row>
    <row r="109" spans="1:13" ht="15.75" x14ac:dyDescent="0.25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</row>
    <row r="110" spans="1:13" ht="15.75" x14ac:dyDescent="0.25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</row>
    <row r="111" spans="1:13" ht="15.75" x14ac:dyDescent="0.25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</row>
    <row r="112" spans="1:13" ht="15.75" x14ac:dyDescent="0.25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</row>
    <row r="113" spans="1:13" ht="15.75" x14ac:dyDescent="0.25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</row>
    <row r="114" spans="1:13" ht="15.75" x14ac:dyDescent="0.25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</row>
    <row r="115" spans="1:13" ht="15.75" x14ac:dyDescent="0.25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</row>
    <row r="116" spans="1:13" ht="15.75" x14ac:dyDescent="0.25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</row>
    <row r="117" spans="1:13" ht="15.75" x14ac:dyDescent="0.25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</row>
    <row r="118" spans="1:13" ht="15.75" x14ac:dyDescent="0.25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</row>
    <row r="119" spans="1:13" ht="15.75" x14ac:dyDescent="0.25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</row>
    <row r="120" spans="1:13" ht="15.75" x14ac:dyDescent="0.25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</row>
    <row r="121" spans="1:13" ht="15.75" x14ac:dyDescent="0.25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</row>
    <row r="122" spans="1:13" ht="15.75" x14ac:dyDescent="0.25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</row>
    <row r="123" spans="1:13" ht="15.75" x14ac:dyDescent="0.25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</row>
    <row r="125" spans="1:13" x14ac:dyDescent="0.25">
      <c r="C125" s="22"/>
    </row>
  </sheetData>
  <pageMargins left="0.7" right="0.7" top="0.75" bottom="0.75" header="0.3" footer="0.3"/>
  <pageSetup paperSize="9" pageOrder="overThenDown" orientation="landscape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269"/>
  <sheetViews>
    <sheetView workbookViewId="0">
      <selection activeCell="M37" sqref="M37"/>
    </sheetView>
  </sheetViews>
  <sheetFormatPr defaultRowHeight="15" x14ac:dyDescent="0.2"/>
  <cols>
    <col min="2" max="2" width="17" style="353" customWidth="1"/>
    <col min="3" max="3" width="40.85546875" style="353" customWidth="1"/>
    <col min="4" max="4" width="18" style="353" customWidth="1"/>
    <col min="5" max="5" width="25.85546875" style="353" customWidth="1"/>
    <col min="6" max="7" width="9" style="353" customWidth="1"/>
    <col min="8" max="11" width="1" style="353" customWidth="1"/>
    <col min="12" max="12" width="17" style="353" customWidth="1"/>
    <col min="13" max="13" width="37.85546875" style="20" customWidth="1"/>
    <col min="14" max="14" width="18" style="20" customWidth="1"/>
    <col min="15" max="15" width="25.85546875" style="20" customWidth="1"/>
    <col min="16" max="17" width="9" style="20" customWidth="1"/>
    <col min="18" max="21" width="1" customWidth="1"/>
    <col min="22" max="22" width="17" style="20" customWidth="1"/>
    <col min="23" max="23" width="37.85546875" style="20" customWidth="1"/>
    <col min="24" max="24" width="18" style="20" customWidth="1"/>
    <col min="25" max="25" width="24.85546875" style="20" customWidth="1"/>
    <col min="26" max="27" width="9" style="20" customWidth="1"/>
  </cols>
  <sheetData>
    <row r="1" spans="2:27" ht="15.75" x14ac:dyDescent="0.25">
      <c r="B1" s="23"/>
      <c r="C1" s="23"/>
      <c r="D1" s="23"/>
      <c r="E1" s="23"/>
      <c r="F1" s="23"/>
      <c r="G1" s="23"/>
      <c r="H1" s="23"/>
    </row>
    <row r="2" spans="2:27" ht="15.75" x14ac:dyDescent="0.25">
      <c r="B2" s="23"/>
      <c r="C2" s="23"/>
      <c r="D2" s="23"/>
      <c r="E2" s="23"/>
      <c r="F2" s="23"/>
      <c r="G2" s="23"/>
      <c r="H2" s="23"/>
    </row>
    <row r="3" spans="2:27" ht="15.75" x14ac:dyDescent="0.25">
      <c r="B3" s="23"/>
      <c r="C3" s="23"/>
      <c r="D3" s="23"/>
      <c r="E3" s="23"/>
      <c r="F3" s="23"/>
      <c r="G3" s="23"/>
      <c r="H3" s="23"/>
    </row>
    <row r="4" spans="2:27" ht="15.75" x14ac:dyDescent="0.25">
      <c r="B4" s="23"/>
      <c r="C4" s="23"/>
      <c r="D4" s="23"/>
      <c r="E4" s="23"/>
      <c r="F4" s="23"/>
      <c r="G4" s="23"/>
      <c r="H4" s="23"/>
    </row>
    <row r="5" spans="2:27" ht="15.75" x14ac:dyDescent="0.25">
      <c r="B5" s="23"/>
      <c r="C5" s="23"/>
      <c r="D5" s="23"/>
      <c r="E5" s="23"/>
      <c r="F5" s="23"/>
      <c r="G5" s="23"/>
      <c r="H5" s="23"/>
    </row>
    <row r="6" spans="2:27" ht="15.75" x14ac:dyDescent="0.25">
      <c r="B6" s="23"/>
      <c r="C6" s="23"/>
      <c r="D6" s="23"/>
      <c r="E6" s="23"/>
      <c r="F6" s="23"/>
      <c r="G6" s="23"/>
      <c r="H6" s="23"/>
    </row>
    <row r="7" spans="2:27" ht="15.75" x14ac:dyDescent="0.25">
      <c r="B7" s="24"/>
      <c r="C7" s="24" t="s">
        <v>173</v>
      </c>
      <c r="D7" s="24"/>
      <c r="E7" s="25"/>
      <c r="F7" s="26">
        <v>2015</v>
      </c>
      <c r="G7" s="27">
        <v>2016</v>
      </c>
      <c r="H7" s="28"/>
      <c r="I7" s="29"/>
      <c r="J7" s="30"/>
      <c r="K7" s="31"/>
      <c r="L7" s="32"/>
      <c r="M7" s="33" t="s">
        <v>173</v>
      </c>
      <c r="N7" s="34"/>
      <c r="O7" s="35"/>
      <c r="P7" s="36">
        <v>2015</v>
      </c>
      <c r="Q7" s="37">
        <v>2016</v>
      </c>
      <c r="R7" s="38"/>
      <c r="S7" s="39"/>
      <c r="T7" s="40"/>
      <c r="U7" s="41"/>
      <c r="V7" s="42"/>
      <c r="W7" s="43" t="s">
        <v>173</v>
      </c>
      <c r="X7" s="44"/>
      <c r="Y7" s="45"/>
      <c r="Z7" s="46">
        <v>2015</v>
      </c>
      <c r="AA7" s="47">
        <v>2016</v>
      </c>
    </row>
    <row r="8" spans="2:27" ht="15.75" x14ac:dyDescent="0.25">
      <c r="B8" s="24"/>
      <c r="C8" s="24"/>
      <c r="D8" s="24" t="s">
        <v>174</v>
      </c>
      <c r="E8" s="48"/>
      <c r="F8" s="49" t="s">
        <v>175</v>
      </c>
      <c r="G8" s="50" t="s">
        <v>175</v>
      </c>
      <c r="H8" s="51"/>
      <c r="I8" s="52"/>
      <c r="J8" s="53"/>
      <c r="K8" s="54"/>
      <c r="L8" s="55"/>
      <c r="M8" s="56"/>
      <c r="N8" s="57" t="s">
        <v>174</v>
      </c>
      <c r="O8" s="58"/>
      <c r="P8" s="59" t="s">
        <v>175</v>
      </c>
      <c r="Q8" s="60" t="s">
        <v>175</v>
      </c>
      <c r="R8" s="61"/>
      <c r="S8" s="62"/>
      <c r="T8" s="63"/>
      <c r="U8" s="64"/>
      <c r="V8" s="65"/>
      <c r="W8" s="66"/>
      <c r="X8" s="67" t="s">
        <v>174</v>
      </c>
      <c r="Y8" s="68"/>
      <c r="Z8" s="69" t="s">
        <v>175</v>
      </c>
      <c r="AA8" s="70" t="s">
        <v>175</v>
      </c>
    </row>
    <row r="9" spans="2:27" ht="13.5" x14ac:dyDescent="0.25">
      <c r="B9"/>
      <c r="C9"/>
      <c r="D9"/>
      <c r="E9"/>
      <c r="F9"/>
      <c r="G9"/>
      <c r="H9" s="23"/>
      <c r="I9"/>
      <c r="J9"/>
      <c r="K9"/>
      <c r="L9"/>
      <c r="M9"/>
      <c r="N9"/>
      <c r="O9"/>
      <c r="P9"/>
      <c r="Q9"/>
      <c r="V9"/>
      <c r="W9"/>
      <c r="X9"/>
      <c r="Y9"/>
      <c r="Z9"/>
      <c r="AA9"/>
    </row>
    <row r="10" spans="2:27" ht="15.75" x14ac:dyDescent="0.25">
      <c r="B10" s="24" t="s">
        <v>176</v>
      </c>
      <c r="C10" s="24" t="s">
        <v>177</v>
      </c>
      <c r="D10" s="71"/>
      <c r="E10" s="24"/>
      <c r="F10" s="72">
        <v>0</v>
      </c>
      <c r="G10" s="73">
        <v>11878</v>
      </c>
      <c r="H10" s="24"/>
      <c r="K10" s="23"/>
      <c r="L10" s="24" t="s">
        <v>178</v>
      </c>
      <c r="M10" s="33" t="s">
        <v>179</v>
      </c>
      <c r="N10" s="74"/>
      <c r="O10" s="33"/>
      <c r="P10" s="75">
        <v>0</v>
      </c>
      <c r="Q10" s="76">
        <v>9490</v>
      </c>
      <c r="R10" s="33"/>
      <c r="U10" s="77"/>
      <c r="V10" s="33" t="s">
        <v>180</v>
      </c>
      <c r="W10" s="33" t="s">
        <v>179</v>
      </c>
      <c r="X10" s="78"/>
      <c r="Y10" s="33"/>
      <c r="Z10" s="75">
        <v>0</v>
      </c>
      <c r="AA10" s="76">
        <v>21721</v>
      </c>
    </row>
    <row r="11" spans="2:27" ht="15.75" x14ac:dyDescent="0.25">
      <c r="B11" s="24" t="s">
        <v>181</v>
      </c>
      <c r="C11" s="24" t="s">
        <v>182</v>
      </c>
      <c r="D11" s="79"/>
      <c r="E11" s="24"/>
      <c r="F11" s="72">
        <v>0</v>
      </c>
      <c r="G11" s="73">
        <v>0</v>
      </c>
      <c r="H11" s="24"/>
      <c r="K11" s="23"/>
      <c r="L11" s="24" t="s">
        <v>183</v>
      </c>
      <c r="M11" s="33" t="s">
        <v>184</v>
      </c>
      <c r="N11" s="80"/>
      <c r="O11" s="33"/>
      <c r="P11" s="75">
        <v>0</v>
      </c>
      <c r="Q11" s="76">
        <v>22020</v>
      </c>
      <c r="R11" s="33"/>
      <c r="U11" s="77"/>
      <c r="V11" s="33" t="s">
        <v>185</v>
      </c>
      <c r="W11" s="33" t="s">
        <v>184</v>
      </c>
      <c r="X11" s="81"/>
      <c r="Y11" s="33"/>
      <c r="Z11" s="75">
        <v>0</v>
      </c>
      <c r="AA11" s="76">
        <v>22018</v>
      </c>
    </row>
    <row r="12" spans="2:27" ht="15.75" x14ac:dyDescent="0.25">
      <c r="B12" s="24" t="s">
        <v>186</v>
      </c>
      <c r="C12" s="24" t="s">
        <v>187</v>
      </c>
      <c r="D12" s="82"/>
      <c r="E12" s="24"/>
      <c r="F12" s="72">
        <v>0</v>
      </c>
      <c r="G12" s="73">
        <v>0</v>
      </c>
      <c r="H12" s="24"/>
      <c r="K12" s="23"/>
      <c r="L12" s="24" t="s">
        <v>188</v>
      </c>
      <c r="M12" s="33" t="s">
        <v>189</v>
      </c>
      <c r="N12" s="83"/>
      <c r="O12" s="33"/>
      <c r="P12" s="75">
        <v>0</v>
      </c>
      <c r="Q12" s="76">
        <v>22020</v>
      </c>
      <c r="R12" s="33"/>
      <c r="U12" s="77"/>
      <c r="V12" s="33" t="s">
        <v>190</v>
      </c>
      <c r="W12" s="33" t="s">
        <v>189</v>
      </c>
      <c r="X12" s="84"/>
      <c r="Y12" s="33"/>
      <c r="Z12" s="75">
        <v>0</v>
      </c>
      <c r="AA12" s="76">
        <v>22018</v>
      </c>
    </row>
    <row r="13" spans="2:27" ht="15.75" x14ac:dyDescent="0.25">
      <c r="B13" s="85" t="s">
        <v>186</v>
      </c>
      <c r="C13" s="85"/>
      <c r="D13" s="86" t="s">
        <v>191</v>
      </c>
      <c r="E13" s="85"/>
      <c r="F13" s="87">
        <v>0</v>
      </c>
      <c r="G13" s="88">
        <v>0</v>
      </c>
      <c r="H13" s="85"/>
      <c r="K13" s="23"/>
      <c r="L13" s="85" t="s">
        <v>188</v>
      </c>
      <c r="M13" s="89"/>
      <c r="N13" s="90" t="s">
        <v>191</v>
      </c>
      <c r="O13" s="89"/>
      <c r="P13" s="91">
        <v>0</v>
      </c>
      <c r="Q13" s="92">
        <v>22018420</v>
      </c>
      <c r="R13" s="89"/>
      <c r="U13" s="77"/>
      <c r="V13" s="89" t="s">
        <v>190</v>
      </c>
      <c r="W13" s="89"/>
      <c r="X13" s="93" t="s">
        <v>191</v>
      </c>
      <c r="Y13" s="89"/>
      <c r="Z13" s="91">
        <v>0</v>
      </c>
      <c r="AA13" s="92">
        <v>22018420</v>
      </c>
    </row>
    <row r="14" spans="2:27" ht="15.75" x14ac:dyDescent="0.25">
      <c r="B14" s="23" t="s">
        <v>192</v>
      </c>
      <c r="C14" s="23"/>
      <c r="D14" s="94">
        <v>1141</v>
      </c>
      <c r="E14" s="23" t="s">
        <v>193</v>
      </c>
      <c r="F14" s="95">
        <v>0</v>
      </c>
      <c r="G14" s="96">
        <v>203000</v>
      </c>
      <c r="H14" s="23"/>
      <c r="K14" s="23"/>
      <c r="L14" s="23" t="s">
        <v>194</v>
      </c>
      <c r="M14" s="77"/>
      <c r="N14" s="97">
        <v>9111</v>
      </c>
      <c r="O14" s="77" t="s">
        <v>195</v>
      </c>
      <c r="P14" s="98">
        <v>0</v>
      </c>
      <c r="Q14" s="99">
        <v>-12898415</v>
      </c>
      <c r="R14" s="77"/>
      <c r="U14" s="77"/>
      <c r="V14" s="77" t="s">
        <v>196</v>
      </c>
      <c r="W14" s="77"/>
      <c r="X14" s="100">
        <v>9111</v>
      </c>
      <c r="Y14" s="77" t="s">
        <v>195</v>
      </c>
      <c r="Z14" s="98">
        <v>0</v>
      </c>
      <c r="AA14" s="99">
        <v>-12898415</v>
      </c>
    </row>
    <row r="15" spans="2:27" ht="15.75" x14ac:dyDescent="0.25">
      <c r="B15" s="23" t="s">
        <v>197</v>
      </c>
      <c r="C15" s="23"/>
      <c r="D15" s="101">
        <v>1149</v>
      </c>
      <c r="E15" s="23" t="s">
        <v>198</v>
      </c>
      <c r="F15" s="95">
        <v>0</v>
      </c>
      <c r="G15" s="96">
        <v>-203000</v>
      </c>
      <c r="H15" s="23"/>
      <c r="K15" s="23"/>
      <c r="L15" s="23" t="s">
        <v>199</v>
      </c>
      <c r="M15" s="77"/>
      <c r="N15" s="102">
        <v>9115</v>
      </c>
      <c r="O15" s="77" t="s">
        <v>200</v>
      </c>
      <c r="P15" s="98">
        <v>0</v>
      </c>
      <c r="Q15" s="99">
        <v>-108000</v>
      </c>
      <c r="R15" s="77"/>
      <c r="U15" s="77"/>
      <c r="V15" s="77" t="s">
        <v>201</v>
      </c>
      <c r="W15" s="77"/>
      <c r="X15" s="103">
        <v>9115</v>
      </c>
      <c r="Y15" s="77" t="s">
        <v>200</v>
      </c>
      <c r="Z15" s="98">
        <v>0</v>
      </c>
      <c r="AA15" s="99">
        <v>-108000</v>
      </c>
    </row>
    <row r="16" spans="2:27" ht="15.75" x14ac:dyDescent="0.25">
      <c r="B16" s="23" t="s">
        <v>202</v>
      </c>
      <c r="C16" s="23"/>
      <c r="D16" s="104"/>
      <c r="E16" s="23"/>
      <c r="F16" s="95"/>
      <c r="G16" s="96"/>
      <c r="H16" s="23"/>
      <c r="K16" s="23"/>
      <c r="L16" s="23" t="s">
        <v>203</v>
      </c>
      <c r="M16" s="77"/>
      <c r="N16" s="105">
        <v>9116</v>
      </c>
      <c r="O16" s="77" t="s">
        <v>204</v>
      </c>
      <c r="P16" s="98">
        <v>0</v>
      </c>
      <c r="Q16" s="99">
        <v>-411221</v>
      </c>
      <c r="R16" s="77"/>
      <c r="U16" s="77"/>
      <c r="V16" s="77" t="s">
        <v>205</v>
      </c>
      <c r="W16" s="77"/>
      <c r="X16" s="106">
        <v>9116</v>
      </c>
      <c r="Y16" s="77" t="s">
        <v>204</v>
      </c>
      <c r="Z16" s="98">
        <v>0</v>
      </c>
      <c r="AA16" s="99">
        <v>-411221</v>
      </c>
    </row>
    <row r="17" spans="2:27" ht="15.75" x14ac:dyDescent="0.25">
      <c r="B17" s="24" t="s">
        <v>206</v>
      </c>
      <c r="C17" s="24" t="s">
        <v>207</v>
      </c>
      <c r="D17" s="107"/>
      <c r="E17" s="24"/>
      <c r="F17" s="72">
        <v>0</v>
      </c>
      <c r="G17" s="73">
        <v>1365</v>
      </c>
      <c r="H17" s="24"/>
      <c r="K17" s="23"/>
      <c r="L17" s="23" t="s">
        <v>208</v>
      </c>
      <c r="M17" s="77"/>
      <c r="N17" s="108">
        <v>9118</v>
      </c>
      <c r="O17" s="77" t="s">
        <v>209</v>
      </c>
      <c r="P17" s="98">
        <v>0</v>
      </c>
      <c r="Q17" s="99">
        <v>-8600784</v>
      </c>
      <c r="R17" s="77"/>
      <c r="U17" s="77"/>
      <c r="V17" s="77" t="s">
        <v>210</v>
      </c>
      <c r="W17" s="77"/>
      <c r="X17" s="109">
        <v>9118</v>
      </c>
      <c r="Y17" s="77" t="s">
        <v>209</v>
      </c>
      <c r="Z17" s="98">
        <v>0</v>
      </c>
      <c r="AA17" s="99">
        <v>-8600784</v>
      </c>
    </row>
    <row r="18" spans="2:27" ht="15.75" x14ac:dyDescent="0.25">
      <c r="B18" s="24" t="s">
        <v>211</v>
      </c>
      <c r="C18" s="24" t="s">
        <v>212</v>
      </c>
      <c r="D18" s="110"/>
      <c r="E18" s="24"/>
      <c r="F18" s="72">
        <v>0</v>
      </c>
      <c r="G18" s="73">
        <v>1364</v>
      </c>
      <c r="H18" s="24"/>
      <c r="K18" s="23"/>
      <c r="L18" s="23" t="s">
        <v>213</v>
      </c>
      <c r="M18" s="77"/>
      <c r="N18" s="111"/>
      <c r="O18" s="77"/>
      <c r="P18" s="98"/>
      <c r="Q18" s="99"/>
      <c r="R18" s="77"/>
      <c r="U18" s="77"/>
      <c r="V18" s="77" t="s">
        <v>214</v>
      </c>
      <c r="W18" s="77"/>
      <c r="X18" s="112"/>
      <c r="Y18" s="77"/>
      <c r="Z18" s="98"/>
      <c r="AA18" s="99"/>
    </row>
    <row r="19" spans="2:27" ht="15.75" x14ac:dyDescent="0.25">
      <c r="B19" s="85" t="s">
        <v>211</v>
      </c>
      <c r="C19" s="85"/>
      <c r="D19" s="113" t="s">
        <v>191</v>
      </c>
      <c r="E19" s="85"/>
      <c r="F19" s="87">
        <v>0</v>
      </c>
      <c r="G19" s="88">
        <v>1364237</v>
      </c>
      <c r="H19" s="85"/>
      <c r="K19" s="23"/>
      <c r="L19" s="24" t="s">
        <v>215</v>
      </c>
      <c r="M19" s="33" t="s">
        <v>216</v>
      </c>
      <c r="N19" s="114"/>
      <c r="O19" s="33"/>
      <c r="P19" s="75">
        <v>0</v>
      </c>
      <c r="Q19" s="76">
        <v>0</v>
      </c>
      <c r="R19" s="33"/>
      <c r="U19" s="77"/>
      <c r="V19" s="33" t="s">
        <v>217</v>
      </c>
      <c r="W19" s="33" t="s">
        <v>218</v>
      </c>
      <c r="X19" s="115"/>
      <c r="Y19" s="33"/>
      <c r="Z19" s="75">
        <v>0</v>
      </c>
      <c r="AA19" s="76">
        <v>0</v>
      </c>
    </row>
    <row r="20" spans="2:27" ht="15.75" x14ac:dyDescent="0.25">
      <c r="B20" s="23" t="s">
        <v>219</v>
      </c>
      <c r="C20" s="23"/>
      <c r="D20" s="116">
        <v>1421</v>
      </c>
      <c r="E20" s="23" t="s">
        <v>220</v>
      </c>
      <c r="F20" s="95">
        <v>0</v>
      </c>
      <c r="G20" s="96">
        <v>6239000</v>
      </c>
      <c r="H20" s="23"/>
      <c r="K20" s="23"/>
      <c r="L20" s="85" t="s">
        <v>215</v>
      </c>
      <c r="M20" s="89"/>
      <c r="N20" s="117" t="s">
        <v>191</v>
      </c>
      <c r="O20" s="89"/>
      <c r="P20" s="91">
        <v>0</v>
      </c>
      <c r="Q20" s="92">
        <v>2</v>
      </c>
      <c r="R20" s="89"/>
      <c r="U20" s="77"/>
      <c r="V20" s="89" t="s">
        <v>217</v>
      </c>
      <c r="W20" s="89"/>
      <c r="X20" s="118" t="s">
        <v>191</v>
      </c>
      <c r="Y20" s="89"/>
      <c r="Z20" s="91">
        <v>0</v>
      </c>
      <c r="AA20" s="92">
        <v>2</v>
      </c>
    </row>
    <row r="21" spans="2:27" ht="15.75" x14ac:dyDescent="0.25">
      <c r="B21" s="23" t="s">
        <v>221</v>
      </c>
      <c r="C21" s="23"/>
      <c r="D21" s="119">
        <v>1429</v>
      </c>
      <c r="E21" s="23" t="s">
        <v>222</v>
      </c>
      <c r="F21" s="95">
        <v>0</v>
      </c>
      <c r="G21" s="96">
        <v>-5242811</v>
      </c>
      <c r="H21" s="23"/>
      <c r="K21" s="23"/>
      <c r="L21" s="23" t="s">
        <v>223</v>
      </c>
      <c r="M21" s="77"/>
      <c r="N21" s="120">
        <v>9694</v>
      </c>
      <c r="O21" s="77" t="s">
        <v>224</v>
      </c>
      <c r="P21" s="98">
        <v>0</v>
      </c>
      <c r="Q21" s="99">
        <v>-2</v>
      </c>
      <c r="R21" s="77"/>
      <c r="U21" s="77"/>
      <c r="V21" s="77" t="s">
        <v>225</v>
      </c>
      <c r="W21" s="77"/>
      <c r="X21" s="121">
        <v>9694</v>
      </c>
      <c r="Y21" s="77" t="s">
        <v>224</v>
      </c>
      <c r="Z21" s="98">
        <v>0</v>
      </c>
      <c r="AA21" s="99">
        <v>-2</v>
      </c>
    </row>
    <row r="22" spans="2:27" ht="15.75" x14ac:dyDescent="0.25">
      <c r="B22" s="23" t="s">
        <v>226</v>
      </c>
      <c r="C22" s="23"/>
      <c r="D22" s="122">
        <v>1431</v>
      </c>
      <c r="E22" s="23" t="s">
        <v>227</v>
      </c>
      <c r="F22" s="95">
        <v>0</v>
      </c>
      <c r="G22" s="96">
        <v>2985412</v>
      </c>
      <c r="H22" s="23"/>
      <c r="K22" s="23"/>
      <c r="L22" s="23" t="s">
        <v>228</v>
      </c>
      <c r="M22" s="77"/>
      <c r="N22" s="123"/>
      <c r="O22" s="77"/>
      <c r="P22" s="98"/>
      <c r="Q22" s="99"/>
      <c r="R22" s="77"/>
      <c r="U22" s="77"/>
      <c r="V22" s="77" t="s">
        <v>229</v>
      </c>
      <c r="W22" s="77"/>
      <c r="X22" s="124"/>
      <c r="Y22" s="77"/>
      <c r="Z22" s="98"/>
      <c r="AA22" s="99"/>
    </row>
    <row r="23" spans="2:27" ht="15.75" x14ac:dyDescent="0.25">
      <c r="B23" s="23" t="s">
        <v>230</v>
      </c>
      <c r="C23" s="23"/>
      <c r="D23" s="125">
        <v>1439</v>
      </c>
      <c r="E23" s="23" t="s">
        <v>231</v>
      </c>
      <c r="F23" s="95">
        <v>0</v>
      </c>
      <c r="G23" s="96">
        <v>-2617364</v>
      </c>
      <c r="H23" s="23"/>
      <c r="K23" s="23"/>
      <c r="L23" s="24" t="s">
        <v>232</v>
      </c>
      <c r="M23" s="33" t="s">
        <v>233</v>
      </c>
      <c r="N23" s="126"/>
      <c r="O23" s="33"/>
      <c r="P23" s="75">
        <v>0</v>
      </c>
      <c r="Q23" s="76">
        <v>7084</v>
      </c>
      <c r="R23" s="33"/>
      <c r="U23" s="77"/>
      <c r="V23" s="33" t="s">
        <v>234</v>
      </c>
      <c r="W23" s="33" t="s">
        <v>235</v>
      </c>
      <c r="X23" s="127"/>
      <c r="Y23" s="33"/>
      <c r="Z23" s="75">
        <v>0</v>
      </c>
      <c r="AA23" s="76">
        <v>297</v>
      </c>
    </row>
    <row r="24" spans="2:27" ht="15.75" x14ac:dyDescent="0.25">
      <c r="B24" s="23" t="s">
        <v>236</v>
      </c>
      <c r="C24" s="23"/>
      <c r="D24" s="128"/>
      <c r="E24" s="23"/>
      <c r="F24" s="95"/>
      <c r="G24" s="96"/>
      <c r="H24" s="23"/>
      <c r="K24" s="23"/>
      <c r="L24" s="24" t="s">
        <v>237</v>
      </c>
      <c r="M24" s="33" t="s">
        <v>238</v>
      </c>
      <c r="N24" s="129"/>
      <c r="O24" s="33"/>
      <c r="P24" s="75">
        <v>0</v>
      </c>
      <c r="Q24" s="76">
        <v>639</v>
      </c>
      <c r="R24" s="33"/>
      <c r="U24" s="77"/>
      <c r="V24" s="89" t="s">
        <v>234</v>
      </c>
      <c r="W24" s="89"/>
      <c r="X24" s="130" t="s">
        <v>191</v>
      </c>
      <c r="Y24" s="89"/>
      <c r="Z24" s="91">
        <v>0</v>
      </c>
      <c r="AA24" s="92">
        <v>297112</v>
      </c>
    </row>
    <row r="25" spans="2:27" ht="15.75" x14ac:dyDescent="0.25">
      <c r="B25" s="24" t="s">
        <v>239</v>
      </c>
      <c r="C25" s="24" t="s">
        <v>240</v>
      </c>
      <c r="D25" s="131"/>
      <c r="E25" s="24"/>
      <c r="F25" s="72">
        <v>0</v>
      </c>
      <c r="G25" s="73">
        <v>1</v>
      </c>
      <c r="H25" s="24"/>
      <c r="K25" s="23"/>
      <c r="L25" s="85" t="s">
        <v>237</v>
      </c>
      <c r="M25" s="89"/>
      <c r="N25" s="132" t="s">
        <v>191</v>
      </c>
      <c r="O25" s="89"/>
      <c r="P25" s="91">
        <v>0</v>
      </c>
      <c r="Q25" s="92">
        <v>639194.52</v>
      </c>
      <c r="R25" s="89"/>
      <c r="U25" s="77"/>
      <c r="V25" s="77" t="s">
        <v>241</v>
      </c>
      <c r="W25" s="77"/>
      <c r="X25" s="133">
        <v>86715</v>
      </c>
      <c r="Y25" s="77" t="s">
        <v>242</v>
      </c>
      <c r="Z25" s="98">
        <v>0</v>
      </c>
      <c r="AA25" s="99">
        <v>110</v>
      </c>
    </row>
    <row r="26" spans="2:27" ht="15.75" x14ac:dyDescent="0.25">
      <c r="B26" s="85" t="s">
        <v>239</v>
      </c>
      <c r="C26" s="85"/>
      <c r="D26" s="134" t="s">
        <v>191</v>
      </c>
      <c r="E26" s="85"/>
      <c r="F26" s="87">
        <v>0</v>
      </c>
      <c r="G26" s="88">
        <v>1000</v>
      </c>
      <c r="H26" s="85"/>
      <c r="K26" s="23"/>
      <c r="L26" s="23" t="s">
        <v>243</v>
      </c>
      <c r="M26" s="77"/>
      <c r="N26" s="135">
        <v>5113</v>
      </c>
      <c r="O26" s="77" t="s">
        <v>244</v>
      </c>
      <c r="P26" s="98">
        <v>0</v>
      </c>
      <c r="Q26" s="99">
        <v>532242</v>
      </c>
      <c r="R26" s="77"/>
      <c r="U26" s="77"/>
      <c r="V26" s="77" t="s">
        <v>245</v>
      </c>
      <c r="W26" s="77"/>
      <c r="X26" s="136">
        <v>86727</v>
      </c>
      <c r="Y26" s="77" t="s">
        <v>246</v>
      </c>
      <c r="Z26" s="98">
        <v>0</v>
      </c>
      <c r="AA26" s="99">
        <v>297000</v>
      </c>
    </row>
    <row r="27" spans="2:27" ht="15.75" x14ac:dyDescent="0.25">
      <c r="B27" s="23" t="s">
        <v>247</v>
      </c>
      <c r="C27" s="23"/>
      <c r="D27" s="137">
        <v>1611</v>
      </c>
      <c r="E27" s="23" t="s">
        <v>248</v>
      </c>
      <c r="F27" s="95">
        <v>0</v>
      </c>
      <c r="G27" s="96">
        <v>1000</v>
      </c>
      <c r="H27" s="23"/>
      <c r="K27" s="23"/>
      <c r="L27" s="23" t="s">
        <v>249</v>
      </c>
      <c r="M27" s="77"/>
      <c r="N27" s="138">
        <v>512</v>
      </c>
      <c r="O27" s="77" t="s">
        <v>250</v>
      </c>
      <c r="P27" s="98">
        <v>0</v>
      </c>
      <c r="Q27" s="99">
        <v>86196.52</v>
      </c>
      <c r="R27" s="77"/>
      <c r="U27" s="77"/>
      <c r="V27" s="77" t="s">
        <v>251</v>
      </c>
      <c r="W27" s="77"/>
      <c r="X27" s="139">
        <v>8694</v>
      </c>
      <c r="Y27" s="77" t="s">
        <v>252</v>
      </c>
      <c r="Z27" s="98">
        <v>0</v>
      </c>
      <c r="AA27" s="99">
        <v>2</v>
      </c>
    </row>
    <row r="28" spans="2:27" ht="15.75" x14ac:dyDescent="0.25">
      <c r="B28" s="23" t="s">
        <v>253</v>
      </c>
      <c r="C28" s="23"/>
      <c r="D28" s="140"/>
      <c r="E28" s="23"/>
      <c r="F28" s="95"/>
      <c r="G28" s="96"/>
      <c r="H28" s="23"/>
      <c r="K28" s="23"/>
      <c r="L28" s="23" t="s">
        <v>254</v>
      </c>
      <c r="M28" s="77"/>
      <c r="N28" s="141">
        <v>5131</v>
      </c>
      <c r="O28" s="77" t="s">
        <v>255</v>
      </c>
      <c r="P28" s="98">
        <v>0</v>
      </c>
      <c r="Q28" s="99">
        <v>20756</v>
      </c>
      <c r="R28" s="77"/>
      <c r="U28" s="77"/>
      <c r="V28" s="77" t="s">
        <v>256</v>
      </c>
      <c r="W28" s="77"/>
      <c r="X28" s="142"/>
      <c r="Y28" s="77"/>
      <c r="Z28" s="98"/>
      <c r="AA28" s="99"/>
    </row>
    <row r="29" spans="2:27" ht="15.75" x14ac:dyDescent="0.25">
      <c r="B29" s="24" t="s">
        <v>257</v>
      </c>
      <c r="C29" s="24" t="s">
        <v>258</v>
      </c>
      <c r="D29" s="143"/>
      <c r="E29" s="24"/>
      <c r="F29" s="72">
        <v>0</v>
      </c>
      <c r="G29" s="73">
        <v>10513</v>
      </c>
      <c r="H29" s="24"/>
      <c r="K29" s="23"/>
      <c r="L29" s="23" t="s">
        <v>259</v>
      </c>
      <c r="M29" s="77"/>
      <c r="N29" s="144"/>
      <c r="O29" s="77"/>
      <c r="P29" s="98"/>
      <c r="Q29" s="99"/>
      <c r="R29" s="77"/>
      <c r="U29" s="77"/>
      <c r="V29" s="33" t="s">
        <v>260</v>
      </c>
      <c r="W29" s="33" t="s">
        <v>261</v>
      </c>
      <c r="X29" s="145"/>
      <c r="Y29" s="33"/>
      <c r="Z29" s="75">
        <v>0</v>
      </c>
      <c r="AA29" s="76">
        <v>47</v>
      </c>
    </row>
    <row r="30" spans="2:27" ht="15.75" x14ac:dyDescent="0.25">
      <c r="B30" s="24" t="s">
        <v>262</v>
      </c>
      <c r="C30" s="24" t="s">
        <v>263</v>
      </c>
      <c r="D30" s="146"/>
      <c r="E30" s="24"/>
      <c r="F30" s="72">
        <v>0</v>
      </c>
      <c r="G30" s="73">
        <v>10513</v>
      </c>
      <c r="H30" s="24"/>
      <c r="K30" s="23"/>
      <c r="L30" s="24" t="s">
        <v>264</v>
      </c>
      <c r="M30" s="33" t="s">
        <v>265</v>
      </c>
      <c r="N30" s="147"/>
      <c r="O30" s="33"/>
      <c r="P30" s="75">
        <v>0</v>
      </c>
      <c r="Q30" s="76">
        <v>6183</v>
      </c>
      <c r="R30" s="33"/>
      <c r="U30" s="77"/>
      <c r="V30" s="33" t="s">
        <v>266</v>
      </c>
      <c r="W30" s="33" t="s">
        <v>267</v>
      </c>
      <c r="X30" s="148"/>
      <c r="Y30" s="33"/>
      <c r="Z30" s="75">
        <v>0</v>
      </c>
      <c r="AA30" s="76">
        <v>47</v>
      </c>
    </row>
    <row r="31" spans="2:27" ht="15.75" x14ac:dyDescent="0.25">
      <c r="B31" s="85" t="s">
        <v>262</v>
      </c>
      <c r="C31" s="85"/>
      <c r="D31" s="149" t="s">
        <v>191</v>
      </c>
      <c r="E31" s="85"/>
      <c r="F31" s="87">
        <v>0</v>
      </c>
      <c r="G31" s="88">
        <v>10513000</v>
      </c>
      <c r="H31" s="85"/>
      <c r="K31" s="23"/>
      <c r="L31" s="85" t="s">
        <v>264</v>
      </c>
      <c r="M31" s="89"/>
      <c r="N31" s="150" t="s">
        <v>191</v>
      </c>
      <c r="O31" s="89"/>
      <c r="P31" s="91">
        <v>0</v>
      </c>
      <c r="Q31" s="92">
        <v>6182776.9800000004</v>
      </c>
      <c r="R31" s="89"/>
      <c r="U31" s="77"/>
      <c r="V31" s="33" t="s">
        <v>268</v>
      </c>
      <c r="W31" s="33" t="s">
        <v>269</v>
      </c>
      <c r="X31" s="151"/>
      <c r="Y31" s="33"/>
      <c r="Z31" s="75">
        <v>0</v>
      </c>
      <c r="AA31" s="76">
        <v>37</v>
      </c>
    </row>
    <row r="32" spans="2:27" ht="15.75" x14ac:dyDescent="0.25">
      <c r="B32" s="23" t="s">
        <v>270</v>
      </c>
      <c r="C32" s="23"/>
      <c r="D32" s="152">
        <v>171</v>
      </c>
      <c r="E32" s="23" t="s">
        <v>271</v>
      </c>
      <c r="F32" s="95">
        <v>0</v>
      </c>
      <c r="G32" s="96">
        <v>10513000</v>
      </c>
      <c r="H32" s="23"/>
      <c r="K32" s="23"/>
      <c r="L32" s="23" t="s">
        <v>272</v>
      </c>
      <c r="M32" s="77"/>
      <c r="N32" s="153">
        <v>522</v>
      </c>
      <c r="O32" s="77" t="s">
        <v>273</v>
      </c>
      <c r="P32" s="98">
        <v>0</v>
      </c>
      <c r="Q32" s="99">
        <v>769387</v>
      </c>
      <c r="R32" s="77"/>
      <c r="U32" s="77"/>
      <c r="V32" s="89" t="s">
        <v>268</v>
      </c>
      <c r="W32" s="89"/>
      <c r="X32" s="154" t="s">
        <v>191</v>
      </c>
      <c r="Y32" s="89"/>
      <c r="Z32" s="91">
        <v>0</v>
      </c>
      <c r="AA32" s="92">
        <v>37180.400000000001</v>
      </c>
    </row>
    <row r="33" spans="2:27" ht="15.75" x14ac:dyDescent="0.25">
      <c r="B33" s="23" t="s">
        <v>274</v>
      </c>
      <c r="C33" s="23"/>
      <c r="D33" s="155"/>
      <c r="E33" s="23"/>
      <c r="F33" s="95"/>
      <c r="G33" s="96"/>
      <c r="H33" s="23"/>
      <c r="K33" s="23"/>
      <c r="L33" s="23" t="s">
        <v>275</v>
      </c>
      <c r="M33" s="77"/>
      <c r="N33" s="156">
        <v>523</v>
      </c>
      <c r="O33" s="77" t="s">
        <v>276</v>
      </c>
      <c r="P33" s="98">
        <v>0</v>
      </c>
      <c r="Q33" s="99">
        <v>685465.62</v>
      </c>
      <c r="R33" s="77"/>
      <c r="U33" s="77"/>
      <c r="V33" s="77" t="s">
        <v>277</v>
      </c>
      <c r="W33" s="77"/>
      <c r="X33" s="157">
        <v>9742</v>
      </c>
      <c r="Y33" s="77" t="s">
        <v>278</v>
      </c>
      <c r="Z33" s="98">
        <v>0</v>
      </c>
      <c r="AA33" s="99">
        <v>-37030</v>
      </c>
    </row>
    <row r="34" spans="2:27" ht="15.75" x14ac:dyDescent="0.25">
      <c r="B34" s="24" t="s">
        <v>279</v>
      </c>
      <c r="C34" s="24" t="s">
        <v>280</v>
      </c>
      <c r="D34" s="158"/>
      <c r="E34" s="24"/>
      <c r="F34" s="72">
        <v>0</v>
      </c>
      <c r="G34" s="73">
        <v>43468</v>
      </c>
      <c r="H34" s="24"/>
      <c r="K34" s="23"/>
      <c r="L34" s="23" t="s">
        <v>281</v>
      </c>
      <c r="M34" s="77"/>
      <c r="N34" s="159">
        <v>524</v>
      </c>
      <c r="O34" s="77" t="s">
        <v>282</v>
      </c>
      <c r="P34" s="98">
        <v>0</v>
      </c>
      <c r="Q34" s="99">
        <v>20000</v>
      </c>
      <c r="R34" s="77"/>
      <c r="U34" s="77"/>
      <c r="V34" s="77" t="s">
        <v>283</v>
      </c>
      <c r="W34" s="77"/>
      <c r="X34" s="160">
        <v>9744</v>
      </c>
      <c r="Y34" s="77" t="s">
        <v>284</v>
      </c>
      <c r="Z34" s="98">
        <v>0</v>
      </c>
      <c r="AA34" s="99">
        <v>-150.4</v>
      </c>
    </row>
    <row r="35" spans="2:27" ht="15.75" x14ac:dyDescent="0.25">
      <c r="B35" s="24" t="s">
        <v>285</v>
      </c>
      <c r="C35" s="24" t="s">
        <v>286</v>
      </c>
      <c r="D35" s="161"/>
      <c r="E35" s="24"/>
      <c r="F35" s="72">
        <v>0</v>
      </c>
      <c r="G35" s="73">
        <v>35705</v>
      </c>
      <c r="H35" s="24"/>
      <c r="K35" s="23"/>
      <c r="L35" s="23" t="s">
        <v>287</v>
      </c>
      <c r="M35" s="77"/>
      <c r="N35" s="162">
        <v>525</v>
      </c>
      <c r="O35" s="77" t="s">
        <v>288</v>
      </c>
      <c r="P35" s="98">
        <v>0</v>
      </c>
      <c r="Q35" s="99">
        <v>293025</v>
      </c>
      <c r="R35" s="77"/>
      <c r="U35" s="77"/>
      <c r="V35" s="77" t="s">
        <v>289</v>
      </c>
      <c r="W35" s="77"/>
      <c r="X35" s="163"/>
      <c r="Y35" s="77"/>
      <c r="Z35" s="98"/>
      <c r="AA35" s="99"/>
    </row>
    <row r="36" spans="2:27" ht="15.75" x14ac:dyDescent="0.25">
      <c r="B36" s="24" t="s">
        <v>290</v>
      </c>
      <c r="C36" s="24" t="s">
        <v>291</v>
      </c>
      <c r="D36" s="164"/>
      <c r="E36" s="24"/>
      <c r="F36" s="72">
        <v>0</v>
      </c>
      <c r="G36" s="73">
        <v>3476</v>
      </c>
      <c r="H36" s="24"/>
      <c r="K36" s="23"/>
      <c r="L36" s="23" t="s">
        <v>292</v>
      </c>
      <c r="M36" s="77"/>
      <c r="N36" s="165">
        <v>526</v>
      </c>
      <c r="O36" s="77" t="s">
        <v>293</v>
      </c>
      <c r="P36" s="98">
        <v>0</v>
      </c>
      <c r="Q36" s="99">
        <v>18825.36</v>
      </c>
      <c r="R36" s="77"/>
      <c r="U36" s="77"/>
      <c r="V36" s="33" t="s">
        <v>294</v>
      </c>
      <c r="W36" s="33" t="s">
        <v>295</v>
      </c>
      <c r="X36" s="166"/>
      <c r="Y36" s="33"/>
      <c r="Z36" s="75">
        <v>0</v>
      </c>
      <c r="AA36" s="76">
        <v>10</v>
      </c>
    </row>
    <row r="37" spans="2:27" ht="15.75" x14ac:dyDescent="0.25">
      <c r="B37" s="85" t="s">
        <v>290</v>
      </c>
      <c r="C37" s="85"/>
      <c r="D37" s="167" t="s">
        <v>191</v>
      </c>
      <c r="E37" s="85"/>
      <c r="F37" s="87">
        <v>0</v>
      </c>
      <c r="G37" s="88">
        <v>3475927</v>
      </c>
      <c r="H37" s="85"/>
      <c r="K37" s="23"/>
      <c r="L37" s="23" t="s">
        <v>296</v>
      </c>
      <c r="M37" s="77"/>
      <c r="N37" s="168">
        <v>527</v>
      </c>
      <c r="O37" s="77" t="s">
        <v>297</v>
      </c>
      <c r="P37" s="98">
        <v>0</v>
      </c>
      <c r="Q37" s="99">
        <v>174247</v>
      </c>
      <c r="R37" s="77"/>
      <c r="U37" s="77"/>
      <c r="V37" s="89" t="s">
        <v>294</v>
      </c>
      <c r="W37" s="89"/>
      <c r="X37" s="169" t="s">
        <v>191</v>
      </c>
      <c r="Y37" s="89"/>
      <c r="Z37" s="91">
        <v>0</v>
      </c>
      <c r="AA37" s="92">
        <v>10190</v>
      </c>
    </row>
    <row r="38" spans="2:27" ht="15.75" x14ac:dyDescent="0.25">
      <c r="B38" s="23" t="s">
        <v>298</v>
      </c>
      <c r="C38" s="23"/>
      <c r="D38" s="170">
        <v>311</v>
      </c>
      <c r="E38" s="23" t="s">
        <v>299</v>
      </c>
      <c r="F38" s="95">
        <v>0</v>
      </c>
      <c r="G38" s="96">
        <v>3475927</v>
      </c>
      <c r="H38" s="23"/>
      <c r="K38" s="23"/>
      <c r="L38" s="23" t="s">
        <v>300</v>
      </c>
      <c r="M38" s="77"/>
      <c r="N38" s="171">
        <v>528</v>
      </c>
      <c r="O38" s="77" t="s">
        <v>301</v>
      </c>
      <c r="P38" s="98">
        <v>0</v>
      </c>
      <c r="Q38" s="99">
        <v>30392</v>
      </c>
      <c r="R38" s="77"/>
      <c r="U38" s="77"/>
      <c r="V38" s="77" t="s">
        <v>302</v>
      </c>
      <c r="W38" s="77"/>
      <c r="X38" s="172">
        <v>9762</v>
      </c>
      <c r="Y38" s="77" t="s">
        <v>303</v>
      </c>
      <c r="Z38" s="98">
        <v>0</v>
      </c>
      <c r="AA38" s="99">
        <v>-10190</v>
      </c>
    </row>
    <row r="39" spans="2:27" ht="15.75" x14ac:dyDescent="0.25">
      <c r="B39" s="23" t="s">
        <v>304</v>
      </c>
      <c r="C39" s="23"/>
      <c r="D39" s="173"/>
      <c r="E39" s="23"/>
      <c r="F39" s="95"/>
      <c r="G39" s="96"/>
      <c r="H39" s="23"/>
      <c r="K39" s="23"/>
      <c r="L39" s="23" t="s">
        <v>305</v>
      </c>
      <c r="M39" s="77"/>
      <c r="N39" s="174">
        <v>5293</v>
      </c>
      <c r="O39" s="77" t="s">
        <v>306</v>
      </c>
      <c r="P39" s="98">
        <v>0</v>
      </c>
      <c r="Q39" s="99">
        <v>835520</v>
      </c>
      <c r="R39" s="77"/>
      <c r="U39" s="77"/>
      <c r="V39" s="77" t="s">
        <v>307</v>
      </c>
      <c r="W39" s="77"/>
      <c r="X39" s="175"/>
      <c r="Y39" s="77"/>
      <c r="Z39" s="98"/>
      <c r="AA39" s="99"/>
    </row>
    <row r="40" spans="2:27" ht="15.75" x14ac:dyDescent="0.25">
      <c r="B40" s="24" t="s">
        <v>308</v>
      </c>
      <c r="C40" s="24" t="s">
        <v>309</v>
      </c>
      <c r="D40" s="176"/>
      <c r="E40" s="24"/>
      <c r="F40" s="72">
        <v>0</v>
      </c>
      <c r="G40" s="73">
        <v>32229</v>
      </c>
      <c r="H40" s="24"/>
      <c r="K40" s="23"/>
      <c r="L40" s="23" t="s">
        <v>310</v>
      </c>
      <c r="M40" s="77"/>
      <c r="N40" s="177">
        <v>5294</v>
      </c>
      <c r="O40" s="77" t="s">
        <v>311</v>
      </c>
      <c r="P40" s="98">
        <v>0</v>
      </c>
      <c r="Q40" s="99">
        <v>223809</v>
      </c>
      <c r="R40" s="77"/>
      <c r="U40" s="77"/>
      <c r="V40" s="33" t="s">
        <v>312</v>
      </c>
      <c r="W40" s="33" t="s">
        <v>313</v>
      </c>
      <c r="X40" s="178"/>
      <c r="Y40" s="33"/>
      <c r="Z40" s="75">
        <v>0</v>
      </c>
      <c r="AA40" s="76">
        <v>0</v>
      </c>
    </row>
    <row r="41" spans="2:27" ht="15.75" x14ac:dyDescent="0.25">
      <c r="B41" s="85" t="s">
        <v>308</v>
      </c>
      <c r="C41" s="85"/>
      <c r="D41" s="179" t="s">
        <v>191</v>
      </c>
      <c r="E41" s="85"/>
      <c r="F41" s="87">
        <v>0</v>
      </c>
      <c r="G41" s="88">
        <v>32229228.440000001</v>
      </c>
      <c r="H41" s="85"/>
      <c r="K41" s="23"/>
      <c r="L41" s="23" t="s">
        <v>314</v>
      </c>
      <c r="M41" s="77"/>
      <c r="N41" s="180">
        <v>5299</v>
      </c>
      <c r="O41" s="77" t="s">
        <v>315</v>
      </c>
      <c r="P41" s="98">
        <v>0</v>
      </c>
      <c r="Q41" s="99">
        <v>3132106</v>
      </c>
      <c r="R41" s="77"/>
      <c r="U41" s="77"/>
      <c r="V41" s="33" t="s">
        <v>316</v>
      </c>
      <c r="W41" s="33" t="s">
        <v>317</v>
      </c>
      <c r="X41" s="181"/>
      <c r="Y41" s="33"/>
      <c r="Z41" s="75">
        <v>0</v>
      </c>
      <c r="AA41" s="76">
        <v>11</v>
      </c>
    </row>
    <row r="42" spans="2:27" ht="15.75" x14ac:dyDescent="0.25">
      <c r="B42" s="23" t="s">
        <v>318</v>
      </c>
      <c r="C42" s="23"/>
      <c r="D42" s="182">
        <v>36403</v>
      </c>
      <c r="E42" s="23" t="s">
        <v>319</v>
      </c>
      <c r="F42" s="95">
        <v>0</v>
      </c>
      <c r="G42" s="96">
        <v>220509</v>
      </c>
      <c r="H42" s="23"/>
      <c r="K42" s="23"/>
      <c r="L42" s="23" t="s">
        <v>320</v>
      </c>
      <c r="M42" s="77"/>
      <c r="N42" s="183"/>
      <c r="O42" s="77"/>
      <c r="P42" s="98"/>
      <c r="Q42" s="99"/>
      <c r="R42" s="77"/>
      <c r="U42" s="77"/>
      <c r="V42" s="89" t="s">
        <v>316</v>
      </c>
      <c r="W42" s="89"/>
      <c r="X42" s="184" t="s">
        <v>191</v>
      </c>
      <c r="Y42" s="89"/>
      <c r="Z42" s="91">
        <v>0</v>
      </c>
      <c r="AA42" s="92">
        <v>10801</v>
      </c>
    </row>
    <row r="43" spans="2:27" ht="15.75" x14ac:dyDescent="0.25">
      <c r="B43" s="23" t="s">
        <v>321</v>
      </c>
      <c r="C43" s="23"/>
      <c r="D43" s="185">
        <v>368103</v>
      </c>
      <c r="E43" s="23" t="s">
        <v>322</v>
      </c>
      <c r="F43" s="95">
        <v>0</v>
      </c>
      <c r="G43" s="96">
        <v>26703962</v>
      </c>
      <c r="H43" s="23"/>
      <c r="K43" s="23"/>
      <c r="L43" s="24" t="s">
        <v>323</v>
      </c>
      <c r="M43" s="33" t="s">
        <v>324</v>
      </c>
      <c r="N43" s="186"/>
      <c r="O43" s="33"/>
      <c r="P43" s="75">
        <v>0</v>
      </c>
      <c r="Q43" s="76">
        <v>262</v>
      </c>
      <c r="R43" s="33"/>
      <c r="U43" s="77"/>
      <c r="V43" s="77" t="s">
        <v>325</v>
      </c>
      <c r="W43" s="77"/>
      <c r="X43" s="187">
        <v>8762</v>
      </c>
      <c r="Y43" s="77" t="s">
        <v>326</v>
      </c>
      <c r="Z43" s="98">
        <v>0</v>
      </c>
      <c r="AA43" s="99">
        <v>10801</v>
      </c>
    </row>
    <row r="44" spans="2:27" ht="15.75" x14ac:dyDescent="0.25">
      <c r="B44" s="23" t="s">
        <v>327</v>
      </c>
      <c r="C44" s="23"/>
      <c r="D44" s="188">
        <v>368104</v>
      </c>
      <c r="E44" s="23" t="s">
        <v>328</v>
      </c>
      <c r="F44" s="95">
        <v>0</v>
      </c>
      <c r="G44" s="96">
        <v>1550587</v>
      </c>
      <c r="H44" s="23"/>
      <c r="K44" s="23"/>
      <c r="L44" s="85" t="s">
        <v>323</v>
      </c>
      <c r="M44" s="89"/>
      <c r="N44" s="189" t="s">
        <v>191</v>
      </c>
      <c r="O44" s="89"/>
      <c r="P44" s="91">
        <v>0</v>
      </c>
      <c r="Q44" s="92">
        <v>262041.61</v>
      </c>
      <c r="R44" s="89"/>
      <c r="U44" s="77"/>
      <c r="V44" s="77"/>
      <c r="W44" s="77"/>
      <c r="X44" s="190"/>
      <c r="Y44" s="77"/>
      <c r="Z44" s="98"/>
      <c r="AA44" s="99"/>
    </row>
    <row r="45" spans="2:27" ht="15.75" x14ac:dyDescent="0.25">
      <c r="B45" s="23" t="s">
        <v>329</v>
      </c>
      <c r="C45" s="23"/>
      <c r="D45" s="191">
        <v>368105</v>
      </c>
      <c r="E45" s="23" t="s">
        <v>330</v>
      </c>
      <c r="F45" s="95">
        <v>0</v>
      </c>
      <c r="G45" s="96">
        <v>181350</v>
      </c>
      <c r="H45" s="23"/>
      <c r="K45" s="23"/>
      <c r="L45" s="23" t="s">
        <v>331</v>
      </c>
      <c r="M45" s="77"/>
      <c r="N45" s="192">
        <v>532</v>
      </c>
      <c r="O45" s="77" t="s">
        <v>332</v>
      </c>
      <c r="P45" s="98">
        <v>0</v>
      </c>
      <c r="Q45" s="99">
        <v>153213.60999999999</v>
      </c>
      <c r="R45" s="77"/>
      <c r="U45" s="77"/>
      <c r="V45" s="77"/>
      <c r="W45" s="77"/>
      <c r="X45" s="77"/>
      <c r="Y45" s="77"/>
      <c r="Z45" s="77"/>
      <c r="AA45" s="193"/>
    </row>
    <row r="46" spans="2:27" ht="15.75" x14ac:dyDescent="0.25">
      <c r="B46" s="23" t="s">
        <v>333</v>
      </c>
      <c r="C46" s="23"/>
      <c r="D46" s="194"/>
      <c r="E46" s="23"/>
      <c r="F46" s="95"/>
      <c r="G46" s="96"/>
      <c r="H46" s="23"/>
      <c r="K46" s="23"/>
      <c r="L46" s="23" t="s">
        <v>334</v>
      </c>
      <c r="M46" s="77"/>
      <c r="N46" s="195">
        <v>533</v>
      </c>
      <c r="O46" s="77" t="s">
        <v>335</v>
      </c>
      <c r="P46" s="98">
        <v>0</v>
      </c>
      <c r="Q46" s="99">
        <v>108828</v>
      </c>
      <c r="R46" s="77"/>
      <c r="U46" s="77"/>
      <c r="V46" s="77"/>
      <c r="W46" s="77"/>
      <c r="X46" s="77"/>
      <c r="Y46" s="77"/>
      <c r="Z46" s="77"/>
      <c r="AA46" s="193"/>
    </row>
    <row r="47" spans="2:27" ht="15.75" x14ac:dyDescent="0.25">
      <c r="B47" s="24" t="s">
        <v>336</v>
      </c>
      <c r="C47" s="24" t="s">
        <v>337</v>
      </c>
      <c r="D47" s="196"/>
      <c r="E47" s="24"/>
      <c r="F47" s="72">
        <v>0</v>
      </c>
      <c r="G47" s="73">
        <v>278</v>
      </c>
      <c r="H47" s="24"/>
      <c r="K47" s="23"/>
      <c r="L47" s="23" t="s">
        <v>338</v>
      </c>
      <c r="M47" s="77"/>
      <c r="N47" s="197"/>
      <c r="O47" s="77"/>
      <c r="P47" s="98"/>
      <c r="Q47" s="99"/>
      <c r="R47" s="77"/>
      <c r="U47" s="77"/>
      <c r="V47" s="77"/>
      <c r="W47" s="77"/>
      <c r="X47" s="77"/>
      <c r="Y47" s="77"/>
      <c r="Z47" s="77"/>
      <c r="AA47" s="193"/>
    </row>
    <row r="48" spans="2:27" ht="15.75" x14ac:dyDescent="0.25">
      <c r="B48" s="85" t="s">
        <v>336</v>
      </c>
      <c r="C48" s="85"/>
      <c r="D48" s="198" t="s">
        <v>191</v>
      </c>
      <c r="E48" s="85"/>
      <c r="F48" s="87">
        <v>0</v>
      </c>
      <c r="G48" s="88">
        <v>278297</v>
      </c>
      <c r="H48" s="85"/>
      <c r="K48" s="23"/>
      <c r="L48" s="24" t="s">
        <v>339</v>
      </c>
      <c r="M48" s="33" t="s">
        <v>340</v>
      </c>
      <c r="N48" s="199"/>
      <c r="O48" s="33"/>
      <c r="P48" s="75">
        <v>0</v>
      </c>
      <c r="Q48" s="76">
        <v>5068</v>
      </c>
      <c r="R48" s="33"/>
      <c r="U48" s="77"/>
      <c r="V48" s="77"/>
      <c r="W48" s="77"/>
      <c r="X48" s="77"/>
      <c r="Y48" s="77"/>
      <c r="Z48" s="77"/>
      <c r="AA48" s="193"/>
    </row>
    <row r="49" spans="2:27" ht="15.75" x14ac:dyDescent="0.25">
      <c r="B49" s="23" t="s">
        <v>341</v>
      </c>
      <c r="C49" s="23"/>
      <c r="D49" s="200">
        <v>4695</v>
      </c>
      <c r="E49" s="23" t="s">
        <v>342</v>
      </c>
      <c r="F49" s="95">
        <v>0</v>
      </c>
      <c r="G49" s="96">
        <v>278297</v>
      </c>
      <c r="H49" s="23"/>
      <c r="K49" s="23"/>
      <c r="L49" s="24" t="s">
        <v>343</v>
      </c>
      <c r="M49" s="33" t="s">
        <v>344</v>
      </c>
      <c r="N49" s="201"/>
      <c r="O49" s="33"/>
      <c r="P49" s="75">
        <v>0</v>
      </c>
      <c r="Q49" s="76">
        <v>3587</v>
      </c>
      <c r="R49" s="33"/>
      <c r="U49" s="77"/>
      <c r="V49" s="77"/>
      <c r="W49" s="77"/>
      <c r="X49" s="77"/>
      <c r="Y49" s="77"/>
      <c r="Z49" s="77"/>
      <c r="AA49" s="193"/>
    </row>
    <row r="50" spans="2:27" ht="15.75" x14ac:dyDescent="0.25">
      <c r="B50" s="23" t="s">
        <v>345</v>
      </c>
      <c r="C50" s="23"/>
      <c r="D50" s="202"/>
      <c r="E50" s="23"/>
      <c r="F50" s="95"/>
      <c r="G50" s="96"/>
      <c r="H50" s="23"/>
      <c r="K50" s="23"/>
      <c r="L50" s="85" t="s">
        <v>343</v>
      </c>
      <c r="M50" s="89"/>
      <c r="N50" s="203" t="s">
        <v>191</v>
      </c>
      <c r="O50" s="89"/>
      <c r="P50" s="91">
        <v>0</v>
      </c>
      <c r="Q50" s="92">
        <v>3586764</v>
      </c>
      <c r="R50" s="89"/>
      <c r="U50" s="77"/>
      <c r="V50" s="77"/>
      <c r="W50" s="77"/>
      <c r="X50" s="77"/>
      <c r="Y50" s="77"/>
      <c r="Z50" s="77"/>
      <c r="AA50" s="193"/>
    </row>
    <row r="51" spans="2:27" ht="15.75" x14ac:dyDescent="0.25">
      <c r="B51" s="24" t="s">
        <v>346</v>
      </c>
      <c r="C51" s="24" t="s">
        <v>347</v>
      </c>
      <c r="D51" s="204"/>
      <c r="E51" s="24"/>
      <c r="F51" s="72">
        <v>0</v>
      </c>
      <c r="G51" s="73">
        <v>30</v>
      </c>
      <c r="H51" s="24"/>
      <c r="K51" s="23"/>
      <c r="L51" s="23" t="s">
        <v>348</v>
      </c>
      <c r="M51" s="77"/>
      <c r="N51" s="205">
        <v>5411</v>
      </c>
      <c r="O51" s="77" t="s">
        <v>349</v>
      </c>
      <c r="P51" s="98">
        <v>0</v>
      </c>
      <c r="Q51" s="99">
        <v>2997228</v>
      </c>
      <c r="R51" s="77"/>
      <c r="U51" s="77"/>
      <c r="V51" s="77"/>
      <c r="W51" s="77"/>
      <c r="X51" s="77"/>
      <c r="Y51" s="77"/>
      <c r="Z51" s="77"/>
      <c r="AA51" s="193"/>
    </row>
    <row r="52" spans="2:27" ht="15.75" x14ac:dyDescent="0.25">
      <c r="B52" s="85" t="s">
        <v>346</v>
      </c>
      <c r="C52" s="85"/>
      <c r="D52" s="206" t="s">
        <v>191</v>
      </c>
      <c r="E52" s="85"/>
      <c r="F52" s="87">
        <v>0</v>
      </c>
      <c r="G52" s="88">
        <v>29900</v>
      </c>
      <c r="H52" s="85"/>
      <c r="K52" s="23"/>
      <c r="L52" s="23" t="s">
        <v>350</v>
      </c>
      <c r="M52" s="77"/>
      <c r="N52" s="207">
        <v>5412</v>
      </c>
      <c r="O52" s="77" t="s">
        <v>351</v>
      </c>
      <c r="P52" s="98">
        <v>0</v>
      </c>
      <c r="Q52" s="99">
        <v>589536</v>
      </c>
      <c r="R52" s="77"/>
      <c r="U52" s="77"/>
      <c r="V52" s="77"/>
      <c r="W52" s="77"/>
      <c r="X52" s="77"/>
      <c r="Y52" s="77"/>
      <c r="Z52" s="77"/>
      <c r="AA52" s="193"/>
    </row>
    <row r="53" spans="2:27" ht="15.75" x14ac:dyDescent="0.25">
      <c r="B53" s="23" t="s">
        <v>352</v>
      </c>
      <c r="C53" s="23"/>
      <c r="D53" s="208">
        <v>4696</v>
      </c>
      <c r="E53" s="23" t="s">
        <v>353</v>
      </c>
      <c r="F53" s="95">
        <v>0</v>
      </c>
      <c r="G53" s="96">
        <v>29900</v>
      </c>
      <c r="H53" s="23"/>
      <c r="K53" s="23"/>
      <c r="L53" s="23" t="s">
        <v>354</v>
      </c>
      <c r="M53" s="77"/>
      <c r="N53" s="209"/>
      <c r="O53" s="77"/>
      <c r="P53" s="98"/>
      <c r="Q53" s="99"/>
      <c r="R53" s="77"/>
      <c r="U53" s="77"/>
      <c r="V53" s="77"/>
      <c r="W53" s="77"/>
      <c r="X53" s="77"/>
      <c r="Y53" s="77"/>
      <c r="Z53" s="77"/>
      <c r="AA53" s="193"/>
    </row>
    <row r="54" spans="2:27" ht="15.75" x14ac:dyDescent="0.25">
      <c r="B54" s="23" t="s">
        <v>355</v>
      </c>
      <c r="C54" s="23"/>
      <c r="D54" s="210"/>
      <c r="E54" s="23"/>
      <c r="F54" s="95"/>
      <c r="G54" s="96"/>
      <c r="H54" s="23"/>
      <c r="K54" s="23"/>
      <c r="L54" s="24" t="s">
        <v>356</v>
      </c>
      <c r="M54" s="33" t="s">
        <v>357</v>
      </c>
      <c r="N54" s="211"/>
      <c r="O54" s="33"/>
      <c r="P54" s="75">
        <v>0</v>
      </c>
      <c r="Q54" s="76">
        <v>544</v>
      </c>
      <c r="R54" s="33"/>
      <c r="U54" s="77"/>
      <c r="V54" s="77"/>
      <c r="W54" s="77"/>
      <c r="X54" s="77"/>
      <c r="Y54" s="77"/>
      <c r="Z54" s="77"/>
      <c r="AA54" s="193"/>
    </row>
    <row r="55" spans="2:27" ht="15.75" x14ac:dyDescent="0.25">
      <c r="B55" s="24" t="s">
        <v>358</v>
      </c>
      <c r="C55" s="24" t="s">
        <v>359</v>
      </c>
      <c r="D55" s="212"/>
      <c r="E55" s="24"/>
      <c r="F55" s="72">
        <v>0</v>
      </c>
      <c r="G55" s="73">
        <v>551</v>
      </c>
      <c r="H55" s="24"/>
      <c r="K55" s="23"/>
      <c r="L55" s="85" t="s">
        <v>356</v>
      </c>
      <c r="M55" s="89"/>
      <c r="N55" s="213" t="s">
        <v>191</v>
      </c>
      <c r="O55" s="89"/>
      <c r="P55" s="91">
        <v>0</v>
      </c>
      <c r="Q55" s="92">
        <v>543880.63</v>
      </c>
      <c r="R55" s="89"/>
      <c r="U55" s="77"/>
      <c r="V55" s="77"/>
      <c r="W55" s="77"/>
      <c r="X55" s="77"/>
      <c r="Y55" s="77"/>
      <c r="Z55" s="77"/>
      <c r="AA55" s="193"/>
    </row>
    <row r="56" spans="2:27" ht="15.75" x14ac:dyDescent="0.25">
      <c r="B56" s="85" t="s">
        <v>358</v>
      </c>
      <c r="C56" s="85"/>
      <c r="D56" s="214" t="s">
        <v>191</v>
      </c>
      <c r="E56" s="85"/>
      <c r="F56" s="87">
        <v>0</v>
      </c>
      <c r="G56" s="88">
        <v>551000</v>
      </c>
      <c r="H56" s="85"/>
      <c r="K56" s="23"/>
      <c r="L56" s="23" t="s">
        <v>360</v>
      </c>
      <c r="M56" s="77"/>
      <c r="N56" s="215">
        <v>55121</v>
      </c>
      <c r="O56" s="77" t="s">
        <v>361</v>
      </c>
      <c r="P56" s="98">
        <v>0</v>
      </c>
      <c r="Q56" s="99">
        <v>59940</v>
      </c>
      <c r="R56" s="77"/>
      <c r="U56" s="77"/>
      <c r="V56" s="77"/>
      <c r="W56" s="77"/>
      <c r="X56" s="77"/>
      <c r="Y56" s="77"/>
      <c r="Z56" s="77"/>
      <c r="AA56" s="193"/>
    </row>
    <row r="57" spans="2:27" ht="15.75" x14ac:dyDescent="0.25">
      <c r="B57" s="23" t="s">
        <v>362</v>
      </c>
      <c r="C57" s="23"/>
      <c r="D57" s="216">
        <v>4611</v>
      </c>
      <c r="E57" s="23" t="s">
        <v>363</v>
      </c>
      <c r="F57" s="95">
        <v>0</v>
      </c>
      <c r="G57" s="96">
        <v>551000</v>
      </c>
      <c r="H57" s="23"/>
      <c r="K57" s="23"/>
      <c r="L57" s="23" t="s">
        <v>364</v>
      </c>
      <c r="M57" s="77"/>
      <c r="N57" s="217">
        <v>55123</v>
      </c>
      <c r="O57" s="77" t="s">
        <v>365</v>
      </c>
      <c r="P57" s="98">
        <v>0</v>
      </c>
      <c r="Q57" s="99">
        <v>331971</v>
      </c>
      <c r="R57" s="77"/>
      <c r="U57" s="77"/>
      <c r="V57" s="77"/>
      <c r="W57" s="77"/>
      <c r="X57" s="77"/>
      <c r="Y57" s="77"/>
      <c r="Z57" s="77"/>
      <c r="AA57" s="193"/>
    </row>
    <row r="58" spans="2:27" ht="15.75" x14ac:dyDescent="0.25">
      <c r="B58" s="23" t="s">
        <v>366</v>
      </c>
      <c r="C58" s="23"/>
      <c r="D58" s="218"/>
      <c r="E58" s="23"/>
      <c r="F58" s="95"/>
      <c r="G58" s="96"/>
      <c r="H58" s="23"/>
      <c r="K58" s="23"/>
      <c r="L58" s="23" t="s">
        <v>367</v>
      </c>
      <c r="M58" s="77"/>
      <c r="N58" s="219">
        <v>5531</v>
      </c>
      <c r="O58" s="77" t="s">
        <v>368</v>
      </c>
      <c r="P58" s="98">
        <v>0</v>
      </c>
      <c r="Q58" s="99">
        <v>73509</v>
      </c>
      <c r="R58" s="77"/>
      <c r="U58" s="77"/>
      <c r="V58" s="77"/>
      <c r="W58" s="77"/>
      <c r="X58" s="77"/>
      <c r="Y58" s="77"/>
      <c r="Z58" s="77"/>
      <c r="AA58" s="193"/>
    </row>
    <row r="59" spans="2:27" ht="15.75" x14ac:dyDescent="0.25">
      <c r="B59" s="24" t="s">
        <v>369</v>
      </c>
      <c r="C59" s="24" t="s">
        <v>370</v>
      </c>
      <c r="D59" s="220"/>
      <c r="E59" s="24"/>
      <c r="F59" s="72">
        <v>0</v>
      </c>
      <c r="G59" s="73">
        <v>1435</v>
      </c>
      <c r="H59" s="24"/>
      <c r="K59" s="23"/>
      <c r="L59" s="23" t="s">
        <v>371</v>
      </c>
      <c r="M59" s="77"/>
      <c r="N59" s="221">
        <v>5533</v>
      </c>
      <c r="O59" s="77" t="s">
        <v>372</v>
      </c>
      <c r="P59" s="98">
        <v>0</v>
      </c>
      <c r="Q59" s="99">
        <v>46960.63</v>
      </c>
      <c r="R59" s="77"/>
      <c r="U59" s="77"/>
      <c r="V59" s="77"/>
      <c r="W59" s="77"/>
      <c r="X59" s="77"/>
      <c r="Y59" s="77"/>
      <c r="Z59" s="77"/>
      <c r="AA59" s="193"/>
    </row>
    <row r="60" spans="2:27" ht="15.75" x14ac:dyDescent="0.25">
      <c r="B60" s="85" t="s">
        <v>369</v>
      </c>
      <c r="C60" s="85"/>
      <c r="D60" s="222" t="s">
        <v>191</v>
      </c>
      <c r="E60" s="85"/>
      <c r="F60" s="87">
        <v>0</v>
      </c>
      <c r="G60" s="88">
        <v>1435289</v>
      </c>
      <c r="H60" s="85"/>
      <c r="K60" s="23"/>
      <c r="L60" s="23" t="s">
        <v>373</v>
      </c>
      <c r="M60" s="77"/>
      <c r="N60" s="223">
        <v>5549</v>
      </c>
      <c r="O60" s="77" t="s">
        <v>374</v>
      </c>
      <c r="P60" s="98">
        <v>0</v>
      </c>
      <c r="Q60" s="99">
        <v>31500</v>
      </c>
      <c r="R60" s="77"/>
      <c r="U60" s="77"/>
      <c r="V60" s="77"/>
      <c r="W60" s="77"/>
      <c r="X60" s="77"/>
      <c r="Y60" s="77"/>
      <c r="Z60" s="77"/>
      <c r="AA60" s="193"/>
    </row>
    <row r="61" spans="2:27" ht="15.75" x14ac:dyDescent="0.25">
      <c r="B61" s="23" t="s">
        <v>375</v>
      </c>
      <c r="C61" s="23"/>
      <c r="D61" s="224">
        <v>4622</v>
      </c>
      <c r="E61" s="23" t="s">
        <v>376</v>
      </c>
      <c r="F61" s="95">
        <v>0</v>
      </c>
      <c r="G61" s="96">
        <v>-4253</v>
      </c>
      <c r="H61" s="23"/>
      <c r="K61" s="23"/>
      <c r="L61" s="23" t="s">
        <v>377</v>
      </c>
      <c r="M61" s="77"/>
      <c r="N61" s="225"/>
      <c r="O61" s="77"/>
      <c r="P61" s="98"/>
      <c r="Q61" s="99"/>
      <c r="R61" s="77"/>
      <c r="U61" s="77"/>
      <c r="V61" s="77"/>
      <c r="W61" s="77"/>
      <c r="X61" s="77"/>
      <c r="Y61" s="77"/>
      <c r="Z61" s="77"/>
      <c r="AA61" s="193"/>
    </row>
    <row r="62" spans="2:27" ht="15.75" x14ac:dyDescent="0.25">
      <c r="B62" s="23" t="s">
        <v>378</v>
      </c>
      <c r="C62" s="23"/>
      <c r="D62" s="226">
        <v>46292</v>
      </c>
      <c r="E62" s="23" t="s">
        <v>379</v>
      </c>
      <c r="F62" s="95">
        <v>0</v>
      </c>
      <c r="G62" s="96">
        <v>1439542</v>
      </c>
      <c r="H62" s="23"/>
      <c r="K62" s="23"/>
      <c r="L62" s="24" t="s">
        <v>380</v>
      </c>
      <c r="M62" s="33" t="s">
        <v>381</v>
      </c>
      <c r="N62" s="227"/>
      <c r="O62" s="33"/>
      <c r="P62" s="75">
        <v>0</v>
      </c>
      <c r="Q62" s="76">
        <v>937</v>
      </c>
      <c r="R62" s="33"/>
      <c r="U62" s="77"/>
      <c r="V62" s="77"/>
      <c r="W62" s="77"/>
      <c r="X62" s="77"/>
      <c r="Y62" s="77"/>
      <c r="Z62" s="77"/>
      <c r="AA62" s="193"/>
    </row>
    <row r="63" spans="2:27" ht="15.75" x14ac:dyDescent="0.25">
      <c r="B63" s="23" t="s">
        <v>382</v>
      </c>
      <c r="C63" s="23"/>
      <c r="D63" s="228"/>
      <c r="E63" s="23"/>
      <c r="F63" s="95"/>
      <c r="G63" s="96"/>
      <c r="H63" s="23"/>
      <c r="K63" s="23"/>
      <c r="L63" s="85" t="s">
        <v>380</v>
      </c>
      <c r="M63" s="89"/>
      <c r="N63" s="229" t="s">
        <v>191</v>
      </c>
      <c r="O63" s="89"/>
      <c r="P63" s="91">
        <v>0</v>
      </c>
      <c r="Q63" s="92">
        <v>936529</v>
      </c>
      <c r="R63" s="89"/>
      <c r="U63" s="77"/>
      <c r="V63" s="77"/>
      <c r="W63" s="77"/>
      <c r="X63" s="77"/>
      <c r="Y63" s="77"/>
      <c r="Z63" s="77"/>
      <c r="AA63" s="193"/>
    </row>
    <row r="64" spans="2:27" ht="15.75" x14ac:dyDescent="0.25">
      <c r="B64" s="24" t="s">
        <v>383</v>
      </c>
      <c r="C64" s="24" t="s">
        <v>384</v>
      </c>
      <c r="D64" s="230"/>
      <c r="E64" s="24"/>
      <c r="F64" s="72">
        <v>0</v>
      </c>
      <c r="G64" s="73">
        <v>78</v>
      </c>
      <c r="H64" s="24"/>
      <c r="K64" s="23"/>
      <c r="L64" s="23" t="s">
        <v>385</v>
      </c>
      <c r="M64" s="77"/>
      <c r="N64" s="231">
        <v>5611</v>
      </c>
      <c r="O64" s="77" t="s">
        <v>386</v>
      </c>
      <c r="P64" s="98">
        <v>0</v>
      </c>
      <c r="Q64" s="99">
        <v>871844</v>
      </c>
      <c r="R64" s="77"/>
      <c r="U64" s="77"/>
      <c r="V64" s="77"/>
      <c r="W64" s="77"/>
      <c r="X64" s="77"/>
      <c r="Y64" s="77"/>
      <c r="Z64" s="77"/>
      <c r="AA64" s="193"/>
    </row>
    <row r="65" spans="2:27" ht="15.75" x14ac:dyDescent="0.25">
      <c r="B65" s="85" t="s">
        <v>383</v>
      </c>
      <c r="C65" s="85"/>
      <c r="D65" s="232" t="s">
        <v>191</v>
      </c>
      <c r="E65" s="85"/>
      <c r="F65" s="87">
        <v>0</v>
      </c>
      <c r="G65" s="88">
        <v>77906.44</v>
      </c>
      <c r="H65" s="85"/>
      <c r="K65" s="23"/>
      <c r="L65" s="23" t="s">
        <v>387</v>
      </c>
      <c r="M65" s="77"/>
      <c r="N65" s="233">
        <v>563</v>
      </c>
      <c r="O65" s="77" t="s">
        <v>388</v>
      </c>
      <c r="P65" s="98">
        <v>0</v>
      </c>
      <c r="Q65" s="99">
        <v>64685</v>
      </c>
      <c r="R65" s="77"/>
      <c r="U65" s="77"/>
      <c r="V65" s="77"/>
      <c r="W65" s="77"/>
      <c r="X65" s="77"/>
      <c r="Y65" s="77"/>
      <c r="Z65" s="77"/>
      <c r="AA65" s="193"/>
    </row>
    <row r="66" spans="2:27" ht="15.75" x14ac:dyDescent="0.25">
      <c r="B66" s="23" t="s">
        <v>389</v>
      </c>
      <c r="C66" s="23"/>
      <c r="D66" s="234">
        <v>4661</v>
      </c>
      <c r="E66" s="23" t="s">
        <v>390</v>
      </c>
      <c r="F66" s="95">
        <v>0</v>
      </c>
      <c r="G66" s="96">
        <v>1278453.3700000001</v>
      </c>
      <c r="H66" s="23"/>
      <c r="K66" s="23"/>
      <c r="L66" s="23" t="s">
        <v>391</v>
      </c>
      <c r="M66" s="77"/>
      <c r="N66" s="235"/>
      <c r="O66" s="77"/>
      <c r="P66" s="98"/>
      <c r="Q66" s="99"/>
      <c r="R66" s="77"/>
      <c r="U66" s="77"/>
      <c r="V66" s="77"/>
      <c r="W66" s="77"/>
      <c r="X66" s="77"/>
      <c r="Y66" s="77"/>
      <c r="Z66" s="77"/>
      <c r="AA66" s="193"/>
    </row>
    <row r="67" spans="2:27" ht="15.75" x14ac:dyDescent="0.25">
      <c r="B67" s="23" t="s">
        <v>392</v>
      </c>
      <c r="C67" s="23"/>
      <c r="D67" s="236">
        <v>467</v>
      </c>
      <c r="E67" s="23" t="s">
        <v>393</v>
      </c>
      <c r="F67" s="95">
        <v>0</v>
      </c>
      <c r="G67" s="96">
        <v>-5929363</v>
      </c>
      <c r="H67" s="23"/>
      <c r="K67" s="23"/>
      <c r="L67" s="24" t="s">
        <v>394</v>
      </c>
      <c r="M67" s="33" t="s">
        <v>395</v>
      </c>
      <c r="N67" s="237"/>
      <c r="O67" s="33"/>
      <c r="P67" s="75">
        <v>0</v>
      </c>
      <c r="Q67" s="76">
        <v>81</v>
      </c>
      <c r="R67" s="33"/>
      <c r="U67" s="77"/>
      <c r="V67" s="77"/>
      <c r="W67" s="77"/>
      <c r="X67" s="77"/>
      <c r="Y67" s="77"/>
      <c r="Z67" s="77"/>
      <c r="AA67" s="193"/>
    </row>
    <row r="68" spans="2:27" ht="15.75" x14ac:dyDescent="0.25">
      <c r="B68" s="23" t="s">
        <v>396</v>
      </c>
      <c r="C68" s="23"/>
      <c r="D68" s="238">
        <v>468</v>
      </c>
      <c r="E68" s="23" t="s">
        <v>397</v>
      </c>
      <c r="F68" s="95">
        <v>0</v>
      </c>
      <c r="G68" s="96">
        <v>4728816.07</v>
      </c>
      <c r="H68" s="23"/>
      <c r="K68" s="23"/>
      <c r="L68" s="85" t="s">
        <v>394</v>
      </c>
      <c r="M68" s="89"/>
      <c r="N68" s="239" t="s">
        <v>191</v>
      </c>
      <c r="O68" s="89"/>
      <c r="P68" s="91">
        <v>0</v>
      </c>
      <c r="Q68" s="92">
        <v>81013</v>
      </c>
      <c r="R68" s="89"/>
      <c r="U68" s="77"/>
      <c r="V68" s="77"/>
      <c r="W68" s="77"/>
      <c r="X68" s="77"/>
      <c r="Y68" s="77"/>
      <c r="Z68" s="77"/>
      <c r="AA68" s="193"/>
    </row>
    <row r="69" spans="2:27" ht="15.75" x14ac:dyDescent="0.25">
      <c r="B69" s="23" t="s">
        <v>398</v>
      </c>
      <c r="C69" s="23"/>
      <c r="D69" s="240"/>
      <c r="E69" s="23"/>
      <c r="F69" s="95"/>
      <c r="G69" s="96"/>
      <c r="H69" s="23"/>
      <c r="K69" s="23"/>
      <c r="L69" s="23" t="s">
        <v>399</v>
      </c>
      <c r="M69" s="77"/>
      <c r="N69" s="241">
        <v>572</v>
      </c>
      <c r="O69" s="77" t="s">
        <v>400</v>
      </c>
      <c r="P69" s="98">
        <v>0</v>
      </c>
      <c r="Q69" s="99">
        <v>81013</v>
      </c>
      <c r="R69" s="77"/>
      <c r="U69" s="77"/>
      <c r="V69" s="77"/>
      <c r="W69" s="77"/>
      <c r="X69" s="77"/>
      <c r="Y69" s="77"/>
      <c r="Z69" s="77"/>
      <c r="AA69" s="193"/>
    </row>
    <row r="70" spans="2:27" ht="15.75" x14ac:dyDescent="0.25">
      <c r="B70" s="24" t="s">
        <v>401</v>
      </c>
      <c r="C70" s="24" t="s">
        <v>402</v>
      </c>
      <c r="D70" s="242"/>
      <c r="E70" s="24"/>
      <c r="F70" s="72">
        <v>0</v>
      </c>
      <c r="G70" s="73">
        <v>0</v>
      </c>
      <c r="H70" s="24"/>
      <c r="K70" s="23"/>
      <c r="L70" s="23" t="s">
        <v>403</v>
      </c>
      <c r="M70" s="77"/>
      <c r="N70" s="243"/>
      <c r="O70" s="77"/>
      <c r="P70" s="98"/>
      <c r="Q70" s="99"/>
      <c r="R70" s="77"/>
      <c r="U70" s="77"/>
      <c r="V70" s="77"/>
      <c r="W70" s="77"/>
      <c r="X70" s="77"/>
      <c r="Y70" s="77"/>
      <c r="Z70" s="77"/>
      <c r="AA70" s="193"/>
    </row>
    <row r="71" spans="2:27" ht="15.75" x14ac:dyDescent="0.25">
      <c r="B71" s="85" t="s">
        <v>401</v>
      </c>
      <c r="C71" s="85"/>
      <c r="D71" s="244" t="s">
        <v>191</v>
      </c>
      <c r="E71" s="85"/>
      <c r="F71" s="87">
        <v>0</v>
      </c>
      <c r="G71" s="88">
        <v>240</v>
      </c>
      <c r="H71" s="85"/>
      <c r="K71" s="23"/>
      <c r="L71" s="24" t="s">
        <v>404</v>
      </c>
      <c r="M71" s="33" t="s">
        <v>405</v>
      </c>
      <c r="N71" s="245"/>
      <c r="O71" s="33"/>
      <c r="P71" s="75">
        <v>0</v>
      </c>
      <c r="Q71" s="76">
        <v>297</v>
      </c>
      <c r="R71" s="33"/>
      <c r="U71" s="77"/>
      <c r="V71" s="77"/>
      <c r="W71" s="77"/>
      <c r="X71" s="77"/>
      <c r="Y71" s="77"/>
      <c r="Z71" s="77"/>
      <c r="AA71" s="193"/>
    </row>
    <row r="72" spans="2:27" ht="15.75" x14ac:dyDescent="0.25">
      <c r="B72" s="23" t="s">
        <v>406</v>
      </c>
      <c r="C72" s="23"/>
      <c r="D72" s="246">
        <v>46471</v>
      </c>
      <c r="E72" s="23" t="s">
        <v>407</v>
      </c>
      <c r="F72" s="95">
        <v>0</v>
      </c>
      <c r="G72" s="96">
        <v>-398760</v>
      </c>
      <c r="H72" s="23"/>
      <c r="K72" s="23"/>
      <c r="L72" s="85" t="s">
        <v>404</v>
      </c>
      <c r="M72" s="89"/>
      <c r="N72" s="247" t="s">
        <v>191</v>
      </c>
      <c r="O72" s="89"/>
      <c r="P72" s="91">
        <v>0</v>
      </c>
      <c r="Q72" s="92">
        <v>297112</v>
      </c>
      <c r="R72" s="89"/>
      <c r="U72" s="77"/>
      <c r="V72" s="77"/>
      <c r="W72" s="77"/>
      <c r="X72" s="77"/>
      <c r="Y72" s="77"/>
      <c r="Z72" s="77"/>
      <c r="AA72" s="193"/>
    </row>
    <row r="73" spans="2:27" ht="15.75" x14ac:dyDescent="0.25">
      <c r="B73" s="23" t="s">
        <v>408</v>
      </c>
      <c r="C73" s="23"/>
      <c r="D73" s="248">
        <v>46472</v>
      </c>
      <c r="E73" s="23" t="s">
        <v>409</v>
      </c>
      <c r="F73" s="95">
        <v>0</v>
      </c>
      <c r="G73" s="96">
        <v>399000</v>
      </c>
      <c r="H73" s="23"/>
      <c r="K73" s="23"/>
      <c r="L73" s="23" t="s">
        <v>410</v>
      </c>
      <c r="M73" s="77"/>
      <c r="N73" s="249">
        <v>86715</v>
      </c>
      <c r="O73" s="77" t="s">
        <v>242</v>
      </c>
      <c r="P73" s="98">
        <v>0</v>
      </c>
      <c r="Q73" s="99">
        <v>110</v>
      </c>
      <c r="R73" s="77"/>
      <c r="U73" s="77"/>
      <c r="V73" s="77"/>
      <c r="W73" s="77"/>
      <c r="X73" s="77"/>
      <c r="Y73" s="77"/>
      <c r="Z73" s="77"/>
      <c r="AA73" s="193"/>
    </row>
    <row r="74" spans="2:27" ht="15.75" x14ac:dyDescent="0.25">
      <c r="B74" s="23" t="s">
        <v>411</v>
      </c>
      <c r="C74" s="23"/>
      <c r="D74" s="250"/>
      <c r="E74" s="23"/>
      <c r="F74" s="95"/>
      <c r="G74" s="96"/>
      <c r="H74" s="23"/>
      <c r="K74" s="23"/>
      <c r="L74" s="23" t="s">
        <v>412</v>
      </c>
      <c r="M74" s="77"/>
      <c r="N74" s="251">
        <v>86727</v>
      </c>
      <c r="O74" s="77" t="s">
        <v>246</v>
      </c>
      <c r="P74" s="98">
        <v>0</v>
      </c>
      <c r="Q74" s="99">
        <v>297000</v>
      </c>
      <c r="R74" s="77"/>
      <c r="U74" s="77"/>
      <c r="V74" s="77"/>
      <c r="W74" s="77"/>
      <c r="X74" s="77"/>
      <c r="Y74" s="77"/>
      <c r="Z74" s="77"/>
      <c r="AA74" s="193"/>
    </row>
    <row r="75" spans="2:27" ht="15.75" x14ac:dyDescent="0.25">
      <c r="B75" s="24" t="s">
        <v>413</v>
      </c>
      <c r="C75" s="24" t="s">
        <v>414</v>
      </c>
      <c r="D75" s="252"/>
      <c r="E75" s="24"/>
      <c r="F75" s="72">
        <v>0</v>
      </c>
      <c r="G75" s="73">
        <v>294</v>
      </c>
      <c r="H75" s="24"/>
      <c r="K75" s="23"/>
      <c r="L75" s="23" t="s">
        <v>415</v>
      </c>
      <c r="M75" s="77"/>
      <c r="N75" s="253">
        <v>8694</v>
      </c>
      <c r="O75" s="77" t="s">
        <v>252</v>
      </c>
      <c r="P75" s="98">
        <v>0</v>
      </c>
      <c r="Q75" s="99">
        <v>2</v>
      </c>
      <c r="R75" s="77"/>
      <c r="U75" s="77"/>
      <c r="V75" s="77"/>
      <c r="W75" s="77"/>
      <c r="X75" s="77"/>
      <c r="Y75" s="77"/>
      <c r="Z75" s="77"/>
      <c r="AA75" s="193"/>
    </row>
    <row r="76" spans="2:27" ht="15.75" x14ac:dyDescent="0.25">
      <c r="B76" s="85" t="s">
        <v>413</v>
      </c>
      <c r="C76" s="85"/>
      <c r="D76" s="254" t="s">
        <v>191</v>
      </c>
      <c r="E76" s="85"/>
      <c r="F76" s="87">
        <v>0</v>
      </c>
      <c r="G76" s="88">
        <v>293864</v>
      </c>
      <c r="H76" s="85"/>
      <c r="K76" s="23"/>
      <c r="L76" s="23" t="s">
        <v>416</v>
      </c>
      <c r="M76" s="77"/>
      <c r="N76" s="255"/>
      <c r="O76" s="77"/>
      <c r="P76" s="98"/>
      <c r="Q76" s="99"/>
      <c r="R76" s="77"/>
      <c r="U76" s="77"/>
      <c r="V76" s="77"/>
      <c r="W76" s="77"/>
      <c r="X76" s="77"/>
      <c r="Y76" s="77"/>
      <c r="Z76" s="77"/>
      <c r="AA76" s="193"/>
    </row>
    <row r="77" spans="2:27" ht="15.75" x14ac:dyDescent="0.25">
      <c r="B77" s="23" t="s">
        <v>417</v>
      </c>
      <c r="C77" s="23"/>
      <c r="D77" s="256">
        <v>473261</v>
      </c>
      <c r="E77" s="23" t="s">
        <v>418</v>
      </c>
      <c r="F77" s="95">
        <v>0</v>
      </c>
      <c r="G77" s="96">
        <v>-64260</v>
      </c>
      <c r="H77" s="23"/>
      <c r="K77" s="23"/>
      <c r="L77" s="24" t="s">
        <v>419</v>
      </c>
      <c r="M77" s="33" t="s">
        <v>261</v>
      </c>
      <c r="N77" s="257"/>
      <c r="O77" s="33"/>
      <c r="P77" s="75">
        <v>0</v>
      </c>
      <c r="Q77" s="76">
        <v>36</v>
      </c>
      <c r="R77" s="33"/>
      <c r="U77" s="77"/>
      <c r="V77" s="77"/>
      <c r="W77" s="77"/>
      <c r="X77" s="77"/>
      <c r="Y77" s="77"/>
      <c r="Z77" s="77"/>
      <c r="AA77" s="193"/>
    </row>
    <row r="78" spans="2:27" ht="15.75" x14ac:dyDescent="0.25">
      <c r="B78" s="23" t="s">
        <v>420</v>
      </c>
      <c r="C78" s="23"/>
      <c r="D78" s="258">
        <v>47329</v>
      </c>
      <c r="E78" s="23" t="s">
        <v>421</v>
      </c>
      <c r="F78" s="95">
        <v>0</v>
      </c>
      <c r="G78" s="96">
        <v>358124</v>
      </c>
      <c r="H78" s="23"/>
      <c r="K78" s="23"/>
      <c r="L78" s="24" t="s">
        <v>422</v>
      </c>
      <c r="M78" s="33" t="s">
        <v>423</v>
      </c>
      <c r="N78" s="259"/>
      <c r="O78" s="33"/>
      <c r="P78" s="75">
        <v>0</v>
      </c>
      <c r="Q78" s="76">
        <v>47</v>
      </c>
      <c r="R78" s="33"/>
      <c r="U78" s="77"/>
      <c r="V78" s="77"/>
      <c r="W78" s="77"/>
      <c r="X78" s="77"/>
      <c r="Y78" s="77"/>
      <c r="Z78" s="77"/>
      <c r="AA78" s="193"/>
    </row>
    <row r="79" spans="2:27" ht="15.75" x14ac:dyDescent="0.25">
      <c r="B79" s="23" t="s">
        <v>424</v>
      </c>
      <c r="C79" s="23"/>
      <c r="D79" s="260"/>
      <c r="E79" s="23"/>
      <c r="F79" s="95"/>
      <c r="G79" s="96"/>
      <c r="H79" s="23"/>
      <c r="K79" s="23"/>
      <c r="L79" s="24" t="s">
        <v>425</v>
      </c>
      <c r="M79" s="33" t="s">
        <v>426</v>
      </c>
      <c r="N79" s="261"/>
      <c r="O79" s="33"/>
      <c r="P79" s="75">
        <v>0</v>
      </c>
      <c r="Q79" s="76">
        <v>37</v>
      </c>
      <c r="R79" s="33"/>
      <c r="U79" s="77"/>
      <c r="V79" s="77"/>
      <c r="W79" s="77"/>
      <c r="X79" s="77"/>
      <c r="Y79" s="77"/>
      <c r="Z79" s="77"/>
      <c r="AA79" s="193"/>
    </row>
    <row r="80" spans="2:27" ht="15.75" x14ac:dyDescent="0.25">
      <c r="B80" s="24" t="s">
        <v>427</v>
      </c>
      <c r="C80" s="24" t="s">
        <v>428</v>
      </c>
      <c r="D80" s="262"/>
      <c r="E80" s="24"/>
      <c r="F80" s="72">
        <v>0</v>
      </c>
      <c r="G80" s="73">
        <v>906</v>
      </c>
      <c r="H80" s="24"/>
      <c r="K80" s="23"/>
      <c r="L80" s="85" t="s">
        <v>425</v>
      </c>
      <c r="M80" s="89"/>
      <c r="N80" s="263" t="s">
        <v>191</v>
      </c>
      <c r="O80" s="89"/>
      <c r="P80" s="91">
        <v>0</v>
      </c>
      <c r="Q80" s="92">
        <v>37180.400000000001</v>
      </c>
      <c r="R80" s="89"/>
      <c r="U80" s="77"/>
      <c r="V80" s="77"/>
      <c r="W80" s="77"/>
      <c r="X80" s="77"/>
      <c r="Y80" s="77"/>
      <c r="Z80" s="77"/>
      <c r="AA80" s="193"/>
    </row>
    <row r="81" spans="2:27" ht="15.75" x14ac:dyDescent="0.25">
      <c r="B81" s="85" t="s">
        <v>427</v>
      </c>
      <c r="C81" s="85"/>
      <c r="D81" s="264" t="s">
        <v>191</v>
      </c>
      <c r="E81" s="85"/>
      <c r="F81" s="87">
        <v>0</v>
      </c>
      <c r="G81" s="88">
        <v>906324</v>
      </c>
      <c r="H81" s="85"/>
      <c r="K81" s="23"/>
      <c r="L81" s="23" t="s">
        <v>429</v>
      </c>
      <c r="M81" s="77"/>
      <c r="N81" s="265">
        <v>9742</v>
      </c>
      <c r="O81" s="77" t="s">
        <v>278</v>
      </c>
      <c r="P81" s="98">
        <v>0</v>
      </c>
      <c r="Q81" s="99">
        <v>-37030</v>
      </c>
      <c r="R81" s="77"/>
      <c r="U81" s="77"/>
      <c r="V81" s="77"/>
      <c r="W81" s="77"/>
      <c r="X81" s="77"/>
      <c r="Y81" s="77"/>
      <c r="Z81" s="77"/>
      <c r="AA81" s="193"/>
    </row>
    <row r="82" spans="2:27" ht="15.75" x14ac:dyDescent="0.25">
      <c r="B82" s="23" t="s">
        <v>430</v>
      </c>
      <c r="C82" s="23"/>
      <c r="D82" s="266">
        <v>473192</v>
      </c>
      <c r="E82" s="23" t="s">
        <v>431</v>
      </c>
      <c r="F82" s="95">
        <v>0</v>
      </c>
      <c r="G82" s="96">
        <v>906324</v>
      </c>
      <c r="H82" s="23"/>
      <c r="K82" s="23"/>
      <c r="L82" s="23" t="s">
        <v>432</v>
      </c>
      <c r="M82" s="77"/>
      <c r="N82" s="267">
        <v>9744</v>
      </c>
      <c r="O82" s="77" t="s">
        <v>284</v>
      </c>
      <c r="P82" s="98">
        <v>0</v>
      </c>
      <c r="Q82" s="99">
        <v>-150.4</v>
      </c>
      <c r="R82" s="77"/>
      <c r="U82" s="77"/>
      <c r="V82" s="77"/>
      <c r="W82" s="77"/>
      <c r="X82" s="77"/>
      <c r="Y82" s="77"/>
      <c r="Z82" s="77"/>
      <c r="AA82" s="193"/>
    </row>
    <row r="83" spans="2:27" ht="15.75" x14ac:dyDescent="0.25">
      <c r="B83" s="23" t="s">
        <v>433</v>
      </c>
      <c r="C83" s="23"/>
      <c r="D83" s="268"/>
      <c r="E83" s="23"/>
      <c r="F83" s="95"/>
      <c r="G83" s="96"/>
      <c r="H83" s="23"/>
      <c r="K83" s="23"/>
      <c r="L83" s="23" t="s">
        <v>434</v>
      </c>
      <c r="M83" s="77"/>
      <c r="N83" s="269"/>
      <c r="O83" s="77"/>
      <c r="P83" s="98"/>
      <c r="Q83" s="99"/>
      <c r="R83" s="77"/>
      <c r="U83" s="77"/>
      <c r="V83" s="77"/>
      <c r="W83" s="77"/>
      <c r="X83" s="77"/>
      <c r="Y83" s="77"/>
      <c r="Z83" s="77"/>
      <c r="AA83" s="193"/>
    </row>
    <row r="84" spans="2:27" ht="15.75" x14ac:dyDescent="0.25">
      <c r="B84" s="24" t="s">
        <v>435</v>
      </c>
      <c r="C84" s="24" t="s">
        <v>436</v>
      </c>
      <c r="D84" s="270"/>
      <c r="E84" s="24"/>
      <c r="F84" s="72">
        <v>0</v>
      </c>
      <c r="G84" s="73">
        <v>7763</v>
      </c>
      <c r="H84" s="24"/>
      <c r="K84" s="23"/>
      <c r="L84" s="24" t="s">
        <v>437</v>
      </c>
      <c r="M84" s="33" t="s">
        <v>438</v>
      </c>
      <c r="N84" s="271"/>
      <c r="O84" s="33"/>
      <c r="P84" s="75">
        <v>0</v>
      </c>
      <c r="Q84" s="76">
        <v>10</v>
      </c>
      <c r="R84" s="33"/>
      <c r="U84" s="77"/>
      <c r="V84" s="77"/>
      <c r="W84" s="77"/>
      <c r="X84" s="77"/>
      <c r="Y84" s="77"/>
      <c r="Z84" s="77"/>
      <c r="AA84" s="193"/>
    </row>
    <row r="85" spans="2:27" ht="15.75" x14ac:dyDescent="0.25">
      <c r="B85" s="24" t="s">
        <v>439</v>
      </c>
      <c r="C85" s="24" t="s">
        <v>440</v>
      </c>
      <c r="D85" s="272"/>
      <c r="E85" s="24"/>
      <c r="F85" s="72">
        <v>0</v>
      </c>
      <c r="G85" s="73">
        <v>356</v>
      </c>
      <c r="H85" s="24"/>
      <c r="K85" s="23"/>
      <c r="L85" s="85" t="s">
        <v>437</v>
      </c>
      <c r="M85" s="89"/>
      <c r="N85" s="273" t="s">
        <v>191</v>
      </c>
      <c r="O85" s="89"/>
      <c r="P85" s="91">
        <v>0</v>
      </c>
      <c r="Q85" s="92">
        <v>10190</v>
      </c>
      <c r="R85" s="89"/>
      <c r="U85" s="77"/>
      <c r="V85" s="77"/>
      <c r="W85" s="77"/>
      <c r="X85" s="77"/>
      <c r="Y85" s="77"/>
      <c r="Z85" s="77"/>
      <c r="AA85" s="193"/>
    </row>
    <row r="86" spans="2:27" ht="15.75" x14ac:dyDescent="0.25">
      <c r="B86" s="85" t="s">
        <v>439</v>
      </c>
      <c r="C86" s="85"/>
      <c r="D86" s="274" t="s">
        <v>191</v>
      </c>
      <c r="E86" s="85"/>
      <c r="F86" s="87">
        <v>0</v>
      </c>
      <c r="G86" s="88">
        <v>355868.5</v>
      </c>
      <c r="H86" s="85"/>
      <c r="K86" s="23"/>
      <c r="L86" s="23" t="s">
        <v>441</v>
      </c>
      <c r="M86" s="77"/>
      <c r="N86" s="275">
        <v>9762</v>
      </c>
      <c r="O86" s="77" t="s">
        <v>303</v>
      </c>
      <c r="P86" s="98">
        <v>0</v>
      </c>
      <c r="Q86" s="99">
        <v>-10190</v>
      </c>
      <c r="R86" s="77"/>
      <c r="U86" s="77"/>
      <c r="V86" s="77"/>
      <c r="W86" s="77"/>
      <c r="X86" s="77"/>
      <c r="Y86" s="77"/>
      <c r="Z86" s="77"/>
      <c r="AA86" s="193"/>
    </row>
    <row r="87" spans="2:27" ht="15.75" x14ac:dyDescent="0.25">
      <c r="B87" s="23" t="s">
        <v>442</v>
      </c>
      <c r="C87" s="23"/>
      <c r="D87" s="276">
        <v>3811</v>
      </c>
      <c r="E87" s="23" t="s">
        <v>443</v>
      </c>
      <c r="F87" s="95">
        <v>0</v>
      </c>
      <c r="G87" s="96">
        <v>160313.5</v>
      </c>
      <c r="H87" s="23"/>
      <c r="K87" s="23"/>
      <c r="L87" s="23" t="s">
        <v>444</v>
      </c>
      <c r="M87" s="77"/>
      <c r="N87" s="277"/>
      <c r="O87" s="77"/>
      <c r="P87" s="98"/>
      <c r="Q87" s="99"/>
      <c r="R87" s="77"/>
      <c r="U87" s="77"/>
      <c r="V87" s="77"/>
      <c r="W87" s="77"/>
      <c r="X87" s="77"/>
      <c r="Y87" s="77"/>
      <c r="Z87" s="77"/>
      <c r="AA87" s="193"/>
    </row>
    <row r="88" spans="2:27" ht="15.75" x14ac:dyDescent="0.25">
      <c r="B88" s="23" t="s">
        <v>445</v>
      </c>
      <c r="C88" s="23"/>
      <c r="D88" s="278">
        <v>3812</v>
      </c>
      <c r="E88" s="23" t="s">
        <v>446</v>
      </c>
      <c r="F88" s="95">
        <v>0</v>
      </c>
      <c r="G88" s="96">
        <v>195555</v>
      </c>
      <c r="H88" s="23"/>
      <c r="K88" s="23"/>
      <c r="L88" s="24" t="s">
        <v>447</v>
      </c>
      <c r="M88" s="33" t="s">
        <v>448</v>
      </c>
      <c r="N88" s="279"/>
      <c r="O88" s="33"/>
      <c r="P88" s="75">
        <v>0</v>
      </c>
      <c r="Q88" s="76">
        <v>11</v>
      </c>
      <c r="R88" s="33"/>
      <c r="U88" s="77"/>
      <c r="V88" s="77"/>
      <c r="W88" s="77"/>
      <c r="X88" s="77"/>
      <c r="Y88" s="77"/>
      <c r="Z88" s="77"/>
      <c r="AA88" s="193"/>
    </row>
    <row r="89" spans="2:27" ht="15.75" x14ac:dyDescent="0.25">
      <c r="B89" s="23" t="s">
        <v>449</v>
      </c>
      <c r="C89" s="23"/>
      <c r="D89" s="280"/>
      <c r="E89" s="23"/>
      <c r="F89" s="95"/>
      <c r="G89" s="96"/>
      <c r="H89" s="23"/>
      <c r="K89" s="23"/>
      <c r="L89" s="24" t="s">
        <v>450</v>
      </c>
      <c r="M89" s="33" t="s">
        <v>451</v>
      </c>
      <c r="N89" s="281"/>
      <c r="O89" s="33"/>
      <c r="P89" s="75">
        <v>0</v>
      </c>
      <c r="Q89" s="76">
        <v>11</v>
      </c>
      <c r="R89" s="33"/>
      <c r="U89" s="77"/>
      <c r="V89" s="77"/>
      <c r="W89" s="77"/>
      <c r="X89" s="77"/>
      <c r="Y89" s="77"/>
      <c r="Z89" s="77"/>
      <c r="AA89" s="193"/>
    </row>
    <row r="90" spans="2:27" ht="15.75" x14ac:dyDescent="0.25">
      <c r="B90" s="24" t="s">
        <v>452</v>
      </c>
      <c r="C90" s="24" t="s">
        <v>453</v>
      </c>
      <c r="D90" s="282"/>
      <c r="E90" s="24"/>
      <c r="F90" s="72">
        <v>0</v>
      </c>
      <c r="G90" s="73">
        <v>7407</v>
      </c>
      <c r="H90" s="24"/>
      <c r="K90" s="23"/>
      <c r="L90" s="85" t="s">
        <v>450</v>
      </c>
      <c r="M90" s="89"/>
      <c r="N90" s="283" t="s">
        <v>191</v>
      </c>
      <c r="O90" s="89"/>
      <c r="P90" s="91">
        <v>0</v>
      </c>
      <c r="Q90" s="92">
        <v>10801</v>
      </c>
      <c r="R90" s="89"/>
      <c r="U90" s="77"/>
      <c r="V90" s="77"/>
      <c r="W90" s="77"/>
      <c r="X90" s="77"/>
      <c r="Y90" s="77"/>
      <c r="Z90" s="77"/>
      <c r="AA90" s="193"/>
    </row>
    <row r="91" spans="2:27" ht="15.75" x14ac:dyDescent="0.25">
      <c r="B91" s="85" t="s">
        <v>452</v>
      </c>
      <c r="C91" s="85"/>
      <c r="D91" s="284" t="s">
        <v>191</v>
      </c>
      <c r="E91" s="85"/>
      <c r="F91" s="87">
        <v>0</v>
      </c>
      <c r="G91" s="88">
        <v>7406750.9000000004</v>
      </c>
      <c r="H91" s="85"/>
      <c r="K91" s="23"/>
      <c r="L91" s="23" t="s">
        <v>454</v>
      </c>
      <c r="M91" s="77"/>
      <c r="N91" s="285">
        <v>8762</v>
      </c>
      <c r="O91" s="77" t="s">
        <v>326</v>
      </c>
      <c r="P91" s="98">
        <v>0</v>
      </c>
      <c r="Q91" s="99">
        <v>10801</v>
      </c>
      <c r="R91" s="77"/>
      <c r="U91" s="77"/>
      <c r="V91" s="77"/>
      <c r="W91" s="77"/>
      <c r="X91" s="77"/>
      <c r="Y91" s="77"/>
      <c r="Z91" s="77"/>
      <c r="AA91" s="193"/>
    </row>
    <row r="92" spans="2:27" ht="15.75" x14ac:dyDescent="0.25">
      <c r="B92" s="23" t="s">
        <v>455</v>
      </c>
      <c r="C92" s="23"/>
      <c r="D92" s="286">
        <v>3841</v>
      </c>
      <c r="E92" s="23" t="s">
        <v>456</v>
      </c>
      <c r="F92" s="95">
        <v>0</v>
      </c>
      <c r="G92" s="96">
        <v>1100652.8999999999</v>
      </c>
      <c r="H92" s="23"/>
      <c r="K92" s="23"/>
      <c r="L92" s="23"/>
      <c r="M92" s="77"/>
      <c r="N92" s="287"/>
      <c r="O92" s="77"/>
      <c r="P92" s="98"/>
      <c r="Q92" s="99"/>
      <c r="R92" s="77"/>
      <c r="U92" s="77"/>
      <c r="V92" s="77"/>
      <c r="W92" s="77"/>
      <c r="X92" s="77"/>
      <c r="Y92" s="77"/>
      <c r="Z92" s="77"/>
      <c r="AA92" s="193"/>
    </row>
    <row r="93" spans="2:27" ht="15.75" x14ac:dyDescent="0.25">
      <c r="B93" s="23" t="s">
        <v>457</v>
      </c>
      <c r="C93" s="23"/>
      <c r="D93" s="288">
        <v>3861</v>
      </c>
      <c r="E93" s="23" t="s">
        <v>458</v>
      </c>
      <c r="F93" s="95">
        <v>0</v>
      </c>
      <c r="G93" s="96">
        <v>6296530</v>
      </c>
      <c r="H93" s="23"/>
      <c r="K93" s="23"/>
      <c r="L93" s="23"/>
      <c r="M93" s="77"/>
      <c r="N93" s="77"/>
      <c r="O93" s="77"/>
      <c r="P93" s="77"/>
      <c r="Q93" s="193"/>
      <c r="R93" s="77"/>
      <c r="U93" s="77"/>
      <c r="V93" s="77"/>
      <c r="W93" s="77"/>
      <c r="X93" s="77"/>
      <c r="Y93" s="77"/>
      <c r="Z93" s="77"/>
      <c r="AA93" s="193"/>
    </row>
    <row r="94" spans="2:27" ht="15.75" x14ac:dyDescent="0.25">
      <c r="B94" s="23" t="s">
        <v>459</v>
      </c>
      <c r="C94" s="23"/>
      <c r="D94" s="289">
        <v>3891</v>
      </c>
      <c r="E94" s="23" t="s">
        <v>460</v>
      </c>
      <c r="F94" s="95">
        <v>0</v>
      </c>
      <c r="G94" s="96">
        <v>809432</v>
      </c>
      <c r="H94" s="23"/>
      <c r="K94" s="23"/>
      <c r="L94" s="23"/>
      <c r="M94" s="77"/>
      <c r="N94" s="77"/>
      <c r="O94" s="77"/>
      <c r="P94" s="77"/>
      <c r="Q94" s="193"/>
      <c r="R94" s="77"/>
      <c r="U94" s="77"/>
      <c r="V94" s="77"/>
      <c r="W94" s="77"/>
      <c r="X94" s="77"/>
      <c r="Y94" s="77"/>
      <c r="Z94" s="77"/>
      <c r="AA94" s="193"/>
    </row>
    <row r="95" spans="2:27" ht="15.75" x14ac:dyDescent="0.25">
      <c r="B95" s="23" t="s">
        <v>461</v>
      </c>
      <c r="C95" s="23"/>
      <c r="D95" s="290">
        <v>3892</v>
      </c>
      <c r="E95" s="23" t="s">
        <v>462</v>
      </c>
      <c r="F95" s="95">
        <v>0</v>
      </c>
      <c r="G95" s="96">
        <v>-799864</v>
      </c>
      <c r="H95" s="23"/>
      <c r="K95" s="23"/>
      <c r="L95" s="23"/>
      <c r="M95" s="77"/>
      <c r="N95" s="77"/>
      <c r="O95" s="77"/>
      <c r="P95" s="77"/>
      <c r="Q95" s="193"/>
      <c r="R95" s="77"/>
      <c r="U95" s="77"/>
      <c r="V95" s="77"/>
      <c r="W95" s="77"/>
      <c r="X95" s="77"/>
      <c r="Y95" s="77"/>
      <c r="Z95" s="77"/>
      <c r="AA95" s="193"/>
    </row>
    <row r="96" spans="2:27" ht="15.75" x14ac:dyDescent="0.25">
      <c r="B96" s="23" t="s">
        <v>463</v>
      </c>
      <c r="C96" s="23"/>
      <c r="D96" s="291"/>
      <c r="E96" s="23"/>
      <c r="F96" s="95"/>
      <c r="G96" s="96"/>
      <c r="H96" s="23"/>
      <c r="K96" s="23"/>
      <c r="L96" s="23"/>
      <c r="M96" s="77"/>
      <c r="N96" s="77"/>
      <c r="O96" s="77"/>
      <c r="P96" s="77"/>
      <c r="Q96" s="193"/>
      <c r="R96" s="77"/>
      <c r="U96" s="77"/>
      <c r="V96" s="77"/>
      <c r="W96" s="77"/>
      <c r="X96" s="77"/>
      <c r="Y96" s="77"/>
      <c r="Z96" s="77"/>
      <c r="AA96" s="193"/>
    </row>
    <row r="97" spans="2:27" ht="15.75" x14ac:dyDescent="0.25">
      <c r="B97" s="24" t="s">
        <v>464</v>
      </c>
      <c r="C97" s="24" t="s">
        <v>465</v>
      </c>
      <c r="D97" s="292"/>
      <c r="E97" s="24"/>
      <c r="F97" s="72">
        <v>0</v>
      </c>
      <c r="G97" s="73">
        <v>12526</v>
      </c>
      <c r="H97" s="24"/>
      <c r="K97" s="23"/>
      <c r="L97" s="23"/>
      <c r="M97" s="77"/>
      <c r="N97" s="77"/>
      <c r="O97" s="77"/>
      <c r="P97" s="77"/>
      <c r="Q97" s="193"/>
      <c r="R97" s="77"/>
      <c r="U97" s="77"/>
      <c r="V97" s="77"/>
      <c r="W97" s="77"/>
      <c r="X97" s="77"/>
      <c r="Y97" s="77"/>
      <c r="Z97" s="77"/>
      <c r="AA97" s="193"/>
    </row>
    <row r="98" spans="2:27" ht="15.75" x14ac:dyDescent="0.25">
      <c r="B98" s="24" t="s">
        <v>466</v>
      </c>
      <c r="C98" s="24" t="s">
        <v>467</v>
      </c>
      <c r="D98" s="293"/>
      <c r="E98" s="24"/>
      <c r="F98" s="72">
        <v>0</v>
      </c>
      <c r="G98" s="73">
        <v>3000</v>
      </c>
      <c r="H98" s="24"/>
      <c r="K98" s="23"/>
      <c r="L98" s="23"/>
      <c r="M98" s="77"/>
      <c r="N98" s="77"/>
      <c r="O98" s="77"/>
      <c r="P98" s="77"/>
      <c r="Q98" s="193"/>
      <c r="R98" s="77"/>
      <c r="U98" s="77"/>
      <c r="V98" s="77"/>
      <c r="W98" s="77"/>
      <c r="X98" s="77"/>
      <c r="Y98" s="77"/>
      <c r="Z98" s="77"/>
      <c r="AA98" s="193"/>
    </row>
    <row r="99" spans="2:27" ht="15.75" x14ac:dyDescent="0.25">
      <c r="B99" s="85" t="s">
        <v>466</v>
      </c>
      <c r="C99" s="85"/>
      <c r="D99" s="294" t="s">
        <v>191</v>
      </c>
      <c r="E99" s="85"/>
      <c r="F99" s="87">
        <v>0</v>
      </c>
      <c r="G99" s="88">
        <v>3000000</v>
      </c>
      <c r="H99" s="85"/>
      <c r="K99" s="23"/>
      <c r="L99" s="23"/>
      <c r="M99" s="77"/>
      <c r="N99" s="77"/>
      <c r="O99" s="77"/>
      <c r="P99" s="77"/>
      <c r="Q99" s="193"/>
      <c r="R99" s="77"/>
      <c r="U99" s="77"/>
      <c r="V99" s="77"/>
      <c r="W99" s="77"/>
      <c r="X99" s="77"/>
      <c r="Y99" s="77"/>
      <c r="Z99" s="77"/>
      <c r="AA99" s="193"/>
    </row>
    <row r="100" spans="2:27" ht="15.75" x14ac:dyDescent="0.25">
      <c r="B100" s="23" t="s">
        <v>468</v>
      </c>
      <c r="C100" s="23"/>
      <c r="D100" s="295">
        <v>411</v>
      </c>
      <c r="E100" s="23" t="s">
        <v>469</v>
      </c>
      <c r="F100" s="95">
        <v>0</v>
      </c>
      <c r="G100" s="96">
        <v>-3000000</v>
      </c>
      <c r="H100" s="23"/>
      <c r="K100" s="23"/>
      <c r="L100" s="23"/>
      <c r="M100" s="77"/>
      <c r="N100" s="77"/>
      <c r="O100" s="77"/>
      <c r="P100" s="77"/>
      <c r="Q100" s="193"/>
      <c r="R100" s="77"/>
      <c r="U100" s="77"/>
      <c r="V100" s="77"/>
      <c r="W100" s="77"/>
      <c r="X100" s="77"/>
      <c r="Y100" s="77"/>
      <c r="Z100" s="77"/>
      <c r="AA100" s="193"/>
    </row>
    <row r="101" spans="2:27" ht="15.75" x14ac:dyDescent="0.25">
      <c r="B101" s="23" t="s">
        <v>470</v>
      </c>
      <c r="C101" s="23"/>
      <c r="D101" s="296"/>
      <c r="E101" s="23"/>
      <c r="F101" s="95"/>
      <c r="G101" s="96"/>
      <c r="H101" s="23"/>
      <c r="K101" s="23"/>
      <c r="L101" s="23"/>
      <c r="M101" s="77"/>
      <c r="N101" s="77"/>
      <c r="O101" s="77"/>
      <c r="P101" s="77"/>
      <c r="Q101" s="193"/>
      <c r="R101" s="77"/>
      <c r="U101" s="77"/>
      <c r="V101" s="77"/>
      <c r="W101" s="77"/>
      <c r="X101" s="77"/>
      <c r="Y101" s="77"/>
      <c r="Z101" s="77"/>
      <c r="AA101" s="193"/>
    </row>
    <row r="102" spans="2:27" ht="15.75" x14ac:dyDescent="0.25">
      <c r="B102" s="24" t="s">
        <v>471</v>
      </c>
      <c r="C102" s="24" t="s">
        <v>472</v>
      </c>
      <c r="D102" s="297"/>
      <c r="E102" s="24"/>
      <c r="F102" s="72">
        <v>0</v>
      </c>
      <c r="G102" s="73">
        <v>9526</v>
      </c>
      <c r="H102" s="24"/>
      <c r="K102" s="23"/>
      <c r="L102" s="23"/>
      <c r="M102" s="77"/>
      <c r="N102" s="77"/>
      <c r="O102" s="77"/>
      <c r="P102" s="77"/>
      <c r="Q102" s="193"/>
      <c r="R102" s="77"/>
      <c r="U102" s="77"/>
      <c r="V102" s="77"/>
      <c r="W102" s="77"/>
      <c r="X102" s="77"/>
      <c r="Y102" s="77"/>
      <c r="Z102" s="77"/>
      <c r="AA102" s="193"/>
    </row>
    <row r="103" spans="2:27" ht="15.75" x14ac:dyDescent="0.25">
      <c r="B103" s="85" t="s">
        <v>471</v>
      </c>
      <c r="C103" s="85"/>
      <c r="D103" s="298" t="s">
        <v>191</v>
      </c>
      <c r="E103" s="85"/>
      <c r="F103" s="87">
        <v>0</v>
      </c>
      <c r="G103" s="88">
        <v>9525679.6600000001</v>
      </c>
      <c r="H103" s="85"/>
      <c r="K103" s="23"/>
      <c r="L103" s="23"/>
      <c r="M103" s="77"/>
      <c r="N103" s="77"/>
      <c r="O103" s="77"/>
      <c r="P103" s="77"/>
      <c r="Q103" s="193"/>
      <c r="R103" s="77"/>
      <c r="U103" s="77"/>
      <c r="V103" s="77"/>
      <c r="W103" s="77"/>
      <c r="X103" s="77"/>
      <c r="Y103" s="77"/>
      <c r="Z103" s="77"/>
      <c r="AA103" s="193"/>
    </row>
    <row r="104" spans="2:27" ht="15.75" x14ac:dyDescent="0.25">
      <c r="B104" s="23" t="s">
        <v>473</v>
      </c>
      <c r="C104" s="23"/>
      <c r="D104" s="299" t="s">
        <v>474</v>
      </c>
      <c r="E104" s="23" t="s">
        <v>475</v>
      </c>
      <c r="F104" s="95">
        <v>0</v>
      </c>
      <c r="G104" s="96">
        <v>-9525679.6600000001</v>
      </c>
      <c r="H104" s="23"/>
      <c r="K104" s="23"/>
      <c r="L104" s="23"/>
      <c r="M104" s="77"/>
      <c r="N104" s="77"/>
      <c r="O104" s="77"/>
      <c r="P104" s="77"/>
      <c r="Q104" s="193"/>
      <c r="R104" s="77"/>
      <c r="U104" s="77"/>
      <c r="V104" s="77"/>
      <c r="W104" s="77"/>
      <c r="X104" s="77"/>
      <c r="Y104" s="77"/>
      <c r="Z104" s="77"/>
      <c r="AA104" s="193"/>
    </row>
    <row r="105" spans="2:27" ht="15.75" x14ac:dyDescent="0.25">
      <c r="B105" s="23" t="s">
        <v>476</v>
      </c>
      <c r="C105" s="23"/>
      <c r="D105" s="300"/>
      <c r="E105" s="23"/>
      <c r="F105" s="95"/>
      <c r="G105" s="96"/>
      <c r="H105" s="23"/>
      <c r="K105" s="23"/>
      <c r="L105" s="23"/>
      <c r="M105" s="77"/>
      <c r="N105" s="77"/>
      <c r="O105" s="77"/>
      <c r="P105" s="77"/>
      <c r="Q105" s="193"/>
      <c r="R105" s="77"/>
      <c r="U105" s="77"/>
      <c r="V105" s="77"/>
      <c r="W105" s="77"/>
      <c r="X105" s="77"/>
      <c r="Y105" s="77"/>
      <c r="Z105" s="77"/>
      <c r="AA105" s="193"/>
    </row>
    <row r="106" spans="2:27" ht="15.75" x14ac:dyDescent="0.25">
      <c r="B106" s="24" t="s">
        <v>477</v>
      </c>
      <c r="C106" s="24" t="s">
        <v>478</v>
      </c>
      <c r="D106" s="301"/>
      <c r="E106" s="24"/>
      <c r="F106" s="72">
        <v>0</v>
      </c>
      <c r="G106" s="73">
        <v>42817</v>
      </c>
      <c r="H106" s="24"/>
      <c r="K106" s="23"/>
      <c r="L106" s="23"/>
      <c r="M106" s="77"/>
      <c r="N106" s="77"/>
      <c r="O106" s="77"/>
      <c r="P106" s="77"/>
      <c r="Q106" s="193"/>
      <c r="R106" s="77"/>
      <c r="U106" s="77"/>
      <c r="V106" s="77"/>
      <c r="W106" s="77"/>
      <c r="X106" s="77"/>
      <c r="Y106" s="77"/>
      <c r="Z106" s="77"/>
      <c r="AA106" s="193"/>
    </row>
    <row r="107" spans="2:27" ht="15.75" x14ac:dyDescent="0.25">
      <c r="B107" s="24" t="s">
        <v>479</v>
      </c>
      <c r="C107" s="24" t="s">
        <v>480</v>
      </c>
      <c r="D107" s="302"/>
      <c r="E107" s="24"/>
      <c r="F107" s="72">
        <v>0</v>
      </c>
      <c r="G107" s="73">
        <v>42817</v>
      </c>
      <c r="H107" s="24"/>
      <c r="K107" s="23"/>
      <c r="L107" s="23"/>
      <c r="M107" s="77"/>
      <c r="N107" s="77"/>
      <c r="O107" s="77"/>
      <c r="P107" s="77"/>
      <c r="Q107" s="193"/>
      <c r="R107" s="77"/>
      <c r="U107" s="77"/>
      <c r="V107" s="77"/>
      <c r="W107" s="77"/>
      <c r="X107" s="77"/>
      <c r="Y107" s="77"/>
      <c r="Z107" s="77"/>
      <c r="AA107" s="193"/>
    </row>
    <row r="108" spans="2:27" ht="15.75" x14ac:dyDescent="0.25">
      <c r="B108" s="24" t="s">
        <v>481</v>
      </c>
      <c r="C108" s="24" t="s">
        <v>482</v>
      </c>
      <c r="D108" s="303"/>
      <c r="E108" s="24"/>
      <c r="F108" s="72">
        <v>0</v>
      </c>
      <c r="G108" s="73">
        <v>22661</v>
      </c>
      <c r="H108" s="24"/>
      <c r="K108" s="23"/>
      <c r="L108" s="23"/>
      <c r="M108" s="77"/>
      <c r="N108" s="77"/>
      <c r="O108" s="77"/>
      <c r="P108" s="77"/>
      <c r="Q108" s="193"/>
      <c r="R108" s="77"/>
      <c r="U108" s="77"/>
      <c r="V108" s="77"/>
      <c r="W108" s="77"/>
      <c r="X108" s="77"/>
      <c r="Y108" s="77"/>
      <c r="Z108" s="77"/>
      <c r="AA108" s="193"/>
    </row>
    <row r="109" spans="2:27" ht="15.75" x14ac:dyDescent="0.25">
      <c r="B109" s="85" t="s">
        <v>481</v>
      </c>
      <c r="C109" s="85"/>
      <c r="D109" s="304" t="s">
        <v>191</v>
      </c>
      <c r="E109" s="85"/>
      <c r="F109" s="87">
        <v>0</v>
      </c>
      <c r="G109" s="88">
        <v>22661040</v>
      </c>
      <c r="H109" s="85"/>
      <c r="K109" s="23"/>
      <c r="L109" s="23"/>
      <c r="M109" s="77"/>
      <c r="N109" s="77"/>
      <c r="O109" s="77"/>
      <c r="P109" s="77"/>
      <c r="Q109" s="193"/>
      <c r="R109" s="77"/>
      <c r="U109" s="77"/>
      <c r="V109" s="77"/>
      <c r="W109" s="77"/>
      <c r="X109" s="77"/>
      <c r="Y109" s="77"/>
      <c r="Z109" s="77"/>
      <c r="AA109" s="193"/>
    </row>
    <row r="110" spans="2:27" ht="15.75" x14ac:dyDescent="0.25">
      <c r="B110" s="23" t="s">
        <v>483</v>
      </c>
      <c r="C110" s="23"/>
      <c r="D110" s="305">
        <v>45201</v>
      </c>
      <c r="E110" s="23" t="s">
        <v>484</v>
      </c>
      <c r="F110" s="95">
        <v>0</v>
      </c>
      <c r="G110" s="96">
        <v>-698463</v>
      </c>
      <c r="H110" s="23"/>
      <c r="K110" s="23"/>
      <c r="L110" s="23"/>
      <c r="M110" s="77"/>
      <c r="N110" s="77"/>
      <c r="O110" s="77"/>
      <c r="P110" s="77"/>
      <c r="Q110" s="193"/>
      <c r="R110" s="77"/>
      <c r="U110" s="77"/>
      <c r="V110" s="77"/>
      <c r="W110" s="77"/>
      <c r="X110" s="77"/>
      <c r="Y110" s="77"/>
      <c r="Z110" s="77"/>
      <c r="AA110" s="193"/>
    </row>
    <row r="111" spans="2:27" ht="15.75" x14ac:dyDescent="0.25">
      <c r="B111" s="23" t="s">
        <v>485</v>
      </c>
      <c r="C111" s="23"/>
      <c r="D111" s="306">
        <v>45203</v>
      </c>
      <c r="E111" s="23" t="s">
        <v>486</v>
      </c>
      <c r="F111" s="95">
        <v>0</v>
      </c>
      <c r="G111" s="96">
        <v>-20930577</v>
      </c>
      <c r="H111" s="23"/>
      <c r="K111" s="23"/>
      <c r="L111" s="23"/>
      <c r="M111" s="77"/>
      <c r="N111" s="77"/>
      <c r="O111" s="77"/>
      <c r="P111" s="77"/>
      <c r="Q111" s="193"/>
      <c r="R111" s="77"/>
      <c r="U111" s="77"/>
      <c r="V111" s="77"/>
      <c r="W111" s="77"/>
      <c r="X111" s="77"/>
      <c r="Y111" s="77"/>
      <c r="Z111" s="77"/>
      <c r="AA111" s="193"/>
    </row>
    <row r="112" spans="2:27" ht="15.75" x14ac:dyDescent="0.25">
      <c r="B112" s="23" t="s">
        <v>487</v>
      </c>
      <c r="C112" s="23"/>
      <c r="D112" s="307">
        <v>45205</v>
      </c>
      <c r="E112" s="23" t="s">
        <v>488</v>
      </c>
      <c r="F112" s="95">
        <v>0</v>
      </c>
      <c r="G112" s="96">
        <v>-1032000</v>
      </c>
      <c r="H112" s="23"/>
      <c r="K112" s="23"/>
      <c r="L112" s="23"/>
      <c r="M112" s="77"/>
      <c r="N112" s="77"/>
      <c r="O112" s="77"/>
      <c r="P112" s="77"/>
      <c r="Q112" s="193"/>
      <c r="R112" s="77"/>
      <c r="U112" s="77"/>
      <c r="V112" s="77"/>
      <c r="W112" s="77"/>
      <c r="X112" s="77"/>
      <c r="Y112" s="77"/>
      <c r="Z112" s="77"/>
      <c r="AA112" s="193"/>
    </row>
    <row r="113" spans="2:27" ht="15.75" x14ac:dyDescent="0.25">
      <c r="B113" s="23" t="s">
        <v>489</v>
      </c>
      <c r="C113" s="23"/>
      <c r="D113" s="308"/>
      <c r="E113" s="23"/>
      <c r="F113" s="95"/>
      <c r="G113" s="96"/>
      <c r="H113" s="23"/>
      <c r="K113" s="23"/>
      <c r="L113" s="23"/>
      <c r="M113" s="77"/>
      <c r="N113" s="77"/>
      <c r="O113" s="77"/>
      <c r="P113" s="77"/>
      <c r="Q113" s="193"/>
      <c r="R113" s="77"/>
      <c r="U113" s="77"/>
      <c r="V113" s="77"/>
      <c r="W113" s="77"/>
      <c r="X113" s="77"/>
      <c r="Y113" s="77"/>
      <c r="Z113" s="77"/>
      <c r="AA113" s="193"/>
    </row>
    <row r="114" spans="2:27" ht="15.75" x14ac:dyDescent="0.25">
      <c r="B114" s="24" t="s">
        <v>490</v>
      </c>
      <c r="C114" s="24" t="s">
        <v>491</v>
      </c>
      <c r="D114" s="309"/>
      <c r="E114" s="24"/>
      <c r="F114" s="72">
        <v>0</v>
      </c>
      <c r="G114" s="73">
        <v>632</v>
      </c>
      <c r="H114" s="24"/>
      <c r="K114" s="23"/>
      <c r="L114" s="23"/>
      <c r="M114" s="77"/>
      <c r="N114" s="77"/>
      <c r="O114" s="77"/>
      <c r="P114" s="77"/>
      <c r="Q114" s="193"/>
      <c r="R114" s="77"/>
      <c r="U114" s="77"/>
      <c r="V114" s="77"/>
      <c r="W114" s="77"/>
      <c r="X114" s="77"/>
      <c r="Y114" s="77"/>
      <c r="Z114" s="77"/>
      <c r="AA114" s="193"/>
    </row>
    <row r="115" spans="2:27" ht="15.75" x14ac:dyDescent="0.25">
      <c r="B115" s="85" t="s">
        <v>490</v>
      </c>
      <c r="C115" s="85"/>
      <c r="D115" s="310" t="s">
        <v>191</v>
      </c>
      <c r="E115" s="85"/>
      <c r="F115" s="87">
        <v>0</v>
      </c>
      <c r="G115" s="88">
        <v>631874</v>
      </c>
      <c r="H115" s="85"/>
      <c r="K115" s="23"/>
      <c r="L115" s="23"/>
      <c r="M115" s="77"/>
      <c r="N115" s="77"/>
      <c r="O115" s="77"/>
      <c r="P115" s="77"/>
      <c r="Q115" s="193"/>
      <c r="R115" s="77"/>
      <c r="U115" s="77"/>
      <c r="V115" s="77"/>
      <c r="W115" s="77"/>
      <c r="X115" s="77"/>
      <c r="Y115" s="77"/>
      <c r="Z115" s="77"/>
      <c r="AA115" s="193"/>
    </row>
    <row r="116" spans="2:27" ht="15.75" x14ac:dyDescent="0.25">
      <c r="B116" s="23" t="s">
        <v>492</v>
      </c>
      <c r="C116" s="23"/>
      <c r="D116" s="311">
        <v>454</v>
      </c>
      <c r="E116" s="23" t="s">
        <v>493</v>
      </c>
      <c r="F116" s="95">
        <v>0</v>
      </c>
      <c r="G116" s="96">
        <v>-631874</v>
      </c>
      <c r="H116" s="23"/>
      <c r="K116" s="23"/>
      <c r="L116" s="23"/>
      <c r="M116" s="77"/>
      <c r="N116" s="77"/>
      <c r="O116" s="77"/>
      <c r="P116" s="77"/>
      <c r="Q116" s="193"/>
      <c r="R116" s="77"/>
      <c r="U116" s="77"/>
      <c r="V116" s="77"/>
      <c r="W116" s="77"/>
      <c r="X116" s="77"/>
      <c r="Y116" s="77"/>
      <c r="Z116" s="77"/>
      <c r="AA116" s="193"/>
    </row>
    <row r="117" spans="2:27" ht="15.75" x14ac:dyDescent="0.25">
      <c r="B117" s="23" t="s">
        <v>494</v>
      </c>
      <c r="C117" s="23"/>
      <c r="D117" s="312"/>
      <c r="E117" s="23"/>
      <c r="F117" s="95"/>
      <c r="G117" s="96"/>
      <c r="H117" s="23"/>
      <c r="K117" s="23"/>
      <c r="L117" s="23"/>
      <c r="M117" s="77"/>
      <c r="N117" s="77"/>
      <c r="O117" s="77"/>
      <c r="P117" s="77"/>
      <c r="Q117" s="193"/>
      <c r="R117" s="77"/>
      <c r="U117" s="77"/>
      <c r="V117" s="77"/>
      <c r="W117" s="77"/>
      <c r="X117" s="77"/>
      <c r="Y117" s="77"/>
      <c r="Z117" s="77"/>
      <c r="AA117" s="193"/>
    </row>
    <row r="118" spans="2:27" ht="15.75" x14ac:dyDescent="0.25">
      <c r="B118" s="24" t="s">
        <v>495</v>
      </c>
      <c r="C118" s="24" t="s">
        <v>496</v>
      </c>
      <c r="D118" s="313"/>
      <c r="E118" s="24"/>
      <c r="F118" s="72">
        <v>0</v>
      </c>
      <c r="G118" s="73">
        <v>19524</v>
      </c>
      <c r="H118" s="24"/>
      <c r="K118" s="23"/>
      <c r="L118" s="23"/>
      <c r="M118" s="77"/>
      <c r="N118" s="77"/>
      <c r="O118" s="77"/>
      <c r="P118" s="77"/>
      <c r="Q118" s="193"/>
      <c r="R118" s="77"/>
      <c r="U118" s="77"/>
      <c r="V118" s="77"/>
      <c r="W118" s="77"/>
      <c r="X118" s="77"/>
      <c r="Y118" s="77"/>
      <c r="Z118" s="77"/>
      <c r="AA118" s="193"/>
    </row>
    <row r="119" spans="2:27" ht="15.75" x14ac:dyDescent="0.25">
      <c r="B119" s="85" t="s">
        <v>495</v>
      </c>
      <c r="C119" s="85"/>
      <c r="D119" s="314" t="s">
        <v>191</v>
      </c>
      <c r="E119" s="85"/>
      <c r="F119" s="87">
        <v>0</v>
      </c>
      <c r="G119" s="88">
        <v>19523604.91</v>
      </c>
      <c r="H119" s="85"/>
      <c r="K119" s="23"/>
      <c r="L119" s="23"/>
      <c r="M119" s="77"/>
      <c r="N119" s="77"/>
      <c r="O119" s="77"/>
      <c r="P119" s="77"/>
      <c r="Q119" s="193"/>
      <c r="R119" s="77"/>
      <c r="U119" s="77"/>
      <c r="V119" s="77"/>
      <c r="W119" s="77"/>
      <c r="X119" s="77"/>
      <c r="Y119" s="77"/>
      <c r="Z119" s="77"/>
      <c r="AA119" s="193"/>
    </row>
    <row r="120" spans="2:27" ht="15.75" x14ac:dyDescent="0.25">
      <c r="B120" s="23" t="s">
        <v>497</v>
      </c>
      <c r="C120" s="23"/>
      <c r="D120" s="315">
        <v>471</v>
      </c>
      <c r="E120" s="23" t="s">
        <v>498</v>
      </c>
      <c r="F120" s="95">
        <v>0</v>
      </c>
      <c r="G120" s="96">
        <v>-532109</v>
      </c>
      <c r="H120" s="23"/>
      <c r="K120" s="23"/>
      <c r="L120" s="23"/>
      <c r="M120" s="77"/>
      <c r="N120" s="77"/>
      <c r="O120" s="77"/>
      <c r="P120" s="77"/>
      <c r="Q120" s="193"/>
      <c r="R120" s="77"/>
      <c r="U120" s="77"/>
      <c r="V120" s="77"/>
      <c r="W120" s="77"/>
      <c r="X120" s="77"/>
      <c r="Y120" s="77"/>
      <c r="Z120" s="77"/>
      <c r="AA120" s="193"/>
    </row>
    <row r="121" spans="2:27" ht="15.75" x14ac:dyDescent="0.25">
      <c r="B121" s="23" t="s">
        <v>499</v>
      </c>
      <c r="C121" s="23"/>
      <c r="D121" s="316">
        <v>476</v>
      </c>
      <c r="E121" s="23" t="s">
        <v>500</v>
      </c>
      <c r="F121" s="95">
        <v>0</v>
      </c>
      <c r="G121" s="96">
        <v>-16045187.91</v>
      </c>
      <c r="H121" s="23"/>
      <c r="K121" s="23"/>
      <c r="L121" s="23"/>
      <c r="M121" s="77"/>
      <c r="N121" s="77"/>
      <c r="O121" s="77"/>
      <c r="P121" s="77"/>
      <c r="Q121" s="193"/>
      <c r="R121" s="77"/>
      <c r="U121" s="77"/>
      <c r="V121" s="77"/>
      <c r="W121" s="77"/>
      <c r="X121" s="77"/>
      <c r="Y121" s="77"/>
      <c r="Z121" s="77"/>
      <c r="AA121" s="193"/>
    </row>
    <row r="122" spans="2:27" ht="15.75" x14ac:dyDescent="0.25">
      <c r="B122" s="23" t="s">
        <v>501</v>
      </c>
      <c r="C122" s="23"/>
      <c r="D122" s="317">
        <v>4791</v>
      </c>
      <c r="E122" s="23" t="s">
        <v>502</v>
      </c>
      <c r="F122" s="95">
        <v>0</v>
      </c>
      <c r="G122" s="96">
        <v>-6000</v>
      </c>
      <c r="H122" s="23"/>
      <c r="K122" s="23"/>
      <c r="L122" s="23"/>
      <c r="M122" s="77"/>
      <c r="N122" s="77"/>
      <c r="O122" s="77"/>
      <c r="P122" s="77"/>
      <c r="Q122" s="193"/>
      <c r="R122" s="77"/>
      <c r="U122" s="77"/>
      <c r="V122" s="77"/>
      <c r="W122" s="77"/>
      <c r="X122" s="77"/>
      <c r="Y122" s="77"/>
      <c r="Z122" s="77"/>
      <c r="AA122" s="193"/>
    </row>
    <row r="123" spans="2:27" ht="15.75" x14ac:dyDescent="0.25">
      <c r="B123" s="23" t="s">
        <v>503</v>
      </c>
      <c r="C123" s="23"/>
      <c r="D123" s="318">
        <v>4799</v>
      </c>
      <c r="E123" s="23" t="s">
        <v>504</v>
      </c>
      <c r="F123" s="95">
        <v>0</v>
      </c>
      <c r="G123" s="96">
        <v>-15500</v>
      </c>
      <c r="H123" s="23"/>
      <c r="K123" s="23"/>
      <c r="L123" s="23"/>
      <c r="M123" s="77"/>
      <c r="N123" s="77"/>
      <c r="O123" s="77"/>
      <c r="P123" s="77"/>
      <c r="Q123" s="193"/>
      <c r="R123" s="77"/>
      <c r="U123" s="77"/>
      <c r="V123" s="77"/>
      <c r="W123" s="77"/>
      <c r="X123" s="77"/>
      <c r="Y123" s="77"/>
      <c r="Z123" s="77"/>
      <c r="AA123" s="193"/>
    </row>
    <row r="124" spans="2:27" ht="15.75" x14ac:dyDescent="0.25">
      <c r="B124" s="23" t="s">
        <v>505</v>
      </c>
      <c r="C124" s="23"/>
      <c r="D124" s="319"/>
      <c r="E124" s="23"/>
      <c r="F124" s="95"/>
      <c r="G124" s="96"/>
      <c r="H124" s="23"/>
      <c r="K124" s="23"/>
      <c r="L124" s="23"/>
      <c r="M124" s="77"/>
      <c r="N124" s="77"/>
      <c r="O124" s="77"/>
      <c r="P124" s="77"/>
      <c r="Q124" s="193"/>
      <c r="R124" s="77"/>
      <c r="U124" s="77"/>
      <c r="V124" s="77"/>
      <c r="W124" s="77"/>
      <c r="X124" s="77"/>
      <c r="Y124" s="77"/>
      <c r="Z124" s="77"/>
      <c r="AA124" s="193"/>
    </row>
    <row r="125" spans="2:27" ht="15.75" x14ac:dyDescent="0.25">
      <c r="B125" s="24" t="s">
        <v>506</v>
      </c>
      <c r="C125" s="24" t="s">
        <v>507</v>
      </c>
      <c r="D125" s="320"/>
      <c r="E125" s="24"/>
      <c r="F125" s="72">
        <v>0</v>
      </c>
      <c r="G125" s="73">
        <v>300</v>
      </c>
      <c r="H125" s="24"/>
      <c r="K125" s="23"/>
      <c r="L125" s="23"/>
      <c r="M125" s="77"/>
      <c r="N125" s="77"/>
      <c r="O125" s="77"/>
      <c r="P125" s="77"/>
      <c r="Q125" s="193"/>
      <c r="R125" s="77"/>
      <c r="U125" s="77"/>
      <c r="V125" s="77"/>
      <c r="W125" s="77"/>
      <c r="X125" s="77"/>
      <c r="Y125" s="77"/>
      <c r="Z125" s="77"/>
      <c r="AA125" s="193"/>
    </row>
    <row r="126" spans="2:27" ht="15.75" x14ac:dyDescent="0.25">
      <c r="B126" s="85" t="s">
        <v>506</v>
      </c>
      <c r="C126" s="85"/>
      <c r="D126" s="321" t="s">
        <v>191</v>
      </c>
      <c r="E126" s="85"/>
      <c r="F126" s="87">
        <v>0</v>
      </c>
      <c r="G126" s="88">
        <v>299878</v>
      </c>
      <c r="H126" s="85"/>
      <c r="K126" s="23"/>
      <c r="L126" s="23"/>
      <c r="M126" s="77"/>
      <c r="N126" s="77"/>
      <c r="O126" s="77"/>
      <c r="P126" s="77"/>
      <c r="Q126" s="193"/>
      <c r="R126" s="77"/>
      <c r="U126" s="77"/>
      <c r="V126" s="77"/>
      <c r="W126" s="77"/>
      <c r="X126" s="77"/>
      <c r="Y126" s="77"/>
      <c r="Z126" s="77"/>
      <c r="AA126" s="193"/>
    </row>
    <row r="127" spans="2:27" ht="15.75" x14ac:dyDescent="0.25">
      <c r="B127" s="23" t="s">
        <v>508</v>
      </c>
      <c r="C127" s="23"/>
      <c r="D127" s="322">
        <v>473221</v>
      </c>
      <c r="E127" s="23" t="s">
        <v>509</v>
      </c>
      <c r="F127" s="95">
        <v>0</v>
      </c>
      <c r="G127" s="96">
        <v>-171359</v>
      </c>
      <c r="H127" s="23"/>
      <c r="K127" s="23"/>
      <c r="L127" s="23"/>
      <c r="M127" s="77"/>
      <c r="N127" s="77"/>
      <c r="O127" s="77"/>
      <c r="P127" s="77"/>
      <c r="Q127" s="193"/>
      <c r="R127" s="77"/>
      <c r="U127" s="77"/>
      <c r="V127" s="77"/>
      <c r="W127" s="77"/>
      <c r="X127" s="77"/>
      <c r="Y127" s="77"/>
      <c r="Z127" s="77"/>
      <c r="AA127" s="193"/>
    </row>
    <row r="128" spans="2:27" ht="15.75" x14ac:dyDescent="0.25">
      <c r="B128" s="23" t="s">
        <v>510</v>
      </c>
      <c r="C128" s="23"/>
      <c r="D128" s="323">
        <v>473222</v>
      </c>
      <c r="E128" s="23" t="s">
        <v>511</v>
      </c>
      <c r="F128" s="95">
        <v>0</v>
      </c>
      <c r="G128" s="96">
        <v>-128519</v>
      </c>
      <c r="H128" s="23"/>
      <c r="K128" s="23"/>
      <c r="L128" s="23"/>
      <c r="M128" s="77"/>
      <c r="N128" s="77"/>
      <c r="O128" s="77"/>
      <c r="P128" s="77"/>
      <c r="Q128" s="193"/>
      <c r="R128" s="77"/>
      <c r="U128" s="77"/>
      <c r="V128" s="77"/>
      <c r="W128" s="77"/>
      <c r="X128" s="77"/>
      <c r="Y128" s="77"/>
      <c r="Z128" s="77"/>
      <c r="AA128" s="193"/>
    </row>
    <row r="129" spans="2:27" ht="15.75" x14ac:dyDescent="0.25">
      <c r="B129" s="23" t="s">
        <v>512</v>
      </c>
      <c r="C129" s="23"/>
      <c r="D129" s="324"/>
      <c r="E129" s="23"/>
      <c r="F129" s="95"/>
      <c r="G129" s="96"/>
      <c r="H129" s="23"/>
      <c r="K129" s="23"/>
      <c r="L129" s="23"/>
      <c r="M129" s="77"/>
      <c r="N129" s="77"/>
      <c r="O129" s="77"/>
      <c r="P129" s="77"/>
      <c r="Q129" s="193"/>
      <c r="R129" s="77"/>
      <c r="U129" s="77"/>
      <c r="V129" s="77"/>
      <c r="W129" s="77"/>
      <c r="X129" s="77"/>
      <c r="Y129" s="77"/>
      <c r="Z129" s="77"/>
      <c r="AA129" s="193"/>
    </row>
    <row r="130" spans="2:27" ht="15.75" x14ac:dyDescent="0.25">
      <c r="B130" s="24" t="s">
        <v>513</v>
      </c>
      <c r="C130" s="24" t="s">
        <v>514</v>
      </c>
      <c r="D130" s="325"/>
      <c r="E130" s="24"/>
      <c r="F130" s="72">
        <v>0</v>
      </c>
      <c r="G130" s="73">
        <v>6</v>
      </c>
      <c r="H130" s="24"/>
      <c r="K130" s="23"/>
      <c r="L130" s="23"/>
      <c r="M130" s="77"/>
      <c r="N130" s="77"/>
      <c r="O130" s="77"/>
      <c r="P130" s="77"/>
      <c r="Q130" s="193"/>
      <c r="R130" s="77"/>
      <c r="U130" s="77"/>
      <c r="V130" s="77"/>
      <c r="W130" s="77"/>
      <c r="X130" s="77"/>
      <c r="Y130" s="77"/>
      <c r="Z130" s="77"/>
      <c r="AA130" s="193"/>
    </row>
    <row r="131" spans="2:27" ht="15.75" x14ac:dyDescent="0.25">
      <c r="B131" s="85" t="s">
        <v>513</v>
      </c>
      <c r="C131" s="85"/>
      <c r="D131" s="326" t="s">
        <v>191</v>
      </c>
      <c r="E131" s="85"/>
      <c r="F131" s="87">
        <v>0</v>
      </c>
      <c r="G131" s="88">
        <v>6090</v>
      </c>
      <c r="H131" s="85"/>
      <c r="K131" s="23"/>
      <c r="L131" s="23"/>
      <c r="M131" s="77"/>
      <c r="N131" s="77"/>
      <c r="O131" s="77"/>
      <c r="P131" s="77"/>
      <c r="Q131" s="193"/>
      <c r="R131" s="77"/>
      <c r="U131" s="77"/>
      <c r="V131" s="77"/>
      <c r="W131" s="77"/>
      <c r="X131" s="77"/>
      <c r="Y131" s="77"/>
      <c r="Z131" s="77"/>
      <c r="AA131" s="193"/>
    </row>
    <row r="132" spans="2:27" ht="15.75" x14ac:dyDescent="0.25">
      <c r="B132" s="23" t="s">
        <v>515</v>
      </c>
      <c r="C132" s="23"/>
      <c r="D132" s="327">
        <v>4633</v>
      </c>
      <c r="E132" s="23" t="s">
        <v>516</v>
      </c>
      <c r="F132" s="95">
        <v>0</v>
      </c>
      <c r="G132" s="96">
        <v>-64685</v>
      </c>
      <c r="H132" s="23"/>
      <c r="K132" s="23"/>
      <c r="L132" s="23"/>
      <c r="M132" s="77"/>
      <c r="N132" s="77"/>
      <c r="O132" s="77"/>
      <c r="P132" s="77"/>
      <c r="Q132" s="193"/>
      <c r="R132" s="77"/>
      <c r="U132" s="77"/>
      <c r="V132" s="77"/>
      <c r="W132" s="77"/>
      <c r="X132" s="77"/>
      <c r="Y132" s="77"/>
      <c r="Z132" s="77"/>
      <c r="AA132" s="193"/>
    </row>
    <row r="133" spans="2:27" ht="15.75" x14ac:dyDescent="0.25">
      <c r="B133" s="23" t="s">
        <v>517</v>
      </c>
      <c r="C133" s="23"/>
      <c r="D133" s="328">
        <v>4643</v>
      </c>
      <c r="E133" s="23" t="s">
        <v>518</v>
      </c>
      <c r="F133" s="95">
        <v>0</v>
      </c>
      <c r="G133" s="96">
        <v>58595</v>
      </c>
      <c r="H133" s="23"/>
      <c r="K133" s="23"/>
      <c r="L133" s="23"/>
      <c r="M133" s="77"/>
      <c r="N133" s="77"/>
      <c r="O133" s="77"/>
      <c r="P133" s="77"/>
      <c r="Q133" s="193"/>
      <c r="R133" s="77"/>
      <c r="U133" s="77"/>
      <c r="V133" s="77"/>
      <c r="W133" s="77"/>
      <c r="X133" s="77"/>
      <c r="Y133" s="77"/>
      <c r="Z133" s="77"/>
      <c r="AA133" s="193"/>
    </row>
    <row r="134" spans="2:27" ht="15.75" x14ac:dyDescent="0.25">
      <c r="B134" s="23" t="s">
        <v>519</v>
      </c>
      <c r="C134" s="23"/>
      <c r="D134" s="329"/>
      <c r="E134" s="23"/>
      <c r="F134" s="95"/>
      <c r="G134" s="96"/>
      <c r="H134" s="23"/>
      <c r="K134" s="23"/>
      <c r="L134" s="23"/>
      <c r="M134" s="77"/>
      <c r="N134" s="77"/>
      <c r="O134" s="77"/>
      <c r="P134" s="77"/>
      <c r="Q134" s="193"/>
      <c r="R134" s="77"/>
      <c r="U134" s="77"/>
      <c r="V134" s="77"/>
      <c r="W134" s="77"/>
      <c r="X134" s="77"/>
      <c r="Y134" s="77"/>
      <c r="Z134" s="77"/>
      <c r="AA134" s="193"/>
    </row>
    <row r="135" spans="2:27" ht="15.75" x14ac:dyDescent="0.25">
      <c r="B135" s="24" t="s">
        <v>520</v>
      </c>
      <c r="C135" s="24" t="s">
        <v>521</v>
      </c>
      <c r="D135" s="330"/>
      <c r="E135" s="24"/>
      <c r="F135" s="72">
        <v>0</v>
      </c>
      <c r="G135" s="73">
        <v>15</v>
      </c>
      <c r="H135" s="24"/>
      <c r="K135" s="23"/>
      <c r="L135" s="23"/>
      <c r="M135" s="77"/>
      <c r="N135" s="77"/>
      <c r="O135" s="77"/>
      <c r="P135" s="77"/>
      <c r="Q135" s="193"/>
      <c r="R135" s="77"/>
      <c r="U135" s="77"/>
      <c r="V135" s="77"/>
      <c r="W135" s="77"/>
      <c r="X135" s="77"/>
      <c r="Y135" s="77"/>
      <c r="Z135" s="77"/>
      <c r="AA135" s="193"/>
    </row>
    <row r="136" spans="2:27" ht="15.75" x14ac:dyDescent="0.25">
      <c r="B136" s="85" t="s">
        <v>520</v>
      </c>
      <c r="C136" s="85"/>
      <c r="D136" s="331" t="s">
        <v>191</v>
      </c>
      <c r="E136" s="85"/>
      <c r="F136" s="87">
        <v>0</v>
      </c>
      <c r="G136" s="88">
        <v>15050</v>
      </c>
      <c r="H136" s="85"/>
      <c r="K136" s="23"/>
      <c r="L136" s="23"/>
      <c r="M136" s="77"/>
      <c r="N136" s="77"/>
      <c r="O136" s="77"/>
      <c r="P136" s="77"/>
      <c r="Q136" s="193"/>
      <c r="R136" s="77"/>
      <c r="U136" s="77"/>
      <c r="V136" s="77"/>
      <c r="W136" s="77"/>
      <c r="X136" s="77"/>
      <c r="Y136" s="77"/>
      <c r="Z136" s="77"/>
      <c r="AA136" s="193"/>
    </row>
    <row r="137" spans="2:27" ht="15.75" x14ac:dyDescent="0.25">
      <c r="B137" s="23" t="s">
        <v>522</v>
      </c>
      <c r="C137" s="23"/>
      <c r="D137" s="332">
        <v>46392</v>
      </c>
      <c r="E137" s="23" t="s">
        <v>523</v>
      </c>
      <c r="F137" s="95">
        <v>0</v>
      </c>
      <c r="G137" s="96">
        <v>-297000</v>
      </c>
      <c r="H137" s="23"/>
      <c r="K137" s="23"/>
      <c r="L137" s="23"/>
      <c r="M137" s="77"/>
      <c r="N137" s="77"/>
      <c r="O137" s="77"/>
      <c r="P137" s="77"/>
      <c r="Q137" s="193"/>
      <c r="R137" s="77"/>
      <c r="U137" s="77"/>
      <c r="V137" s="77"/>
      <c r="W137" s="77"/>
      <c r="X137" s="77"/>
      <c r="Y137" s="77"/>
      <c r="Z137" s="77"/>
      <c r="AA137" s="193"/>
    </row>
    <row r="138" spans="2:27" ht="15.75" x14ac:dyDescent="0.25">
      <c r="B138" s="23" t="s">
        <v>524</v>
      </c>
      <c r="C138" s="23"/>
      <c r="D138" s="333">
        <v>46492</v>
      </c>
      <c r="E138" s="23" t="s">
        <v>525</v>
      </c>
      <c r="F138" s="95">
        <v>0</v>
      </c>
      <c r="G138" s="96">
        <v>281950</v>
      </c>
      <c r="H138" s="23"/>
      <c r="K138" s="23"/>
      <c r="L138" s="23"/>
      <c r="M138" s="77"/>
      <c r="N138" s="77"/>
      <c r="O138" s="77"/>
      <c r="P138" s="77"/>
      <c r="Q138" s="193"/>
      <c r="R138" s="77"/>
      <c r="U138" s="77"/>
      <c r="V138" s="77"/>
      <c r="W138" s="77"/>
      <c r="X138" s="77"/>
      <c r="Y138" s="77"/>
      <c r="Z138" s="77"/>
      <c r="AA138" s="193"/>
    </row>
    <row r="139" spans="2:27" ht="15.75" x14ac:dyDescent="0.25">
      <c r="B139" s="23" t="s">
        <v>526</v>
      </c>
      <c r="C139" s="23"/>
      <c r="D139" s="334"/>
      <c r="E139" s="23"/>
      <c r="F139" s="95"/>
      <c r="G139" s="96"/>
      <c r="H139" s="23"/>
      <c r="K139" s="23"/>
      <c r="L139" s="23"/>
      <c r="M139" s="77"/>
      <c r="N139" s="77"/>
      <c r="O139" s="77"/>
      <c r="P139" s="77"/>
      <c r="Q139" s="193"/>
      <c r="R139" s="77"/>
      <c r="U139" s="77"/>
      <c r="V139" s="77"/>
      <c r="W139" s="77"/>
      <c r="X139" s="77"/>
      <c r="Y139" s="77"/>
      <c r="Z139" s="77"/>
      <c r="AA139" s="193"/>
    </row>
    <row r="140" spans="2:27" ht="15.75" x14ac:dyDescent="0.25">
      <c r="B140" s="24" t="s">
        <v>527</v>
      </c>
      <c r="C140" s="24" t="s">
        <v>528</v>
      </c>
      <c r="D140" s="335"/>
      <c r="E140" s="24"/>
      <c r="F140" s="72">
        <v>0</v>
      </c>
      <c r="G140" s="73">
        <v>1526</v>
      </c>
      <c r="H140" s="24"/>
      <c r="K140" s="23"/>
      <c r="L140" s="23"/>
      <c r="M140" s="77"/>
      <c r="N140" s="77"/>
      <c r="O140" s="77"/>
      <c r="P140" s="77"/>
      <c r="Q140" s="193"/>
      <c r="R140" s="77"/>
      <c r="U140" s="77"/>
      <c r="V140" s="77"/>
      <c r="W140" s="77"/>
      <c r="X140" s="77"/>
      <c r="Y140" s="77"/>
      <c r="Z140" s="77"/>
      <c r="AA140" s="193"/>
    </row>
    <row r="141" spans="2:27" ht="15.75" x14ac:dyDescent="0.25">
      <c r="B141" s="85" t="s">
        <v>527</v>
      </c>
      <c r="C141" s="85"/>
      <c r="D141" s="336" t="s">
        <v>191</v>
      </c>
      <c r="E141" s="85"/>
      <c r="F141" s="87">
        <v>0</v>
      </c>
      <c r="G141" s="88">
        <v>1525713</v>
      </c>
      <c r="H141" s="85"/>
      <c r="K141" s="23"/>
      <c r="L141" s="23"/>
      <c r="M141" s="77"/>
      <c r="N141" s="77"/>
      <c r="O141" s="77"/>
      <c r="P141" s="77"/>
      <c r="Q141" s="193"/>
      <c r="R141" s="77"/>
      <c r="U141" s="77"/>
      <c r="V141" s="77"/>
      <c r="W141" s="77"/>
      <c r="X141" s="77"/>
      <c r="Y141" s="77"/>
      <c r="Z141" s="77"/>
      <c r="AA141" s="193"/>
    </row>
    <row r="142" spans="2:27" ht="15.75" x14ac:dyDescent="0.25">
      <c r="B142" s="23" t="s">
        <v>529</v>
      </c>
      <c r="C142" s="23"/>
      <c r="D142" s="337">
        <v>4621</v>
      </c>
      <c r="E142" s="23" t="s">
        <v>530</v>
      </c>
      <c r="F142" s="95">
        <v>0</v>
      </c>
      <c r="G142" s="96">
        <v>-582592</v>
      </c>
      <c r="H142" s="23"/>
      <c r="K142" s="23"/>
      <c r="L142" s="23"/>
      <c r="M142" s="77"/>
      <c r="N142" s="77"/>
      <c r="O142" s="77"/>
      <c r="P142" s="77"/>
      <c r="Q142" s="193"/>
      <c r="R142" s="77"/>
      <c r="U142" s="77"/>
      <c r="V142" s="77"/>
      <c r="W142" s="77"/>
      <c r="X142" s="77"/>
      <c r="Y142" s="77"/>
      <c r="Z142" s="77"/>
      <c r="AA142" s="193"/>
    </row>
    <row r="143" spans="2:27" ht="15.75" x14ac:dyDescent="0.25">
      <c r="B143" s="23" t="s">
        <v>531</v>
      </c>
      <c r="C143" s="23"/>
      <c r="D143" s="338">
        <v>46291</v>
      </c>
      <c r="E143" s="23" t="s">
        <v>532</v>
      </c>
      <c r="F143" s="95">
        <v>0</v>
      </c>
      <c r="G143" s="96">
        <v>-943121</v>
      </c>
      <c r="H143" s="23"/>
      <c r="K143" s="23"/>
      <c r="L143" s="23"/>
      <c r="M143" s="77"/>
      <c r="N143" s="77"/>
      <c r="O143" s="77"/>
      <c r="P143" s="77"/>
      <c r="Q143" s="193"/>
      <c r="R143" s="77"/>
      <c r="U143" s="77"/>
      <c r="V143" s="77"/>
      <c r="W143" s="77"/>
      <c r="X143" s="77"/>
      <c r="Y143" s="77"/>
      <c r="Z143" s="77"/>
      <c r="AA143" s="193"/>
    </row>
    <row r="144" spans="2:27" ht="15.75" x14ac:dyDescent="0.25">
      <c r="B144" s="23" t="s">
        <v>533</v>
      </c>
      <c r="C144" s="23"/>
      <c r="D144" s="339"/>
      <c r="E144" s="23"/>
      <c r="F144" s="95"/>
      <c r="G144" s="96"/>
      <c r="H144" s="23"/>
      <c r="K144" s="23"/>
      <c r="L144" s="23"/>
      <c r="M144" s="77"/>
      <c r="N144" s="77"/>
      <c r="O144" s="77"/>
      <c r="P144" s="77"/>
      <c r="Q144" s="193"/>
      <c r="R144" s="77"/>
      <c r="U144" s="77"/>
      <c r="V144" s="77"/>
      <c r="W144" s="77"/>
      <c r="X144" s="77"/>
      <c r="Y144" s="77"/>
      <c r="Z144" s="77"/>
      <c r="AA144" s="193"/>
    </row>
    <row r="145" spans="2:27" ht="15.75" x14ac:dyDescent="0.25">
      <c r="B145" s="24" t="s">
        <v>534</v>
      </c>
      <c r="C145" s="24" t="s">
        <v>535</v>
      </c>
      <c r="D145" s="340"/>
      <c r="E145" s="24"/>
      <c r="F145" s="72">
        <v>0</v>
      </c>
      <c r="G145" s="73">
        <v>1078</v>
      </c>
      <c r="H145" s="24"/>
      <c r="K145" s="23"/>
      <c r="L145" s="23"/>
      <c r="M145" s="77"/>
      <c r="N145" s="77"/>
      <c r="O145" s="77"/>
      <c r="P145" s="77"/>
      <c r="Q145" s="193"/>
      <c r="R145" s="77"/>
      <c r="U145" s="77"/>
      <c r="V145" s="77"/>
      <c r="W145" s="77"/>
      <c r="X145" s="77"/>
      <c r="Y145" s="77"/>
      <c r="Z145" s="77"/>
      <c r="AA145" s="193"/>
    </row>
    <row r="146" spans="2:27" ht="15.75" x14ac:dyDescent="0.25">
      <c r="B146" s="85" t="s">
        <v>534</v>
      </c>
      <c r="C146" s="85"/>
      <c r="D146" s="341" t="s">
        <v>191</v>
      </c>
      <c r="E146" s="85"/>
      <c r="F146" s="87">
        <v>0</v>
      </c>
      <c r="G146" s="88">
        <v>1078077</v>
      </c>
      <c r="H146" s="85"/>
      <c r="K146" s="23"/>
      <c r="L146" s="23"/>
      <c r="M146" s="77"/>
      <c r="N146" s="77"/>
      <c r="O146" s="77"/>
      <c r="P146" s="77"/>
      <c r="Q146" s="193"/>
      <c r="R146" s="77"/>
      <c r="U146" s="77"/>
      <c r="V146" s="77"/>
      <c r="W146" s="77"/>
      <c r="X146" s="77"/>
      <c r="Y146" s="77"/>
      <c r="Z146" s="77"/>
      <c r="AA146" s="193"/>
    </row>
    <row r="147" spans="2:27" ht="15.75" x14ac:dyDescent="0.25">
      <c r="B147" s="23" t="s">
        <v>536</v>
      </c>
      <c r="C147" s="23"/>
      <c r="D147" s="342">
        <v>473111</v>
      </c>
      <c r="E147" s="23" t="s">
        <v>537</v>
      </c>
      <c r="F147" s="95">
        <v>0</v>
      </c>
      <c r="G147" s="96">
        <v>-1033826</v>
      </c>
      <c r="H147" s="23"/>
      <c r="K147" s="23"/>
      <c r="L147" s="23"/>
      <c r="M147" s="77"/>
      <c r="N147" s="77"/>
      <c r="O147" s="77"/>
      <c r="P147" s="77"/>
      <c r="Q147" s="193"/>
      <c r="R147" s="77"/>
      <c r="U147" s="77"/>
      <c r="V147" s="77"/>
      <c r="W147" s="77"/>
      <c r="X147" s="77"/>
      <c r="Y147" s="77"/>
      <c r="Z147" s="77"/>
      <c r="AA147" s="193"/>
    </row>
    <row r="148" spans="2:27" ht="15.75" x14ac:dyDescent="0.25">
      <c r="B148" s="23" t="s">
        <v>538</v>
      </c>
      <c r="C148" s="23"/>
      <c r="D148" s="343">
        <v>47312</v>
      </c>
      <c r="E148" s="23" t="s">
        <v>539</v>
      </c>
      <c r="F148" s="95">
        <v>0</v>
      </c>
      <c r="G148" s="96">
        <v>-428396</v>
      </c>
      <c r="H148" s="23"/>
      <c r="K148" s="23"/>
      <c r="L148" s="23"/>
      <c r="M148" s="77"/>
      <c r="N148" s="77"/>
      <c r="O148" s="77"/>
      <c r="P148" s="77"/>
      <c r="Q148" s="193"/>
      <c r="R148" s="77"/>
      <c r="U148" s="77"/>
      <c r="V148" s="77"/>
      <c r="W148" s="77"/>
      <c r="X148" s="77"/>
      <c r="Y148" s="77"/>
      <c r="Z148" s="77"/>
      <c r="AA148" s="193"/>
    </row>
    <row r="149" spans="2:27" ht="15.75" x14ac:dyDescent="0.25">
      <c r="B149" s="23" t="s">
        <v>540</v>
      </c>
      <c r="C149" s="23"/>
      <c r="D149" s="344">
        <v>473191</v>
      </c>
      <c r="E149" s="23" t="s">
        <v>541</v>
      </c>
      <c r="F149" s="95">
        <v>0</v>
      </c>
      <c r="G149" s="96">
        <v>384145</v>
      </c>
      <c r="H149" s="23"/>
      <c r="K149" s="23"/>
      <c r="L149" s="23"/>
      <c r="M149" s="77"/>
      <c r="N149" s="77"/>
      <c r="O149" s="77"/>
      <c r="P149" s="77"/>
      <c r="Q149" s="193"/>
      <c r="R149" s="77"/>
      <c r="U149" s="77"/>
      <c r="V149" s="77"/>
      <c r="W149" s="77"/>
      <c r="X149" s="77"/>
      <c r="Y149" s="77"/>
      <c r="Z149" s="77"/>
      <c r="AA149" s="193"/>
    </row>
    <row r="150" spans="2:27" ht="15.75" x14ac:dyDescent="0.25">
      <c r="B150" s="23" t="s">
        <v>542</v>
      </c>
      <c r="C150" s="23"/>
      <c r="D150" s="345"/>
      <c r="E150" s="23"/>
      <c r="F150" s="95"/>
      <c r="G150" s="96"/>
      <c r="H150" s="23"/>
      <c r="K150" s="23"/>
      <c r="L150" s="23"/>
      <c r="M150" s="77"/>
      <c r="N150" s="77"/>
      <c r="O150" s="77"/>
      <c r="P150" s="77"/>
      <c r="Q150" s="193"/>
      <c r="R150" s="77"/>
      <c r="U150" s="77"/>
      <c r="V150" s="77"/>
      <c r="W150" s="77"/>
      <c r="X150" s="77"/>
      <c r="Y150" s="77"/>
      <c r="Z150" s="77"/>
      <c r="AA150" s="193"/>
    </row>
    <row r="151" spans="2:27" ht="15.75" x14ac:dyDescent="0.25">
      <c r="B151" s="24" t="s">
        <v>543</v>
      </c>
      <c r="C151" s="24" t="s">
        <v>544</v>
      </c>
      <c r="D151" s="346"/>
      <c r="E151" s="24"/>
      <c r="F151" s="72">
        <v>0</v>
      </c>
      <c r="G151" s="73">
        <v>3</v>
      </c>
      <c r="H151" s="24"/>
      <c r="K151" s="23"/>
      <c r="L151" s="23"/>
      <c r="M151" s="77"/>
      <c r="N151" s="77"/>
      <c r="O151" s="77"/>
      <c r="P151" s="77"/>
      <c r="Q151" s="193"/>
      <c r="R151" s="77"/>
      <c r="U151" s="77"/>
      <c r="V151" s="77"/>
      <c r="W151" s="77"/>
      <c r="X151" s="77"/>
      <c r="Y151" s="77"/>
      <c r="Z151" s="77"/>
      <c r="AA151" s="193"/>
    </row>
    <row r="152" spans="2:27" ht="15.75" x14ac:dyDescent="0.25">
      <c r="B152" s="24" t="s">
        <v>545</v>
      </c>
      <c r="C152" s="24" t="s">
        <v>546</v>
      </c>
      <c r="D152" s="347"/>
      <c r="E152" s="24"/>
      <c r="F152" s="72">
        <v>0</v>
      </c>
      <c r="G152" s="73">
        <v>3</v>
      </c>
      <c r="H152" s="24"/>
      <c r="K152" s="23"/>
      <c r="L152" s="23"/>
      <c r="M152" s="77"/>
      <c r="N152" s="77"/>
      <c r="O152" s="77"/>
      <c r="P152" s="77"/>
      <c r="Q152" s="193"/>
      <c r="R152" s="77"/>
      <c r="U152" s="77"/>
      <c r="V152" s="77"/>
      <c r="W152" s="77"/>
      <c r="X152" s="77"/>
      <c r="Y152" s="77"/>
      <c r="Z152" s="77"/>
      <c r="AA152" s="193"/>
    </row>
    <row r="153" spans="2:27" ht="15.75" x14ac:dyDescent="0.25">
      <c r="B153" s="85" t="s">
        <v>545</v>
      </c>
      <c r="C153" s="85"/>
      <c r="D153" s="348" t="s">
        <v>191</v>
      </c>
      <c r="E153" s="85"/>
      <c r="F153" s="87">
        <v>0</v>
      </c>
      <c r="G153" s="88">
        <v>3813.27</v>
      </c>
      <c r="H153" s="85"/>
      <c r="K153" s="23"/>
      <c r="L153" s="23"/>
      <c r="M153" s="77"/>
      <c r="N153" s="77"/>
      <c r="O153" s="77"/>
      <c r="P153" s="77"/>
      <c r="Q153" s="193"/>
      <c r="R153" s="77"/>
      <c r="U153" s="77"/>
      <c r="V153" s="77"/>
      <c r="W153" s="77"/>
      <c r="X153" s="77"/>
      <c r="Y153" s="77"/>
      <c r="Z153" s="77"/>
      <c r="AA153" s="193"/>
    </row>
    <row r="154" spans="2:27" ht="15.75" x14ac:dyDescent="0.25">
      <c r="B154" s="23" t="s">
        <v>547</v>
      </c>
      <c r="C154" s="23"/>
      <c r="D154" s="349">
        <v>481</v>
      </c>
      <c r="E154" s="23" t="s">
        <v>548</v>
      </c>
      <c r="F154" s="95">
        <v>0</v>
      </c>
      <c r="G154" s="96">
        <v>-3813</v>
      </c>
      <c r="H154" s="23"/>
      <c r="K154" s="23"/>
      <c r="L154" s="23"/>
      <c r="M154" s="77"/>
      <c r="N154" s="77"/>
      <c r="O154" s="77"/>
      <c r="P154" s="77"/>
      <c r="Q154" s="193"/>
      <c r="R154" s="77"/>
      <c r="U154" s="77"/>
      <c r="V154" s="77"/>
      <c r="W154" s="77"/>
      <c r="X154" s="77"/>
      <c r="Y154" s="77"/>
      <c r="Z154" s="77"/>
      <c r="AA154" s="193"/>
    </row>
    <row r="155" spans="2:27" ht="15.75" x14ac:dyDescent="0.25">
      <c r="B155" s="23" t="s">
        <v>549</v>
      </c>
      <c r="C155" s="23"/>
      <c r="D155" s="350">
        <v>491</v>
      </c>
      <c r="E155" s="23" t="s">
        <v>550</v>
      </c>
      <c r="F155" s="95">
        <v>0</v>
      </c>
      <c r="G155" s="96">
        <v>-0.27</v>
      </c>
      <c r="H155" s="23"/>
      <c r="K155" s="23"/>
      <c r="L155" s="23"/>
      <c r="M155" s="77"/>
      <c r="N155" s="77"/>
      <c r="O155" s="77"/>
      <c r="P155" s="77"/>
      <c r="Q155" s="193"/>
      <c r="R155" s="77"/>
      <c r="U155" s="77"/>
      <c r="V155" s="77"/>
      <c r="W155" s="77"/>
      <c r="X155" s="77"/>
      <c r="Y155" s="77"/>
      <c r="Z155" s="77"/>
      <c r="AA155" s="193"/>
    </row>
    <row r="156" spans="2:27" ht="15.75" x14ac:dyDescent="0.25">
      <c r="B156" s="23"/>
      <c r="C156" s="23"/>
      <c r="D156" s="351"/>
      <c r="E156" s="23"/>
      <c r="F156" s="95"/>
      <c r="G156" s="96"/>
      <c r="H156" s="23"/>
      <c r="K156" s="23"/>
      <c r="L156" s="23"/>
      <c r="M156" s="77"/>
      <c r="N156" s="77"/>
      <c r="O156" s="77"/>
      <c r="P156" s="77"/>
      <c r="Q156" s="193"/>
      <c r="R156" s="77"/>
      <c r="U156" s="77"/>
      <c r="V156" s="77"/>
      <c r="W156" s="77"/>
      <c r="X156" s="77"/>
      <c r="Y156" s="77"/>
      <c r="Z156" s="77"/>
      <c r="AA156" s="193"/>
    </row>
    <row r="157" spans="2:27" ht="15.75" x14ac:dyDescent="0.25">
      <c r="B157" s="23"/>
      <c r="C157" s="23"/>
      <c r="D157" s="23"/>
      <c r="E157" s="23"/>
      <c r="F157" s="23"/>
      <c r="G157" s="352"/>
      <c r="H157" s="23"/>
      <c r="K157" s="23"/>
      <c r="L157" s="23"/>
      <c r="M157" s="77"/>
      <c r="N157" s="77"/>
      <c r="O157" s="77"/>
      <c r="P157" s="77"/>
      <c r="Q157" s="193"/>
      <c r="R157" s="77"/>
      <c r="U157" s="77"/>
      <c r="V157" s="77"/>
      <c r="W157" s="77"/>
      <c r="X157" s="77"/>
      <c r="Y157" s="77"/>
      <c r="Z157" s="77"/>
      <c r="AA157" s="193"/>
    </row>
    <row r="158" spans="2:27" ht="15.75" x14ac:dyDescent="0.25">
      <c r="B158" s="23"/>
      <c r="C158" s="23"/>
      <c r="D158" s="23"/>
      <c r="E158" s="23"/>
      <c r="F158" s="23"/>
      <c r="G158" s="352"/>
      <c r="H158" s="23"/>
      <c r="K158" s="23"/>
      <c r="L158" s="23"/>
      <c r="M158" s="77"/>
      <c r="N158" s="77"/>
      <c r="O158" s="77"/>
      <c r="P158" s="77"/>
      <c r="Q158" s="193"/>
      <c r="R158" s="77"/>
      <c r="U158" s="77"/>
      <c r="V158" s="77"/>
      <c r="W158" s="77"/>
      <c r="X158" s="77"/>
      <c r="Y158" s="77"/>
      <c r="Z158" s="77"/>
      <c r="AA158" s="193"/>
    </row>
    <row r="159" spans="2:27" ht="15.75" x14ac:dyDescent="0.25">
      <c r="B159" s="23"/>
      <c r="C159" s="23"/>
      <c r="D159" s="23"/>
      <c r="E159" s="23"/>
      <c r="F159" s="23"/>
      <c r="G159" s="352"/>
      <c r="H159" s="23"/>
      <c r="K159" s="23"/>
      <c r="L159" s="23"/>
      <c r="M159" s="77"/>
      <c r="N159" s="77"/>
      <c r="O159" s="77"/>
      <c r="P159" s="77"/>
      <c r="Q159" s="193"/>
      <c r="R159" s="77"/>
      <c r="U159" s="77"/>
      <c r="V159" s="77"/>
      <c r="W159" s="77"/>
      <c r="X159" s="77"/>
      <c r="Y159" s="77"/>
      <c r="Z159" s="77"/>
      <c r="AA159" s="193"/>
    </row>
    <row r="160" spans="2:27" ht="15.75" x14ac:dyDescent="0.25">
      <c r="B160" s="23"/>
      <c r="C160" s="23"/>
      <c r="D160" s="23"/>
      <c r="E160" s="23"/>
      <c r="F160" s="23"/>
      <c r="G160" s="352"/>
      <c r="H160" s="23"/>
      <c r="K160" s="23"/>
      <c r="L160" s="23"/>
      <c r="M160" s="77"/>
      <c r="N160" s="77"/>
      <c r="O160" s="77"/>
      <c r="P160" s="77"/>
      <c r="Q160" s="193"/>
      <c r="R160" s="77"/>
      <c r="U160" s="77"/>
      <c r="V160" s="77"/>
      <c r="W160" s="77"/>
      <c r="X160" s="77"/>
      <c r="Y160" s="77"/>
      <c r="Z160" s="77"/>
      <c r="AA160" s="193"/>
    </row>
    <row r="161" spans="2:27" ht="15.75" x14ac:dyDescent="0.25">
      <c r="B161" s="23"/>
      <c r="C161" s="23"/>
      <c r="D161" s="23"/>
      <c r="E161" s="23"/>
      <c r="F161" s="23"/>
      <c r="G161" s="352"/>
      <c r="H161" s="23"/>
      <c r="K161" s="23"/>
      <c r="L161" s="23"/>
      <c r="M161" s="77"/>
      <c r="N161" s="77"/>
      <c r="O161" s="77"/>
      <c r="P161" s="77"/>
      <c r="Q161" s="193"/>
      <c r="R161" s="77"/>
      <c r="U161" s="77"/>
      <c r="V161" s="77"/>
      <c r="W161" s="77"/>
      <c r="X161" s="77"/>
      <c r="Y161" s="77"/>
      <c r="Z161" s="77"/>
      <c r="AA161" s="193"/>
    </row>
    <row r="162" spans="2:27" ht="15.75" x14ac:dyDescent="0.25">
      <c r="B162" s="23"/>
      <c r="C162" s="23"/>
      <c r="D162" s="23"/>
      <c r="E162" s="23"/>
      <c r="F162" s="23"/>
      <c r="G162" s="352"/>
      <c r="H162" s="23"/>
      <c r="K162" s="23"/>
      <c r="L162" s="23"/>
      <c r="M162" s="77"/>
      <c r="N162" s="77"/>
      <c r="O162" s="77"/>
      <c r="P162" s="77"/>
      <c r="Q162" s="193"/>
      <c r="R162" s="77"/>
      <c r="U162" s="77"/>
      <c r="V162" s="77"/>
      <c r="W162" s="77"/>
      <c r="X162" s="77"/>
      <c r="Y162" s="77"/>
      <c r="Z162" s="77"/>
      <c r="AA162" s="193"/>
    </row>
    <row r="163" spans="2:27" ht="15.75" x14ac:dyDescent="0.25">
      <c r="B163" s="23"/>
      <c r="C163" s="23"/>
      <c r="D163" s="23"/>
      <c r="E163" s="23"/>
      <c r="F163" s="23"/>
      <c r="G163" s="352"/>
      <c r="H163" s="23"/>
      <c r="K163" s="23"/>
      <c r="L163" s="23"/>
      <c r="M163" s="77"/>
      <c r="N163" s="77"/>
      <c r="O163" s="77"/>
      <c r="P163" s="77"/>
      <c r="Q163" s="193"/>
      <c r="R163" s="77"/>
      <c r="U163" s="77"/>
      <c r="V163" s="77"/>
      <c r="W163" s="77"/>
      <c r="X163" s="77"/>
      <c r="Y163" s="77"/>
      <c r="Z163" s="77"/>
      <c r="AA163" s="193"/>
    </row>
    <row r="164" spans="2:27" ht="15.75" x14ac:dyDescent="0.25">
      <c r="B164" s="23"/>
      <c r="C164" s="23"/>
      <c r="D164" s="23"/>
      <c r="E164" s="23"/>
      <c r="F164" s="23"/>
      <c r="G164" s="352"/>
      <c r="H164" s="23"/>
      <c r="K164" s="23"/>
      <c r="L164" s="23"/>
      <c r="M164" s="77"/>
      <c r="N164" s="77"/>
      <c r="O164" s="77"/>
      <c r="P164" s="77"/>
      <c r="Q164" s="193"/>
      <c r="R164" s="77"/>
      <c r="U164" s="77"/>
      <c r="V164" s="77"/>
      <c r="W164" s="77"/>
      <c r="X164" s="77"/>
      <c r="Y164" s="77"/>
      <c r="Z164" s="77"/>
      <c r="AA164" s="193"/>
    </row>
    <row r="165" spans="2:27" ht="15.75" x14ac:dyDescent="0.25">
      <c r="B165" s="23"/>
      <c r="C165" s="23"/>
      <c r="D165" s="23"/>
      <c r="E165" s="23"/>
      <c r="F165" s="23"/>
      <c r="G165" s="352"/>
      <c r="H165" s="23"/>
      <c r="K165" s="23"/>
      <c r="L165" s="23"/>
      <c r="M165" s="77"/>
      <c r="N165" s="77"/>
      <c r="O165" s="77"/>
      <c r="P165" s="77"/>
      <c r="Q165" s="193"/>
      <c r="R165" s="77"/>
      <c r="U165" s="77"/>
      <c r="V165" s="77"/>
      <c r="W165" s="77"/>
      <c r="X165" s="77"/>
      <c r="Y165" s="77"/>
      <c r="Z165" s="77"/>
      <c r="AA165" s="193"/>
    </row>
    <row r="166" spans="2:27" ht="15.75" x14ac:dyDescent="0.25">
      <c r="B166" s="23"/>
      <c r="C166" s="23"/>
      <c r="D166" s="23"/>
      <c r="E166" s="23"/>
      <c r="F166" s="23"/>
      <c r="G166" s="352"/>
      <c r="H166" s="23"/>
      <c r="K166" s="23"/>
      <c r="L166" s="23"/>
      <c r="M166" s="77"/>
      <c r="N166" s="77"/>
      <c r="O166" s="77"/>
      <c r="P166" s="77"/>
      <c r="Q166" s="193"/>
      <c r="R166" s="77"/>
      <c r="U166" s="77"/>
      <c r="V166" s="77"/>
      <c r="W166" s="77"/>
      <c r="X166" s="77"/>
      <c r="Y166" s="77"/>
      <c r="Z166" s="77"/>
      <c r="AA166" s="193"/>
    </row>
    <row r="167" spans="2:27" ht="15.75" x14ac:dyDescent="0.25">
      <c r="B167" s="23"/>
      <c r="C167" s="23"/>
      <c r="D167" s="23"/>
      <c r="E167" s="23"/>
      <c r="F167" s="23"/>
      <c r="G167" s="352"/>
      <c r="H167" s="23"/>
      <c r="K167" s="23"/>
      <c r="L167" s="23"/>
      <c r="M167" s="77"/>
      <c r="N167" s="77"/>
      <c r="O167" s="77"/>
      <c r="P167" s="77"/>
      <c r="Q167" s="193"/>
      <c r="R167" s="77"/>
      <c r="U167" s="77"/>
      <c r="V167" s="77"/>
      <c r="W167" s="77"/>
      <c r="X167" s="77"/>
      <c r="Y167" s="77"/>
      <c r="Z167" s="77"/>
      <c r="AA167" s="193"/>
    </row>
    <row r="168" spans="2:27" ht="15.75" x14ac:dyDescent="0.25">
      <c r="B168" s="23"/>
      <c r="C168" s="23"/>
      <c r="D168" s="23"/>
      <c r="E168" s="23"/>
      <c r="F168" s="23"/>
      <c r="G168" s="352"/>
      <c r="H168" s="23"/>
      <c r="K168" s="23"/>
      <c r="L168" s="23"/>
      <c r="M168" s="77"/>
      <c r="N168" s="77"/>
      <c r="O168" s="77"/>
      <c r="P168" s="77"/>
      <c r="Q168" s="193"/>
      <c r="R168" s="77"/>
      <c r="U168" s="77"/>
      <c r="V168" s="77"/>
      <c r="W168" s="77"/>
      <c r="X168" s="77"/>
      <c r="Y168" s="77"/>
      <c r="Z168" s="77"/>
      <c r="AA168" s="193"/>
    </row>
    <row r="169" spans="2:27" ht="15.75" x14ac:dyDescent="0.25">
      <c r="B169" s="23"/>
      <c r="C169" s="23"/>
      <c r="D169" s="23"/>
      <c r="E169" s="23"/>
      <c r="F169" s="23"/>
      <c r="G169" s="352"/>
      <c r="H169" s="23"/>
      <c r="K169" s="23"/>
      <c r="L169" s="23"/>
      <c r="M169" s="77"/>
      <c r="N169" s="77"/>
      <c r="O169" s="77"/>
      <c r="P169" s="77"/>
      <c r="Q169" s="193"/>
      <c r="R169" s="77"/>
      <c r="U169" s="77"/>
      <c r="V169" s="77"/>
      <c r="W169" s="77"/>
      <c r="X169" s="77"/>
      <c r="Y169" s="77"/>
      <c r="Z169" s="77"/>
      <c r="AA169" s="193"/>
    </row>
    <row r="170" spans="2:27" ht="15.75" x14ac:dyDescent="0.25">
      <c r="B170" s="23"/>
      <c r="C170" s="23"/>
      <c r="D170" s="23"/>
      <c r="E170" s="23"/>
      <c r="F170" s="23"/>
      <c r="G170" s="352"/>
      <c r="H170" s="23"/>
      <c r="K170" s="23"/>
      <c r="L170" s="23"/>
      <c r="M170" s="77"/>
      <c r="N170" s="77"/>
      <c r="O170" s="77"/>
      <c r="P170" s="77"/>
      <c r="Q170" s="193"/>
      <c r="R170" s="77"/>
      <c r="U170" s="77"/>
      <c r="V170" s="77"/>
      <c r="W170" s="77"/>
      <c r="X170" s="77"/>
      <c r="Y170" s="77"/>
      <c r="Z170" s="77"/>
      <c r="AA170" s="193"/>
    </row>
    <row r="171" spans="2:27" ht="15.75" x14ac:dyDescent="0.25">
      <c r="B171" s="23"/>
      <c r="C171" s="23"/>
      <c r="D171" s="23"/>
      <c r="E171" s="23"/>
      <c r="F171" s="23"/>
      <c r="G171" s="352"/>
      <c r="H171" s="23"/>
      <c r="K171" s="23"/>
      <c r="L171" s="23"/>
      <c r="M171" s="77"/>
      <c r="N171" s="77"/>
      <c r="O171" s="77"/>
      <c r="P171" s="77"/>
      <c r="Q171" s="193"/>
      <c r="R171" s="77"/>
      <c r="U171" s="77"/>
      <c r="V171" s="77"/>
      <c r="W171" s="77"/>
      <c r="X171" s="77"/>
      <c r="Y171" s="77"/>
      <c r="Z171" s="77"/>
      <c r="AA171" s="193"/>
    </row>
    <row r="172" spans="2:27" ht="15.75" x14ac:dyDescent="0.25">
      <c r="B172" s="23"/>
      <c r="C172" s="23"/>
      <c r="D172" s="23"/>
      <c r="E172" s="23"/>
      <c r="F172" s="23"/>
      <c r="G172" s="352"/>
      <c r="H172" s="23"/>
      <c r="K172" s="23"/>
      <c r="L172" s="23"/>
      <c r="M172" s="77"/>
      <c r="N172" s="77"/>
      <c r="O172" s="77"/>
      <c r="P172" s="77"/>
      <c r="Q172" s="193"/>
      <c r="R172" s="77"/>
      <c r="U172" s="77"/>
      <c r="V172" s="77"/>
      <c r="W172" s="77"/>
      <c r="X172" s="77"/>
      <c r="Y172" s="77"/>
      <c r="Z172" s="77"/>
      <c r="AA172" s="193"/>
    </row>
    <row r="173" spans="2:27" ht="15.75" x14ac:dyDescent="0.25">
      <c r="B173" s="23"/>
      <c r="C173" s="23"/>
      <c r="D173" s="23"/>
      <c r="E173" s="23"/>
      <c r="F173" s="23"/>
      <c r="G173" s="352"/>
      <c r="H173" s="23"/>
      <c r="K173" s="23"/>
      <c r="L173" s="23"/>
      <c r="M173" s="77"/>
      <c r="N173" s="77"/>
      <c r="O173" s="77"/>
      <c r="P173" s="77"/>
      <c r="Q173" s="193"/>
      <c r="R173" s="77"/>
      <c r="U173" s="77"/>
      <c r="V173" s="77"/>
      <c r="W173" s="77"/>
      <c r="X173" s="77"/>
      <c r="Y173" s="77"/>
      <c r="Z173" s="77"/>
      <c r="AA173" s="193"/>
    </row>
    <row r="174" spans="2:27" ht="15.75" x14ac:dyDescent="0.25">
      <c r="B174" s="23"/>
      <c r="C174" s="23"/>
      <c r="D174" s="23"/>
      <c r="E174" s="23"/>
      <c r="F174" s="23"/>
      <c r="G174" s="352"/>
      <c r="H174" s="23"/>
      <c r="K174" s="23"/>
      <c r="L174" s="23"/>
      <c r="M174" s="77"/>
      <c r="N174" s="77"/>
      <c r="O174" s="77"/>
      <c r="P174" s="77"/>
      <c r="Q174" s="193"/>
      <c r="R174" s="77"/>
      <c r="U174" s="77"/>
      <c r="V174" s="77"/>
      <c r="W174" s="77"/>
      <c r="X174" s="77"/>
      <c r="Y174" s="77"/>
      <c r="Z174" s="77"/>
      <c r="AA174" s="193"/>
    </row>
    <row r="175" spans="2:27" ht="15.75" x14ac:dyDescent="0.25">
      <c r="B175" s="23"/>
      <c r="C175" s="23"/>
      <c r="D175" s="23"/>
      <c r="E175" s="23"/>
      <c r="F175" s="23"/>
      <c r="G175" s="352"/>
      <c r="H175" s="23"/>
      <c r="K175" s="23"/>
      <c r="L175" s="23"/>
      <c r="M175" s="77"/>
      <c r="N175" s="77"/>
      <c r="O175" s="77"/>
      <c r="P175" s="77"/>
      <c r="Q175" s="193"/>
      <c r="R175" s="77"/>
      <c r="U175" s="77"/>
      <c r="V175" s="77"/>
      <c r="W175" s="77"/>
      <c r="X175" s="77"/>
      <c r="Y175" s="77"/>
      <c r="Z175" s="77"/>
      <c r="AA175" s="193"/>
    </row>
    <row r="176" spans="2:27" ht="15.75" x14ac:dyDescent="0.25">
      <c r="B176" s="23"/>
      <c r="C176" s="23"/>
      <c r="D176" s="23"/>
      <c r="E176" s="23"/>
      <c r="F176" s="23"/>
      <c r="G176" s="352"/>
      <c r="H176" s="23"/>
      <c r="K176" s="23"/>
      <c r="L176" s="23"/>
      <c r="M176" s="77"/>
      <c r="N176" s="77"/>
      <c r="O176" s="77"/>
      <c r="P176" s="77"/>
      <c r="Q176" s="193"/>
      <c r="R176" s="77"/>
      <c r="U176" s="77"/>
      <c r="V176" s="77"/>
      <c r="W176" s="77"/>
      <c r="X176" s="77"/>
      <c r="Y176" s="77"/>
      <c r="Z176" s="77"/>
      <c r="AA176" s="193"/>
    </row>
    <row r="177" spans="2:27" ht="15.75" x14ac:dyDescent="0.25">
      <c r="B177" s="23"/>
      <c r="C177" s="23"/>
      <c r="D177" s="23"/>
      <c r="E177" s="23"/>
      <c r="F177" s="23"/>
      <c r="G177" s="352"/>
      <c r="H177" s="23"/>
      <c r="K177" s="23"/>
      <c r="L177" s="23"/>
      <c r="M177" s="77"/>
      <c r="N177" s="77"/>
      <c r="O177" s="77"/>
      <c r="P177" s="77"/>
      <c r="Q177" s="193"/>
      <c r="R177" s="77"/>
      <c r="U177" s="77"/>
      <c r="V177" s="77"/>
      <c r="W177" s="77"/>
      <c r="X177" s="77"/>
      <c r="Y177" s="77"/>
      <c r="Z177" s="77"/>
      <c r="AA177" s="193"/>
    </row>
    <row r="178" spans="2:27" ht="15.75" x14ac:dyDescent="0.25">
      <c r="B178" s="23"/>
      <c r="C178" s="23"/>
      <c r="D178" s="23"/>
      <c r="E178" s="23"/>
      <c r="F178" s="23"/>
      <c r="G178" s="352"/>
      <c r="H178" s="23"/>
      <c r="K178" s="23"/>
      <c r="L178" s="23"/>
      <c r="M178" s="77"/>
      <c r="N178" s="77"/>
      <c r="O178" s="77"/>
      <c r="P178" s="77"/>
      <c r="Q178" s="193"/>
      <c r="R178" s="77"/>
      <c r="U178" s="77"/>
      <c r="V178" s="77"/>
      <c r="W178" s="77"/>
      <c r="X178" s="77"/>
      <c r="Y178" s="77"/>
      <c r="Z178" s="77"/>
      <c r="AA178" s="193"/>
    </row>
    <row r="179" spans="2:27" ht="15.75" x14ac:dyDescent="0.25">
      <c r="B179" s="23"/>
      <c r="C179" s="23"/>
      <c r="D179" s="23"/>
      <c r="E179" s="23"/>
      <c r="F179" s="23"/>
      <c r="G179" s="352"/>
      <c r="H179" s="23"/>
      <c r="K179" s="23"/>
      <c r="L179" s="23"/>
      <c r="M179" s="77"/>
      <c r="N179" s="77"/>
      <c r="O179" s="77"/>
      <c r="P179" s="77"/>
      <c r="Q179" s="193"/>
      <c r="R179" s="77"/>
      <c r="U179" s="77"/>
      <c r="V179" s="77"/>
      <c r="W179" s="77"/>
      <c r="X179" s="77"/>
      <c r="Y179" s="77"/>
      <c r="Z179" s="77"/>
      <c r="AA179" s="193"/>
    </row>
    <row r="180" spans="2:27" ht="15.75" x14ac:dyDescent="0.25">
      <c r="B180" s="23"/>
      <c r="C180" s="23"/>
      <c r="D180" s="23"/>
      <c r="E180" s="23"/>
      <c r="F180" s="23"/>
      <c r="G180" s="352"/>
      <c r="H180" s="23"/>
      <c r="K180" s="23"/>
      <c r="L180" s="23"/>
      <c r="M180" s="77"/>
      <c r="N180" s="77"/>
      <c r="O180" s="77"/>
      <c r="P180" s="77"/>
      <c r="Q180" s="193"/>
      <c r="R180" s="77"/>
      <c r="U180" s="77"/>
      <c r="V180" s="77"/>
      <c r="W180" s="77"/>
      <c r="X180" s="77"/>
      <c r="Y180" s="77"/>
      <c r="Z180" s="77"/>
      <c r="AA180" s="193"/>
    </row>
    <row r="181" spans="2:27" ht="15.75" x14ac:dyDescent="0.25">
      <c r="B181" s="23"/>
      <c r="C181" s="23"/>
      <c r="D181" s="23"/>
      <c r="E181" s="23"/>
      <c r="F181" s="23"/>
      <c r="G181" s="352"/>
      <c r="H181" s="23"/>
      <c r="K181" s="23"/>
      <c r="L181" s="23"/>
      <c r="M181" s="77"/>
      <c r="N181" s="77"/>
      <c r="O181" s="77"/>
      <c r="P181" s="77"/>
      <c r="Q181" s="193"/>
      <c r="R181" s="77"/>
      <c r="U181" s="77"/>
      <c r="V181" s="77"/>
      <c r="W181" s="77"/>
      <c r="X181" s="77"/>
      <c r="Y181" s="77"/>
      <c r="Z181" s="77"/>
      <c r="AA181" s="193"/>
    </row>
    <row r="182" spans="2:27" ht="15.75" x14ac:dyDescent="0.25">
      <c r="B182" s="23"/>
      <c r="C182" s="23"/>
      <c r="D182" s="23"/>
      <c r="E182" s="23"/>
      <c r="F182" s="23"/>
      <c r="G182" s="352"/>
      <c r="H182" s="23"/>
      <c r="K182" s="23"/>
      <c r="L182" s="23"/>
      <c r="M182" s="77"/>
      <c r="N182" s="77"/>
      <c r="O182" s="77"/>
      <c r="P182" s="77"/>
      <c r="Q182" s="193"/>
      <c r="R182" s="77"/>
      <c r="U182" s="77"/>
      <c r="V182" s="77"/>
      <c r="W182" s="77"/>
      <c r="X182" s="77"/>
      <c r="Y182" s="77"/>
      <c r="Z182" s="77"/>
      <c r="AA182" s="193"/>
    </row>
    <row r="183" spans="2:27" ht="15.75" x14ac:dyDescent="0.25">
      <c r="B183" s="23"/>
      <c r="C183" s="23"/>
      <c r="D183" s="23"/>
      <c r="E183" s="23"/>
      <c r="F183" s="23"/>
      <c r="G183" s="352"/>
      <c r="H183" s="23"/>
      <c r="K183" s="23"/>
      <c r="L183" s="23"/>
      <c r="M183" s="77"/>
      <c r="N183" s="77"/>
      <c r="O183" s="77"/>
      <c r="P183" s="77"/>
      <c r="Q183" s="193"/>
      <c r="R183" s="77"/>
      <c r="U183" s="77"/>
      <c r="V183" s="77"/>
      <c r="W183" s="77"/>
      <c r="X183" s="77"/>
      <c r="Y183" s="77"/>
      <c r="Z183" s="77"/>
      <c r="AA183" s="193"/>
    </row>
    <row r="184" spans="2:27" ht="15.75" x14ac:dyDescent="0.25">
      <c r="B184" s="23"/>
      <c r="C184" s="23"/>
      <c r="D184" s="23"/>
      <c r="E184" s="23"/>
      <c r="F184" s="23"/>
      <c r="G184" s="352"/>
      <c r="H184" s="23"/>
      <c r="K184" s="23"/>
      <c r="L184" s="23"/>
      <c r="M184" s="77"/>
      <c r="N184" s="77"/>
      <c r="O184" s="77"/>
      <c r="P184" s="77"/>
      <c r="Q184" s="193"/>
      <c r="R184" s="77"/>
      <c r="U184" s="77"/>
      <c r="V184" s="77"/>
      <c r="W184" s="77"/>
      <c r="X184" s="77"/>
      <c r="Y184" s="77"/>
      <c r="Z184" s="77"/>
      <c r="AA184" s="193"/>
    </row>
    <row r="185" spans="2:27" ht="15.75" x14ac:dyDescent="0.25">
      <c r="B185" s="23"/>
      <c r="C185" s="23"/>
      <c r="D185" s="23"/>
      <c r="E185" s="23"/>
      <c r="F185" s="23"/>
      <c r="G185" s="352"/>
      <c r="H185" s="23"/>
      <c r="K185" s="23"/>
      <c r="L185" s="23"/>
      <c r="M185" s="77"/>
      <c r="N185" s="77"/>
      <c r="O185" s="77"/>
      <c r="P185" s="77"/>
      <c r="Q185" s="193"/>
      <c r="R185" s="77"/>
      <c r="U185" s="77"/>
      <c r="V185" s="77"/>
      <c r="W185" s="77"/>
      <c r="X185" s="77"/>
      <c r="Y185" s="77"/>
      <c r="Z185" s="77"/>
      <c r="AA185" s="193"/>
    </row>
    <row r="186" spans="2:27" ht="15.75" x14ac:dyDescent="0.25">
      <c r="B186" s="23"/>
      <c r="C186" s="23"/>
      <c r="D186" s="23"/>
      <c r="E186" s="23"/>
      <c r="F186" s="23"/>
      <c r="G186" s="352"/>
      <c r="H186" s="23"/>
      <c r="K186" s="23"/>
      <c r="L186" s="23"/>
      <c r="M186" s="77"/>
      <c r="N186" s="77"/>
      <c r="O186" s="77"/>
      <c r="P186" s="77"/>
      <c r="Q186" s="193"/>
      <c r="R186" s="77"/>
      <c r="U186" s="77"/>
      <c r="V186" s="77"/>
      <c r="W186" s="77"/>
      <c r="X186" s="77"/>
      <c r="Y186" s="77"/>
      <c r="Z186" s="77"/>
      <c r="AA186" s="193"/>
    </row>
    <row r="187" spans="2:27" ht="15.75" x14ac:dyDescent="0.25">
      <c r="B187" s="23"/>
      <c r="C187" s="23"/>
      <c r="D187" s="23"/>
      <c r="E187" s="23"/>
      <c r="F187" s="23"/>
      <c r="G187" s="352"/>
      <c r="H187" s="23"/>
      <c r="K187" s="23"/>
      <c r="L187" s="23"/>
      <c r="M187" s="77"/>
      <c r="N187" s="77"/>
      <c r="O187" s="77"/>
      <c r="P187" s="77"/>
      <c r="Q187" s="193"/>
      <c r="R187" s="77"/>
      <c r="U187" s="77"/>
      <c r="V187" s="77"/>
      <c r="W187" s="77"/>
      <c r="X187" s="77"/>
      <c r="Y187" s="77"/>
      <c r="Z187" s="77"/>
      <c r="AA187" s="193"/>
    </row>
    <row r="188" spans="2:27" ht="15.75" x14ac:dyDescent="0.25">
      <c r="B188" s="23"/>
      <c r="C188" s="23"/>
      <c r="D188" s="23"/>
      <c r="E188" s="23"/>
      <c r="F188" s="23"/>
      <c r="G188" s="352"/>
      <c r="H188" s="23"/>
      <c r="K188" s="23"/>
      <c r="L188" s="23"/>
      <c r="M188" s="77"/>
      <c r="N188" s="77"/>
      <c r="O188" s="77"/>
      <c r="P188" s="77"/>
      <c r="Q188" s="193"/>
      <c r="R188" s="77"/>
      <c r="U188" s="77"/>
      <c r="V188" s="77"/>
      <c r="W188" s="77"/>
      <c r="X188" s="77"/>
      <c r="Y188" s="77"/>
      <c r="Z188" s="77"/>
      <c r="AA188" s="193"/>
    </row>
    <row r="189" spans="2:27" ht="15.75" x14ac:dyDescent="0.25">
      <c r="B189" s="23"/>
      <c r="C189" s="23"/>
      <c r="D189" s="23"/>
      <c r="E189" s="23"/>
      <c r="F189" s="23"/>
      <c r="G189" s="352"/>
      <c r="H189" s="23"/>
      <c r="K189" s="23"/>
      <c r="L189" s="23"/>
      <c r="M189" s="77"/>
      <c r="N189" s="77"/>
      <c r="O189" s="77"/>
      <c r="P189" s="77"/>
      <c r="Q189" s="193"/>
      <c r="R189" s="77"/>
      <c r="U189" s="77"/>
      <c r="V189" s="77"/>
      <c r="W189" s="77"/>
      <c r="X189" s="77"/>
      <c r="Y189" s="77"/>
      <c r="Z189" s="77"/>
      <c r="AA189" s="193"/>
    </row>
    <row r="190" spans="2:27" ht="15.75" x14ac:dyDescent="0.25">
      <c r="B190" s="23"/>
      <c r="C190" s="23"/>
      <c r="D190" s="23"/>
      <c r="E190" s="23"/>
      <c r="F190" s="23"/>
      <c r="G190" s="352"/>
      <c r="H190" s="23"/>
      <c r="K190" s="23"/>
      <c r="L190" s="23"/>
      <c r="M190" s="77"/>
      <c r="N190" s="77"/>
      <c r="O190" s="77"/>
      <c r="P190" s="77"/>
      <c r="Q190" s="193"/>
      <c r="R190" s="77"/>
      <c r="U190" s="77"/>
      <c r="V190" s="77"/>
      <c r="W190" s="77"/>
      <c r="X190" s="77"/>
      <c r="Y190" s="77"/>
      <c r="Z190" s="77"/>
      <c r="AA190" s="193"/>
    </row>
    <row r="191" spans="2:27" ht="15.75" x14ac:dyDescent="0.25">
      <c r="B191" s="23"/>
      <c r="C191" s="23"/>
      <c r="D191" s="23"/>
      <c r="E191" s="23"/>
      <c r="F191" s="23"/>
      <c r="G191" s="352"/>
      <c r="H191" s="23"/>
      <c r="K191" s="23"/>
      <c r="L191" s="23"/>
      <c r="M191" s="77"/>
      <c r="N191" s="77"/>
      <c r="O191" s="77"/>
      <c r="P191" s="77"/>
      <c r="Q191" s="193"/>
      <c r="R191" s="77"/>
      <c r="U191" s="77"/>
      <c r="V191" s="77"/>
      <c r="W191" s="77"/>
      <c r="X191" s="77"/>
      <c r="Y191" s="77"/>
      <c r="Z191" s="77"/>
      <c r="AA191" s="193"/>
    </row>
    <row r="192" spans="2:27" ht="15.75" x14ac:dyDescent="0.25">
      <c r="B192" s="23"/>
      <c r="C192" s="23"/>
      <c r="D192" s="23"/>
      <c r="E192" s="23"/>
      <c r="F192" s="23"/>
      <c r="G192" s="352"/>
      <c r="H192" s="23"/>
      <c r="K192" s="23"/>
      <c r="L192" s="23"/>
      <c r="M192" s="77"/>
      <c r="N192" s="77"/>
      <c r="O192" s="77"/>
      <c r="P192" s="77"/>
      <c r="Q192" s="193"/>
      <c r="R192" s="77"/>
      <c r="U192" s="77"/>
      <c r="V192" s="77"/>
      <c r="W192" s="77"/>
      <c r="X192" s="77"/>
      <c r="Y192" s="77"/>
      <c r="Z192" s="77"/>
      <c r="AA192" s="193"/>
    </row>
    <row r="193" spans="2:27" ht="15.75" x14ac:dyDescent="0.25">
      <c r="B193" s="23"/>
      <c r="C193" s="23"/>
      <c r="D193" s="23"/>
      <c r="E193" s="23"/>
      <c r="F193" s="23"/>
      <c r="G193" s="352"/>
      <c r="H193" s="23"/>
      <c r="K193" s="23"/>
      <c r="L193" s="23"/>
      <c r="M193" s="77"/>
      <c r="N193" s="77"/>
      <c r="O193" s="77"/>
      <c r="P193" s="77"/>
      <c r="Q193" s="193"/>
      <c r="R193" s="77"/>
      <c r="U193" s="77"/>
      <c r="V193" s="77"/>
      <c r="W193" s="77"/>
      <c r="X193" s="77"/>
      <c r="Y193" s="77"/>
      <c r="Z193" s="77"/>
      <c r="AA193" s="193"/>
    </row>
    <row r="194" spans="2:27" ht="15.75" x14ac:dyDescent="0.25">
      <c r="B194" s="23"/>
      <c r="C194" s="23"/>
      <c r="D194" s="23"/>
      <c r="E194" s="23"/>
      <c r="F194" s="23"/>
      <c r="G194" s="352"/>
      <c r="H194" s="23"/>
      <c r="K194" s="23"/>
      <c r="L194" s="23"/>
      <c r="M194" s="77"/>
      <c r="N194" s="77"/>
      <c r="O194" s="77"/>
      <c r="P194" s="77"/>
      <c r="Q194" s="193"/>
      <c r="R194" s="77"/>
      <c r="U194" s="77"/>
      <c r="V194" s="77"/>
      <c r="W194" s="77"/>
      <c r="X194" s="77"/>
      <c r="Y194" s="77"/>
      <c r="Z194" s="77"/>
      <c r="AA194" s="193"/>
    </row>
    <row r="195" spans="2:27" ht="15.75" x14ac:dyDescent="0.25">
      <c r="B195" s="23"/>
      <c r="C195" s="23"/>
      <c r="D195" s="23"/>
      <c r="E195" s="23"/>
      <c r="F195" s="23"/>
      <c r="G195" s="352"/>
      <c r="H195" s="23"/>
      <c r="K195" s="23"/>
      <c r="L195" s="23"/>
      <c r="M195" s="77"/>
      <c r="N195" s="77"/>
      <c r="O195" s="77"/>
      <c r="P195" s="77"/>
      <c r="Q195" s="193"/>
      <c r="R195" s="77"/>
      <c r="U195" s="77"/>
      <c r="V195" s="77"/>
      <c r="W195" s="77"/>
      <c r="X195" s="77"/>
      <c r="Y195" s="77"/>
      <c r="Z195" s="77"/>
      <c r="AA195" s="193"/>
    </row>
    <row r="196" spans="2:27" ht="15.75" x14ac:dyDescent="0.25">
      <c r="B196" s="23"/>
      <c r="C196" s="23"/>
      <c r="D196" s="23"/>
      <c r="E196" s="23"/>
      <c r="F196" s="23"/>
      <c r="G196" s="352"/>
      <c r="H196" s="23"/>
      <c r="K196" s="23"/>
      <c r="L196" s="23"/>
      <c r="M196" s="77"/>
      <c r="N196" s="77"/>
      <c r="O196" s="77"/>
      <c r="P196" s="77"/>
      <c r="Q196" s="193"/>
      <c r="R196" s="77"/>
      <c r="U196" s="77"/>
      <c r="V196" s="77"/>
      <c r="W196" s="77"/>
      <c r="X196" s="77"/>
      <c r="Y196" s="77"/>
      <c r="Z196" s="77"/>
      <c r="AA196" s="193"/>
    </row>
    <row r="197" spans="2:27" ht="15.75" x14ac:dyDescent="0.25">
      <c r="B197" s="23"/>
      <c r="C197" s="23"/>
      <c r="D197" s="23"/>
      <c r="E197" s="23"/>
      <c r="F197" s="23"/>
      <c r="G197" s="352"/>
      <c r="H197" s="23"/>
      <c r="K197" s="23"/>
      <c r="L197" s="23"/>
      <c r="M197" s="77"/>
      <c r="N197" s="77"/>
      <c r="O197" s="77"/>
      <c r="P197" s="77"/>
      <c r="Q197" s="193"/>
      <c r="R197" s="77"/>
      <c r="U197" s="77"/>
      <c r="V197" s="77"/>
      <c r="W197" s="77"/>
      <c r="X197" s="77"/>
      <c r="Y197" s="77"/>
      <c r="Z197" s="77"/>
      <c r="AA197" s="193"/>
    </row>
    <row r="198" spans="2:27" ht="15.75" x14ac:dyDescent="0.25">
      <c r="B198" s="23"/>
      <c r="C198" s="23"/>
      <c r="D198" s="23"/>
      <c r="E198" s="23"/>
      <c r="F198" s="23"/>
      <c r="G198" s="352"/>
      <c r="H198" s="23"/>
      <c r="K198" s="23"/>
      <c r="L198" s="23"/>
      <c r="M198" s="77"/>
      <c r="N198" s="77"/>
      <c r="O198" s="77"/>
      <c r="P198" s="77"/>
      <c r="Q198" s="193"/>
      <c r="R198" s="77"/>
      <c r="U198" s="77"/>
      <c r="V198" s="77"/>
      <c r="W198" s="77"/>
      <c r="X198" s="77"/>
      <c r="Y198" s="77"/>
      <c r="Z198" s="77"/>
      <c r="AA198" s="193"/>
    </row>
    <row r="199" spans="2:27" ht="15.75" x14ac:dyDescent="0.25">
      <c r="B199" s="23"/>
      <c r="C199" s="23"/>
      <c r="D199" s="23"/>
      <c r="E199" s="23"/>
      <c r="F199" s="23"/>
      <c r="G199" s="352"/>
      <c r="H199" s="23"/>
      <c r="K199" s="23"/>
      <c r="L199" s="23"/>
      <c r="M199" s="77"/>
      <c r="N199" s="77"/>
      <c r="O199" s="77"/>
      <c r="P199" s="77"/>
      <c r="Q199" s="193"/>
      <c r="R199" s="77"/>
      <c r="U199" s="77"/>
      <c r="V199" s="77"/>
      <c r="W199" s="77"/>
      <c r="X199" s="77"/>
      <c r="Y199" s="77"/>
      <c r="Z199" s="77"/>
      <c r="AA199" s="193"/>
    </row>
    <row r="200" spans="2:27" ht="15.75" x14ac:dyDescent="0.25">
      <c r="B200" s="23"/>
      <c r="C200" s="23"/>
      <c r="D200" s="23"/>
      <c r="E200" s="23"/>
      <c r="F200" s="23"/>
      <c r="G200" s="352"/>
      <c r="H200" s="23"/>
      <c r="K200" s="23"/>
      <c r="L200" s="23"/>
      <c r="M200" s="77"/>
      <c r="N200" s="77"/>
      <c r="O200" s="77"/>
      <c r="P200" s="77"/>
      <c r="Q200" s="193"/>
      <c r="R200" s="77"/>
      <c r="U200" s="77"/>
      <c r="V200" s="77"/>
      <c r="W200" s="77"/>
      <c r="X200" s="77"/>
      <c r="Y200" s="77"/>
      <c r="Z200" s="77"/>
      <c r="AA200" s="193"/>
    </row>
    <row r="201" spans="2:27" ht="15.75" x14ac:dyDescent="0.25">
      <c r="B201" s="23"/>
      <c r="C201" s="23"/>
      <c r="D201" s="23"/>
      <c r="E201" s="23"/>
      <c r="F201" s="23"/>
      <c r="G201" s="352"/>
      <c r="H201" s="23"/>
      <c r="K201" s="23"/>
      <c r="L201" s="23"/>
      <c r="M201" s="77"/>
      <c r="N201" s="77"/>
      <c r="O201" s="77"/>
      <c r="P201" s="77"/>
      <c r="Q201" s="193"/>
      <c r="R201" s="77"/>
      <c r="U201" s="77"/>
      <c r="V201" s="77"/>
      <c r="W201" s="77"/>
      <c r="X201" s="77"/>
      <c r="Y201" s="77"/>
      <c r="Z201" s="77"/>
      <c r="AA201" s="193"/>
    </row>
    <row r="202" spans="2:27" ht="15.75" x14ac:dyDescent="0.25">
      <c r="B202" s="23"/>
      <c r="C202" s="23"/>
      <c r="D202" s="23"/>
      <c r="E202" s="23"/>
      <c r="F202" s="23"/>
      <c r="G202" s="352"/>
      <c r="H202" s="23"/>
      <c r="K202" s="23"/>
      <c r="L202" s="23"/>
      <c r="M202" s="77"/>
      <c r="N202" s="77"/>
      <c r="O202" s="77"/>
      <c r="P202" s="77"/>
      <c r="Q202" s="193"/>
      <c r="R202" s="77"/>
      <c r="U202" s="77"/>
      <c r="V202" s="77"/>
      <c r="W202" s="77"/>
      <c r="X202" s="77"/>
      <c r="Y202" s="77"/>
      <c r="Z202" s="77"/>
      <c r="AA202" s="193"/>
    </row>
    <row r="203" spans="2:27" ht="15.75" x14ac:dyDescent="0.25">
      <c r="B203" s="23"/>
      <c r="C203" s="23"/>
      <c r="D203" s="23"/>
      <c r="E203" s="23"/>
      <c r="F203" s="23"/>
      <c r="G203" s="352"/>
      <c r="H203" s="23"/>
      <c r="K203" s="23"/>
      <c r="L203" s="23"/>
      <c r="M203" s="77"/>
      <c r="N203" s="77"/>
      <c r="O203" s="77"/>
      <c r="P203" s="77"/>
      <c r="Q203" s="193"/>
      <c r="R203" s="77"/>
      <c r="U203" s="77"/>
      <c r="V203" s="77"/>
      <c r="W203" s="77"/>
      <c r="X203" s="77"/>
      <c r="Y203" s="77"/>
      <c r="Z203" s="77"/>
      <c r="AA203" s="193"/>
    </row>
    <row r="204" spans="2:27" ht="15.75" x14ac:dyDescent="0.25">
      <c r="B204" s="23"/>
      <c r="C204" s="23"/>
      <c r="D204" s="23"/>
      <c r="E204" s="23"/>
      <c r="F204" s="23"/>
      <c r="G204" s="352"/>
      <c r="H204" s="23"/>
      <c r="K204" s="23"/>
      <c r="L204" s="23"/>
      <c r="M204" s="77"/>
      <c r="N204" s="77"/>
      <c r="O204" s="77"/>
      <c r="P204" s="77"/>
      <c r="Q204" s="193"/>
      <c r="R204" s="77"/>
      <c r="U204" s="77"/>
      <c r="V204" s="77"/>
      <c r="W204" s="77"/>
      <c r="X204" s="77"/>
      <c r="Y204" s="77"/>
      <c r="Z204" s="77"/>
      <c r="AA204" s="193"/>
    </row>
    <row r="205" spans="2:27" ht="15.75" x14ac:dyDescent="0.25">
      <c r="B205" s="23"/>
      <c r="C205" s="23"/>
      <c r="D205" s="23"/>
      <c r="E205" s="23"/>
      <c r="F205" s="23"/>
      <c r="G205" s="352"/>
      <c r="H205" s="23"/>
      <c r="K205" s="23"/>
      <c r="L205" s="23"/>
      <c r="M205" s="77"/>
      <c r="N205" s="77"/>
      <c r="O205" s="77"/>
      <c r="P205" s="77"/>
      <c r="Q205" s="193"/>
      <c r="R205" s="77"/>
      <c r="U205" s="77"/>
      <c r="V205" s="77"/>
      <c r="W205" s="77"/>
      <c r="X205" s="77"/>
      <c r="Y205" s="77"/>
      <c r="Z205" s="77"/>
      <c r="AA205" s="193"/>
    </row>
    <row r="206" spans="2:27" ht="15.75" x14ac:dyDescent="0.25">
      <c r="B206" s="23"/>
      <c r="C206" s="23"/>
      <c r="D206" s="23"/>
      <c r="E206" s="23"/>
      <c r="F206" s="23"/>
      <c r="G206" s="352"/>
      <c r="H206" s="23"/>
      <c r="K206" s="23"/>
      <c r="L206" s="23"/>
      <c r="M206" s="77"/>
      <c r="N206" s="77"/>
      <c r="O206" s="77"/>
      <c r="P206" s="77"/>
      <c r="Q206" s="193"/>
      <c r="R206" s="77"/>
      <c r="U206" s="77"/>
      <c r="V206" s="77"/>
      <c r="W206" s="77"/>
      <c r="X206" s="77"/>
      <c r="Y206" s="77"/>
      <c r="Z206" s="77"/>
      <c r="AA206" s="193"/>
    </row>
    <row r="207" spans="2:27" ht="15.75" x14ac:dyDescent="0.25">
      <c r="B207" s="23"/>
      <c r="C207" s="23"/>
      <c r="D207" s="23"/>
      <c r="E207" s="23"/>
      <c r="F207" s="23"/>
      <c r="G207" s="352"/>
      <c r="H207" s="23"/>
      <c r="K207" s="23"/>
      <c r="L207" s="23"/>
      <c r="M207" s="77"/>
      <c r="N207" s="77"/>
      <c r="O207" s="77"/>
      <c r="P207" s="77"/>
      <c r="Q207" s="193"/>
      <c r="R207" s="77"/>
      <c r="U207" s="77"/>
      <c r="V207" s="77"/>
      <c r="W207" s="77"/>
      <c r="X207" s="77"/>
      <c r="Y207" s="77"/>
      <c r="Z207" s="77"/>
      <c r="AA207" s="193"/>
    </row>
    <row r="208" spans="2:27" ht="15.75" x14ac:dyDescent="0.25">
      <c r="B208" s="23"/>
      <c r="C208" s="23"/>
      <c r="D208" s="23"/>
      <c r="E208" s="23"/>
      <c r="F208" s="23"/>
      <c r="G208" s="352"/>
      <c r="H208" s="23"/>
      <c r="K208" s="23"/>
      <c r="L208" s="23"/>
      <c r="M208" s="77"/>
      <c r="N208" s="77"/>
      <c r="O208" s="77"/>
      <c r="P208" s="77"/>
      <c r="Q208" s="193"/>
      <c r="R208" s="77"/>
      <c r="U208" s="77"/>
      <c r="V208" s="77"/>
      <c r="W208" s="77"/>
      <c r="X208" s="77"/>
      <c r="Y208" s="77"/>
      <c r="Z208" s="77"/>
      <c r="AA208" s="193"/>
    </row>
    <row r="209" spans="2:27" ht="15.75" x14ac:dyDescent="0.25">
      <c r="B209" s="23"/>
      <c r="C209" s="23"/>
      <c r="D209" s="23"/>
      <c r="E209" s="23"/>
      <c r="F209" s="23"/>
      <c r="G209" s="352"/>
      <c r="H209" s="23"/>
      <c r="K209" s="23"/>
      <c r="L209" s="23"/>
      <c r="M209" s="77"/>
      <c r="N209" s="77"/>
      <c r="O209" s="77"/>
      <c r="P209" s="77"/>
      <c r="Q209" s="193"/>
      <c r="R209" s="77"/>
      <c r="U209" s="77"/>
      <c r="V209" s="77"/>
      <c r="W209" s="77"/>
      <c r="X209" s="77"/>
      <c r="Y209" s="77"/>
      <c r="Z209" s="77"/>
      <c r="AA209" s="193"/>
    </row>
    <row r="210" spans="2:27" ht="15.75" x14ac:dyDescent="0.25">
      <c r="B210" s="23"/>
      <c r="C210" s="23"/>
      <c r="D210" s="23"/>
      <c r="E210" s="23"/>
      <c r="F210" s="23"/>
      <c r="G210" s="352"/>
      <c r="H210" s="23"/>
      <c r="K210" s="23"/>
      <c r="L210" s="23"/>
      <c r="M210" s="77"/>
      <c r="N210" s="77"/>
      <c r="O210" s="77"/>
      <c r="P210" s="77"/>
      <c r="Q210" s="193"/>
      <c r="R210" s="77"/>
      <c r="U210" s="77"/>
      <c r="V210" s="77"/>
      <c r="W210" s="77"/>
      <c r="X210" s="77"/>
      <c r="Y210" s="77"/>
      <c r="Z210" s="77"/>
      <c r="AA210" s="193"/>
    </row>
    <row r="211" spans="2:27" ht="15.75" x14ac:dyDescent="0.25">
      <c r="B211" s="23"/>
      <c r="C211" s="23"/>
      <c r="D211" s="23"/>
      <c r="E211" s="23"/>
      <c r="F211" s="23"/>
      <c r="G211" s="352"/>
      <c r="H211" s="23"/>
      <c r="K211" s="23"/>
      <c r="L211" s="23"/>
      <c r="M211" s="77"/>
      <c r="N211" s="77"/>
      <c r="O211" s="77"/>
      <c r="P211" s="77"/>
      <c r="Q211" s="193"/>
      <c r="R211" s="77"/>
      <c r="U211" s="77"/>
      <c r="V211" s="77"/>
      <c r="W211" s="77"/>
      <c r="X211" s="77"/>
      <c r="Y211" s="77"/>
      <c r="Z211" s="77"/>
      <c r="AA211" s="193"/>
    </row>
    <row r="212" spans="2:27" ht="15.75" x14ac:dyDescent="0.25">
      <c r="B212" s="23"/>
      <c r="C212" s="23"/>
      <c r="D212" s="23"/>
      <c r="E212" s="23"/>
      <c r="F212" s="23"/>
      <c r="G212" s="352"/>
      <c r="H212" s="23"/>
      <c r="K212" s="23"/>
      <c r="L212" s="23"/>
      <c r="M212" s="77"/>
      <c r="N212" s="77"/>
      <c r="O212" s="77"/>
      <c r="P212" s="77"/>
      <c r="Q212" s="193"/>
      <c r="R212" s="77"/>
      <c r="U212" s="77"/>
      <c r="V212" s="77"/>
      <c r="W212" s="77"/>
      <c r="X212" s="77"/>
      <c r="Y212" s="77"/>
      <c r="Z212" s="77"/>
      <c r="AA212" s="193"/>
    </row>
    <row r="213" spans="2:27" ht="15.75" x14ac:dyDescent="0.25">
      <c r="B213" s="23"/>
      <c r="C213" s="23"/>
      <c r="D213" s="23"/>
      <c r="E213" s="23"/>
      <c r="F213" s="23"/>
      <c r="G213" s="352"/>
      <c r="H213" s="23"/>
      <c r="K213" s="23"/>
      <c r="L213" s="23"/>
      <c r="M213" s="77"/>
      <c r="N213" s="77"/>
      <c r="O213" s="77"/>
      <c r="P213" s="77"/>
      <c r="Q213" s="193"/>
      <c r="R213" s="77"/>
      <c r="U213" s="77"/>
      <c r="V213" s="77"/>
      <c r="W213" s="77"/>
      <c r="X213" s="77"/>
      <c r="Y213" s="77"/>
      <c r="Z213" s="77"/>
      <c r="AA213" s="193"/>
    </row>
    <row r="214" spans="2:27" ht="15.75" x14ac:dyDescent="0.25">
      <c r="B214" s="23"/>
      <c r="C214" s="23"/>
      <c r="D214" s="23"/>
      <c r="E214" s="23"/>
      <c r="F214" s="23"/>
      <c r="G214" s="352"/>
      <c r="H214" s="23"/>
      <c r="K214" s="23"/>
      <c r="L214" s="23"/>
      <c r="M214" s="77"/>
      <c r="N214" s="77"/>
      <c r="O214" s="77"/>
      <c r="P214" s="77"/>
      <c r="Q214" s="193"/>
      <c r="R214" s="77"/>
      <c r="U214" s="77"/>
      <c r="V214" s="77"/>
      <c r="W214" s="77"/>
      <c r="X214" s="77"/>
      <c r="Y214" s="77"/>
      <c r="Z214" s="77"/>
      <c r="AA214" s="193"/>
    </row>
    <row r="215" spans="2:27" ht="15.75" x14ac:dyDescent="0.25">
      <c r="B215" s="23"/>
      <c r="C215" s="23"/>
      <c r="D215" s="23"/>
      <c r="E215" s="23"/>
      <c r="F215" s="23"/>
      <c r="G215" s="352"/>
      <c r="H215" s="23"/>
      <c r="K215" s="23"/>
      <c r="L215" s="23"/>
      <c r="M215" s="77"/>
      <c r="N215" s="77"/>
      <c r="O215" s="77"/>
      <c r="P215" s="77"/>
      <c r="Q215" s="193"/>
      <c r="R215" s="77"/>
      <c r="U215" s="77"/>
      <c r="V215" s="77"/>
      <c r="W215" s="77"/>
      <c r="X215" s="77"/>
      <c r="Y215" s="77"/>
      <c r="Z215" s="77"/>
      <c r="AA215" s="193"/>
    </row>
    <row r="216" spans="2:27" ht="15.75" x14ac:dyDescent="0.25">
      <c r="B216" s="23"/>
      <c r="C216" s="23"/>
      <c r="D216" s="23"/>
      <c r="E216" s="23"/>
      <c r="F216" s="23"/>
      <c r="G216" s="352"/>
      <c r="H216" s="23"/>
      <c r="K216" s="23"/>
      <c r="L216" s="23"/>
      <c r="M216" s="77"/>
      <c r="N216" s="77"/>
      <c r="O216" s="77"/>
      <c r="P216" s="77"/>
      <c r="Q216" s="193"/>
      <c r="R216" s="77"/>
      <c r="U216" s="77"/>
      <c r="V216" s="77"/>
      <c r="W216" s="77"/>
      <c r="X216" s="77"/>
      <c r="Y216" s="77"/>
      <c r="Z216" s="77"/>
      <c r="AA216" s="193"/>
    </row>
    <row r="217" spans="2:27" ht="15.75" x14ac:dyDescent="0.25">
      <c r="B217" s="23"/>
      <c r="C217" s="23"/>
      <c r="D217" s="23"/>
      <c r="E217" s="23"/>
      <c r="F217" s="23"/>
      <c r="G217" s="352"/>
      <c r="H217" s="23"/>
      <c r="K217" s="23"/>
      <c r="L217" s="23"/>
      <c r="M217" s="77"/>
      <c r="N217" s="77"/>
      <c r="O217" s="77"/>
      <c r="P217" s="77"/>
      <c r="Q217" s="193"/>
      <c r="R217" s="77"/>
      <c r="U217" s="77"/>
      <c r="V217" s="77"/>
      <c r="W217" s="77"/>
      <c r="X217" s="77"/>
      <c r="Y217" s="77"/>
      <c r="Z217" s="77"/>
      <c r="AA217" s="193"/>
    </row>
    <row r="218" spans="2:27" ht="15.75" x14ac:dyDescent="0.25">
      <c r="B218" s="23"/>
      <c r="C218" s="23"/>
      <c r="D218" s="23"/>
      <c r="E218" s="23"/>
      <c r="F218" s="23"/>
      <c r="G218" s="352"/>
      <c r="H218" s="23"/>
      <c r="K218" s="23"/>
      <c r="L218" s="23"/>
      <c r="M218" s="77"/>
      <c r="N218" s="77"/>
      <c r="O218" s="77"/>
      <c r="P218" s="77"/>
      <c r="Q218" s="193"/>
      <c r="R218" s="77"/>
      <c r="U218" s="77"/>
      <c r="V218" s="77"/>
      <c r="W218" s="77"/>
      <c r="X218" s="77"/>
      <c r="Y218" s="77"/>
      <c r="Z218" s="77"/>
      <c r="AA218" s="193"/>
    </row>
    <row r="219" spans="2:27" ht="15.75" x14ac:dyDescent="0.25">
      <c r="B219" s="23"/>
      <c r="C219" s="23"/>
      <c r="D219" s="23"/>
      <c r="E219" s="23"/>
      <c r="F219" s="23"/>
      <c r="G219" s="352"/>
      <c r="H219" s="23"/>
      <c r="K219" s="23"/>
      <c r="L219" s="23"/>
      <c r="M219" s="77"/>
      <c r="N219" s="77"/>
      <c r="O219" s="77"/>
      <c r="P219" s="77"/>
      <c r="Q219" s="193"/>
      <c r="R219" s="77"/>
      <c r="U219" s="77"/>
      <c r="V219" s="77"/>
      <c r="W219" s="77"/>
      <c r="X219" s="77"/>
      <c r="Y219" s="77"/>
      <c r="Z219" s="77"/>
      <c r="AA219" s="193"/>
    </row>
    <row r="220" spans="2:27" ht="15.75" x14ac:dyDescent="0.25">
      <c r="B220" s="23"/>
      <c r="C220" s="23"/>
      <c r="D220" s="23"/>
      <c r="E220" s="23"/>
      <c r="F220" s="23"/>
      <c r="G220" s="352"/>
      <c r="H220" s="23"/>
      <c r="K220" s="23"/>
      <c r="L220" s="23"/>
      <c r="M220" s="77"/>
      <c r="N220" s="77"/>
      <c r="O220" s="77"/>
      <c r="P220" s="77"/>
      <c r="Q220" s="193"/>
      <c r="R220" s="77"/>
      <c r="U220" s="77"/>
      <c r="V220" s="77"/>
      <c r="W220" s="77"/>
      <c r="X220" s="77"/>
      <c r="Y220" s="77"/>
      <c r="Z220" s="77"/>
      <c r="AA220" s="193"/>
    </row>
    <row r="221" spans="2:27" ht="15.75" x14ac:dyDescent="0.25">
      <c r="B221" s="23"/>
      <c r="C221" s="23"/>
      <c r="D221" s="23"/>
      <c r="E221" s="23"/>
      <c r="F221" s="23"/>
      <c r="G221" s="352"/>
      <c r="H221" s="23"/>
      <c r="K221" s="23"/>
      <c r="L221" s="23"/>
      <c r="M221" s="77"/>
      <c r="N221" s="77"/>
      <c r="O221" s="77"/>
      <c r="P221" s="77"/>
      <c r="Q221" s="193"/>
      <c r="R221" s="77"/>
      <c r="U221" s="77"/>
      <c r="V221" s="77"/>
      <c r="W221" s="77"/>
      <c r="X221" s="77"/>
      <c r="Y221" s="77"/>
      <c r="Z221" s="77"/>
      <c r="AA221" s="193"/>
    </row>
    <row r="222" spans="2:27" ht="15.75" x14ac:dyDescent="0.25">
      <c r="B222" s="23"/>
      <c r="C222" s="23"/>
      <c r="D222" s="23"/>
      <c r="E222" s="23"/>
      <c r="F222" s="23"/>
      <c r="G222" s="352"/>
      <c r="H222" s="23"/>
      <c r="K222" s="23"/>
      <c r="L222" s="23"/>
      <c r="M222" s="77"/>
      <c r="N222" s="77"/>
      <c r="O222" s="77"/>
      <c r="P222" s="77"/>
      <c r="Q222" s="193"/>
      <c r="R222" s="77"/>
      <c r="U222" s="77"/>
      <c r="V222" s="77"/>
      <c r="W222" s="77"/>
      <c r="X222" s="77"/>
      <c r="Y222" s="77"/>
      <c r="Z222" s="77"/>
      <c r="AA222" s="193"/>
    </row>
    <row r="223" spans="2:27" ht="15.75" x14ac:dyDescent="0.25">
      <c r="B223" s="23"/>
      <c r="C223" s="23"/>
      <c r="D223" s="23"/>
      <c r="E223" s="23"/>
      <c r="F223" s="23"/>
      <c r="G223" s="352"/>
      <c r="H223" s="23"/>
      <c r="K223" s="23"/>
      <c r="L223" s="23"/>
      <c r="M223" s="77"/>
      <c r="N223" s="77"/>
      <c r="O223" s="77"/>
      <c r="P223" s="77"/>
      <c r="Q223" s="193"/>
      <c r="R223" s="77"/>
      <c r="U223" s="77"/>
      <c r="V223" s="77"/>
      <c r="W223" s="77"/>
      <c r="X223" s="77"/>
      <c r="Y223" s="77"/>
      <c r="Z223" s="77"/>
      <c r="AA223" s="193"/>
    </row>
    <row r="224" spans="2:27" ht="15.75" x14ac:dyDescent="0.25">
      <c r="B224" s="23"/>
      <c r="C224" s="23"/>
      <c r="D224" s="23"/>
      <c r="E224" s="23"/>
      <c r="F224" s="23"/>
      <c r="G224" s="352"/>
      <c r="H224" s="23"/>
      <c r="K224" s="23"/>
      <c r="L224" s="23"/>
      <c r="M224" s="77"/>
      <c r="N224" s="77"/>
      <c r="O224" s="77"/>
      <c r="P224" s="77"/>
      <c r="Q224" s="193"/>
      <c r="R224" s="77"/>
      <c r="U224" s="77"/>
      <c r="V224" s="77"/>
      <c r="W224" s="77"/>
      <c r="X224" s="77"/>
      <c r="Y224" s="77"/>
      <c r="Z224" s="77"/>
      <c r="AA224" s="193"/>
    </row>
    <row r="225" spans="2:27" ht="15.75" x14ac:dyDescent="0.25">
      <c r="B225" s="23"/>
      <c r="C225" s="23"/>
      <c r="D225" s="23"/>
      <c r="E225" s="23"/>
      <c r="F225" s="23"/>
      <c r="G225" s="352"/>
      <c r="H225" s="23"/>
      <c r="K225" s="23"/>
      <c r="L225" s="23"/>
      <c r="M225" s="77"/>
      <c r="N225" s="77"/>
      <c r="O225" s="77"/>
      <c r="P225" s="77"/>
      <c r="Q225" s="193"/>
      <c r="R225" s="77"/>
      <c r="U225" s="77"/>
      <c r="V225" s="77"/>
      <c r="W225" s="77"/>
      <c r="X225" s="77"/>
      <c r="Y225" s="77"/>
      <c r="Z225" s="77"/>
      <c r="AA225" s="193"/>
    </row>
    <row r="226" spans="2:27" ht="15.75" x14ac:dyDescent="0.25">
      <c r="B226" s="23"/>
      <c r="C226" s="23"/>
      <c r="D226" s="23"/>
      <c r="E226" s="23"/>
      <c r="F226" s="23"/>
      <c r="G226" s="352"/>
      <c r="H226" s="23"/>
      <c r="K226" s="23"/>
      <c r="L226" s="23"/>
      <c r="M226" s="77"/>
      <c r="N226" s="77"/>
      <c r="O226" s="77"/>
      <c r="P226" s="77"/>
      <c r="Q226" s="193"/>
      <c r="R226" s="77"/>
      <c r="U226" s="77"/>
      <c r="V226" s="77"/>
      <c r="W226" s="77"/>
      <c r="X226" s="77"/>
      <c r="Y226" s="77"/>
      <c r="Z226" s="77"/>
      <c r="AA226" s="193"/>
    </row>
    <row r="227" spans="2:27" ht="15.75" x14ac:dyDescent="0.25">
      <c r="B227" s="23"/>
      <c r="C227" s="23"/>
      <c r="D227" s="23"/>
      <c r="E227" s="23"/>
      <c r="F227" s="23"/>
      <c r="G227" s="352"/>
      <c r="H227" s="23"/>
      <c r="K227" s="23"/>
      <c r="L227" s="23"/>
      <c r="M227" s="77"/>
      <c r="N227" s="77"/>
      <c r="O227" s="77"/>
      <c r="P227" s="77"/>
      <c r="Q227" s="193"/>
      <c r="R227" s="77"/>
      <c r="U227" s="77"/>
      <c r="V227" s="77"/>
      <c r="W227" s="77"/>
      <c r="X227" s="77"/>
      <c r="Y227" s="77"/>
      <c r="Z227" s="77"/>
      <c r="AA227" s="193"/>
    </row>
    <row r="228" spans="2:27" ht="15.75" x14ac:dyDescent="0.25">
      <c r="B228" s="23"/>
      <c r="C228" s="23"/>
      <c r="D228" s="23"/>
      <c r="E228" s="23"/>
      <c r="F228" s="23"/>
      <c r="G228" s="352"/>
      <c r="H228" s="23"/>
      <c r="K228" s="23"/>
      <c r="L228" s="23"/>
      <c r="M228" s="77"/>
      <c r="N228" s="77"/>
      <c r="O228" s="77"/>
      <c r="P228" s="77"/>
      <c r="Q228" s="193"/>
      <c r="R228" s="77"/>
      <c r="U228" s="77"/>
      <c r="V228" s="77"/>
      <c r="W228" s="77"/>
      <c r="X228" s="77"/>
      <c r="Y228" s="77"/>
      <c r="Z228" s="77"/>
      <c r="AA228" s="193"/>
    </row>
    <row r="229" spans="2:27" ht="15.75" x14ac:dyDescent="0.25">
      <c r="B229" s="23"/>
      <c r="C229" s="23"/>
      <c r="D229" s="23"/>
      <c r="E229" s="23"/>
      <c r="F229" s="23"/>
      <c r="G229" s="352"/>
      <c r="H229" s="23"/>
      <c r="K229" s="23"/>
      <c r="L229" s="23"/>
      <c r="M229" s="77"/>
      <c r="N229" s="77"/>
      <c r="O229" s="77"/>
      <c r="P229" s="77"/>
      <c r="Q229" s="193"/>
      <c r="R229" s="77"/>
      <c r="U229" s="77"/>
      <c r="V229" s="77"/>
      <c r="W229" s="77"/>
      <c r="X229" s="77"/>
      <c r="Y229" s="77"/>
      <c r="Z229" s="77"/>
      <c r="AA229" s="193"/>
    </row>
    <row r="230" spans="2:27" ht="15.75" x14ac:dyDescent="0.25">
      <c r="B230" s="23"/>
      <c r="C230" s="23"/>
      <c r="D230" s="23"/>
      <c r="E230" s="23"/>
      <c r="F230" s="23"/>
      <c r="G230" s="352"/>
      <c r="H230" s="23"/>
      <c r="K230" s="23"/>
      <c r="L230" s="23"/>
      <c r="M230" s="77"/>
      <c r="N230" s="77"/>
      <c r="O230" s="77"/>
      <c r="P230" s="77"/>
      <c r="Q230" s="193"/>
      <c r="R230" s="77"/>
      <c r="U230" s="77"/>
      <c r="V230" s="77"/>
      <c r="W230" s="77"/>
      <c r="X230" s="77"/>
      <c r="Y230" s="77"/>
      <c r="Z230" s="77"/>
      <c r="AA230" s="193"/>
    </row>
    <row r="231" spans="2:27" ht="15.75" x14ac:dyDescent="0.25">
      <c r="B231" s="23"/>
      <c r="C231" s="23"/>
      <c r="D231" s="23"/>
      <c r="E231" s="23"/>
      <c r="F231" s="23"/>
      <c r="G231" s="352"/>
      <c r="H231" s="23"/>
      <c r="K231" s="23"/>
      <c r="L231" s="23"/>
      <c r="M231" s="77"/>
      <c r="N231" s="77"/>
      <c r="O231" s="77"/>
      <c r="P231" s="77"/>
      <c r="Q231" s="193"/>
      <c r="R231" s="77"/>
      <c r="U231" s="77"/>
      <c r="V231" s="77"/>
      <c r="W231" s="77"/>
      <c r="X231" s="77"/>
      <c r="Y231" s="77"/>
      <c r="Z231" s="77"/>
      <c r="AA231" s="193"/>
    </row>
    <row r="232" spans="2:27" ht="15.75" x14ac:dyDescent="0.25">
      <c r="B232" s="23"/>
      <c r="C232" s="23"/>
      <c r="D232" s="23"/>
      <c r="E232" s="23"/>
      <c r="F232" s="23"/>
      <c r="G232" s="352"/>
      <c r="H232" s="23"/>
      <c r="K232" s="23"/>
      <c r="L232" s="23"/>
      <c r="M232" s="77"/>
      <c r="N232" s="77"/>
      <c r="O232" s="77"/>
      <c r="P232" s="77"/>
      <c r="Q232" s="193"/>
      <c r="R232" s="77"/>
      <c r="U232" s="77"/>
      <c r="V232" s="77"/>
      <c r="W232" s="77"/>
      <c r="X232" s="77"/>
      <c r="Y232" s="77"/>
      <c r="Z232" s="77"/>
      <c r="AA232" s="193"/>
    </row>
    <row r="233" spans="2:27" ht="15.75" x14ac:dyDescent="0.25">
      <c r="B233" s="23"/>
      <c r="C233" s="23"/>
      <c r="D233" s="23"/>
      <c r="E233" s="23"/>
      <c r="F233" s="23"/>
      <c r="G233" s="352"/>
      <c r="H233" s="23"/>
      <c r="K233" s="23"/>
      <c r="L233" s="23"/>
      <c r="M233" s="77"/>
      <c r="N233" s="77"/>
      <c r="O233" s="77"/>
      <c r="P233" s="77"/>
      <c r="Q233" s="193"/>
      <c r="R233" s="77"/>
      <c r="U233" s="77"/>
      <c r="V233" s="77"/>
      <c r="W233" s="77"/>
      <c r="X233" s="77"/>
      <c r="Y233" s="77"/>
      <c r="Z233" s="77"/>
      <c r="AA233" s="193"/>
    </row>
    <row r="234" spans="2:27" ht="15.75" x14ac:dyDescent="0.25">
      <c r="B234" s="23"/>
      <c r="C234" s="23"/>
      <c r="D234" s="23"/>
      <c r="E234" s="23"/>
      <c r="F234" s="23"/>
      <c r="G234" s="352"/>
      <c r="H234" s="23"/>
      <c r="K234" s="23"/>
      <c r="L234" s="23"/>
      <c r="M234" s="77"/>
      <c r="N234" s="77"/>
      <c r="O234" s="77"/>
      <c r="P234" s="77"/>
      <c r="Q234" s="193"/>
      <c r="R234" s="77"/>
      <c r="U234" s="77"/>
      <c r="V234" s="77"/>
      <c r="W234" s="77"/>
      <c r="X234" s="77"/>
      <c r="Y234" s="77"/>
      <c r="Z234" s="77"/>
      <c r="AA234" s="193"/>
    </row>
    <row r="235" spans="2:27" ht="15.75" x14ac:dyDescent="0.25">
      <c r="B235" s="23"/>
      <c r="C235" s="23"/>
      <c r="D235" s="23"/>
      <c r="E235" s="23"/>
      <c r="F235" s="23"/>
      <c r="G235" s="352"/>
      <c r="H235" s="23"/>
      <c r="K235" s="23"/>
      <c r="L235" s="23"/>
      <c r="M235" s="77"/>
      <c r="N235" s="77"/>
      <c r="O235" s="77"/>
      <c r="P235" s="77"/>
      <c r="Q235" s="193"/>
      <c r="R235" s="77"/>
      <c r="U235" s="77"/>
      <c r="V235" s="77"/>
      <c r="W235" s="77"/>
      <c r="X235" s="77"/>
      <c r="Y235" s="77"/>
      <c r="Z235" s="77"/>
      <c r="AA235" s="193"/>
    </row>
    <row r="236" spans="2:27" ht="15.75" x14ac:dyDescent="0.25">
      <c r="B236" s="23"/>
      <c r="C236" s="23"/>
      <c r="D236" s="23"/>
      <c r="E236" s="23"/>
      <c r="F236" s="23"/>
      <c r="G236" s="352"/>
      <c r="H236" s="23"/>
      <c r="K236" s="23"/>
      <c r="L236" s="23"/>
      <c r="M236" s="77"/>
      <c r="N236" s="77"/>
      <c r="O236" s="77"/>
      <c r="P236" s="77"/>
      <c r="Q236" s="193"/>
      <c r="R236" s="77"/>
      <c r="U236" s="77"/>
      <c r="V236" s="77"/>
      <c r="W236" s="77"/>
      <c r="X236" s="77"/>
      <c r="Y236" s="77"/>
      <c r="Z236" s="77"/>
      <c r="AA236" s="193"/>
    </row>
    <row r="237" spans="2:27" ht="15.75" x14ac:dyDescent="0.25">
      <c r="B237" s="23"/>
      <c r="C237" s="23"/>
      <c r="D237" s="23"/>
      <c r="E237" s="23"/>
      <c r="F237" s="23"/>
      <c r="G237" s="352"/>
      <c r="H237" s="23"/>
      <c r="K237" s="23"/>
      <c r="L237" s="23"/>
      <c r="M237" s="77"/>
      <c r="N237" s="77"/>
      <c r="O237" s="77"/>
      <c r="P237" s="77"/>
      <c r="Q237" s="193"/>
      <c r="R237" s="77"/>
      <c r="U237" s="77"/>
      <c r="V237" s="77"/>
      <c r="W237" s="77"/>
      <c r="X237" s="77"/>
      <c r="Y237" s="77"/>
      <c r="Z237" s="77"/>
      <c r="AA237" s="193"/>
    </row>
    <row r="238" spans="2:27" ht="15.75" x14ac:dyDescent="0.25">
      <c r="B238" s="23"/>
      <c r="C238" s="23"/>
      <c r="D238" s="23"/>
      <c r="E238" s="23"/>
      <c r="F238" s="23"/>
      <c r="G238" s="352"/>
      <c r="H238" s="23"/>
      <c r="K238" s="23"/>
      <c r="L238" s="23"/>
      <c r="M238" s="77"/>
      <c r="N238" s="77"/>
      <c r="O238" s="77"/>
      <c r="P238" s="77"/>
      <c r="Q238" s="193"/>
      <c r="R238" s="77"/>
      <c r="U238" s="77"/>
      <c r="V238" s="77"/>
      <c r="W238" s="77"/>
      <c r="X238" s="77"/>
      <c r="Y238" s="77"/>
      <c r="Z238" s="77"/>
      <c r="AA238" s="193"/>
    </row>
    <row r="239" spans="2:27" ht="15.75" x14ac:dyDescent="0.25">
      <c r="B239" s="23"/>
      <c r="C239" s="23"/>
      <c r="D239" s="23"/>
      <c r="E239" s="23"/>
      <c r="F239" s="23"/>
      <c r="G239" s="352"/>
      <c r="H239" s="23"/>
      <c r="K239" s="23"/>
      <c r="L239" s="23"/>
      <c r="M239" s="77"/>
      <c r="N239" s="77"/>
      <c r="O239" s="77"/>
      <c r="P239" s="77"/>
      <c r="Q239" s="193"/>
      <c r="R239" s="77"/>
      <c r="U239" s="77"/>
      <c r="V239" s="77"/>
      <c r="W239" s="77"/>
      <c r="X239" s="77"/>
      <c r="Y239" s="77"/>
      <c r="Z239" s="77"/>
      <c r="AA239" s="193"/>
    </row>
    <row r="240" spans="2:27" ht="15.75" x14ac:dyDescent="0.25">
      <c r="B240" s="23"/>
      <c r="C240" s="23"/>
      <c r="D240" s="23"/>
      <c r="E240" s="23"/>
      <c r="F240" s="23"/>
      <c r="G240" s="352"/>
      <c r="H240" s="23"/>
      <c r="K240" s="23"/>
      <c r="L240" s="23"/>
      <c r="M240" s="77"/>
      <c r="N240" s="77"/>
      <c r="O240" s="77"/>
      <c r="P240" s="77"/>
      <c r="Q240" s="193"/>
      <c r="R240" s="77"/>
      <c r="U240" s="77"/>
      <c r="V240" s="77"/>
      <c r="W240" s="77"/>
      <c r="X240" s="77"/>
      <c r="Y240" s="77"/>
      <c r="Z240" s="77"/>
      <c r="AA240" s="193"/>
    </row>
    <row r="241" spans="2:27" ht="15.75" x14ac:dyDescent="0.25">
      <c r="B241" s="23"/>
      <c r="C241" s="23"/>
      <c r="D241" s="23"/>
      <c r="E241" s="23"/>
      <c r="F241" s="23"/>
      <c r="G241" s="352"/>
      <c r="H241" s="23"/>
      <c r="K241" s="23"/>
      <c r="L241" s="23"/>
      <c r="M241" s="77"/>
      <c r="N241" s="77"/>
      <c r="O241" s="77"/>
      <c r="P241" s="77"/>
      <c r="Q241" s="193"/>
      <c r="R241" s="77"/>
      <c r="U241" s="77"/>
      <c r="V241" s="77"/>
      <c r="W241" s="77"/>
      <c r="X241" s="77"/>
      <c r="Y241" s="77"/>
      <c r="Z241" s="77"/>
      <c r="AA241" s="193"/>
    </row>
    <row r="242" spans="2:27" ht="15.75" x14ac:dyDescent="0.25">
      <c r="B242" s="23"/>
      <c r="C242" s="23"/>
      <c r="D242" s="23"/>
      <c r="E242" s="23"/>
      <c r="F242" s="23"/>
      <c r="G242" s="352"/>
      <c r="H242" s="23"/>
      <c r="K242" s="23"/>
      <c r="L242" s="23"/>
      <c r="M242" s="77"/>
      <c r="N242" s="77"/>
      <c r="O242" s="77"/>
      <c r="P242" s="77"/>
      <c r="Q242" s="193"/>
      <c r="R242" s="77"/>
      <c r="U242" s="77"/>
      <c r="V242" s="77"/>
      <c r="W242" s="77"/>
      <c r="X242" s="77"/>
      <c r="Y242" s="77"/>
      <c r="Z242" s="77"/>
      <c r="AA242" s="193"/>
    </row>
    <row r="243" spans="2:27" ht="15.75" x14ac:dyDescent="0.25">
      <c r="B243" s="23"/>
      <c r="C243" s="23"/>
      <c r="D243" s="23"/>
      <c r="E243" s="23"/>
      <c r="F243" s="23"/>
      <c r="G243" s="352"/>
      <c r="H243" s="23"/>
      <c r="K243" s="23"/>
      <c r="L243" s="23"/>
      <c r="M243" s="77"/>
      <c r="N243" s="77"/>
      <c r="O243" s="77"/>
      <c r="P243" s="77"/>
      <c r="Q243" s="193"/>
      <c r="R243" s="77"/>
      <c r="U243" s="77"/>
      <c r="V243" s="77"/>
      <c r="W243" s="77"/>
      <c r="X243" s="77"/>
      <c r="Y243" s="77"/>
      <c r="Z243" s="77"/>
      <c r="AA243" s="193"/>
    </row>
    <row r="244" spans="2:27" ht="15.75" x14ac:dyDescent="0.25">
      <c r="B244" s="23"/>
      <c r="C244" s="23"/>
      <c r="D244" s="23"/>
      <c r="E244" s="23"/>
      <c r="F244" s="23"/>
      <c r="G244" s="352"/>
      <c r="H244" s="23"/>
      <c r="K244" s="23"/>
      <c r="L244" s="23"/>
      <c r="M244" s="77"/>
      <c r="N244" s="77"/>
      <c r="O244" s="77"/>
      <c r="P244" s="77"/>
      <c r="Q244" s="193"/>
      <c r="R244" s="77"/>
      <c r="U244" s="77"/>
      <c r="V244" s="77"/>
      <c r="W244" s="77"/>
      <c r="X244" s="77"/>
      <c r="Y244" s="77"/>
      <c r="Z244" s="77"/>
      <c r="AA244" s="193"/>
    </row>
    <row r="245" spans="2:27" ht="15.75" x14ac:dyDescent="0.25">
      <c r="B245" s="23"/>
      <c r="C245" s="23"/>
      <c r="D245" s="23"/>
      <c r="E245" s="23"/>
      <c r="F245" s="23"/>
      <c r="G245" s="352"/>
      <c r="H245" s="23"/>
      <c r="K245" s="23"/>
      <c r="L245" s="23"/>
      <c r="M245" s="77"/>
      <c r="N245" s="77"/>
      <c r="O245" s="77"/>
      <c r="P245" s="77"/>
      <c r="Q245" s="193"/>
      <c r="R245" s="77"/>
      <c r="U245" s="77"/>
      <c r="V245" s="77"/>
      <c r="W245" s="77"/>
      <c r="X245" s="77"/>
      <c r="Y245" s="77"/>
      <c r="Z245" s="77"/>
      <c r="AA245" s="193"/>
    </row>
    <row r="246" spans="2:27" ht="15.75" x14ac:dyDescent="0.25">
      <c r="B246" s="23"/>
      <c r="C246" s="23"/>
      <c r="D246" s="23"/>
      <c r="E246" s="23"/>
      <c r="F246" s="23"/>
      <c r="G246" s="352"/>
      <c r="H246" s="23"/>
      <c r="K246" s="23"/>
      <c r="L246" s="23"/>
      <c r="M246" s="77"/>
      <c r="N246" s="77"/>
      <c r="O246" s="77"/>
      <c r="P246" s="77"/>
      <c r="Q246" s="193"/>
      <c r="R246" s="77"/>
      <c r="U246" s="77"/>
      <c r="V246" s="77"/>
      <c r="W246" s="77"/>
      <c r="X246" s="77"/>
      <c r="Y246" s="77"/>
      <c r="Z246" s="77"/>
      <c r="AA246" s="193"/>
    </row>
    <row r="247" spans="2:27" ht="15.75" x14ac:dyDescent="0.25">
      <c r="B247" s="23"/>
      <c r="C247" s="23"/>
      <c r="D247" s="23"/>
      <c r="E247" s="23"/>
      <c r="F247" s="23"/>
      <c r="G247" s="352"/>
      <c r="H247" s="23"/>
      <c r="K247" s="23"/>
      <c r="L247" s="23"/>
      <c r="M247" s="77"/>
      <c r="N247" s="77"/>
      <c r="O247" s="77"/>
      <c r="P247" s="77"/>
      <c r="Q247" s="193"/>
      <c r="R247" s="77"/>
      <c r="U247" s="77"/>
      <c r="V247" s="77"/>
      <c r="W247" s="77"/>
      <c r="X247" s="77"/>
      <c r="Y247" s="77"/>
      <c r="Z247" s="77"/>
      <c r="AA247" s="193"/>
    </row>
    <row r="248" spans="2:27" ht="15.75" x14ac:dyDescent="0.25">
      <c r="B248" s="23"/>
      <c r="C248" s="23"/>
      <c r="D248" s="23"/>
      <c r="E248" s="23"/>
      <c r="F248" s="23"/>
      <c r="G248" s="352"/>
      <c r="H248" s="23"/>
      <c r="K248" s="23"/>
      <c r="L248" s="23"/>
      <c r="M248" s="77"/>
      <c r="N248" s="77"/>
      <c r="O248" s="77"/>
      <c r="P248" s="77"/>
      <c r="Q248" s="193"/>
      <c r="R248" s="77"/>
      <c r="U248" s="77"/>
      <c r="V248" s="77"/>
      <c r="W248" s="77"/>
      <c r="X248" s="77"/>
      <c r="Y248" s="77"/>
      <c r="Z248" s="77"/>
      <c r="AA248" s="193"/>
    </row>
    <row r="249" spans="2:27" ht="15.75" x14ac:dyDescent="0.25">
      <c r="B249" s="23"/>
      <c r="C249" s="23"/>
      <c r="D249" s="23"/>
      <c r="E249" s="23"/>
      <c r="F249" s="23"/>
      <c r="G249" s="352"/>
      <c r="H249" s="23"/>
      <c r="K249" s="23"/>
      <c r="L249" s="23"/>
      <c r="M249" s="77"/>
      <c r="N249" s="77"/>
      <c r="O249" s="77"/>
      <c r="P249" s="77"/>
      <c r="Q249" s="193"/>
      <c r="R249" s="77"/>
      <c r="U249" s="77"/>
      <c r="V249" s="77"/>
      <c r="W249" s="77"/>
      <c r="X249" s="77"/>
      <c r="Y249" s="77"/>
      <c r="Z249" s="77"/>
      <c r="AA249" s="193"/>
    </row>
    <row r="250" spans="2:27" ht="15.75" x14ac:dyDescent="0.25">
      <c r="B250" s="23"/>
      <c r="C250" s="23"/>
      <c r="D250" s="23"/>
      <c r="E250" s="23"/>
      <c r="F250" s="23"/>
      <c r="G250" s="352"/>
      <c r="H250" s="23"/>
      <c r="K250" s="23"/>
      <c r="L250" s="23"/>
      <c r="M250" s="77"/>
      <c r="N250" s="77"/>
      <c r="O250" s="77"/>
      <c r="P250" s="77"/>
      <c r="Q250" s="193"/>
      <c r="R250" s="77"/>
      <c r="U250" s="77"/>
      <c r="V250" s="77"/>
      <c r="W250" s="77"/>
      <c r="X250" s="77"/>
      <c r="Y250" s="77"/>
      <c r="Z250" s="77"/>
      <c r="AA250" s="193"/>
    </row>
    <row r="251" spans="2:27" ht="15.75" x14ac:dyDescent="0.25">
      <c r="B251" s="23"/>
      <c r="C251" s="23"/>
      <c r="D251" s="23"/>
      <c r="E251" s="23"/>
      <c r="F251" s="23"/>
      <c r="G251" s="352"/>
      <c r="H251" s="23"/>
      <c r="K251" s="23"/>
      <c r="L251" s="23"/>
      <c r="M251" s="77"/>
      <c r="N251" s="77"/>
      <c r="O251" s="77"/>
      <c r="P251" s="77"/>
      <c r="Q251" s="193"/>
      <c r="R251" s="77"/>
      <c r="U251" s="77"/>
      <c r="V251" s="77"/>
      <c r="W251" s="77"/>
      <c r="X251" s="77"/>
      <c r="Y251" s="77"/>
      <c r="Z251" s="77"/>
      <c r="AA251" s="193"/>
    </row>
    <row r="252" spans="2:27" ht="15.75" x14ac:dyDescent="0.25">
      <c r="B252" s="23"/>
      <c r="C252" s="23"/>
      <c r="D252" s="23"/>
      <c r="E252" s="23"/>
      <c r="F252" s="23"/>
      <c r="G252" s="352"/>
      <c r="H252" s="23"/>
      <c r="K252" s="23"/>
      <c r="L252" s="23"/>
      <c r="M252" s="77"/>
      <c r="N252" s="77"/>
      <c r="O252" s="77"/>
      <c r="P252" s="77"/>
      <c r="Q252" s="193"/>
      <c r="R252" s="77"/>
      <c r="U252" s="77"/>
      <c r="V252" s="77"/>
      <c r="W252" s="77"/>
      <c r="X252" s="77"/>
      <c r="Y252" s="77"/>
      <c r="Z252" s="77"/>
      <c r="AA252" s="193"/>
    </row>
    <row r="253" spans="2:27" ht="15.75" x14ac:dyDescent="0.25">
      <c r="B253" s="23"/>
      <c r="C253" s="23"/>
      <c r="D253" s="23"/>
      <c r="E253" s="23"/>
      <c r="F253" s="23"/>
      <c r="G253" s="352"/>
      <c r="H253" s="23"/>
      <c r="K253" s="23"/>
      <c r="L253" s="23"/>
      <c r="M253" s="77"/>
      <c r="N253" s="77"/>
      <c r="O253" s="77"/>
      <c r="P253" s="77"/>
      <c r="Q253" s="193"/>
      <c r="R253" s="77"/>
      <c r="U253" s="77"/>
      <c r="V253" s="77"/>
      <c r="W253" s="77"/>
      <c r="X253" s="77"/>
      <c r="Y253" s="77"/>
      <c r="Z253" s="77"/>
      <c r="AA253" s="193"/>
    </row>
    <row r="254" spans="2:27" ht="15.75" x14ac:dyDescent="0.25">
      <c r="B254" s="23"/>
      <c r="C254" s="23"/>
      <c r="D254" s="23"/>
      <c r="E254" s="23"/>
      <c r="F254" s="23"/>
      <c r="G254" s="352"/>
      <c r="H254" s="23"/>
      <c r="K254" s="23"/>
      <c r="L254" s="23"/>
      <c r="M254" s="77"/>
      <c r="N254" s="77"/>
      <c r="O254" s="77"/>
      <c r="P254" s="77"/>
      <c r="Q254" s="193"/>
      <c r="R254" s="77"/>
      <c r="U254" s="77"/>
      <c r="V254" s="77"/>
      <c r="W254" s="77"/>
      <c r="X254" s="77"/>
      <c r="Y254" s="77"/>
      <c r="Z254" s="77"/>
      <c r="AA254" s="193"/>
    </row>
    <row r="255" spans="2:27" ht="15.75" x14ac:dyDescent="0.25">
      <c r="B255" s="23"/>
      <c r="C255" s="23"/>
      <c r="D255" s="23"/>
      <c r="E255" s="23"/>
      <c r="F255" s="23"/>
      <c r="G255" s="352"/>
      <c r="H255" s="23"/>
      <c r="K255" s="23"/>
      <c r="L255" s="23"/>
      <c r="M255" s="77"/>
      <c r="N255" s="77"/>
      <c r="O255" s="77"/>
      <c r="P255" s="77"/>
      <c r="Q255" s="193"/>
      <c r="R255" s="77"/>
      <c r="U255" s="77"/>
      <c r="V255" s="77"/>
      <c r="W255" s="77"/>
      <c r="X255" s="77"/>
      <c r="Y255" s="77"/>
      <c r="Z255" s="77"/>
      <c r="AA255" s="193"/>
    </row>
    <row r="256" spans="2:27" ht="15.75" x14ac:dyDescent="0.25">
      <c r="B256" s="23"/>
      <c r="C256" s="23"/>
      <c r="D256" s="23"/>
      <c r="E256" s="23"/>
      <c r="F256" s="23"/>
      <c r="G256" s="352"/>
      <c r="H256" s="23"/>
      <c r="K256" s="23"/>
      <c r="L256" s="23"/>
      <c r="M256" s="77"/>
      <c r="N256" s="77"/>
      <c r="O256" s="77"/>
      <c r="P256" s="77"/>
      <c r="Q256" s="193"/>
      <c r="R256" s="77"/>
      <c r="U256" s="77"/>
      <c r="V256" s="77"/>
      <c r="W256" s="77"/>
      <c r="X256" s="77"/>
      <c r="Y256" s="77"/>
      <c r="Z256" s="77"/>
      <c r="AA256" s="193"/>
    </row>
    <row r="257" spans="2:27" ht="15.75" x14ac:dyDescent="0.25">
      <c r="B257" s="23"/>
      <c r="C257" s="23"/>
      <c r="D257" s="23"/>
      <c r="E257" s="23"/>
      <c r="F257" s="23"/>
      <c r="G257" s="352"/>
      <c r="H257" s="23"/>
      <c r="K257" s="23"/>
      <c r="L257" s="23"/>
      <c r="M257" s="77"/>
      <c r="N257" s="77"/>
      <c r="O257" s="77"/>
      <c r="P257" s="77"/>
      <c r="Q257" s="193"/>
      <c r="R257" s="77"/>
      <c r="U257" s="77"/>
      <c r="V257" s="77"/>
      <c r="W257" s="77"/>
      <c r="X257" s="77"/>
      <c r="Y257" s="77"/>
      <c r="Z257" s="77"/>
      <c r="AA257" s="193"/>
    </row>
    <row r="258" spans="2:27" ht="15.75" x14ac:dyDescent="0.25">
      <c r="B258" s="23"/>
      <c r="C258" s="23"/>
      <c r="D258" s="23"/>
      <c r="E258" s="23"/>
      <c r="F258" s="23"/>
      <c r="G258" s="352"/>
      <c r="H258" s="23"/>
      <c r="K258" s="23"/>
      <c r="L258" s="23"/>
      <c r="M258" s="77"/>
      <c r="N258" s="77"/>
      <c r="O258" s="77"/>
      <c r="P258" s="77"/>
      <c r="Q258" s="193"/>
      <c r="R258" s="77"/>
      <c r="U258" s="77"/>
      <c r="V258" s="77"/>
      <c r="W258" s="77"/>
      <c r="X258" s="77"/>
      <c r="Y258" s="77"/>
      <c r="Z258" s="77"/>
      <c r="AA258" s="193"/>
    </row>
    <row r="259" spans="2:27" ht="15.75" x14ac:dyDescent="0.25">
      <c r="B259" s="23"/>
      <c r="C259" s="23"/>
      <c r="D259" s="23"/>
      <c r="E259" s="23"/>
      <c r="F259" s="23"/>
      <c r="G259" s="352"/>
      <c r="H259" s="23"/>
      <c r="K259" s="23"/>
      <c r="L259" s="23"/>
      <c r="M259" s="77"/>
      <c r="N259" s="77"/>
      <c r="O259" s="77"/>
      <c r="P259" s="77"/>
      <c r="Q259" s="193"/>
      <c r="R259" s="77"/>
      <c r="U259" s="77"/>
      <c r="V259" s="77"/>
      <c r="W259" s="77"/>
      <c r="X259" s="77"/>
      <c r="Y259" s="77"/>
      <c r="Z259" s="77"/>
      <c r="AA259" s="193"/>
    </row>
    <row r="260" spans="2:27" ht="15.75" x14ac:dyDescent="0.25">
      <c r="B260" s="23"/>
      <c r="C260" s="23"/>
      <c r="D260" s="23"/>
      <c r="E260" s="23"/>
      <c r="F260" s="23"/>
      <c r="G260" s="352"/>
      <c r="H260" s="23"/>
      <c r="K260" s="23"/>
      <c r="L260" s="23"/>
      <c r="M260" s="77"/>
      <c r="N260" s="77"/>
      <c r="O260" s="77"/>
      <c r="P260" s="77"/>
      <c r="Q260" s="193"/>
      <c r="R260" s="77"/>
      <c r="U260" s="77"/>
      <c r="V260" s="77"/>
      <c r="W260" s="77"/>
      <c r="X260" s="77"/>
      <c r="Y260" s="77"/>
      <c r="Z260" s="77"/>
      <c r="AA260" s="193"/>
    </row>
    <row r="261" spans="2:27" ht="15.75" x14ac:dyDescent="0.25">
      <c r="B261" s="23"/>
      <c r="C261" s="23"/>
      <c r="D261" s="23"/>
      <c r="E261" s="23"/>
      <c r="F261" s="23"/>
      <c r="G261" s="352"/>
      <c r="H261" s="23"/>
      <c r="K261" s="23"/>
      <c r="L261" s="23"/>
      <c r="M261" s="77"/>
      <c r="N261" s="77"/>
      <c r="O261" s="77"/>
      <c r="P261" s="77"/>
      <c r="Q261" s="193"/>
      <c r="R261" s="77"/>
      <c r="U261" s="77"/>
      <c r="V261" s="77"/>
      <c r="W261" s="77"/>
      <c r="X261" s="77"/>
      <c r="Y261" s="77"/>
      <c r="Z261" s="77"/>
      <c r="AA261" s="193"/>
    </row>
    <row r="262" spans="2:27" ht="15.75" x14ac:dyDescent="0.25">
      <c r="B262" s="23"/>
      <c r="C262" s="23"/>
      <c r="D262" s="23"/>
      <c r="E262" s="23"/>
      <c r="F262" s="23"/>
      <c r="G262" s="352"/>
      <c r="H262" s="23"/>
      <c r="K262" s="23"/>
      <c r="L262" s="23"/>
      <c r="M262" s="77"/>
      <c r="N262" s="77"/>
      <c r="O262" s="77"/>
      <c r="P262" s="77"/>
      <c r="Q262" s="193"/>
      <c r="R262" s="77"/>
      <c r="U262" s="77"/>
      <c r="V262" s="77"/>
      <c r="W262" s="77"/>
      <c r="X262" s="77"/>
      <c r="Y262" s="77"/>
      <c r="Z262" s="77"/>
      <c r="AA262" s="193"/>
    </row>
    <row r="263" spans="2:27" ht="15.75" x14ac:dyDescent="0.25">
      <c r="B263" s="23"/>
      <c r="C263" s="23"/>
      <c r="D263" s="23"/>
      <c r="E263" s="23"/>
      <c r="F263" s="23"/>
      <c r="G263" s="352"/>
      <c r="H263" s="23"/>
      <c r="K263" s="23"/>
      <c r="L263" s="23"/>
      <c r="M263" s="77"/>
      <c r="N263" s="77"/>
      <c r="O263" s="77"/>
      <c r="P263" s="77"/>
      <c r="Q263" s="193"/>
      <c r="R263" s="77"/>
      <c r="U263" s="77"/>
      <c r="V263" s="77"/>
      <c r="W263" s="77"/>
      <c r="X263" s="77"/>
      <c r="Y263" s="77"/>
      <c r="Z263" s="77"/>
      <c r="AA263" s="193"/>
    </row>
    <row r="264" spans="2:27" ht="15.75" x14ac:dyDescent="0.25">
      <c r="B264" s="23"/>
      <c r="C264" s="23"/>
      <c r="D264" s="23"/>
      <c r="E264" s="23"/>
      <c r="F264" s="23"/>
      <c r="G264" s="352"/>
      <c r="H264" s="23"/>
      <c r="K264" s="23"/>
      <c r="L264" s="23"/>
      <c r="M264" s="77"/>
      <c r="N264" s="77"/>
      <c r="O264" s="77"/>
      <c r="P264" s="77"/>
      <c r="Q264" s="193"/>
      <c r="R264" s="77"/>
      <c r="U264" s="77"/>
      <c r="V264" s="77"/>
      <c r="W264" s="77"/>
      <c r="X264" s="77"/>
      <c r="Y264" s="77"/>
      <c r="Z264" s="77"/>
      <c r="AA264" s="193"/>
    </row>
    <row r="265" spans="2:27" ht="15.75" x14ac:dyDescent="0.25">
      <c r="B265" s="23"/>
      <c r="C265" s="23"/>
      <c r="D265" s="23"/>
      <c r="E265" s="23"/>
      <c r="F265" s="23"/>
      <c r="G265" s="352"/>
      <c r="H265" s="23"/>
      <c r="K265" s="23"/>
      <c r="L265" s="23"/>
      <c r="M265" s="77"/>
      <c r="N265" s="77"/>
      <c r="O265" s="77"/>
      <c r="P265" s="77"/>
      <c r="Q265" s="193"/>
      <c r="R265" s="77"/>
      <c r="U265" s="77"/>
      <c r="V265" s="77"/>
      <c r="W265" s="77"/>
      <c r="X265" s="77"/>
      <c r="Y265" s="77"/>
      <c r="Z265" s="77"/>
      <c r="AA265" s="193"/>
    </row>
    <row r="266" spans="2:27" ht="15.75" x14ac:dyDescent="0.25">
      <c r="B266" s="23"/>
      <c r="C266" s="23"/>
      <c r="D266" s="23"/>
      <c r="E266" s="23"/>
      <c r="F266" s="23"/>
      <c r="G266" s="352"/>
      <c r="H266" s="23"/>
      <c r="K266" s="23"/>
      <c r="L266" s="23"/>
      <c r="M266" s="77"/>
      <c r="N266" s="77"/>
      <c r="O266" s="77"/>
      <c r="P266" s="77"/>
      <c r="Q266" s="193"/>
      <c r="R266" s="77"/>
      <c r="U266" s="77"/>
      <c r="V266" s="77"/>
      <c r="W266" s="77"/>
      <c r="X266" s="77"/>
      <c r="Y266" s="77"/>
      <c r="Z266" s="77"/>
      <c r="AA266" s="193"/>
    </row>
    <row r="267" spans="2:27" ht="15.75" x14ac:dyDescent="0.25">
      <c r="B267" s="23"/>
      <c r="C267" s="23"/>
      <c r="D267" s="23"/>
      <c r="E267" s="23"/>
      <c r="F267" s="23"/>
      <c r="G267" s="352"/>
      <c r="H267" s="23"/>
      <c r="K267" s="23"/>
      <c r="L267" s="23"/>
      <c r="M267" s="77"/>
      <c r="N267" s="77"/>
      <c r="O267" s="77"/>
      <c r="P267" s="77"/>
      <c r="Q267" s="193"/>
      <c r="R267" s="77"/>
      <c r="U267" s="77"/>
      <c r="V267" s="77"/>
      <c r="W267" s="77"/>
      <c r="X267" s="77"/>
      <c r="Y267" s="77"/>
      <c r="Z267" s="77"/>
      <c r="AA267" s="193"/>
    </row>
    <row r="268" spans="2:27" ht="15.75" x14ac:dyDescent="0.25">
      <c r="B268" s="23"/>
      <c r="C268" s="23"/>
      <c r="D268" s="23"/>
      <c r="E268" s="23"/>
      <c r="F268" s="23"/>
      <c r="G268" s="352"/>
      <c r="H268" s="23"/>
      <c r="K268" s="23"/>
      <c r="L268" s="23"/>
      <c r="M268" s="77"/>
      <c r="N268" s="77"/>
      <c r="O268" s="77"/>
      <c r="P268" s="77"/>
      <c r="Q268" s="193"/>
      <c r="R268" s="77"/>
      <c r="U268" s="77"/>
      <c r="V268" s="77"/>
      <c r="W268" s="77"/>
      <c r="X268" s="77"/>
      <c r="Y268" s="77"/>
      <c r="Z268" s="77"/>
      <c r="AA268" s="193"/>
    </row>
    <row r="269" spans="2:27" ht="15.75" x14ac:dyDescent="0.25">
      <c r="B269" s="23"/>
      <c r="C269" s="23"/>
      <c r="D269" s="23"/>
      <c r="E269" s="23"/>
      <c r="F269" s="23"/>
      <c r="G269" s="352"/>
      <c r="H269" s="23"/>
      <c r="K269" s="23"/>
      <c r="L269" s="23"/>
      <c r="M269" s="77"/>
      <c r="N269" s="77"/>
      <c r="O269" s="77"/>
      <c r="P269" s="77"/>
      <c r="Q269" s="193"/>
      <c r="R269" s="77"/>
      <c r="U269" s="77"/>
      <c r="V269" s="77"/>
      <c r="W269" s="77"/>
      <c r="X269" s="77"/>
      <c r="Y269" s="77"/>
      <c r="Z269" s="77"/>
      <c r="AA269" s="193"/>
    </row>
  </sheetData>
  <pageMargins left="0.7" right="0.7" top="0.75" bottom="0.75" header="0.3" footer="0.3"/>
  <pageSetup paperSize="9" scale="80" pageOrder="overThenDown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X52"/>
  <sheetViews>
    <sheetView showGridLines="0" zoomScaleNormal="100" workbookViewId="0">
      <selection activeCell="E24" sqref="E24"/>
    </sheetView>
  </sheetViews>
  <sheetFormatPr defaultRowHeight="12.75" x14ac:dyDescent="0.2"/>
  <cols>
    <col min="1" max="1" width="6.140625" style="357" customWidth="1"/>
    <col min="2" max="2" width="8.140625" style="357" customWidth="1"/>
    <col min="3" max="3" width="37.42578125" style="357" customWidth="1"/>
    <col min="4" max="4" width="5.140625" style="357" bestFit="1" customWidth="1"/>
    <col min="5" max="5" width="12.5703125" style="357" customWidth="1"/>
    <col min="6" max="6" width="12.140625" style="357" customWidth="1"/>
    <col min="7" max="7" width="9.7109375" style="357" customWidth="1"/>
    <col min="8" max="8" width="12.140625" style="357" customWidth="1"/>
    <col min="9" max="9" width="9.7109375" style="357" customWidth="1"/>
    <col min="10" max="10" width="11.140625" style="357" customWidth="1"/>
    <col min="11" max="11" width="9.7109375" style="357" customWidth="1"/>
    <col min="12" max="12" width="11.140625" style="357" customWidth="1"/>
    <col min="13" max="13" width="9.7109375" style="357" customWidth="1"/>
    <col min="14" max="14" width="11.140625" style="357" customWidth="1"/>
    <col min="15" max="15" width="9.7109375" style="357" customWidth="1"/>
    <col min="16" max="16" width="11.140625" style="357" customWidth="1"/>
    <col min="17" max="17" width="21.5703125" style="357" customWidth="1"/>
    <col min="18" max="20" width="12.140625" style="357" customWidth="1"/>
    <col min="21" max="21" width="20.7109375" style="357" customWidth="1"/>
    <col min="22" max="22" width="12" style="357" customWidth="1"/>
    <col min="23" max="23" width="9.7109375" style="357" customWidth="1"/>
    <col min="24" max="24" width="12" style="357" customWidth="1"/>
    <col min="25" max="25" width="9.7109375" style="357" customWidth="1"/>
    <col min="26" max="26" width="12" style="357" customWidth="1"/>
    <col min="27" max="27" width="9.7109375" style="357" customWidth="1"/>
    <col min="28" max="28" width="12" style="357" customWidth="1"/>
    <col min="29" max="29" width="9.7109375" style="357" customWidth="1"/>
    <col min="30" max="30" width="12" style="357" customWidth="1"/>
    <col min="31" max="31" width="9.7109375" style="357" customWidth="1"/>
    <col min="32" max="37" width="12" style="357" customWidth="1"/>
    <col min="38" max="16384" width="9.140625" style="357"/>
  </cols>
  <sheetData>
    <row r="1" spans="1:24" ht="16.5" x14ac:dyDescent="0.3">
      <c r="A1" s="354" t="s">
        <v>635</v>
      </c>
      <c r="B1" s="354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W1" s="393" t="s">
        <v>555</v>
      </c>
      <c r="X1" s="356" t="s">
        <v>556</v>
      </c>
    </row>
    <row r="2" spans="1:24" ht="16.5" x14ac:dyDescent="0.3">
      <c r="A2" s="358"/>
      <c r="B2" s="358"/>
      <c r="C2" s="359"/>
      <c r="D2" s="359"/>
      <c r="E2" s="359"/>
      <c r="F2" s="359"/>
      <c r="G2" s="359"/>
      <c r="H2" s="359"/>
      <c r="I2" s="359"/>
      <c r="J2" s="359"/>
      <c r="K2" s="359"/>
      <c r="L2" s="360"/>
      <c r="M2" s="360"/>
      <c r="N2" s="360"/>
      <c r="O2" s="360"/>
      <c r="P2" s="360"/>
      <c r="Q2" s="360"/>
      <c r="W2" s="393" t="s">
        <v>557</v>
      </c>
      <c r="X2" s="356" t="s">
        <v>558</v>
      </c>
    </row>
    <row r="3" spans="1:24" ht="16.5" customHeight="1" x14ac:dyDescent="0.3">
      <c r="A3" s="361" t="s">
        <v>692</v>
      </c>
      <c r="B3" s="361"/>
      <c r="C3" s="355"/>
      <c r="D3" s="355"/>
      <c r="E3" s="355"/>
      <c r="F3" s="355"/>
      <c r="G3" s="359"/>
      <c r="H3" s="359"/>
      <c r="I3" s="360"/>
      <c r="J3" s="359"/>
      <c r="K3" s="355"/>
      <c r="L3" s="362"/>
      <c r="M3" s="360"/>
      <c r="N3" s="355"/>
      <c r="O3" s="355"/>
      <c r="P3" s="355"/>
      <c r="Q3" s="355"/>
      <c r="W3" s="363"/>
    </row>
    <row r="4" spans="1:24" ht="16.5" customHeight="1" x14ac:dyDescent="0.2">
      <c r="A4" s="364" t="s">
        <v>559</v>
      </c>
      <c r="B4" s="365"/>
      <c r="C4" s="365" t="str">
        <f>Alapa!$C$17</f>
        <v>KRISTÁLY-Audit Kft.</v>
      </c>
      <c r="D4" s="365"/>
      <c r="E4" s="365"/>
      <c r="F4" s="365"/>
      <c r="G4" s="366" t="s">
        <v>560</v>
      </c>
      <c r="H4" s="367" t="str">
        <f>Alapa!$C$15</f>
        <v>2014. május 19.</v>
      </c>
      <c r="I4" s="367"/>
      <c r="J4" s="368"/>
      <c r="K4" s="368"/>
      <c r="L4" s="368"/>
      <c r="M4" s="369"/>
      <c r="N4" s="355"/>
      <c r="O4" s="355"/>
      <c r="P4" s="355"/>
      <c r="Q4" s="355"/>
      <c r="W4" s="363"/>
    </row>
    <row r="5" spans="1:24" ht="16.5" customHeight="1" x14ac:dyDescent="0.2">
      <c r="A5" s="364" t="s">
        <v>134</v>
      </c>
      <c r="B5" s="365"/>
      <c r="C5" s="370" t="str">
        <f>Alapa!$C$12</f>
        <v>2016. december 31.</v>
      </c>
      <c r="D5" s="370"/>
      <c r="E5" s="370"/>
      <c r="F5" s="370"/>
      <c r="G5" s="364" t="s">
        <v>561</v>
      </c>
      <c r="H5" s="365">
        <f>VLOOKUP(X5,Alapa!$G$2:$H$22,2)</f>
        <v>0</v>
      </c>
      <c r="I5" s="365"/>
      <c r="J5" s="365" t="s">
        <v>562</v>
      </c>
      <c r="K5" s="371" t="str">
        <f>IF(Alapa!$L$5=0," ",Alapa!$L$5)</f>
        <v xml:space="preserve"> </v>
      </c>
      <c r="L5" s="372"/>
      <c r="M5" s="373"/>
      <c r="N5" s="360"/>
      <c r="O5" s="360"/>
      <c r="P5" s="360"/>
      <c r="Q5" s="360"/>
      <c r="W5" s="374" t="s">
        <v>561</v>
      </c>
      <c r="X5" s="375">
        <v>1</v>
      </c>
    </row>
    <row r="6" spans="1:24" ht="16.5" customHeight="1" x14ac:dyDescent="0.2">
      <c r="A6" s="376"/>
      <c r="B6" s="376"/>
      <c r="C6" s="377"/>
      <c r="D6" s="377"/>
      <c r="E6" s="377"/>
      <c r="F6" s="377"/>
      <c r="G6" s="376"/>
      <c r="H6" s="376"/>
      <c r="I6" s="376"/>
      <c r="J6" s="376"/>
      <c r="K6" s="378"/>
      <c r="L6" s="379"/>
      <c r="M6" s="379"/>
      <c r="N6" s="360"/>
      <c r="O6" s="360"/>
      <c r="P6" s="360"/>
      <c r="Q6" s="360"/>
    </row>
    <row r="7" spans="1:24" ht="16.5" customHeight="1" x14ac:dyDescent="0.3">
      <c r="A7" s="380" t="s">
        <v>563</v>
      </c>
      <c r="B7" s="380"/>
      <c r="C7" s="381" t="s">
        <v>564</v>
      </c>
      <c r="D7" s="381"/>
      <c r="E7" s="382"/>
      <c r="F7" s="377"/>
      <c r="G7" s="376"/>
      <c r="H7" s="376"/>
      <c r="I7" s="376"/>
      <c r="J7" s="376"/>
      <c r="K7" s="378"/>
      <c r="L7" s="379"/>
      <c r="M7" s="379"/>
      <c r="N7" s="360"/>
      <c r="O7" s="360"/>
      <c r="P7" s="360"/>
      <c r="Q7" s="360"/>
    </row>
    <row r="8" spans="1:24" ht="16.5" customHeight="1" x14ac:dyDescent="0.3">
      <c r="A8" s="380" t="s">
        <v>565</v>
      </c>
      <c r="B8" s="380"/>
      <c r="C8" s="381" t="s">
        <v>566</v>
      </c>
      <c r="D8" s="381"/>
      <c r="E8" s="381"/>
      <c r="F8" s="377"/>
      <c r="G8" s="376"/>
      <c r="H8" s="376"/>
      <c r="I8" s="376"/>
      <c r="J8" s="376"/>
      <c r="K8" s="378"/>
      <c r="L8" s="379"/>
      <c r="M8" s="379"/>
      <c r="N8" s="360"/>
      <c r="O8" s="360"/>
      <c r="P8" s="360"/>
      <c r="Q8" s="360"/>
    </row>
    <row r="9" spans="1:24" ht="16.5" customHeight="1" x14ac:dyDescent="0.2">
      <c r="A9" s="382"/>
      <c r="B9" s="382"/>
      <c r="C9" s="382"/>
      <c r="D9" s="382"/>
      <c r="E9" s="382"/>
      <c r="F9" s="377"/>
      <c r="G9" s="376"/>
      <c r="H9" s="376"/>
      <c r="I9" s="376"/>
      <c r="J9" s="376"/>
      <c r="K9" s="378"/>
      <c r="L9" s="379"/>
      <c r="M9" s="379"/>
      <c r="N9" s="360"/>
      <c r="O9" s="360"/>
      <c r="P9" s="360"/>
      <c r="Q9" s="360"/>
    </row>
    <row r="10" spans="1:24" ht="16.5" customHeight="1" thickBot="1" x14ac:dyDescent="0.3">
      <c r="A10" s="360"/>
      <c r="B10" s="360"/>
      <c r="C10" s="383"/>
      <c r="D10" s="383"/>
      <c r="E10" s="383"/>
      <c r="F10" s="383"/>
      <c r="G10" s="360"/>
      <c r="H10" s="360"/>
      <c r="I10" s="360"/>
      <c r="J10" s="360"/>
      <c r="K10" s="360"/>
      <c r="L10" s="360"/>
      <c r="M10" s="360"/>
      <c r="N10" s="360"/>
      <c r="O10" s="360"/>
      <c r="P10" s="360"/>
      <c r="Q10" s="360"/>
    </row>
    <row r="11" spans="1:24" ht="16.5" customHeight="1" x14ac:dyDescent="0.2">
      <c r="A11" s="423" t="s">
        <v>39</v>
      </c>
      <c r="B11" s="424"/>
      <c r="C11" s="425"/>
      <c r="D11" s="405" t="s">
        <v>627</v>
      </c>
      <c r="E11" s="399" t="s">
        <v>567</v>
      </c>
      <c r="F11" s="403" t="s">
        <v>568</v>
      </c>
      <c r="G11" s="404" t="s">
        <v>569</v>
      </c>
      <c r="H11" s="404" t="s">
        <v>570</v>
      </c>
      <c r="I11" s="404" t="s">
        <v>571</v>
      </c>
      <c r="J11" s="404" t="s">
        <v>573</v>
      </c>
      <c r="K11" s="404" t="s">
        <v>574</v>
      </c>
      <c r="L11" s="405" t="s">
        <v>575</v>
      </c>
      <c r="M11" s="403" t="s">
        <v>576</v>
      </c>
      <c r="N11" s="404" t="s">
        <v>577</v>
      </c>
      <c r="O11" s="435" t="s">
        <v>578</v>
      </c>
      <c r="P11" s="399" t="s">
        <v>579</v>
      </c>
      <c r="Q11" s="399" t="s">
        <v>580</v>
      </c>
    </row>
    <row r="12" spans="1:24" ht="21.75" customHeight="1" x14ac:dyDescent="0.2">
      <c r="A12" s="426"/>
      <c r="B12" s="575" t="s">
        <v>8</v>
      </c>
      <c r="C12" s="574" t="s">
        <v>9</v>
      </c>
      <c r="D12" s="427"/>
      <c r="E12" s="457" t="s">
        <v>626</v>
      </c>
      <c r="F12" s="572" t="s">
        <v>634</v>
      </c>
      <c r="G12" s="573"/>
      <c r="H12" s="573"/>
      <c r="I12" s="573"/>
      <c r="J12" s="573"/>
      <c r="K12" s="573"/>
      <c r="L12" s="576"/>
      <c r="M12" s="572" t="s">
        <v>624</v>
      </c>
      <c r="N12" s="573"/>
      <c r="O12" s="573"/>
      <c r="P12" s="579" t="s">
        <v>621</v>
      </c>
      <c r="Q12" s="569" t="s">
        <v>622</v>
      </c>
    </row>
    <row r="13" spans="1:24" ht="25.5" x14ac:dyDescent="0.2">
      <c r="A13" s="426"/>
      <c r="B13" s="575"/>
      <c r="C13" s="574"/>
      <c r="D13" s="427" t="s">
        <v>554</v>
      </c>
      <c r="E13" s="400" t="s">
        <v>10</v>
      </c>
      <c r="F13" s="406" t="s">
        <v>628</v>
      </c>
      <c r="G13" s="386" t="s">
        <v>47</v>
      </c>
      <c r="H13" s="386" t="s">
        <v>629</v>
      </c>
      <c r="I13" s="386" t="s">
        <v>47</v>
      </c>
      <c r="J13" s="386" t="s">
        <v>618</v>
      </c>
      <c r="K13" s="386" t="s">
        <v>47</v>
      </c>
      <c r="L13" s="407" t="s">
        <v>619</v>
      </c>
      <c r="M13" s="577" t="str">
        <f>CONCATENATE("IDŐSZAK:               ",Összesítő!B6)</f>
        <v>IDŐSZAK:               2016.01.01-2016.10.20</v>
      </c>
      <c r="N13" s="578"/>
      <c r="O13" s="436" t="str">
        <f>CONCATENATE("KÉSZÜLT:  ",Összesítő!B5)</f>
        <v>KÉSZÜLT:  2016.10.20.</v>
      </c>
      <c r="P13" s="580"/>
      <c r="Q13" s="570"/>
    </row>
    <row r="14" spans="1:24" ht="16.5" customHeight="1" thickBot="1" x14ac:dyDescent="0.35">
      <c r="A14" s="426"/>
      <c r="B14" s="575"/>
      <c r="C14" s="574"/>
      <c r="D14" s="427"/>
      <c r="E14" s="439" t="s">
        <v>623</v>
      </c>
      <c r="F14" s="440" t="s">
        <v>572</v>
      </c>
      <c r="G14" s="441"/>
      <c r="H14" s="442" t="s">
        <v>623</v>
      </c>
      <c r="I14" s="441"/>
      <c r="J14" s="442" t="s">
        <v>623</v>
      </c>
      <c r="K14" s="441"/>
      <c r="L14" s="443" t="s">
        <v>630</v>
      </c>
      <c r="M14" s="444" t="s">
        <v>631</v>
      </c>
      <c r="N14" s="445" t="s">
        <v>632</v>
      </c>
      <c r="O14" s="446" t="s">
        <v>103</v>
      </c>
      <c r="P14" s="418" t="s">
        <v>633</v>
      </c>
      <c r="Q14" s="570"/>
    </row>
    <row r="15" spans="1:24" ht="16.5" customHeight="1" thickBot="1" x14ac:dyDescent="0.35">
      <c r="A15" s="455"/>
      <c r="B15" s="456"/>
      <c r="C15" s="454" t="s">
        <v>625</v>
      </c>
      <c r="D15" s="447"/>
      <c r="E15" s="448">
        <f>SUM(E16:E45)</f>
        <v>-1090000</v>
      </c>
      <c r="F15" s="449">
        <f>SUM(F16:F45)</f>
        <v>0</v>
      </c>
      <c r="G15" s="450"/>
      <c r="H15" s="451">
        <f>SUM(H16:H45)</f>
        <v>0</v>
      </c>
      <c r="I15" s="450"/>
      <c r="J15" s="451">
        <f>SUM(J16:J45)</f>
        <v>0</v>
      </c>
      <c r="K15" s="450"/>
      <c r="L15" s="452">
        <f>SUM(L16:L45)</f>
        <v>-1090000</v>
      </c>
      <c r="M15" s="449">
        <f>SUM(M16:M45)</f>
        <v>8463200</v>
      </c>
      <c r="N15" s="451">
        <f>SUM(N16:N45)</f>
        <v>-8197000</v>
      </c>
      <c r="O15" s="453">
        <f>SUM(O16:O45)</f>
        <v>266200</v>
      </c>
      <c r="P15" s="448">
        <f>SUM(P16:P45)</f>
        <v>-1356200</v>
      </c>
      <c r="Q15" s="571"/>
    </row>
    <row r="16" spans="1:24" ht="16.5" customHeight="1" x14ac:dyDescent="0.2">
      <c r="A16" s="477">
        <f>IF(B16&lt;&gt;" ",COUNT($A$15:A15)+1,"")</f>
        <v>1</v>
      </c>
      <c r="B16" s="527" t="str">
        <f>IF(Összesítő!B15=0,"",Összesítő!B15)</f>
        <v>101</v>
      </c>
      <c r="C16" s="479" t="str">
        <f>IF(Összesítő!C15=0,"",Összesítő!C15)</f>
        <v xml:space="preserve"> Társasági adó</v>
      </c>
      <c r="D16" s="480">
        <f>IFERROR(VLOOKUP(B16,Import_FK_M!$D$11:$K$156,2,FALSE),0)</f>
        <v>1</v>
      </c>
      <c r="E16" s="481">
        <f>IFERROR(VLOOKUP(B16,Import_FK_M!$D$11:$K$156,8,FALSE)*1000*D16,0)</f>
        <v>551000</v>
      </c>
      <c r="F16" s="528"/>
      <c r="G16" s="529"/>
      <c r="H16" s="530"/>
      <c r="I16" s="529"/>
      <c r="J16" s="530"/>
      <c r="K16" s="529"/>
      <c r="L16" s="531">
        <f t="shared" ref="L16:L26" si="0">E16-F16+H16+J16</f>
        <v>551000</v>
      </c>
      <c r="M16" s="532">
        <f>Összesítő!D15</f>
        <v>398000</v>
      </c>
      <c r="N16" s="533">
        <f>Összesítő!E15</f>
        <v>-474000</v>
      </c>
      <c r="O16" s="534">
        <f>M16+N16</f>
        <v>-76000</v>
      </c>
      <c r="P16" s="481">
        <f t="shared" ref="P16:P26" si="1">L16-O16</f>
        <v>627000</v>
      </c>
      <c r="Q16" s="535"/>
    </row>
    <row r="17" spans="1:17" ht="16.5" customHeight="1" x14ac:dyDescent="0.2">
      <c r="A17" s="428">
        <f>IF(B17&lt;&gt;" ",COUNT($A$15:A16)+1,"")</f>
        <v>2</v>
      </c>
      <c r="B17" s="395" t="str">
        <f>IF(Összesítő!B16=0,"",Összesítő!B16)</f>
        <v>104</v>
      </c>
      <c r="C17" s="396" t="str">
        <f>IF(Összesítő!C16=0,"",Összesítő!C16)</f>
        <v xml:space="preserve"> Általános forgalmi adó</v>
      </c>
      <c r="D17" s="429">
        <f>IFERROR(VLOOKUP(B17,Import_FK_M!$D$11:$K$156,2,FALSE),0)</f>
        <v>1</v>
      </c>
      <c r="E17" s="401">
        <f>IFERROR(VLOOKUP(B17,Import_FK_M!$D$11:$K$156,8,FALSE)*1000*D17,0)</f>
        <v>78000</v>
      </c>
      <c r="F17" s="410"/>
      <c r="G17" s="390"/>
      <c r="H17" s="391"/>
      <c r="I17" s="390"/>
      <c r="J17" s="391"/>
      <c r="K17" s="390"/>
      <c r="L17" s="409">
        <f t="shared" si="0"/>
        <v>78000</v>
      </c>
      <c r="M17" s="416">
        <f>Összesítő!D16</f>
        <v>5002000</v>
      </c>
      <c r="N17" s="387">
        <f>Összesítő!E16</f>
        <v>-4729000</v>
      </c>
      <c r="O17" s="437">
        <f t="shared" ref="O17:O26" si="2">M17+N17</f>
        <v>273000</v>
      </c>
      <c r="P17" s="401">
        <f t="shared" si="1"/>
        <v>-195000</v>
      </c>
      <c r="Q17" s="420"/>
    </row>
    <row r="18" spans="1:17" ht="16.5" customHeight="1" x14ac:dyDescent="0.2">
      <c r="A18" s="428">
        <f>IF(B18&lt;&gt;" ",COUNT($A$15:A17)+1,"")</f>
        <v>3</v>
      </c>
      <c r="B18" s="395" t="str">
        <f>IF(Összesítő!B17=0,"",Összesítő!B17)</f>
        <v>152</v>
      </c>
      <c r="C18" s="396" t="str">
        <f>IF(Összesítő!C17=0,"",Összesítő!C17)</f>
        <v xml:space="preserve"> Egészségügyi hozzájárulás </v>
      </c>
      <c r="D18" s="429">
        <f>IFERROR(VLOOKUP(B18,Import_FK_M!$D$11:$K$156,2,FALSE),0)</f>
        <v>1</v>
      </c>
      <c r="E18" s="401">
        <f>IFERROR(VLOOKUP(B18,Import_FK_M!$D$11:$K$156,8,FALSE)*1000*D18,0)</f>
        <v>0</v>
      </c>
      <c r="F18" s="410"/>
      <c r="G18" s="390"/>
      <c r="H18" s="391"/>
      <c r="I18" s="390"/>
      <c r="J18" s="391"/>
      <c r="K18" s="390"/>
      <c r="L18" s="409">
        <f t="shared" si="0"/>
        <v>0</v>
      </c>
      <c r="M18" s="416">
        <f>Összesítő!D17</f>
        <v>0</v>
      </c>
      <c r="N18" s="387">
        <f>Összesítő!E17</f>
        <v>0</v>
      </c>
      <c r="O18" s="437">
        <f t="shared" si="2"/>
        <v>0</v>
      </c>
      <c r="P18" s="401">
        <f t="shared" si="1"/>
        <v>0</v>
      </c>
      <c r="Q18" s="420"/>
    </row>
    <row r="19" spans="1:17" ht="16.5" customHeight="1" x14ac:dyDescent="0.2">
      <c r="A19" s="428">
        <f>IF(B19&lt;&gt;" ",COUNT($A$15:A18)+1,"")</f>
        <v>4</v>
      </c>
      <c r="B19" s="395" t="str">
        <f>IF(Összesítő!B18=0,"",Összesítő!B18)</f>
        <v>182</v>
      </c>
      <c r="C19" s="396" t="str">
        <f>IF(Összesítő!C18=0,"",Összesítő!C18)</f>
        <v xml:space="preserve"> Szakképzési hozzájárulás</v>
      </c>
      <c r="D19" s="429">
        <f>IFERROR(VLOOKUP(B19,Import_FK_M!$D$11:$K$156,2,FALSE),0)</f>
        <v>-1</v>
      </c>
      <c r="E19" s="401">
        <f>IFERROR(VLOOKUP(B19,Import_FK_M!$D$11:$K$156,8,FALSE)*1000*D19,0)</f>
        <v>-6000</v>
      </c>
      <c r="F19" s="410"/>
      <c r="G19" s="390"/>
      <c r="H19" s="391"/>
      <c r="I19" s="390"/>
      <c r="J19" s="391"/>
      <c r="K19" s="390"/>
      <c r="L19" s="409">
        <f t="shared" si="0"/>
        <v>-6000</v>
      </c>
      <c r="M19" s="416">
        <f>Összesítő!D18</f>
        <v>70000</v>
      </c>
      <c r="N19" s="387">
        <f>Összesítő!E18</f>
        <v>-70000</v>
      </c>
      <c r="O19" s="437">
        <f t="shared" si="2"/>
        <v>0</v>
      </c>
      <c r="P19" s="401">
        <f t="shared" si="1"/>
        <v>-6000</v>
      </c>
      <c r="Q19" s="420"/>
    </row>
    <row r="20" spans="1:17" ht="16.5" customHeight="1" x14ac:dyDescent="0.2">
      <c r="A20" s="428">
        <f>IF(B20&lt;&gt;" ",COUNT($A$15:A19)+1,"")</f>
        <v>5</v>
      </c>
      <c r="B20" s="395" t="str">
        <f>IF(Összesítő!B19=0,"",Összesítő!B19)</f>
        <v>184</v>
      </c>
      <c r="C20" s="396" t="str">
        <f>IF(Összesítő!C19=0,"",Összesítő!C19)</f>
        <v xml:space="preserve"> Innovációs járulék</v>
      </c>
      <c r="D20" s="429">
        <f>IFERROR(VLOOKUP(B20,Import_FK_M!$D$11:$K$156,2,FALSE),0)</f>
        <v>0</v>
      </c>
      <c r="E20" s="401">
        <f>IFERROR(VLOOKUP(B20,Import_FK_M!$D$11:$K$156,8,FALSE)*1000*D20,0)</f>
        <v>0</v>
      </c>
      <c r="F20" s="410"/>
      <c r="G20" s="390"/>
      <c r="H20" s="391"/>
      <c r="I20" s="390"/>
      <c r="J20" s="391"/>
      <c r="K20" s="390"/>
      <c r="L20" s="409">
        <f t="shared" si="0"/>
        <v>0</v>
      </c>
      <c r="M20" s="416">
        <f>Összesítő!D19</f>
        <v>0</v>
      </c>
      <c r="N20" s="387">
        <f>Összesítő!E19</f>
        <v>0</v>
      </c>
      <c r="O20" s="437">
        <f t="shared" si="2"/>
        <v>0</v>
      </c>
      <c r="P20" s="401">
        <f t="shared" si="1"/>
        <v>0</v>
      </c>
      <c r="Q20" s="420"/>
    </row>
    <row r="21" spans="1:17" ht="16.5" customHeight="1" x14ac:dyDescent="0.2">
      <c r="A21" s="428">
        <f>IF(B21&lt;&gt;" ",COUNT($A$15:A20)+1,"")</f>
        <v>6</v>
      </c>
      <c r="B21" s="395" t="str">
        <f>IF(Összesítő!B20=0,"",Összesítő!B20)</f>
        <v>221</v>
      </c>
      <c r="C21" s="396" t="str">
        <f>IF(Összesítő!C20=0,"",Összesítő!C20)</f>
        <v xml:space="preserve"> Eljárási illetékhez kapcsolódó befizetések</v>
      </c>
      <c r="D21" s="429">
        <f>IFERROR(VLOOKUP(B21,Import_FK_M!$D$11:$K$156,2,FALSE),0)</f>
        <v>0</v>
      </c>
      <c r="E21" s="401">
        <f>IFERROR(VLOOKUP(B21,Import_FK_M!$D$11:$K$156,8,FALSE)*1000*D21,0)</f>
        <v>0</v>
      </c>
      <c r="F21" s="410"/>
      <c r="G21" s="390"/>
      <c r="H21" s="391"/>
      <c r="I21" s="390"/>
      <c r="J21" s="391"/>
      <c r="K21" s="390"/>
      <c r="L21" s="409">
        <f t="shared" si="0"/>
        <v>0</v>
      </c>
      <c r="M21" s="416">
        <f>Összesítő!D20</f>
        <v>0</v>
      </c>
      <c r="N21" s="387">
        <f>Összesítő!E20</f>
        <v>0</v>
      </c>
      <c r="O21" s="437">
        <f t="shared" si="2"/>
        <v>0</v>
      </c>
      <c r="P21" s="401">
        <f t="shared" si="1"/>
        <v>0</v>
      </c>
      <c r="Q21" s="420"/>
    </row>
    <row r="22" spans="1:17" ht="16.5" customHeight="1" x14ac:dyDescent="0.2">
      <c r="A22" s="428">
        <f>IF(B22&lt;&gt;" ",COUNT($A$15:A21)+1,"")</f>
        <v>7</v>
      </c>
      <c r="B22" s="395" t="str">
        <f>IF(Összesítő!B21=0,"",Összesítő!B21)</f>
        <v>232</v>
      </c>
      <c r="C22" s="396" t="str">
        <f>IF(Összesítő!C21=0,"",Összesítő!C21)</f>
        <v xml:space="preserve"> Energiaellátók jövedelemadója</v>
      </c>
      <c r="D22" s="429">
        <f>IFERROR(VLOOKUP(B22,Import_FK_M!$D$11:$K$156,2,FALSE),0)</f>
        <v>0</v>
      </c>
      <c r="E22" s="401">
        <f>IFERROR(VLOOKUP(B22,Import_FK_M!$D$11:$K$156,8,FALSE)*1000*D22,0)</f>
        <v>0</v>
      </c>
      <c r="F22" s="410"/>
      <c r="G22" s="390"/>
      <c r="H22" s="391"/>
      <c r="I22" s="390"/>
      <c r="J22" s="391"/>
      <c r="K22" s="390"/>
      <c r="L22" s="409">
        <f t="shared" si="0"/>
        <v>0</v>
      </c>
      <c r="M22" s="416">
        <f>Összesítő!D21</f>
        <v>0</v>
      </c>
      <c r="N22" s="387">
        <f>Összesítő!E21</f>
        <v>0</v>
      </c>
      <c r="O22" s="437">
        <f t="shared" si="2"/>
        <v>0</v>
      </c>
      <c r="P22" s="401">
        <f t="shared" si="1"/>
        <v>0</v>
      </c>
      <c r="Q22" s="420"/>
    </row>
    <row r="23" spans="1:17" s="384" customFormat="1" ht="16.5" customHeight="1" x14ac:dyDescent="0.2">
      <c r="A23" s="428">
        <f>IF(B23&lt;&gt;" ",COUNT($A$15:A22)+1,"")</f>
        <v>8</v>
      </c>
      <c r="B23" s="395" t="str">
        <f>IF(Összesítő!B22=0,"",Összesítő!B22)</f>
        <v>241</v>
      </c>
      <c r="C23" s="396" t="str">
        <f>IF(Összesítő!C22=0,"",Összesítő!C22)</f>
        <v xml:space="preserve"> Cégautóadó</v>
      </c>
      <c r="D23" s="429">
        <f>IFERROR(VLOOKUP(B23,Import_FK_M!$D$11:$K$156,2,FALSE),0)</f>
        <v>-1</v>
      </c>
      <c r="E23" s="401">
        <f>IFERROR(VLOOKUP(B23,Import_FK_M!$D$11:$K$156,8,FALSE)*1000*D23,0)</f>
        <v>-15000</v>
      </c>
      <c r="F23" s="410"/>
      <c r="G23" s="390"/>
      <c r="H23" s="391"/>
      <c r="I23" s="390"/>
      <c r="J23" s="391"/>
      <c r="K23" s="390"/>
      <c r="L23" s="409">
        <f t="shared" si="0"/>
        <v>-15000</v>
      </c>
      <c r="M23" s="416">
        <f>Összesítő!D22</f>
        <v>366200</v>
      </c>
      <c r="N23" s="387">
        <f>Összesítő!E22</f>
        <v>-297000</v>
      </c>
      <c r="O23" s="437">
        <f t="shared" si="2"/>
        <v>69200</v>
      </c>
      <c r="P23" s="401">
        <f t="shared" si="1"/>
        <v>-84200</v>
      </c>
      <c r="Q23" s="420"/>
    </row>
    <row r="24" spans="1:17" ht="16.5" customHeight="1" x14ac:dyDescent="0.2">
      <c r="A24" s="428">
        <f>IF(B24&lt;&gt;" ",COUNT($A$15:A23)+1,"")</f>
        <v>9</v>
      </c>
      <c r="B24" s="395" t="str">
        <f>IF(Összesítő!B23=0,"",Összesítő!B23)</f>
        <v>258</v>
      </c>
      <c r="C24" s="396" t="str">
        <f>IF(Összesítő!C23=0,"",Összesítő!C23)</f>
        <v xml:space="preserve"> Szociális hozzájárulási adó</v>
      </c>
      <c r="D24" s="429">
        <f>IFERROR(VLOOKUP(B24,Import_FK_M!$D$11:$K$156,2,FALSE),0)</f>
        <v>1</v>
      </c>
      <c r="E24" s="401">
        <f>IFERROR(VLOOKUP(B24,Import_FK_M!$D$11:$K$156,8,FALSE)*1000*D24,0)</f>
        <v>906000</v>
      </c>
      <c r="F24" s="410"/>
      <c r="G24" s="390"/>
      <c r="H24" s="391"/>
      <c r="I24" s="390"/>
      <c r="J24" s="391"/>
      <c r="K24" s="390"/>
      <c r="L24" s="409">
        <f t="shared" si="0"/>
        <v>906000</v>
      </c>
      <c r="M24" s="416">
        <f>Összesítő!D23</f>
        <v>1124000</v>
      </c>
      <c r="N24" s="387">
        <f>Összesítő!E23</f>
        <v>-1124000</v>
      </c>
      <c r="O24" s="437">
        <f t="shared" si="2"/>
        <v>0</v>
      </c>
      <c r="P24" s="401">
        <f t="shared" si="1"/>
        <v>906000</v>
      </c>
      <c r="Q24" s="420"/>
    </row>
    <row r="25" spans="1:17" s="384" customFormat="1" ht="16.5" customHeight="1" x14ac:dyDescent="0.2">
      <c r="A25" s="428">
        <f>IF(B25&lt;&gt;" ",COUNT($A$15:A24)+1,"")</f>
        <v>10</v>
      </c>
      <c r="B25" s="395" t="str">
        <f>IF(Összesítő!B24=0,"",Összesítő!B24)</f>
        <v>290</v>
      </c>
      <c r="C25" s="396" t="str">
        <f>IF(Összesítő!C24=0,"",Összesítő!C24)</f>
        <v xml:space="preserve"> Személyi jövedelemadó (magánszemélyektől levont)</v>
      </c>
      <c r="D25" s="429">
        <f>IFERROR(VLOOKUP(B25,Import_FK_M!$D$11:$K$156,2,FALSE),0)</f>
        <v>-1</v>
      </c>
      <c r="E25" s="401">
        <f>IFERROR(VLOOKUP(B25,Import_FK_M!$D$11:$K$156,8,FALSE)*1000*D25,0)</f>
        <v>-1526000</v>
      </c>
      <c r="F25" s="410"/>
      <c r="G25" s="390"/>
      <c r="H25" s="391"/>
      <c r="I25" s="390"/>
      <c r="J25" s="391"/>
      <c r="K25" s="390"/>
      <c r="L25" s="409">
        <f t="shared" si="0"/>
        <v>-1526000</v>
      </c>
      <c r="M25" s="416">
        <f>Összesítő!D24</f>
        <v>639000</v>
      </c>
      <c r="N25" s="387">
        <f>Összesítő!E24</f>
        <v>-639000</v>
      </c>
      <c r="O25" s="437">
        <f t="shared" si="2"/>
        <v>0</v>
      </c>
      <c r="P25" s="401">
        <f t="shared" si="1"/>
        <v>-1526000</v>
      </c>
      <c r="Q25" s="420"/>
    </row>
    <row r="26" spans="1:17" ht="16.5" customHeight="1" x14ac:dyDescent="0.2">
      <c r="A26" s="428">
        <f>IF(B26&lt;&gt;" ",COUNT($A$15:A25)+1,"")</f>
        <v>11</v>
      </c>
      <c r="B26" s="395" t="str">
        <f>IF(Összesítő!B25=0,"",Összesítő!B25)</f>
        <v>291</v>
      </c>
      <c r="C26" s="396" t="str">
        <f>IF(Összesítő!C25=0,"",Összesítő!C25)</f>
        <v xml:space="preserve"> Ny. alapot megillető bevételek (magánszemélyektől</v>
      </c>
      <c r="D26" s="429">
        <f>IFERROR(VLOOKUP(B26,Import_FK_M!$D$11:$K$156,2,FALSE),0)</f>
        <v>-1</v>
      </c>
      <c r="E26" s="401">
        <f>IFERROR(VLOOKUP(B26,Import_FK_M!$D$11:$K$156,8,FALSE)*1000*D26,0)</f>
        <v>-1078000</v>
      </c>
      <c r="F26" s="410"/>
      <c r="G26" s="390"/>
      <c r="H26" s="391"/>
      <c r="I26" s="390"/>
      <c r="J26" s="391"/>
      <c r="K26" s="390"/>
      <c r="L26" s="409">
        <f t="shared" si="0"/>
        <v>-1078000</v>
      </c>
      <c r="M26" s="416">
        <f>Összesítő!D25</f>
        <v>467000</v>
      </c>
      <c r="N26" s="387">
        <f>Összesítő!E25</f>
        <v>-467000</v>
      </c>
      <c r="O26" s="437">
        <f t="shared" si="2"/>
        <v>0</v>
      </c>
      <c r="P26" s="401">
        <f t="shared" si="1"/>
        <v>-1078000</v>
      </c>
      <c r="Q26" s="420"/>
    </row>
    <row r="27" spans="1:17" s="384" customFormat="1" ht="16.5" customHeight="1" x14ac:dyDescent="0.2">
      <c r="A27" s="428">
        <f>IF(B27&lt;&gt;" ",COUNT($A$15:A26)+1,"")</f>
        <v>12</v>
      </c>
      <c r="B27" s="395" t="str">
        <f>IF(Összesítő!B26=0,"",Összesítő!B26)</f>
        <v>293</v>
      </c>
      <c r="C27" s="396" t="str">
        <f>IF(Összesítő!C26=0,"",Összesítő!C26)</f>
        <v xml:space="preserve"> Eb.és munkaerő-piacijárulék (magánszemélyektől le</v>
      </c>
      <c r="D27" s="429">
        <f>IFERROR(VLOOKUP(B27,Import_FK_M!$D$11:$K$156,2,FALSE),0)</f>
        <v>0</v>
      </c>
      <c r="E27" s="401">
        <f>IFERROR(VLOOKUP(B27,Import_FK_M!$D$11:$K$156,8,FALSE)*1000*D27,0)</f>
        <v>0</v>
      </c>
      <c r="F27" s="410"/>
      <c r="G27" s="390"/>
      <c r="H27" s="391"/>
      <c r="I27" s="390"/>
      <c r="J27" s="391"/>
      <c r="K27" s="390"/>
      <c r="L27" s="409">
        <f t="shared" ref="L27:L44" si="3">E27-F27+H27+J27</f>
        <v>0</v>
      </c>
      <c r="M27" s="416">
        <f>Összesítő!D26</f>
        <v>397000</v>
      </c>
      <c r="N27" s="387">
        <f>Összesítő!E26</f>
        <v>-397000</v>
      </c>
      <c r="O27" s="437">
        <f t="shared" ref="O27:O45" si="4">M27+N27</f>
        <v>0</v>
      </c>
      <c r="P27" s="401">
        <f t="shared" ref="P27:P44" si="5">L27-O27</f>
        <v>0</v>
      </c>
      <c r="Q27" s="420"/>
    </row>
    <row r="28" spans="1:17" ht="16.5" customHeight="1" x14ac:dyDescent="0.2">
      <c r="A28" s="428">
        <f>IF(B28&lt;&gt;" ",COUNT($A$15:A27)+1,"")</f>
        <v>13</v>
      </c>
      <c r="B28" s="395" t="str">
        <f>IF(Összesítő!B27=0,"",Összesítő!B27)</f>
        <v/>
      </c>
      <c r="C28" s="396" t="str">
        <f>IF(Összesítő!C27=0,"",Összesítő!C27)</f>
        <v/>
      </c>
      <c r="D28" s="429" t="str">
        <f>IFERROR(VLOOKUP(B28,Import_FK_M!$D$11:$K$156,2,FALSE),0)</f>
        <v/>
      </c>
      <c r="E28" s="401">
        <f>IFERROR(VLOOKUP(B28,Import_FK_M!$D$11:$K$156,8,FALSE)*1000*D28,0)</f>
        <v>0</v>
      </c>
      <c r="F28" s="411"/>
      <c r="G28" s="390"/>
      <c r="H28" s="392"/>
      <c r="I28" s="390"/>
      <c r="J28" s="392"/>
      <c r="K28" s="390"/>
      <c r="L28" s="409">
        <f t="shared" si="3"/>
        <v>0</v>
      </c>
      <c r="M28" s="416">
        <f>Összesítő!D27</f>
        <v>0</v>
      </c>
      <c r="N28" s="387">
        <f>Összesítő!E27</f>
        <v>0</v>
      </c>
      <c r="O28" s="437">
        <f t="shared" si="4"/>
        <v>0</v>
      </c>
      <c r="P28" s="401">
        <f t="shared" si="5"/>
        <v>0</v>
      </c>
      <c r="Q28" s="421"/>
    </row>
    <row r="29" spans="1:17" s="384" customFormat="1" ht="16.5" customHeight="1" x14ac:dyDescent="0.2">
      <c r="A29" s="428">
        <f>IF(B29&lt;&gt;" ",COUNT($A$15:A28)+1,"")</f>
        <v>14</v>
      </c>
      <c r="B29" s="395" t="str">
        <f>IF(Összesítő!B28=0,"",Összesítő!B28)</f>
        <v/>
      </c>
      <c r="C29" s="396" t="str">
        <f>IF(Összesítő!C28=0,"",Összesítő!C28)</f>
        <v/>
      </c>
      <c r="D29" s="429" t="str">
        <f>IFERROR(VLOOKUP(B29,Import_FK_M!$D$11:$K$156,2,FALSE),0)</f>
        <v/>
      </c>
      <c r="E29" s="401">
        <f>IFERROR(VLOOKUP(B29,Import_FK_M!$D$11:$K$156,8,FALSE)*1000*D29,0)</f>
        <v>0</v>
      </c>
      <c r="F29" s="410"/>
      <c r="G29" s="390"/>
      <c r="H29" s="391"/>
      <c r="I29" s="390"/>
      <c r="J29" s="391"/>
      <c r="K29" s="390"/>
      <c r="L29" s="409">
        <f t="shared" si="3"/>
        <v>0</v>
      </c>
      <c r="M29" s="416">
        <f>Összesítő!D28</f>
        <v>0</v>
      </c>
      <c r="N29" s="387">
        <f>Összesítő!E28</f>
        <v>0</v>
      </c>
      <c r="O29" s="437">
        <f t="shared" si="4"/>
        <v>0</v>
      </c>
      <c r="P29" s="401">
        <f t="shared" si="5"/>
        <v>0</v>
      </c>
      <c r="Q29" s="420"/>
    </row>
    <row r="30" spans="1:17" ht="16.5" customHeight="1" x14ac:dyDescent="0.2">
      <c r="A30" s="428">
        <f>IF(B30&lt;&gt;" ",COUNT($A$15:A29)+1,"")</f>
        <v>15</v>
      </c>
      <c r="B30" s="395" t="str">
        <f>IF(Összesítő!B29=0,"",Összesítő!B29)</f>
        <v/>
      </c>
      <c r="C30" s="396" t="str">
        <f>IF(Összesítő!C29=0,"",Összesítő!C29)</f>
        <v/>
      </c>
      <c r="D30" s="429" t="str">
        <f>IFERROR(VLOOKUP(B30,Import_FK_M!$D$11:$K$156,2,FALSE),0)</f>
        <v/>
      </c>
      <c r="E30" s="401">
        <f>IFERROR(VLOOKUP(B30,Import_FK_M!$D$11:$K$156,8,FALSE)*1000*D30,0)</f>
        <v>0</v>
      </c>
      <c r="F30" s="411"/>
      <c r="G30" s="390"/>
      <c r="H30" s="392"/>
      <c r="I30" s="390"/>
      <c r="J30" s="392"/>
      <c r="K30" s="390"/>
      <c r="L30" s="409">
        <f t="shared" si="3"/>
        <v>0</v>
      </c>
      <c r="M30" s="416">
        <f>Összesítő!D29</f>
        <v>0</v>
      </c>
      <c r="N30" s="387">
        <f>Összesítő!E29</f>
        <v>0</v>
      </c>
      <c r="O30" s="437">
        <f t="shared" si="4"/>
        <v>0</v>
      </c>
      <c r="P30" s="401">
        <f t="shared" si="5"/>
        <v>0</v>
      </c>
      <c r="Q30" s="421"/>
    </row>
    <row r="31" spans="1:17" s="384" customFormat="1" ht="16.5" customHeight="1" x14ac:dyDescent="0.2">
      <c r="A31" s="428">
        <f>IF(B31&lt;&gt;" ",COUNT($A$15:A30)+1,"")</f>
        <v>16</v>
      </c>
      <c r="B31" s="395" t="str">
        <f>IF(Összesítő!B30=0,"",Összesítő!B30)</f>
        <v/>
      </c>
      <c r="C31" s="396" t="str">
        <f>IF(Összesítő!C30=0,"",Összesítő!C30)</f>
        <v/>
      </c>
      <c r="D31" s="429" t="str">
        <f>IFERROR(VLOOKUP(B31,Import_FK_M!$D$11:$K$156,2,FALSE),0)</f>
        <v/>
      </c>
      <c r="E31" s="401">
        <f>IFERROR(VLOOKUP(B31,Import_FK_M!$D$11:$K$156,8,FALSE)*1000*D31,0)</f>
        <v>0</v>
      </c>
      <c r="F31" s="410"/>
      <c r="G31" s="390"/>
      <c r="H31" s="391"/>
      <c r="I31" s="390"/>
      <c r="J31" s="391"/>
      <c r="K31" s="390"/>
      <c r="L31" s="409">
        <f t="shared" si="3"/>
        <v>0</v>
      </c>
      <c r="M31" s="416">
        <f>Összesítő!D30</f>
        <v>0</v>
      </c>
      <c r="N31" s="387">
        <f>Összesítő!E30</f>
        <v>0</v>
      </c>
      <c r="O31" s="437">
        <f t="shared" si="4"/>
        <v>0</v>
      </c>
      <c r="P31" s="401">
        <f t="shared" si="5"/>
        <v>0</v>
      </c>
      <c r="Q31" s="420"/>
    </row>
    <row r="32" spans="1:17" ht="16.5" customHeight="1" x14ac:dyDescent="0.2">
      <c r="A32" s="428">
        <f>IF(B32&lt;&gt;" ",COUNT($A$15:A31)+1,"")</f>
        <v>17</v>
      </c>
      <c r="B32" s="395" t="str">
        <f>IF(Összesítő!B31=0,"",Összesítő!B31)</f>
        <v/>
      </c>
      <c r="C32" s="396" t="str">
        <f>IF(Összesítő!C31=0,"",Összesítő!C31)</f>
        <v/>
      </c>
      <c r="D32" s="429" t="str">
        <f>IFERROR(VLOOKUP(B32,Import_FK_M!$D$11:$K$156,2,FALSE),0)</f>
        <v/>
      </c>
      <c r="E32" s="401">
        <f>IFERROR(VLOOKUP(B32,Import_FK_M!$D$11:$K$156,8,FALSE)*1000*D32,0)</f>
        <v>0</v>
      </c>
      <c r="F32" s="411"/>
      <c r="G32" s="390"/>
      <c r="H32" s="392"/>
      <c r="I32" s="390"/>
      <c r="J32" s="392"/>
      <c r="K32" s="390"/>
      <c r="L32" s="409">
        <f t="shared" si="3"/>
        <v>0</v>
      </c>
      <c r="M32" s="416">
        <f>Összesítő!D31</f>
        <v>0</v>
      </c>
      <c r="N32" s="387">
        <f>Összesítő!E31</f>
        <v>0</v>
      </c>
      <c r="O32" s="437">
        <f t="shared" si="4"/>
        <v>0</v>
      </c>
      <c r="P32" s="401">
        <f t="shared" si="5"/>
        <v>0</v>
      </c>
      <c r="Q32" s="421"/>
    </row>
    <row r="33" spans="1:17" ht="16.5" customHeight="1" x14ac:dyDescent="0.2">
      <c r="A33" s="428">
        <f>IF(B33&lt;&gt;" ",COUNT($A$15:A32)+1,"")</f>
        <v>18</v>
      </c>
      <c r="B33" s="395" t="str">
        <f>IF(Összesítő!B32=0,"",Összesítő!B32)</f>
        <v/>
      </c>
      <c r="C33" s="396" t="str">
        <f>IF(Összesítő!C32=0,"",Összesítő!C32)</f>
        <v/>
      </c>
      <c r="D33" s="429" t="str">
        <f>IFERROR(VLOOKUP(B33,Import_FK_M!$D$11:$K$156,2,FALSE),0)</f>
        <v/>
      </c>
      <c r="E33" s="401">
        <f>IFERROR(VLOOKUP(B33,Import_FK_M!$D$11:$K$156,8,FALSE)*1000*D33,0)</f>
        <v>0</v>
      </c>
      <c r="F33" s="410"/>
      <c r="G33" s="390"/>
      <c r="H33" s="391"/>
      <c r="I33" s="390"/>
      <c r="J33" s="391"/>
      <c r="K33" s="390"/>
      <c r="L33" s="409">
        <f t="shared" si="3"/>
        <v>0</v>
      </c>
      <c r="M33" s="416">
        <f>Összesítő!D32</f>
        <v>0</v>
      </c>
      <c r="N33" s="387">
        <f>Összesítő!E32</f>
        <v>0</v>
      </c>
      <c r="O33" s="437">
        <f t="shared" si="4"/>
        <v>0</v>
      </c>
      <c r="P33" s="401">
        <f t="shared" si="5"/>
        <v>0</v>
      </c>
      <c r="Q33" s="420"/>
    </row>
    <row r="34" spans="1:17" ht="16.5" customHeight="1" x14ac:dyDescent="0.2">
      <c r="A34" s="428">
        <f>IF(B34&lt;&gt;" ",COUNT($A$15:A33)+1,"")</f>
        <v>19</v>
      </c>
      <c r="B34" s="395" t="str">
        <f>IF(Összesítő!B33=0,"",Összesítő!B33)</f>
        <v/>
      </c>
      <c r="C34" s="396" t="str">
        <f>IF(Összesítő!C33=0,"",Összesítő!C33)</f>
        <v/>
      </c>
      <c r="D34" s="429" t="str">
        <f>IFERROR(VLOOKUP(B34,Import_FK_M!$D$11:$K$156,2,FALSE),0)</f>
        <v/>
      </c>
      <c r="E34" s="401">
        <f>IFERROR(VLOOKUP(B34,Import_FK_M!$D$11:$K$156,8,FALSE)*1000*D34,0)</f>
        <v>0</v>
      </c>
      <c r="F34" s="411"/>
      <c r="G34" s="390"/>
      <c r="H34" s="392"/>
      <c r="I34" s="390"/>
      <c r="J34" s="392"/>
      <c r="K34" s="390"/>
      <c r="L34" s="409">
        <f t="shared" si="3"/>
        <v>0</v>
      </c>
      <c r="M34" s="416">
        <f>Összesítő!D33</f>
        <v>0</v>
      </c>
      <c r="N34" s="387">
        <f>Összesítő!E33</f>
        <v>0</v>
      </c>
      <c r="O34" s="437">
        <f t="shared" si="4"/>
        <v>0</v>
      </c>
      <c r="P34" s="401">
        <f t="shared" si="5"/>
        <v>0</v>
      </c>
      <c r="Q34" s="421"/>
    </row>
    <row r="35" spans="1:17" ht="16.5" customHeight="1" x14ac:dyDescent="0.2">
      <c r="A35" s="428">
        <f>IF(B35&lt;&gt;" ",COUNT($A$15:A34)+1,"")</f>
        <v>20</v>
      </c>
      <c r="B35" s="395" t="str">
        <f>IF(Összesítő!B34=0,"",Összesítő!B34)</f>
        <v/>
      </c>
      <c r="C35" s="396" t="str">
        <f>IF(Összesítő!C34=0,"",Összesítő!C34)</f>
        <v/>
      </c>
      <c r="D35" s="429" t="str">
        <f>IFERROR(VLOOKUP(B35,Import_FK_M!$D$11:$K$156,2,FALSE),0)</f>
        <v/>
      </c>
      <c r="E35" s="401">
        <f>IFERROR(VLOOKUP(B35,Import_FK_M!$D$11:$K$156,8,FALSE)*1000*D35,0)</f>
        <v>0</v>
      </c>
      <c r="F35" s="410"/>
      <c r="G35" s="390"/>
      <c r="H35" s="391"/>
      <c r="I35" s="390"/>
      <c r="J35" s="391"/>
      <c r="K35" s="390"/>
      <c r="L35" s="409">
        <f t="shared" si="3"/>
        <v>0</v>
      </c>
      <c r="M35" s="416">
        <f>Összesítő!D34</f>
        <v>0</v>
      </c>
      <c r="N35" s="387">
        <f>Összesítő!E34</f>
        <v>0</v>
      </c>
      <c r="O35" s="437">
        <f t="shared" si="4"/>
        <v>0</v>
      </c>
      <c r="P35" s="401">
        <f t="shared" si="5"/>
        <v>0</v>
      </c>
      <c r="Q35" s="420"/>
    </row>
    <row r="36" spans="1:17" ht="16.5" customHeight="1" x14ac:dyDescent="0.2">
      <c r="A36" s="428">
        <f>IF(B36&lt;&gt;" ",COUNT($A$15:A35)+1,"")</f>
        <v>21</v>
      </c>
      <c r="B36" s="395" t="str">
        <f>IF(Összesítő!B35=0,"",Összesítő!B35)</f>
        <v/>
      </c>
      <c r="C36" s="396" t="str">
        <f>IF(Összesítő!C35=0,"",Összesítő!C35)</f>
        <v/>
      </c>
      <c r="D36" s="429" t="str">
        <f>IFERROR(VLOOKUP(B36,Import_FK_M!$D$11:$K$156,2,FALSE),0)</f>
        <v/>
      </c>
      <c r="E36" s="401">
        <f>IFERROR(VLOOKUP(B36,Import_FK_M!$D$11:$K$156,8,FALSE)*1000*D36,0)</f>
        <v>0</v>
      </c>
      <c r="F36" s="411"/>
      <c r="G36" s="390"/>
      <c r="H36" s="392"/>
      <c r="I36" s="390"/>
      <c r="J36" s="392"/>
      <c r="K36" s="390"/>
      <c r="L36" s="409">
        <f t="shared" si="3"/>
        <v>0</v>
      </c>
      <c r="M36" s="416">
        <f>Összesítő!D35</f>
        <v>0</v>
      </c>
      <c r="N36" s="387">
        <f>Összesítő!E35</f>
        <v>0</v>
      </c>
      <c r="O36" s="437">
        <f t="shared" si="4"/>
        <v>0</v>
      </c>
      <c r="P36" s="401">
        <f t="shared" si="5"/>
        <v>0</v>
      </c>
      <c r="Q36" s="421"/>
    </row>
    <row r="37" spans="1:17" ht="16.5" customHeight="1" x14ac:dyDescent="0.2">
      <c r="A37" s="428">
        <f>IF(B37&lt;&gt;" ",COUNT($A$15:A36)+1,"")</f>
        <v>22</v>
      </c>
      <c r="B37" s="395" t="str">
        <f>IF(Összesítő!B36=0,"",Összesítő!B36)</f>
        <v/>
      </c>
      <c r="C37" s="396" t="str">
        <f>IF(Összesítő!C36=0,"",Összesítő!C36)</f>
        <v/>
      </c>
      <c r="D37" s="429" t="str">
        <f>IFERROR(VLOOKUP(B37,Import_FK_M!$D$11:$K$156,2,FALSE),0)</f>
        <v/>
      </c>
      <c r="E37" s="401">
        <f>IFERROR(VLOOKUP(B37,Import_FK_M!$D$11:$K$156,8,FALSE)*1000*D37,0)</f>
        <v>0</v>
      </c>
      <c r="F37" s="410"/>
      <c r="G37" s="390"/>
      <c r="H37" s="391"/>
      <c r="I37" s="390"/>
      <c r="J37" s="391"/>
      <c r="K37" s="390"/>
      <c r="L37" s="409">
        <f t="shared" si="3"/>
        <v>0</v>
      </c>
      <c r="M37" s="416">
        <f>Összesítő!D36</f>
        <v>0</v>
      </c>
      <c r="N37" s="387">
        <f>Összesítő!E36</f>
        <v>0</v>
      </c>
      <c r="O37" s="437">
        <f t="shared" si="4"/>
        <v>0</v>
      </c>
      <c r="P37" s="401">
        <f t="shared" si="5"/>
        <v>0</v>
      </c>
      <c r="Q37" s="420"/>
    </row>
    <row r="38" spans="1:17" ht="16.5" customHeight="1" x14ac:dyDescent="0.2">
      <c r="A38" s="428">
        <f>IF(B38&lt;&gt;" ",COUNT($A$15:A37)+1,"")</f>
        <v>23</v>
      </c>
      <c r="B38" s="395" t="str">
        <f>IF(Összesítő!B37=0,"",Összesítő!B37)</f>
        <v/>
      </c>
      <c r="C38" s="396" t="str">
        <f>IF(Összesítő!C37=0,"",Összesítő!C37)</f>
        <v/>
      </c>
      <c r="D38" s="429" t="str">
        <f>IFERROR(VLOOKUP(B38,Import_FK_M!$D$11:$K$156,2,FALSE),0)</f>
        <v/>
      </c>
      <c r="E38" s="401">
        <f>IFERROR(VLOOKUP(B38,Import_FK_M!$D$11:$K$156,8,FALSE)*1000*D38,0)</f>
        <v>0</v>
      </c>
      <c r="F38" s="410"/>
      <c r="G38" s="390"/>
      <c r="H38" s="391"/>
      <c r="I38" s="390"/>
      <c r="J38" s="391"/>
      <c r="K38" s="390"/>
      <c r="L38" s="409">
        <f t="shared" si="3"/>
        <v>0</v>
      </c>
      <c r="M38" s="416">
        <f>Összesítő!D37</f>
        <v>0</v>
      </c>
      <c r="N38" s="387">
        <f>Összesítő!E37</f>
        <v>0</v>
      </c>
      <c r="O38" s="437">
        <f t="shared" si="4"/>
        <v>0</v>
      </c>
      <c r="P38" s="401">
        <f t="shared" si="5"/>
        <v>0</v>
      </c>
      <c r="Q38" s="420"/>
    </row>
    <row r="39" spans="1:17" ht="16.5" customHeight="1" x14ac:dyDescent="0.2">
      <c r="A39" s="428">
        <f>IF(B39&lt;&gt;" ",COUNT($A$15:A38)+1,"")</f>
        <v>24</v>
      </c>
      <c r="B39" s="395" t="str">
        <f>IF(Összesítő!B38=0,"",Összesítő!B38)</f>
        <v/>
      </c>
      <c r="C39" s="396" t="str">
        <f>IF(Összesítő!C38=0,"",Összesítő!C38)</f>
        <v/>
      </c>
      <c r="D39" s="429" t="str">
        <f>IFERROR(VLOOKUP(B39,Import_FK_M!$D$11:$K$156,2,FALSE),0)</f>
        <v/>
      </c>
      <c r="E39" s="401">
        <f>IFERROR(VLOOKUP(B39,Import_FK_M!$D$11:$K$156,8,FALSE)*1000*D39,0)</f>
        <v>0</v>
      </c>
      <c r="F39" s="410"/>
      <c r="G39" s="390"/>
      <c r="H39" s="391"/>
      <c r="I39" s="390"/>
      <c r="J39" s="391"/>
      <c r="K39" s="390"/>
      <c r="L39" s="409">
        <f t="shared" si="3"/>
        <v>0</v>
      </c>
      <c r="M39" s="416">
        <f>Összesítő!D38</f>
        <v>0</v>
      </c>
      <c r="N39" s="387">
        <f>Összesítő!E38</f>
        <v>0</v>
      </c>
      <c r="O39" s="437">
        <f t="shared" si="4"/>
        <v>0</v>
      </c>
      <c r="P39" s="401">
        <f t="shared" si="5"/>
        <v>0</v>
      </c>
      <c r="Q39" s="420"/>
    </row>
    <row r="40" spans="1:17" ht="16.5" customHeight="1" x14ac:dyDescent="0.2">
      <c r="A40" s="428">
        <f>IF(B40&lt;&gt;" ",COUNT($A$15:A39)+1,"")</f>
        <v>25</v>
      </c>
      <c r="B40" s="395" t="str">
        <f>IF(Összesítő!B39=0,"",Összesítő!B39)</f>
        <v/>
      </c>
      <c r="C40" s="396" t="str">
        <f>IF(Összesítő!C39=0,"",Összesítő!C39)</f>
        <v/>
      </c>
      <c r="D40" s="429" t="str">
        <f>IFERROR(VLOOKUP(B40,Import_FK_M!$D$11:$K$156,2,FALSE),0)</f>
        <v/>
      </c>
      <c r="E40" s="401">
        <f>IFERROR(VLOOKUP(B40,Import_FK_M!$D$11:$K$156,8,FALSE)*1000*D40,0)</f>
        <v>0</v>
      </c>
      <c r="F40" s="410"/>
      <c r="G40" s="390"/>
      <c r="H40" s="391"/>
      <c r="I40" s="390"/>
      <c r="J40" s="391"/>
      <c r="K40" s="390"/>
      <c r="L40" s="409">
        <f t="shared" si="3"/>
        <v>0</v>
      </c>
      <c r="M40" s="416">
        <f>Összesítő!D39</f>
        <v>0</v>
      </c>
      <c r="N40" s="387">
        <f>Összesítő!E39</f>
        <v>0</v>
      </c>
      <c r="O40" s="437">
        <f t="shared" si="4"/>
        <v>0</v>
      </c>
      <c r="P40" s="401">
        <f t="shared" si="5"/>
        <v>0</v>
      </c>
      <c r="Q40" s="420"/>
    </row>
    <row r="41" spans="1:17" ht="16.5" customHeight="1" x14ac:dyDescent="0.2">
      <c r="A41" s="428">
        <f>IF(B41&lt;&gt;" ",COUNT($A$15:A40)+1,"")</f>
        <v>26</v>
      </c>
      <c r="B41" s="395" t="str">
        <f>IF(Összesítő!B40=0,"",Összesítő!B40)</f>
        <v/>
      </c>
      <c r="C41" s="396" t="str">
        <f>IF(Összesítő!C40=0,"",Összesítő!C40)</f>
        <v/>
      </c>
      <c r="D41" s="429" t="str">
        <f>IFERROR(VLOOKUP(B41,Import_FK_M!$D$11:$K$156,2,FALSE),0)</f>
        <v/>
      </c>
      <c r="E41" s="401">
        <f>IFERROR(VLOOKUP(B41,Import_FK_M!$D$11:$K$156,8,FALSE)*1000*D41,0)</f>
        <v>0</v>
      </c>
      <c r="F41" s="410"/>
      <c r="G41" s="390"/>
      <c r="H41" s="391"/>
      <c r="I41" s="390"/>
      <c r="J41" s="391"/>
      <c r="K41" s="390"/>
      <c r="L41" s="409">
        <f t="shared" si="3"/>
        <v>0</v>
      </c>
      <c r="M41" s="416">
        <f>Összesítő!D40</f>
        <v>0</v>
      </c>
      <c r="N41" s="387">
        <f>Összesítő!E40</f>
        <v>0</v>
      </c>
      <c r="O41" s="437">
        <f t="shared" si="4"/>
        <v>0</v>
      </c>
      <c r="P41" s="401">
        <f t="shared" si="5"/>
        <v>0</v>
      </c>
      <c r="Q41" s="420"/>
    </row>
    <row r="42" spans="1:17" ht="16.5" customHeight="1" x14ac:dyDescent="0.2">
      <c r="A42" s="428">
        <f>IF(B42&lt;&gt;" ",COUNT($A$15:A41)+1,"")</f>
        <v>27</v>
      </c>
      <c r="B42" s="395" t="str">
        <f>IF(Összesítő!B41=0,"",Összesítő!B41)</f>
        <v/>
      </c>
      <c r="C42" s="396" t="str">
        <f>IF(Összesítő!C41=0,"",Összesítő!C41)</f>
        <v/>
      </c>
      <c r="D42" s="429" t="str">
        <f>IFERROR(VLOOKUP(B42,Import_FK_M!$D$11:$K$156,2,FALSE),0)</f>
        <v/>
      </c>
      <c r="E42" s="401">
        <f>IFERROR(VLOOKUP(B42,Import_FK_M!$D$11:$K$156,8,FALSE)*1000*D42,0)</f>
        <v>0</v>
      </c>
      <c r="F42" s="410"/>
      <c r="G42" s="390"/>
      <c r="H42" s="391"/>
      <c r="I42" s="390"/>
      <c r="J42" s="391"/>
      <c r="K42" s="390"/>
      <c r="L42" s="409">
        <f t="shared" si="3"/>
        <v>0</v>
      </c>
      <c r="M42" s="416">
        <f>Összesítő!D41</f>
        <v>0</v>
      </c>
      <c r="N42" s="387">
        <f>Összesítő!E41</f>
        <v>0</v>
      </c>
      <c r="O42" s="437">
        <f t="shared" si="4"/>
        <v>0</v>
      </c>
      <c r="P42" s="401">
        <f t="shared" si="5"/>
        <v>0</v>
      </c>
      <c r="Q42" s="420"/>
    </row>
    <row r="43" spans="1:17" ht="16.5" customHeight="1" x14ac:dyDescent="0.2">
      <c r="A43" s="428">
        <f>IF(B43&lt;&gt;" ",COUNT($A$15:A42)+1,"")</f>
        <v>28</v>
      </c>
      <c r="B43" s="395" t="str">
        <f>IF(Összesítő!B42=0,"",Összesítő!B42)</f>
        <v/>
      </c>
      <c r="C43" s="396" t="str">
        <f>IF(Összesítő!C42=0,"",Összesítő!C42)</f>
        <v/>
      </c>
      <c r="D43" s="429" t="str">
        <f>IFERROR(VLOOKUP(B43,Import_FK_M!$D$11:$K$156,2,FALSE),0)</f>
        <v/>
      </c>
      <c r="E43" s="401">
        <f>IFERROR(VLOOKUP(B43,Import_FK_M!$D$11:$K$156,8,FALSE)*1000*D43,0)</f>
        <v>0</v>
      </c>
      <c r="F43" s="410"/>
      <c r="G43" s="390"/>
      <c r="H43" s="391"/>
      <c r="I43" s="390"/>
      <c r="J43" s="391"/>
      <c r="K43" s="390"/>
      <c r="L43" s="409">
        <f t="shared" si="3"/>
        <v>0</v>
      </c>
      <c r="M43" s="416">
        <f>Összesítő!D42</f>
        <v>0</v>
      </c>
      <c r="N43" s="387">
        <f>Összesítő!E42</f>
        <v>0</v>
      </c>
      <c r="O43" s="437">
        <f t="shared" si="4"/>
        <v>0</v>
      </c>
      <c r="P43" s="401">
        <f t="shared" si="5"/>
        <v>0</v>
      </c>
      <c r="Q43" s="420"/>
    </row>
    <row r="44" spans="1:17" ht="16.5" customHeight="1" x14ac:dyDescent="0.2">
      <c r="A44" s="428">
        <f>IF(B44&lt;&gt;" ",COUNT($A$15:A43)+1,"")</f>
        <v>29</v>
      </c>
      <c r="B44" s="395" t="str">
        <f>IF(Összesítő!B43=0,"",Összesítő!B43)</f>
        <v/>
      </c>
      <c r="C44" s="396" t="str">
        <f>IF(Összesítő!C43=0,"",Összesítő!C43)</f>
        <v/>
      </c>
      <c r="D44" s="429" t="str">
        <f>IFERROR(VLOOKUP(B44,Import_FK_M!$D$11:$K$156,2,FALSE),0)</f>
        <v/>
      </c>
      <c r="E44" s="401">
        <f>IFERROR(VLOOKUP(B44,Import_FK_M!$D$11:$K$156,8,FALSE)*1000*D44,0)</f>
        <v>0</v>
      </c>
      <c r="F44" s="410"/>
      <c r="G44" s="390"/>
      <c r="H44" s="391"/>
      <c r="I44" s="390"/>
      <c r="J44" s="391"/>
      <c r="K44" s="390"/>
      <c r="L44" s="409">
        <f t="shared" si="3"/>
        <v>0</v>
      </c>
      <c r="M44" s="416">
        <f>Összesítő!D43</f>
        <v>0</v>
      </c>
      <c r="N44" s="387">
        <f>Összesítő!E43</f>
        <v>0</v>
      </c>
      <c r="O44" s="437">
        <f t="shared" si="4"/>
        <v>0</v>
      </c>
      <c r="P44" s="401">
        <f t="shared" si="5"/>
        <v>0</v>
      </c>
      <c r="Q44" s="420"/>
    </row>
    <row r="45" spans="1:17" ht="16.5" customHeight="1" thickBot="1" x14ac:dyDescent="0.25">
      <c r="A45" s="536">
        <f>IF(B45&lt;&gt;" ",COUNT($A$15:A44)+1,"")</f>
        <v>30</v>
      </c>
      <c r="B45" s="432" t="str">
        <f>IF(Összesítő!B44=0,"",Összesítő!B44)</f>
        <v/>
      </c>
      <c r="C45" s="433" t="str">
        <f>IF(Összesítő!C44=0,"",Összesítő!C44)</f>
        <v/>
      </c>
      <c r="D45" s="434" t="str">
        <f>IFERROR(VLOOKUP(B45,Import_FK_M!$D$11:$K$156,2,FALSE),0)</f>
        <v/>
      </c>
      <c r="E45" s="402">
        <f>IFERROR(VLOOKUP(B45,Import_FK_M!$D$11:$K$156,8,FALSE)*1000*D45,0)</f>
        <v>0</v>
      </c>
      <c r="F45" s="412"/>
      <c r="G45" s="413"/>
      <c r="H45" s="414"/>
      <c r="I45" s="413"/>
      <c r="J45" s="414"/>
      <c r="K45" s="413"/>
      <c r="L45" s="415">
        <f>E45-F45+H45+J45</f>
        <v>0</v>
      </c>
      <c r="M45" s="417">
        <f>Összesítő!D44</f>
        <v>0</v>
      </c>
      <c r="N45" s="388">
        <f>Összesítő!E44</f>
        <v>0</v>
      </c>
      <c r="O45" s="438">
        <f t="shared" si="4"/>
        <v>0</v>
      </c>
      <c r="P45" s="402">
        <f>L45-O45</f>
        <v>0</v>
      </c>
      <c r="Q45" s="422"/>
    </row>
    <row r="46" spans="1:17" ht="16.5" customHeight="1" x14ac:dyDescent="0.25">
      <c r="A46" s="519"/>
      <c r="B46" s="520"/>
      <c r="C46" s="520"/>
      <c r="D46" s="520"/>
      <c r="E46" s="520"/>
      <c r="F46" s="520"/>
      <c r="G46" s="520"/>
      <c r="H46" s="520"/>
      <c r="I46" s="520"/>
      <c r="J46" s="520"/>
      <c r="K46" s="520"/>
      <c r="L46" s="520"/>
      <c r="M46" s="520"/>
      <c r="N46" s="520"/>
      <c r="O46" s="520"/>
      <c r="P46" s="520"/>
      <c r="Q46" s="520"/>
    </row>
    <row r="47" spans="1:17" ht="16.5" customHeight="1" x14ac:dyDescent="0.25">
      <c r="A47" s="519"/>
      <c r="B47" s="520"/>
      <c r="C47" s="520"/>
      <c r="D47" s="520"/>
      <c r="E47" s="520"/>
      <c r="F47" s="520"/>
      <c r="G47" s="520"/>
      <c r="H47" s="520"/>
      <c r="I47" s="520"/>
      <c r="J47" s="520"/>
      <c r="K47" s="520"/>
      <c r="L47" s="520"/>
      <c r="M47" s="520"/>
      <c r="N47" s="520"/>
      <c r="O47" s="520"/>
      <c r="P47" s="520"/>
      <c r="Q47" s="520"/>
    </row>
    <row r="48" spans="1:17" ht="16.5" customHeight="1" x14ac:dyDescent="0.25">
      <c r="A48" s="521" t="s">
        <v>712</v>
      </c>
      <c r="B48" s="522"/>
      <c r="C48" s="522"/>
      <c r="D48" s="522"/>
      <c r="E48" s="522"/>
      <c r="F48" s="522"/>
      <c r="G48" s="522"/>
      <c r="H48" s="522"/>
      <c r="I48" s="522"/>
      <c r="J48" s="522"/>
      <c r="K48" s="522"/>
      <c r="L48" s="522"/>
      <c r="M48" s="522"/>
      <c r="N48" s="522"/>
      <c r="O48" s="522"/>
      <c r="P48" s="522"/>
      <c r="Q48" s="522"/>
    </row>
    <row r="49" spans="1:17" ht="16.5" customHeight="1" x14ac:dyDescent="0.25">
      <c r="A49" s="523"/>
      <c r="B49" s="524"/>
      <c r="C49" s="524"/>
      <c r="D49" s="524"/>
      <c r="E49" s="524"/>
      <c r="F49" s="524"/>
      <c r="G49" s="524"/>
      <c r="H49" s="524"/>
      <c r="I49" s="524"/>
      <c r="J49" s="524"/>
      <c r="K49" s="524"/>
      <c r="L49" s="524"/>
      <c r="M49" s="524"/>
      <c r="N49" s="524"/>
      <c r="O49" s="524"/>
      <c r="P49" s="524"/>
      <c r="Q49" s="524"/>
    </row>
    <row r="50" spans="1:17" ht="16.5" customHeight="1" x14ac:dyDescent="0.25">
      <c r="A50" s="525" t="s">
        <v>713</v>
      </c>
      <c r="B50" s="522"/>
      <c r="C50" s="522"/>
      <c r="D50" s="522"/>
      <c r="E50" s="522"/>
      <c r="F50" s="522"/>
      <c r="G50" s="522"/>
      <c r="H50" s="522"/>
      <c r="I50" s="522"/>
      <c r="J50" s="522"/>
      <c r="K50" s="522"/>
      <c r="L50" s="522"/>
      <c r="M50" s="522"/>
      <c r="N50" s="522"/>
      <c r="O50" s="522"/>
      <c r="P50" s="522"/>
      <c r="Q50" s="522"/>
    </row>
    <row r="51" spans="1:17" ht="16.5" customHeight="1" x14ac:dyDescent="0.2">
      <c r="A51" s="526"/>
      <c r="B51" s="526"/>
      <c r="C51" s="526"/>
      <c r="D51" s="526"/>
      <c r="E51" s="526"/>
      <c r="F51" s="526"/>
      <c r="G51" s="526"/>
      <c r="H51" s="526"/>
      <c r="I51" s="526"/>
      <c r="J51" s="526"/>
      <c r="K51" s="526"/>
      <c r="L51" s="526"/>
      <c r="M51" s="526"/>
      <c r="N51" s="526"/>
      <c r="O51" s="526"/>
      <c r="P51" s="526"/>
      <c r="Q51" s="526"/>
    </row>
    <row r="52" spans="1:17" ht="16.5" customHeight="1" x14ac:dyDescent="0.2">
      <c r="A52" s="518"/>
      <c r="B52" s="518"/>
      <c r="C52" s="518"/>
      <c r="D52" s="518"/>
      <c r="E52" s="518"/>
      <c r="F52" s="518"/>
      <c r="G52" s="518"/>
      <c r="H52" s="518"/>
      <c r="I52" s="518"/>
      <c r="J52" s="518"/>
      <c r="K52" s="518"/>
      <c r="L52" s="518"/>
      <c r="M52" s="518"/>
      <c r="N52" s="518"/>
      <c r="O52" s="518"/>
      <c r="P52" s="518"/>
      <c r="Q52" s="518"/>
    </row>
  </sheetData>
  <dataConsolidate/>
  <mergeCells count="7">
    <mergeCell ref="Q12:Q15"/>
    <mergeCell ref="M12:O12"/>
    <mergeCell ref="C12:C14"/>
    <mergeCell ref="B12:B14"/>
    <mergeCell ref="F12:L12"/>
    <mergeCell ref="M13:N13"/>
    <mergeCell ref="P12:P13"/>
  </mergeCells>
  <hyperlinks>
    <hyperlink ref="W1" location="'KM-FIII-20'!A1" display="KM-FIII-20"/>
    <hyperlink ref="W2" location="'KM-FIII-20-M'!A1" display="KM-FIII-20-M "/>
  </hyperlinks>
  <pageMargins left="0.74803149606299213" right="0.74803149606299213" top="0.98425196850393704" bottom="0.98425196850393704" header="0.51181102362204722" footer="0.51181102362204722"/>
  <pageSetup paperSize="9" scale="50" orientation="landscape" r:id="rId1"/>
  <headerFooter alignWithMargins="0">
    <oddHeader>&amp;R&amp;P/&amp;N</oddHeader>
    <oddFooter>&amp;L&amp;"Arial Narrow,Normál"&amp;8&amp;F/&amp;A&amp;C&amp;"Arial Narrow,Normál"&amp;8 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Z54"/>
  <sheetViews>
    <sheetView showGridLines="0" zoomScaleNormal="100" workbookViewId="0">
      <selection activeCell="A3" sqref="A3"/>
    </sheetView>
  </sheetViews>
  <sheetFormatPr defaultRowHeight="12.75" x14ac:dyDescent="0.2"/>
  <cols>
    <col min="1" max="1" width="6.140625" style="357" customWidth="1"/>
    <col min="2" max="2" width="8.140625" style="357" customWidth="1"/>
    <col min="3" max="3" width="37.42578125" style="357" customWidth="1"/>
    <col min="4" max="4" width="5.140625" style="357" bestFit="1" customWidth="1"/>
    <col min="5" max="5" width="12.5703125" style="357" customWidth="1"/>
    <col min="6" max="6" width="12.140625" style="357" customWidth="1"/>
    <col min="7" max="7" width="9.7109375" style="357" customWidth="1"/>
    <col min="8" max="8" width="12.140625" style="357" customWidth="1"/>
    <col min="9" max="9" width="9.7109375" style="357" customWidth="1"/>
    <col min="10" max="10" width="11.140625" style="357" customWidth="1"/>
    <col min="11" max="11" width="9.7109375" style="357" customWidth="1"/>
    <col min="12" max="12" width="11.140625" style="357" customWidth="1"/>
    <col min="13" max="13" width="22.140625" style="357" customWidth="1"/>
    <col min="14" max="14" width="11.140625" style="357" customWidth="1"/>
    <col min="15" max="15" width="9.7109375" style="357" customWidth="1"/>
    <col min="16" max="16" width="11.140625" style="357" customWidth="1"/>
    <col min="17" max="17" width="9.7109375" style="357" customWidth="1"/>
    <col min="18" max="18" width="11.140625" style="357" customWidth="1"/>
    <col min="19" max="19" width="21.5703125" style="357" customWidth="1"/>
    <col min="20" max="22" width="12.140625" style="357" customWidth="1"/>
    <col min="23" max="23" width="20.7109375" style="357" customWidth="1"/>
    <col min="24" max="24" width="12" style="357" customWidth="1"/>
    <col min="25" max="25" width="9.7109375" style="357" customWidth="1"/>
    <col min="26" max="26" width="12" style="357" customWidth="1"/>
    <col min="27" max="27" width="9.7109375" style="357" customWidth="1"/>
    <col min="28" max="28" width="12" style="357" customWidth="1"/>
    <col min="29" max="29" width="9.7109375" style="357" customWidth="1"/>
    <col min="30" max="30" width="12" style="357" customWidth="1"/>
    <col min="31" max="31" width="9.7109375" style="357" customWidth="1"/>
    <col min="32" max="32" width="12" style="357" customWidth="1"/>
    <col min="33" max="33" width="9.7109375" style="357" customWidth="1"/>
    <col min="34" max="39" width="12" style="357" customWidth="1"/>
    <col min="40" max="16384" width="9.140625" style="357"/>
  </cols>
  <sheetData>
    <row r="1" spans="1:26" ht="16.5" customHeight="1" x14ac:dyDescent="0.3">
      <c r="A1" s="354" t="s">
        <v>650</v>
      </c>
      <c r="B1" s="354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Y1" s="393" t="s">
        <v>555</v>
      </c>
      <c r="Z1" s="356" t="s">
        <v>556</v>
      </c>
    </row>
    <row r="2" spans="1:26" ht="16.5" customHeight="1" x14ac:dyDescent="0.3">
      <c r="A2" s="358"/>
      <c r="B2" s="358"/>
      <c r="C2" s="359"/>
      <c r="D2" s="359"/>
      <c r="E2" s="359"/>
      <c r="F2" s="359"/>
      <c r="G2" s="359"/>
      <c r="H2" s="359"/>
      <c r="I2" s="359"/>
      <c r="J2" s="359"/>
      <c r="K2" s="359"/>
      <c r="L2" s="360"/>
      <c r="M2" s="360"/>
      <c r="N2" s="360"/>
      <c r="O2" s="360"/>
      <c r="P2" s="360"/>
      <c r="Q2" s="360"/>
      <c r="R2" s="360"/>
      <c r="S2" s="360"/>
      <c r="Y2" s="393" t="s">
        <v>557</v>
      </c>
      <c r="Z2" s="356" t="s">
        <v>558</v>
      </c>
    </row>
    <row r="3" spans="1:26" ht="16.5" customHeight="1" x14ac:dyDescent="0.3">
      <c r="A3" s="361" t="s">
        <v>693</v>
      </c>
      <c r="B3" s="361"/>
      <c r="C3" s="355"/>
      <c r="D3" s="355"/>
      <c r="E3" s="355"/>
      <c r="F3" s="355"/>
      <c r="G3" s="359"/>
      <c r="H3" s="359"/>
      <c r="I3" s="360"/>
      <c r="J3" s="359"/>
      <c r="K3" s="355"/>
      <c r="L3" s="362"/>
      <c r="M3" s="362"/>
      <c r="N3" s="362"/>
      <c r="O3" s="360"/>
      <c r="P3" s="355"/>
      <c r="Q3" s="355"/>
      <c r="R3" s="355"/>
      <c r="S3" s="355"/>
      <c r="Y3" s="363"/>
    </row>
    <row r="4" spans="1:26" ht="16.5" customHeight="1" x14ac:dyDescent="0.2">
      <c r="A4" s="364" t="s">
        <v>559</v>
      </c>
      <c r="B4" s="365"/>
      <c r="C4" s="365" t="str">
        <f>Alapa!$C$17</f>
        <v>KRISTÁLY-Audit Kft.</v>
      </c>
      <c r="D4" s="365"/>
      <c r="E4" s="365"/>
      <c r="F4" s="365"/>
      <c r="G4" s="366" t="s">
        <v>560</v>
      </c>
      <c r="H4" s="367" t="str">
        <f>Alapa!$C$15</f>
        <v>2014. május 19.</v>
      </c>
      <c r="I4" s="367"/>
      <c r="J4" s="368"/>
      <c r="K4" s="368"/>
      <c r="L4" s="368"/>
      <c r="M4" s="368"/>
      <c r="N4" s="368"/>
      <c r="O4" s="369"/>
      <c r="P4" s="355"/>
      <c r="Q4" s="355"/>
      <c r="R4" s="355"/>
      <c r="S4" s="355"/>
      <c r="Y4" s="363"/>
    </row>
    <row r="5" spans="1:26" ht="16.5" customHeight="1" x14ac:dyDescent="0.2">
      <c r="A5" s="364" t="s">
        <v>134</v>
      </c>
      <c r="B5" s="365"/>
      <c r="C5" s="370" t="str">
        <f>Alapa!$C$12</f>
        <v>2016. december 31.</v>
      </c>
      <c r="D5" s="370"/>
      <c r="E5" s="370"/>
      <c r="F5" s="370"/>
      <c r="G5" s="364" t="s">
        <v>561</v>
      </c>
      <c r="H5" s="365">
        <f>VLOOKUP(Z5,Alapa!$G$2:$H$22,2)</f>
        <v>0</v>
      </c>
      <c r="I5" s="365"/>
      <c r="J5" s="365" t="s">
        <v>562</v>
      </c>
      <c r="K5" s="371" t="str">
        <f>IF(Alapa!$L$5=0," ",Alapa!$L$5)</f>
        <v xml:space="preserve"> </v>
      </c>
      <c r="L5" s="372"/>
      <c r="M5" s="372"/>
      <c r="N5" s="372"/>
      <c r="O5" s="373"/>
      <c r="P5" s="360"/>
      <c r="Q5" s="360"/>
      <c r="R5" s="360"/>
      <c r="S5" s="360"/>
      <c r="Y5" s="374" t="s">
        <v>561</v>
      </c>
      <c r="Z5" s="375">
        <v>1</v>
      </c>
    </row>
    <row r="6" spans="1:26" ht="16.5" customHeight="1" x14ac:dyDescent="0.2">
      <c r="A6" s="376"/>
      <c r="B6" s="376"/>
      <c r="C6" s="377"/>
      <c r="D6" s="377"/>
      <c r="E6" s="377"/>
      <c r="F6" s="377"/>
      <c r="G6" s="376"/>
      <c r="H6" s="376"/>
      <c r="I6" s="376"/>
      <c r="J6" s="376"/>
      <c r="K6" s="378"/>
      <c r="L6" s="379"/>
      <c r="M6" s="379"/>
      <c r="N6" s="379"/>
      <c r="O6" s="379"/>
      <c r="P6" s="360"/>
      <c r="Q6" s="360"/>
      <c r="R6" s="360"/>
      <c r="S6" s="360"/>
    </row>
    <row r="7" spans="1:26" ht="16.5" customHeight="1" x14ac:dyDescent="0.3">
      <c r="A7" s="380" t="s">
        <v>563</v>
      </c>
      <c r="B7" s="380"/>
      <c r="C7" s="381" t="s">
        <v>674</v>
      </c>
      <c r="D7" s="381"/>
      <c r="E7" s="382"/>
      <c r="F7" s="377"/>
      <c r="G7" s="376"/>
      <c r="H7" s="376"/>
      <c r="I7" s="376"/>
      <c r="J7" s="376"/>
      <c r="K7" s="378"/>
      <c r="L7" s="379"/>
      <c r="M7" s="379"/>
      <c r="N7" s="379"/>
      <c r="O7" s="379"/>
      <c r="P7" s="360"/>
      <c r="Q7" s="360"/>
      <c r="R7" s="360"/>
      <c r="S7" s="360"/>
    </row>
    <row r="8" spans="1:26" ht="16.5" customHeight="1" x14ac:dyDescent="0.3">
      <c r="A8" s="380" t="s">
        <v>565</v>
      </c>
      <c r="B8" s="380"/>
      <c r="C8" s="381" t="s">
        <v>744</v>
      </c>
      <c r="D8" s="381"/>
      <c r="E8" s="381"/>
      <c r="F8" s="377"/>
      <c r="G8" s="376"/>
      <c r="H8" s="376"/>
      <c r="I8" s="376"/>
      <c r="J8" s="376"/>
      <c r="K8" s="378"/>
      <c r="L8" s="379"/>
      <c r="M8" s="379"/>
      <c r="N8" s="379"/>
      <c r="O8" s="379"/>
      <c r="P8" s="360"/>
      <c r="Q8" s="360"/>
      <c r="R8" s="360"/>
      <c r="S8" s="360"/>
    </row>
    <row r="9" spans="1:26" ht="16.5" customHeight="1" x14ac:dyDescent="0.2">
      <c r="A9" s="382"/>
      <c r="B9" s="382"/>
      <c r="C9" s="382"/>
      <c r="D9" s="382"/>
      <c r="E9" s="382"/>
      <c r="F9" s="377"/>
      <c r="G9" s="376"/>
      <c r="H9" s="376"/>
      <c r="I9" s="376"/>
      <c r="J9" s="376"/>
      <c r="K9" s="378"/>
      <c r="L9" s="379"/>
      <c r="M9" s="379"/>
      <c r="N9" s="379"/>
      <c r="O9" s="379"/>
      <c r="P9" s="360"/>
      <c r="Q9" s="360"/>
      <c r="R9" s="360"/>
      <c r="S9" s="360"/>
    </row>
    <row r="10" spans="1:26" ht="16.5" customHeight="1" thickBot="1" x14ac:dyDescent="0.3">
      <c r="A10" s="360"/>
      <c r="B10" s="360"/>
      <c r="C10" s="383"/>
      <c r="D10" s="383"/>
      <c r="E10" s="383"/>
      <c r="F10" s="383"/>
      <c r="G10" s="360"/>
      <c r="H10" s="360"/>
      <c r="I10" s="360"/>
      <c r="J10" s="360"/>
      <c r="K10" s="360"/>
      <c r="L10" s="360"/>
      <c r="M10" s="360"/>
      <c r="N10" s="360"/>
      <c r="O10" s="360"/>
      <c r="P10" s="360"/>
      <c r="Q10" s="360"/>
      <c r="R10" s="360"/>
      <c r="S10" s="360"/>
    </row>
    <row r="11" spans="1:26" ht="16.5" customHeight="1" x14ac:dyDescent="0.2">
      <c r="A11" s="423" t="s">
        <v>39</v>
      </c>
      <c r="B11" s="424"/>
      <c r="C11" s="425"/>
      <c r="D11" s="405" t="s">
        <v>627</v>
      </c>
      <c r="E11" s="399" t="s">
        <v>567</v>
      </c>
      <c r="F11" s="403" t="s">
        <v>568</v>
      </c>
      <c r="G11" s="404" t="s">
        <v>569</v>
      </c>
      <c r="H11" s="404" t="s">
        <v>570</v>
      </c>
      <c r="I11" s="404" t="s">
        <v>571</v>
      </c>
      <c r="J11" s="404" t="s">
        <v>573</v>
      </c>
      <c r="K11" s="404" t="s">
        <v>574</v>
      </c>
      <c r="L11" s="405" t="s">
        <v>575</v>
      </c>
      <c r="M11" s="403" t="s">
        <v>576</v>
      </c>
      <c r="N11" s="404" t="s">
        <v>577</v>
      </c>
      <c r="O11" s="462" t="s">
        <v>578</v>
      </c>
      <c r="P11" s="404" t="s">
        <v>579</v>
      </c>
      <c r="Q11" s="435" t="s">
        <v>580</v>
      </c>
      <c r="R11" s="399" t="s">
        <v>581</v>
      </c>
      <c r="S11" s="399" t="s">
        <v>582</v>
      </c>
    </row>
    <row r="12" spans="1:26" ht="22.5" customHeight="1" x14ac:dyDescent="0.2">
      <c r="A12" s="426"/>
      <c r="B12" s="575" t="s">
        <v>637</v>
      </c>
      <c r="C12" s="574" t="s">
        <v>9</v>
      </c>
      <c r="D12" s="427"/>
      <c r="E12" s="457" t="s">
        <v>626</v>
      </c>
      <c r="F12" s="572" t="s">
        <v>634</v>
      </c>
      <c r="G12" s="573"/>
      <c r="H12" s="573"/>
      <c r="I12" s="573"/>
      <c r="J12" s="573"/>
      <c r="K12" s="573"/>
      <c r="L12" s="576"/>
      <c r="M12" s="581" t="s">
        <v>636</v>
      </c>
      <c r="N12" s="582"/>
      <c r="O12" s="582"/>
      <c r="P12" s="582"/>
      <c r="Q12" s="583"/>
      <c r="R12" s="579" t="s">
        <v>621</v>
      </c>
      <c r="S12" s="569" t="s">
        <v>622</v>
      </c>
    </row>
    <row r="13" spans="1:26" ht="25.5" x14ac:dyDescent="0.2">
      <c r="A13" s="426"/>
      <c r="B13" s="575"/>
      <c r="C13" s="574"/>
      <c r="D13" s="427" t="s">
        <v>554</v>
      </c>
      <c r="E13" s="471" t="s">
        <v>10</v>
      </c>
      <c r="F13" s="465" t="s">
        <v>628</v>
      </c>
      <c r="G13" s="466" t="s">
        <v>47</v>
      </c>
      <c r="H13" s="466" t="s">
        <v>629</v>
      </c>
      <c r="I13" s="466" t="s">
        <v>47</v>
      </c>
      <c r="J13" s="466" t="s">
        <v>618</v>
      </c>
      <c r="K13" s="466" t="s">
        <v>47</v>
      </c>
      <c r="L13" s="472" t="s">
        <v>619</v>
      </c>
      <c r="M13" s="467" t="s">
        <v>651</v>
      </c>
      <c r="N13" s="469" t="s">
        <v>652</v>
      </c>
      <c r="O13" s="466" t="s">
        <v>620</v>
      </c>
      <c r="P13" s="466" t="s">
        <v>12</v>
      </c>
      <c r="Q13" s="472" t="s">
        <v>103</v>
      </c>
      <c r="R13" s="580"/>
      <c r="S13" s="570"/>
    </row>
    <row r="14" spans="1:26" ht="16.5" customHeight="1" thickBot="1" x14ac:dyDescent="0.35">
      <c r="A14" s="426"/>
      <c r="B14" s="575"/>
      <c r="C14" s="574"/>
      <c r="D14" s="427"/>
      <c r="E14" s="439" t="s">
        <v>623</v>
      </c>
      <c r="F14" s="440" t="s">
        <v>572</v>
      </c>
      <c r="G14" s="441"/>
      <c r="H14" s="442" t="s">
        <v>623</v>
      </c>
      <c r="I14" s="441"/>
      <c r="J14" s="442" t="s">
        <v>623</v>
      </c>
      <c r="K14" s="441"/>
      <c r="L14" s="443" t="s">
        <v>630</v>
      </c>
      <c r="M14" s="468"/>
      <c r="N14" s="470"/>
      <c r="O14" s="473" t="s">
        <v>653</v>
      </c>
      <c r="P14" s="473" t="s">
        <v>654</v>
      </c>
      <c r="Q14" s="474"/>
      <c r="R14" s="418" t="s">
        <v>655</v>
      </c>
      <c r="S14" s="570"/>
    </row>
    <row r="15" spans="1:26" ht="16.5" customHeight="1" thickBot="1" x14ac:dyDescent="0.35">
      <c r="A15" s="455"/>
      <c r="B15" s="456"/>
      <c r="C15" s="454" t="s">
        <v>625</v>
      </c>
      <c r="D15" s="447"/>
      <c r="E15" s="448">
        <f>SUM(E16:E45)</f>
        <v>308000</v>
      </c>
      <c r="F15" s="449">
        <f t="shared" ref="F15:Q15" si="0">SUM(F16:F45)</f>
        <v>0</v>
      </c>
      <c r="G15" s="450"/>
      <c r="H15" s="451">
        <f t="shared" si="0"/>
        <v>0</v>
      </c>
      <c r="I15" s="450"/>
      <c r="J15" s="451">
        <f t="shared" si="0"/>
        <v>0</v>
      </c>
      <c r="K15" s="450"/>
      <c r="L15" s="452">
        <f>SUM(L16:L45)</f>
        <v>308000</v>
      </c>
      <c r="M15" s="449"/>
      <c r="N15" s="451"/>
      <c r="O15" s="463">
        <f t="shared" si="0"/>
        <v>0</v>
      </c>
      <c r="P15" s="451">
        <f t="shared" si="0"/>
        <v>0</v>
      </c>
      <c r="Q15" s="453">
        <f t="shared" si="0"/>
        <v>0</v>
      </c>
      <c r="R15" s="448">
        <f>SUM(R16:R45)</f>
        <v>308000</v>
      </c>
      <c r="S15" s="571"/>
    </row>
    <row r="16" spans="1:26" ht="16.5" customHeight="1" x14ac:dyDescent="0.2">
      <c r="A16" s="477">
        <f>IF(B16&lt;&gt;0,COUNT($A$14:A14)+1,"")</f>
        <v>1</v>
      </c>
      <c r="B16" s="478" t="s">
        <v>638</v>
      </c>
      <c r="C16" s="479" t="str">
        <f>IFERROR(VLOOKUP(B16,Import_FK_M!D7:K156,4,FALSE),"")</f>
        <v>001. HIPA SZD</v>
      </c>
      <c r="D16" s="480">
        <f>IFERROR(VLOOKUP(B16,Import_FK_M!$D$11:$K$156,2,FALSE),0)</f>
        <v>1</v>
      </c>
      <c r="E16" s="481">
        <f>IFERROR(VLOOKUP(B16,Import_FK_M!$D$11:$K$156,8,FALSE)*1000*D16,0)</f>
        <v>278000</v>
      </c>
      <c r="F16" s="408"/>
      <c r="G16" s="390"/>
      <c r="H16" s="389"/>
      <c r="I16" s="390"/>
      <c r="J16" s="389"/>
      <c r="K16" s="390"/>
      <c r="L16" s="409">
        <f>E16-F16+H16+J16</f>
        <v>278000</v>
      </c>
      <c r="M16" s="408"/>
      <c r="N16" s="389"/>
      <c r="O16" s="397"/>
      <c r="P16" s="389"/>
      <c r="Q16" s="458"/>
      <c r="R16" s="401">
        <f>L16-Q16</f>
        <v>278000</v>
      </c>
      <c r="S16" s="419"/>
    </row>
    <row r="17" spans="1:19" ht="16.5" customHeight="1" x14ac:dyDescent="0.2">
      <c r="A17" s="430">
        <f>IF(B17&lt;&gt;0,COUNT($A$14:A16)+1,"")</f>
        <v>2</v>
      </c>
      <c r="B17" s="461" t="s">
        <v>639</v>
      </c>
      <c r="C17" s="394" t="str">
        <f>IFERROR(VLOOKUP(B17,Import_FK_M!D11:K157,4,FALSE),"")</f>
        <v/>
      </c>
      <c r="D17" s="429">
        <f>IFERROR(VLOOKUP(B17,Import_FK_M!$D$11:$K$156,2,FALSE),0)</f>
        <v>0</v>
      </c>
      <c r="E17" s="401">
        <f>IFERROR(VLOOKUP(B17,Import_FK_M!$D$11:$K$156,8,FALSE)*1000*D17,0)</f>
        <v>0</v>
      </c>
      <c r="F17" s="410"/>
      <c r="G17" s="390"/>
      <c r="H17" s="391"/>
      <c r="I17" s="390"/>
      <c r="J17" s="391"/>
      <c r="K17" s="390"/>
      <c r="L17" s="409">
        <f t="shared" ref="L17:L45" si="1">E17-F17+H17+J17</f>
        <v>0</v>
      </c>
      <c r="M17" s="408"/>
      <c r="N17" s="389"/>
      <c r="O17" s="398"/>
      <c r="P17" s="391"/>
      <c r="Q17" s="459"/>
      <c r="R17" s="401">
        <f t="shared" ref="R17:R45" si="2">L17-Q17</f>
        <v>0</v>
      </c>
      <c r="S17" s="420"/>
    </row>
    <row r="18" spans="1:19" ht="16.5" customHeight="1" x14ac:dyDescent="0.2">
      <c r="A18" s="430">
        <f>IF(B18&lt;&gt;0,COUNT($A$14:A17)+1,"")</f>
        <v>3</v>
      </c>
      <c r="B18" s="461" t="s">
        <v>640</v>
      </c>
      <c r="C18" s="394" t="str">
        <f>IFERROR(VLOOKUP(B18,Import_FK_M!D12:K158,4,FALSE),"")</f>
        <v>003. GJM SZD</v>
      </c>
      <c r="D18" s="429">
        <f>IFERROR(VLOOKUP(B18,Import_FK_M!$D$11:$K$156,2,FALSE),0)</f>
        <v>1</v>
      </c>
      <c r="E18" s="401">
        <f>IFERROR(VLOOKUP(B18,Import_FK_M!$D$11:$K$156,8,FALSE)*1000*D18,0)</f>
        <v>30000</v>
      </c>
      <c r="F18" s="410"/>
      <c r="G18" s="390"/>
      <c r="H18" s="391"/>
      <c r="I18" s="390"/>
      <c r="J18" s="391"/>
      <c r="K18" s="390"/>
      <c r="L18" s="409">
        <f t="shared" si="1"/>
        <v>30000</v>
      </c>
      <c r="M18" s="408"/>
      <c r="N18" s="389"/>
      <c r="O18" s="398"/>
      <c r="P18" s="391"/>
      <c r="Q18" s="459"/>
      <c r="R18" s="401">
        <f t="shared" si="2"/>
        <v>30000</v>
      </c>
      <c r="S18" s="420"/>
    </row>
    <row r="19" spans="1:19" ht="16.5" customHeight="1" x14ac:dyDescent="0.2">
      <c r="A19" s="430">
        <f>IF(B19&lt;&gt;0,COUNT($A$14:A18)+1,"")</f>
        <v>4</v>
      </c>
      <c r="B19" s="461" t="s">
        <v>641</v>
      </c>
      <c r="C19" s="394" t="str">
        <f>IFERROR(VLOOKUP(B19,Import_FK_M!D13:K159,4,FALSE),"")</f>
        <v/>
      </c>
      <c r="D19" s="429">
        <f>IFERROR(VLOOKUP(B19,Import_FK_M!$D$11:$K$156,2,FALSE),0)</f>
        <v>0</v>
      </c>
      <c r="E19" s="401">
        <f>IFERROR(VLOOKUP(B19,Import_FK_M!$D$11:$K$156,8,FALSE)*1000*D19,0)</f>
        <v>0</v>
      </c>
      <c r="F19" s="410"/>
      <c r="G19" s="390"/>
      <c r="H19" s="391"/>
      <c r="I19" s="390"/>
      <c r="J19" s="391"/>
      <c r="K19" s="390"/>
      <c r="L19" s="409">
        <f t="shared" si="1"/>
        <v>0</v>
      </c>
      <c r="M19" s="408"/>
      <c r="N19" s="389"/>
      <c r="O19" s="398"/>
      <c r="P19" s="391"/>
      <c r="Q19" s="459"/>
      <c r="R19" s="401">
        <f t="shared" si="2"/>
        <v>0</v>
      </c>
      <c r="S19" s="420"/>
    </row>
    <row r="20" spans="1:19" ht="16.5" customHeight="1" x14ac:dyDescent="0.2">
      <c r="A20" s="430">
        <f>IF(B20&lt;&gt;0,COUNT($A$14:A19)+1,"")</f>
        <v>5</v>
      </c>
      <c r="B20" s="461" t="s">
        <v>642</v>
      </c>
      <c r="C20" s="394" t="str">
        <f>IFERROR(VLOOKUP(B20,Import_FK_M!D14:K160,4,FALSE),"")</f>
        <v/>
      </c>
      <c r="D20" s="429">
        <f>IFERROR(VLOOKUP(B20,Import_FK_M!$D$11:$K$156,2,FALSE),0)</f>
        <v>0</v>
      </c>
      <c r="E20" s="401">
        <f>IFERROR(VLOOKUP(B20,Import_FK_M!$D$11:$K$156,8,FALSE)*1000*D20,0)</f>
        <v>0</v>
      </c>
      <c r="F20" s="410"/>
      <c r="G20" s="390"/>
      <c r="H20" s="391"/>
      <c r="I20" s="390"/>
      <c r="J20" s="391"/>
      <c r="K20" s="390"/>
      <c r="L20" s="409">
        <f t="shared" si="1"/>
        <v>0</v>
      </c>
      <c r="M20" s="408"/>
      <c r="N20" s="389"/>
      <c r="O20" s="398"/>
      <c r="P20" s="391"/>
      <c r="Q20" s="459"/>
      <c r="R20" s="401">
        <f t="shared" si="2"/>
        <v>0</v>
      </c>
      <c r="S20" s="420"/>
    </row>
    <row r="21" spans="1:19" ht="16.5" customHeight="1" x14ac:dyDescent="0.2">
      <c r="A21" s="430">
        <f>IF(B21&lt;&gt;0,COUNT($A$14:A20)+1,"")</f>
        <v>6</v>
      </c>
      <c r="B21" s="461" t="s">
        <v>643</v>
      </c>
      <c r="C21" s="394" t="str">
        <f>IFERROR(VLOOKUP(B21,Import_FK_M!D15:K161,4,FALSE),"")</f>
        <v/>
      </c>
      <c r="D21" s="429">
        <f>IFERROR(VLOOKUP(B21,Import_FK_M!$D$11:$K$156,2,FALSE),0)</f>
        <v>0</v>
      </c>
      <c r="E21" s="401">
        <f>IFERROR(VLOOKUP(B21,Import_FK_M!$D$11:$K$156,8,FALSE)*1000*D21,0)</f>
        <v>0</v>
      </c>
      <c r="F21" s="410"/>
      <c r="G21" s="390"/>
      <c r="H21" s="391"/>
      <c r="I21" s="390"/>
      <c r="J21" s="391"/>
      <c r="K21" s="390"/>
      <c r="L21" s="409">
        <f t="shared" si="1"/>
        <v>0</v>
      </c>
      <c r="M21" s="408"/>
      <c r="N21" s="389"/>
      <c r="O21" s="398"/>
      <c r="P21" s="391"/>
      <c r="Q21" s="459"/>
      <c r="R21" s="401">
        <f t="shared" si="2"/>
        <v>0</v>
      </c>
      <c r="S21" s="420"/>
    </row>
    <row r="22" spans="1:19" ht="16.5" customHeight="1" x14ac:dyDescent="0.2">
      <c r="A22" s="430">
        <f>IF(B22&lt;&gt;0,COUNT($A$14:A21)+1,"")</f>
        <v>7</v>
      </c>
      <c r="B22" s="461" t="s">
        <v>644</v>
      </c>
      <c r="C22" s="394" t="str">
        <f>IFERROR(VLOOKUP(B22,Import_FK_M!D16:K162,4,FALSE),"")</f>
        <v/>
      </c>
      <c r="D22" s="429">
        <f>IFERROR(VLOOKUP(B22,Import_FK_M!$D$11:$K$156,2,FALSE),0)</f>
        <v>0</v>
      </c>
      <c r="E22" s="401">
        <f>IFERROR(VLOOKUP(B22,Import_FK_M!$D$11:$K$156,8,FALSE)*1000*D22,0)</f>
        <v>0</v>
      </c>
      <c r="F22" s="410"/>
      <c r="G22" s="390"/>
      <c r="H22" s="391"/>
      <c r="I22" s="390"/>
      <c r="J22" s="391"/>
      <c r="K22" s="390"/>
      <c r="L22" s="409">
        <f t="shared" si="1"/>
        <v>0</v>
      </c>
      <c r="M22" s="408"/>
      <c r="N22" s="389"/>
      <c r="O22" s="398"/>
      <c r="P22" s="391"/>
      <c r="Q22" s="459"/>
      <c r="R22" s="401">
        <f t="shared" si="2"/>
        <v>0</v>
      </c>
      <c r="S22" s="420"/>
    </row>
    <row r="23" spans="1:19" s="384" customFormat="1" ht="16.5" customHeight="1" x14ac:dyDescent="0.2">
      <c r="A23" s="430">
        <f>IF(B23&lt;&gt;0,COUNT($A$14:A22)+1,"")</f>
        <v>8</v>
      </c>
      <c r="B23" s="461" t="s">
        <v>645</v>
      </c>
      <c r="C23" s="394" t="str">
        <f>IFERROR(VLOOKUP(B23,Import_FK_M!D17:K163,4,FALSE),"")</f>
        <v/>
      </c>
      <c r="D23" s="429">
        <f>IFERROR(VLOOKUP(B23,Import_FK_M!$D$11:$K$156,2,FALSE),0)</f>
        <v>0</v>
      </c>
      <c r="E23" s="401">
        <f>IFERROR(VLOOKUP(B23,Import_FK_M!$D$11:$K$156,8,FALSE)*1000*D23,0)</f>
        <v>0</v>
      </c>
      <c r="F23" s="410"/>
      <c r="G23" s="390"/>
      <c r="H23" s="391"/>
      <c r="I23" s="390"/>
      <c r="J23" s="391"/>
      <c r="K23" s="390"/>
      <c r="L23" s="409">
        <f t="shared" si="1"/>
        <v>0</v>
      </c>
      <c r="M23" s="408"/>
      <c r="N23" s="389"/>
      <c r="O23" s="398"/>
      <c r="P23" s="391"/>
      <c r="Q23" s="459"/>
      <c r="R23" s="401">
        <f t="shared" si="2"/>
        <v>0</v>
      </c>
      <c r="S23" s="420"/>
    </row>
    <row r="24" spans="1:19" ht="16.5" customHeight="1" x14ac:dyDescent="0.2">
      <c r="A24" s="430">
        <f>IF(B24&lt;&gt;0,COUNT($A$14:A23)+1,"")</f>
        <v>9</v>
      </c>
      <c r="B24" s="461" t="s">
        <v>646</v>
      </c>
      <c r="C24" s="394" t="str">
        <f>IFERROR(VLOOKUP(B24,Import_FK_M!D18:K164,4,FALSE),"")</f>
        <v/>
      </c>
      <c r="D24" s="429">
        <f>IFERROR(VLOOKUP(B24,Import_FK_M!$D$11:$K$156,2,FALSE),0)</f>
        <v>0</v>
      </c>
      <c r="E24" s="401">
        <f>IFERROR(VLOOKUP(B24,Import_FK_M!$D$11:$K$156,8,FALSE)*1000*D24,0)</f>
        <v>0</v>
      </c>
      <c r="F24" s="410"/>
      <c r="G24" s="390"/>
      <c r="H24" s="391"/>
      <c r="I24" s="390"/>
      <c r="J24" s="391"/>
      <c r="K24" s="390"/>
      <c r="L24" s="409">
        <f t="shared" si="1"/>
        <v>0</v>
      </c>
      <c r="M24" s="408"/>
      <c r="N24" s="389"/>
      <c r="O24" s="398"/>
      <c r="P24" s="391"/>
      <c r="Q24" s="459"/>
      <c r="R24" s="401">
        <f t="shared" si="2"/>
        <v>0</v>
      </c>
      <c r="S24" s="420"/>
    </row>
    <row r="25" spans="1:19" s="384" customFormat="1" ht="16.5" customHeight="1" x14ac:dyDescent="0.2">
      <c r="A25" s="430">
        <f>IF(B25&lt;&gt;0,COUNT($A$14:A24)+1,"")</f>
        <v>10</v>
      </c>
      <c r="B25" s="461" t="s">
        <v>647</v>
      </c>
      <c r="C25" s="394" t="str">
        <f>IFERROR(VLOOKUP(B25,Import_FK_M!D19:K165,4,FALSE),"")</f>
        <v/>
      </c>
      <c r="D25" s="429">
        <f>IFERROR(VLOOKUP(B25,Import_FK_M!$D$11:$K$156,2,FALSE),0)</f>
        <v>0</v>
      </c>
      <c r="E25" s="401">
        <f>IFERROR(VLOOKUP(B25,Import_FK_M!$D$11:$K$156,8,FALSE)*1000*D25,0)</f>
        <v>0</v>
      </c>
      <c r="F25" s="410"/>
      <c r="G25" s="390"/>
      <c r="H25" s="391"/>
      <c r="I25" s="390"/>
      <c r="J25" s="391"/>
      <c r="K25" s="390"/>
      <c r="L25" s="409">
        <f t="shared" si="1"/>
        <v>0</v>
      </c>
      <c r="M25" s="408"/>
      <c r="N25" s="389"/>
      <c r="O25" s="398"/>
      <c r="P25" s="391"/>
      <c r="Q25" s="459"/>
      <c r="R25" s="401">
        <f t="shared" si="2"/>
        <v>0</v>
      </c>
      <c r="S25" s="420"/>
    </row>
    <row r="26" spans="1:19" ht="16.5" customHeight="1" x14ac:dyDescent="0.2">
      <c r="A26" s="430">
        <f>IF(B26&lt;&gt;0,COUNT($A$14:A25)+1,"")</f>
        <v>11</v>
      </c>
      <c r="B26" s="461" t="s">
        <v>648</v>
      </c>
      <c r="C26" s="394" t="str">
        <f>IFERROR(VLOOKUP(B26,Import_FK_M!D20:K166,4,FALSE),"")</f>
        <v/>
      </c>
      <c r="D26" s="429">
        <f>IFERROR(VLOOKUP(B26,Import_FK_M!$D$11:$K$156,2,FALSE),0)</f>
        <v>0</v>
      </c>
      <c r="E26" s="401">
        <f>IFERROR(VLOOKUP(B26,Import_FK_M!$D$11:$K$156,8,FALSE)*1000*D26,0)</f>
        <v>0</v>
      </c>
      <c r="F26" s="410"/>
      <c r="G26" s="390"/>
      <c r="H26" s="391"/>
      <c r="I26" s="390"/>
      <c r="J26" s="391"/>
      <c r="K26" s="390"/>
      <c r="L26" s="409">
        <f t="shared" si="1"/>
        <v>0</v>
      </c>
      <c r="M26" s="408"/>
      <c r="N26" s="389"/>
      <c r="O26" s="398"/>
      <c r="P26" s="391"/>
      <c r="Q26" s="459"/>
      <c r="R26" s="401">
        <f t="shared" si="2"/>
        <v>0</v>
      </c>
      <c r="S26" s="420"/>
    </row>
    <row r="27" spans="1:19" s="384" customFormat="1" ht="16.5" customHeight="1" x14ac:dyDescent="0.2">
      <c r="A27" s="430">
        <f>IF(B27&lt;&gt;0,COUNT($A$14:A26)+1,"")</f>
        <v>12</v>
      </c>
      <c r="B27" s="461" t="s">
        <v>649</v>
      </c>
      <c r="C27" s="394" t="str">
        <f>IFERROR(VLOOKUP(B27,Import_FK_M!D21:K167,4,FALSE),"")</f>
        <v/>
      </c>
      <c r="D27" s="429">
        <f>IFERROR(VLOOKUP(B27,Import_FK_M!$D$11:$K$156,2,FALSE),0)</f>
        <v>0</v>
      </c>
      <c r="E27" s="401">
        <f>IFERROR(VLOOKUP(B27,Import_FK_M!$D$11:$K$156,8,FALSE)*1000*D27,0)</f>
        <v>0</v>
      </c>
      <c r="F27" s="410"/>
      <c r="G27" s="390"/>
      <c r="H27" s="391"/>
      <c r="I27" s="390"/>
      <c r="J27" s="391"/>
      <c r="K27" s="390"/>
      <c r="L27" s="409">
        <f t="shared" si="1"/>
        <v>0</v>
      </c>
      <c r="M27" s="408"/>
      <c r="N27" s="389"/>
      <c r="O27" s="398"/>
      <c r="P27" s="391"/>
      <c r="Q27" s="459"/>
      <c r="R27" s="401">
        <f t="shared" si="2"/>
        <v>0</v>
      </c>
      <c r="S27" s="420"/>
    </row>
    <row r="28" spans="1:19" ht="16.5" customHeight="1" x14ac:dyDescent="0.2">
      <c r="A28" s="430">
        <f>IF(B28&lt;&gt;0,COUNT($A$14:A27)+1,"")</f>
        <v>13</v>
      </c>
      <c r="B28" s="461" t="s">
        <v>656</v>
      </c>
      <c r="C28" s="394" t="str">
        <f>IFERROR(VLOOKUP(B28,Import_FK_M!D22:K168,4,FALSE),"")</f>
        <v/>
      </c>
      <c r="D28" s="429">
        <f>IFERROR(VLOOKUP(B28,Import_FK_M!$D$11:$K$156,2,FALSE),0)</f>
        <v>0</v>
      </c>
      <c r="E28" s="401">
        <f>IFERROR(VLOOKUP(B28,Import_FK_M!$D$11:$K$156,8,FALSE)*1000*D28,0)</f>
        <v>0</v>
      </c>
      <c r="F28" s="411"/>
      <c r="G28" s="390"/>
      <c r="H28" s="392"/>
      <c r="I28" s="390"/>
      <c r="J28" s="392"/>
      <c r="K28" s="390"/>
      <c r="L28" s="409">
        <f t="shared" si="1"/>
        <v>0</v>
      </c>
      <c r="M28" s="408"/>
      <c r="N28" s="389"/>
      <c r="O28" s="398"/>
      <c r="P28" s="391"/>
      <c r="Q28" s="459"/>
      <c r="R28" s="401">
        <f t="shared" si="2"/>
        <v>0</v>
      </c>
      <c r="S28" s="421"/>
    </row>
    <row r="29" spans="1:19" s="384" customFormat="1" ht="16.5" customHeight="1" x14ac:dyDescent="0.2">
      <c r="A29" s="430">
        <f>IF(B29&lt;&gt;0,COUNT($A$14:A28)+1,"")</f>
        <v>14</v>
      </c>
      <c r="B29" s="461" t="s">
        <v>657</v>
      </c>
      <c r="C29" s="394" t="str">
        <f>IFERROR(VLOOKUP(B29,Import_FK_M!D23:K169,4,FALSE),"")</f>
        <v/>
      </c>
      <c r="D29" s="429">
        <f>IFERROR(VLOOKUP(B29,Import_FK_M!$D$11:$K$156,2,FALSE),0)</f>
        <v>0</v>
      </c>
      <c r="E29" s="401">
        <f>IFERROR(VLOOKUP(B29,Import_FK_M!$D$11:$K$156,8,FALSE)*1000*D29,0)</f>
        <v>0</v>
      </c>
      <c r="F29" s="410"/>
      <c r="G29" s="390"/>
      <c r="H29" s="391"/>
      <c r="I29" s="390"/>
      <c r="J29" s="391"/>
      <c r="K29" s="390"/>
      <c r="L29" s="409">
        <f t="shared" si="1"/>
        <v>0</v>
      </c>
      <c r="M29" s="408"/>
      <c r="N29" s="389"/>
      <c r="O29" s="398"/>
      <c r="P29" s="391"/>
      <c r="Q29" s="459"/>
      <c r="R29" s="401">
        <f t="shared" si="2"/>
        <v>0</v>
      </c>
      <c r="S29" s="420"/>
    </row>
    <row r="30" spans="1:19" ht="16.5" customHeight="1" x14ac:dyDescent="0.2">
      <c r="A30" s="430">
        <f>IF(B30&lt;&gt;0,COUNT($A$14:A29)+1,"")</f>
        <v>15</v>
      </c>
      <c r="B30" s="461" t="s">
        <v>658</v>
      </c>
      <c r="C30" s="394" t="str">
        <f>IFERROR(VLOOKUP(B30,Import_FK_M!D24:K170,4,FALSE),"")</f>
        <v/>
      </c>
      <c r="D30" s="429">
        <f>IFERROR(VLOOKUP(B30,Import_FK_M!$D$11:$K$156,2,FALSE),0)</f>
        <v>0</v>
      </c>
      <c r="E30" s="401">
        <f>IFERROR(VLOOKUP(B30,Import_FK_M!$D$11:$K$156,8,FALSE)*1000*D30,0)</f>
        <v>0</v>
      </c>
      <c r="F30" s="411"/>
      <c r="G30" s="390"/>
      <c r="H30" s="392"/>
      <c r="I30" s="390"/>
      <c r="J30" s="392"/>
      <c r="K30" s="390"/>
      <c r="L30" s="409">
        <f t="shared" si="1"/>
        <v>0</v>
      </c>
      <c r="M30" s="408"/>
      <c r="N30" s="389"/>
      <c r="O30" s="398"/>
      <c r="P30" s="391"/>
      <c r="Q30" s="459"/>
      <c r="R30" s="401">
        <f t="shared" si="2"/>
        <v>0</v>
      </c>
      <c r="S30" s="421"/>
    </row>
    <row r="31" spans="1:19" s="384" customFormat="1" ht="16.5" customHeight="1" x14ac:dyDescent="0.2">
      <c r="A31" s="430">
        <f>IF(B31&lt;&gt;0,COUNT($A$14:A30)+1,"")</f>
        <v>16</v>
      </c>
      <c r="B31" s="461" t="s">
        <v>659</v>
      </c>
      <c r="C31" s="394" t="str">
        <f>IFERROR(VLOOKUP(B31,Import_FK_M!D25:K171,4,FALSE),"")</f>
        <v/>
      </c>
      <c r="D31" s="429">
        <f>IFERROR(VLOOKUP(B31,Import_FK_M!$D$11:$K$156,2,FALSE),0)</f>
        <v>0</v>
      </c>
      <c r="E31" s="401">
        <f>IFERROR(VLOOKUP(B31,Import_FK_M!$D$11:$K$156,8,FALSE)*1000*D31,0)</f>
        <v>0</v>
      </c>
      <c r="F31" s="410"/>
      <c r="G31" s="390"/>
      <c r="H31" s="391"/>
      <c r="I31" s="390"/>
      <c r="J31" s="391"/>
      <c r="K31" s="390"/>
      <c r="L31" s="409">
        <f t="shared" si="1"/>
        <v>0</v>
      </c>
      <c r="M31" s="408"/>
      <c r="N31" s="389"/>
      <c r="O31" s="398"/>
      <c r="P31" s="391"/>
      <c r="Q31" s="459"/>
      <c r="R31" s="401">
        <f t="shared" si="2"/>
        <v>0</v>
      </c>
      <c r="S31" s="420"/>
    </row>
    <row r="32" spans="1:19" ht="16.5" customHeight="1" x14ac:dyDescent="0.2">
      <c r="A32" s="430">
        <f>IF(B32&lt;&gt;0,COUNT($A$14:A31)+1,"")</f>
        <v>17</v>
      </c>
      <c r="B32" s="461" t="s">
        <v>660</v>
      </c>
      <c r="C32" s="394" t="str">
        <f>IFERROR(VLOOKUP(B32,Import_FK_M!D26:K172,4,FALSE),"")</f>
        <v/>
      </c>
      <c r="D32" s="429">
        <f>IFERROR(VLOOKUP(B32,Import_FK_M!$D$11:$K$156,2,FALSE),0)</f>
        <v>0</v>
      </c>
      <c r="E32" s="401">
        <f>IFERROR(VLOOKUP(B32,Import_FK_M!$D$11:$K$156,8,FALSE)*1000*D32,0)</f>
        <v>0</v>
      </c>
      <c r="F32" s="411"/>
      <c r="G32" s="390"/>
      <c r="H32" s="392"/>
      <c r="I32" s="390"/>
      <c r="J32" s="392"/>
      <c r="K32" s="390"/>
      <c r="L32" s="409">
        <f t="shared" si="1"/>
        <v>0</v>
      </c>
      <c r="M32" s="408"/>
      <c r="N32" s="389"/>
      <c r="O32" s="398"/>
      <c r="P32" s="391"/>
      <c r="Q32" s="459"/>
      <c r="R32" s="401">
        <f t="shared" si="2"/>
        <v>0</v>
      </c>
      <c r="S32" s="421"/>
    </row>
    <row r="33" spans="1:19" ht="16.5" customHeight="1" x14ac:dyDescent="0.2">
      <c r="A33" s="430">
        <f>IF(B33&lt;&gt;0,COUNT($A$14:A32)+1,"")</f>
        <v>18</v>
      </c>
      <c r="B33" s="461" t="s">
        <v>661</v>
      </c>
      <c r="C33" s="394" t="str">
        <f>IFERROR(VLOOKUP(B33,Import_FK_M!D27:K173,4,FALSE),"")</f>
        <v/>
      </c>
      <c r="D33" s="429">
        <f>IFERROR(VLOOKUP(B33,Import_FK_M!$D$11:$K$156,2,FALSE),0)</f>
        <v>0</v>
      </c>
      <c r="E33" s="401">
        <f>IFERROR(VLOOKUP(B33,Import_FK_M!$D$11:$K$156,8,FALSE)*1000*D33,0)</f>
        <v>0</v>
      </c>
      <c r="F33" s="410"/>
      <c r="G33" s="390"/>
      <c r="H33" s="391"/>
      <c r="I33" s="390"/>
      <c r="J33" s="391"/>
      <c r="K33" s="390"/>
      <c r="L33" s="409">
        <f t="shared" si="1"/>
        <v>0</v>
      </c>
      <c r="M33" s="408"/>
      <c r="N33" s="389"/>
      <c r="O33" s="398"/>
      <c r="P33" s="391"/>
      <c r="Q33" s="459"/>
      <c r="R33" s="401">
        <f t="shared" si="2"/>
        <v>0</v>
      </c>
      <c r="S33" s="420"/>
    </row>
    <row r="34" spans="1:19" ht="16.5" customHeight="1" x14ac:dyDescent="0.2">
      <c r="A34" s="430">
        <f>IF(B34&lt;&gt;0,COUNT($A$14:A33)+1,"")</f>
        <v>19</v>
      </c>
      <c r="B34" s="461" t="s">
        <v>662</v>
      </c>
      <c r="C34" s="394" t="str">
        <f>IFERROR(VLOOKUP(B34,Import_FK_M!D28:K174,4,FALSE),"")</f>
        <v/>
      </c>
      <c r="D34" s="429">
        <f>IFERROR(VLOOKUP(B34,Import_FK_M!$D$11:$K$156,2,FALSE),0)</f>
        <v>0</v>
      </c>
      <c r="E34" s="401">
        <f>IFERROR(VLOOKUP(B34,Import_FK_M!$D$11:$K$156,8,FALSE)*1000*D34,0)</f>
        <v>0</v>
      </c>
      <c r="F34" s="411"/>
      <c r="G34" s="390"/>
      <c r="H34" s="392"/>
      <c r="I34" s="390"/>
      <c r="J34" s="392"/>
      <c r="K34" s="390"/>
      <c r="L34" s="409">
        <f t="shared" si="1"/>
        <v>0</v>
      </c>
      <c r="M34" s="408"/>
      <c r="N34" s="389"/>
      <c r="O34" s="398"/>
      <c r="P34" s="391"/>
      <c r="Q34" s="459"/>
      <c r="R34" s="401">
        <f t="shared" si="2"/>
        <v>0</v>
      </c>
      <c r="S34" s="421"/>
    </row>
    <row r="35" spans="1:19" ht="16.5" customHeight="1" x14ac:dyDescent="0.2">
      <c r="A35" s="430">
        <f>IF(B35&lt;&gt;0,COUNT($A$14:A34)+1,"")</f>
        <v>20</v>
      </c>
      <c r="B35" s="461" t="s">
        <v>663</v>
      </c>
      <c r="C35" s="394" t="str">
        <f>IFERROR(VLOOKUP(B35,Import_FK_M!D29:K175,4,FALSE),"")</f>
        <v/>
      </c>
      <c r="D35" s="429">
        <f>IFERROR(VLOOKUP(B35,Import_FK_M!$D$11:$K$156,2,FALSE),0)</f>
        <v>0</v>
      </c>
      <c r="E35" s="401">
        <f>IFERROR(VLOOKUP(B35,Import_FK_M!$D$11:$K$156,8,FALSE)*1000*D35,0)</f>
        <v>0</v>
      </c>
      <c r="F35" s="410"/>
      <c r="G35" s="390"/>
      <c r="H35" s="391"/>
      <c r="I35" s="390"/>
      <c r="J35" s="391"/>
      <c r="K35" s="390"/>
      <c r="L35" s="409">
        <f t="shared" si="1"/>
        <v>0</v>
      </c>
      <c r="M35" s="408"/>
      <c r="N35" s="389"/>
      <c r="O35" s="398"/>
      <c r="P35" s="391"/>
      <c r="Q35" s="459"/>
      <c r="R35" s="401">
        <f t="shared" si="2"/>
        <v>0</v>
      </c>
      <c r="S35" s="420"/>
    </row>
    <row r="36" spans="1:19" ht="16.5" customHeight="1" x14ac:dyDescent="0.2">
      <c r="A36" s="430">
        <f>IF(B36&lt;&gt;0,COUNT($A$14:A35)+1,"")</f>
        <v>21</v>
      </c>
      <c r="B36" s="461" t="s">
        <v>664</v>
      </c>
      <c r="C36" s="394" t="str">
        <f>IFERROR(VLOOKUP(B36,Import_FK_M!D30:K176,4,FALSE),"")</f>
        <v/>
      </c>
      <c r="D36" s="429">
        <f>IFERROR(VLOOKUP(B36,Import_FK_M!$D$11:$K$156,2,FALSE),0)</f>
        <v>0</v>
      </c>
      <c r="E36" s="401">
        <f>IFERROR(VLOOKUP(B36,Import_FK_M!$D$11:$K$156,8,FALSE)*1000*D36,0)</f>
        <v>0</v>
      </c>
      <c r="F36" s="411"/>
      <c r="G36" s="390"/>
      <c r="H36" s="392"/>
      <c r="I36" s="390"/>
      <c r="J36" s="392"/>
      <c r="K36" s="390"/>
      <c r="L36" s="409">
        <f t="shared" si="1"/>
        <v>0</v>
      </c>
      <c r="M36" s="408"/>
      <c r="N36" s="389"/>
      <c r="O36" s="398"/>
      <c r="P36" s="391"/>
      <c r="Q36" s="459"/>
      <c r="R36" s="401">
        <f t="shared" si="2"/>
        <v>0</v>
      </c>
      <c r="S36" s="421"/>
    </row>
    <row r="37" spans="1:19" ht="16.5" customHeight="1" x14ac:dyDescent="0.2">
      <c r="A37" s="430">
        <f>IF(B37&lt;&gt;0,COUNT($A$14:A36)+1,"")</f>
        <v>22</v>
      </c>
      <c r="B37" s="461" t="s">
        <v>665</v>
      </c>
      <c r="C37" s="394" t="str">
        <f>IFERROR(VLOOKUP(B37,Import_FK_M!D31:K177,4,FALSE),"")</f>
        <v/>
      </c>
      <c r="D37" s="429">
        <f>IFERROR(VLOOKUP(B37,Import_FK_M!$D$11:$K$156,2,FALSE),0)</f>
        <v>0</v>
      </c>
      <c r="E37" s="401">
        <f>IFERROR(VLOOKUP(B37,Import_FK_M!$D$11:$K$156,8,FALSE)*1000*D37,0)</f>
        <v>0</v>
      </c>
      <c r="F37" s="410"/>
      <c r="G37" s="390"/>
      <c r="H37" s="391"/>
      <c r="I37" s="390"/>
      <c r="J37" s="391"/>
      <c r="K37" s="390"/>
      <c r="L37" s="409">
        <f t="shared" si="1"/>
        <v>0</v>
      </c>
      <c r="M37" s="408"/>
      <c r="N37" s="389"/>
      <c r="O37" s="398"/>
      <c r="P37" s="391"/>
      <c r="Q37" s="459"/>
      <c r="R37" s="401">
        <f t="shared" si="2"/>
        <v>0</v>
      </c>
      <c r="S37" s="420"/>
    </row>
    <row r="38" spans="1:19" ht="16.5" customHeight="1" x14ac:dyDescent="0.2">
      <c r="A38" s="430">
        <f>IF(B38&lt;&gt;0,COUNT($A$14:A37)+1,"")</f>
        <v>23</v>
      </c>
      <c r="B38" s="461" t="s">
        <v>666</v>
      </c>
      <c r="C38" s="394" t="str">
        <f>IFERROR(VLOOKUP(B38,Import_FK_M!D32:K178,4,FALSE),"")</f>
        <v/>
      </c>
      <c r="D38" s="429">
        <f>IFERROR(VLOOKUP(B38,Import_FK_M!$D$11:$K$156,2,FALSE),0)</f>
        <v>0</v>
      </c>
      <c r="E38" s="401">
        <f>IFERROR(VLOOKUP(B38,Import_FK_M!$D$11:$K$156,8,FALSE)*1000*D38,0)</f>
        <v>0</v>
      </c>
      <c r="F38" s="410"/>
      <c r="G38" s="390"/>
      <c r="H38" s="391"/>
      <c r="I38" s="390"/>
      <c r="J38" s="391"/>
      <c r="K38" s="390"/>
      <c r="L38" s="409">
        <f t="shared" si="1"/>
        <v>0</v>
      </c>
      <c r="M38" s="408"/>
      <c r="N38" s="389"/>
      <c r="O38" s="398"/>
      <c r="P38" s="391"/>
      <c r="Q38" s="459"/>
      <c r="R38" s="401">
        <f t="shared" si="2"/>
        <v>0</v>
      </c>
      <c r="S38" s="420"/>
    </row>
    <row r="39" spans="1:19" ht="16.5" customHeight="1" x14ac:dyDescent="0.2">
      <c r="A39" s="430">
        <f>IF(B39&lt;&gt;0,COUNT($A$14:A38)+1,"")</f>
        <v>24</v>
      </c>
      <c r="B39" s="461" t="s">
        <v>667</v>
      </c>
      <c r="C39" s="394" t="str">
        <f>IFERROR(VLOOKUP(B39,Import_FK_M!D33:K179,4,FALSE),"")</f>
        <v/>
      </c>
      <c r="D39" s="429">
        <f>IFERROR(VLOOKUP(B39,Import_FK_M!$D$11:$K$156,2,FALSE),0)</f>
        <v>0</v>
      </c>
      <c r="E39" s="401">
        <f>IFERROR(VLOOKUP(B39,Import_FK_M!$D$11:$K$156,8,FALSE)*1000*D39,0)</f>
        <v>0</v>
      </c>
      <c r="F39" s="410"/>
      <c r="G39" s="390"/>
      <c r="H39" s="391"/>
      <c r="I39" s="390"/>
      <c r="J39" s="391"/>
      <c r="K39" s="390"/>
      <c r="L39" s="409">
        <f t="shared" si="1"/>
        <v>0</v>
      </c>
      <c r="M39" s="408"/>
      <c r="N39" s="389"/>
      <c r="O39" s="398"/>
      <c r="P39" s="391"/>
      <c r="Q39" s="459"/>
      <c r="R39" s="401">
        <f t="shared" si="2"/>
        <v>0</v>
      </c>
      <c r="S39" s="420"/>
    </row>
    <row r="40" spans="1:19" ht="16.5" customHeight="1" x14ac:dyDescent="0.2">
      <c r="A40" s="430">
        <f>IF(B40&lt;&gt;0,COUNT($A$14:A39)+1,"")</f>
        <v>25</v>
      </c>
      <c r="B40" s="461" t="s">
        <v>668</v>
      </c>
      <c r="C40" s="394" t="str">
        <f>IFERROR(VLOOKUP(B40,Import_FK_M!D34:K180,4,FALSE),"")</f>
        <v/>
      </c>
      <c r="D40" s="429">
        <f>IFERROR(VLOOKUP(B40,Import_FK_M!$D$11:$K$156,2,FALSE),0)</f>
        <v>0</v>
      </c>
      <c r="E40" s="401">
        <f>IFERROR(VLOOKUP(B40,Import_FK_M!$D$11:$K$156,8,FALSE)*1000*D40,0)</f>
        <v>0</v>
      </c>
      <c r="F40" s="410"/>
      <c r="G40" s="390"/>
      <c r="H40" s="391"/>
      <c r="I40" s="390"/>
      <c r="J40" s="391"/>
      <c r="K40" s="390"/>
      <c r="L40" s="409">
        <f t="shared" si="1"/>
        <v>0</v>
      </c>
      <c r="M40" s="408"/>
      <c r="N40" s="389"/>
      <c r="O40" s="398"/>
      <c r="P40" s="391"/>
      <c r="Q40" s="459"/>
      <c r="R40" s="401">
        <f t="shared" si="2"/>
        <v>0</v>
      </c>
      <c r="S40" s="420"/>
    </row>
    <row r="41" spans="1:19" ht="16.5" customHeight="1" x14ac:dyDescent="0.2">
      <c r="A41" s="430">
        <f>IF(B41&lt;&gt;0,COUNT($A$14:A40)+1,"")</f>
        <v>26</v>
      </c>
      <c r="B41" s="461" t="s">
        <v>669</v>
      </c>
      <c r="C41" s="394" t="str">
        <f>IFERROR(VLOOKUP(B41,Import_FK_M!D35:K181,4,FALSE),"")</f>
        <v/>
      </c>
      <c r="D41" s="429">
        <f>IFERROR(VLOOKUP(B41,Import_FK_M!$D$11:$K$156,2,FALSE),0)</f>
        <v>0</v>
      </c>
      <c r="E41" s="401">
        <f>IFERROR(VLOOKUP(B41,Import_FK_M!$D$11:$K$156,8,FALSE)*1000*D41,0)</f>
        <v>0</v>
      </c>
      <c r="F41" s="410"/>
      <c r="G41" s="390"/>
      <c r="H41" s="391"/>
      <c r="I41" s="390"/>
      <c r="J41" s="391"/>
      <c r="K41" s="390"/>
      <c r="L41" s="409">
        <f t="shared" si="1"/>
        <v>0</v>
      </c>
      <c r="M41" s="408"/>
      <c r="N41" s="389"/>
      <c r="O41" s="398"/>
      <c r="P41" s="391"/>
      <c r="Q41" s="459"/>
      <c r="R41" s="401">
        <f t="shared" si="2"/>
        <v>0</v>
      </c>
      <c r="S41" s="420"/>
    </row>
    <row r="42" spans="1:19" ht="16.5" customHeight="1" x14ac:dyDescent="0.2">
      <c r="A42" s="430">
        <f>IF(B42&lt;&gt;0,COUNT($A$14:A41)+1,"")</f>
        <v>27</v>
      </c>
      <c r="B42" s="461" t="s">
        <v>670</v>
      </c>
      <c r="C42" s="394" t="str">
        <f>IFERROR(VLOOKUP(B42,Import_FK_M!D36:K182,4,FALSE),"")</f>
        <v/>
      </c>
      <c r="D42" s="429">
        <f>IFERROR(VLOOKUP(B42,Import_FK_M!$D$11:$K$156,2,FALSE),0)</f>
        <v>0</v>
      </c>
      <c r="E42" s="401">
        <f>IFERROR(VLOOKUP(B42,Import_FK_M!$D$11:$K$156,8,FALSE)*1000*D42,0)</f>
        <v>0</v>
      </c>
      <c r="F42" s="410"/>
      <c r="G42" s="390"/>
      <c r="H42" s="391"/>
      <c r="I42" s="390"/>
      <c r="J42" s="391"/>
      <c r="K42" s="390"/>
      <c r="L42" s="409">
        <f t="shared" si="1"/>
        <v>0</v>
      </c>
      <c r="M42" s="408"/>
      <c r="N42" s="389"/>
      <c r="O42" s="398"/>
      <c r="P42" s="391"/>
      <c r="Q42" s="459"/>
      <c r="R42" s="401">
        <f t="shared" si="2"/>
        <v>0</v>
      </c>
      <c r="S42" s="420"/>
    </row>
    <row r="43" spans="1:19" ht="16.5" customHeight="1" x14ac:dyDescent="0.2">
      <c r="A43" s="430">
        <f>IF(B43&lt;&gt;0,COUNT($A$14:A42)+1,"")</f>
        <v>28</v>
      </c>
      <c r="B43" s="461" t="s">
        <v>671</v>
      </c>
      <c r="C43" s="394" t="str">
        <f>IFERROR(VLOOKUP(B43,Import_FK_M!D37:K183,4,FALSE),"")</f>
        <v/>
      </c>
      <c r="D43" s="429">
        <f>IFERROR(VLOOKUP(B43,Import_FK_M!$D$11:$K$156,2,FALSE),0)</f>
        <v>0</v>
      </c>
      <c r="E43" s="401">
        <f>IFERROR(VLOOKUP(B43,Import_FK_M!$D$11:$K$156,8,FALSE)*1000*D43,0)</f>
        <v>0</v>
      </c>
      <c r="F43" s="410"/>
      <c r="G43" s="390"/>
      <c r="H43" s="391"/>
      <c r="I43" s="390"/>
      <c r="J43" s="391"/>
      <c r="K43" s="390"/>
      <c r="L43" s="409">
        <f t="shared" si="1"/>
        <v>0</v>
      </c>
      <c r="M43" s="408"/>
      <c r="N43" s="389"/>
      <c r="O43" s="398"/>
      <c r="P43" s="391"/>
      <c r="Q43" s="459"/>
      <c r="R43" s="401">
        <f t="shared" si="2"/>
        <v>0</v>
      </c>
      <c r="S43" s="420"/>
    </row>
    <row r="44" spans="1:19" ht="16.5" customHeight="1" x14ac:dyDescent="0.2">
      <c r="A44" s="430">
        <f>IF(B44&lt;&gt;0,COUNT($A$14:A43)+1,"")</f>
        <v>29</v>
      </c>
      <c r="B44" s="461" t="s">
        <v>672</v>
      </c>
      <c r="C44" s="394" t="str">
        <f>IFERROR(VLOOKUP(B44,Import_FK_M!D38:K184,4,FALSE),"")</f>
        <v/>
      </c>
      <c r="D44" s="429">
        <f>IFERROR(VLOOKUP(B44,Import_FK_M!$D$11:$K$156,2,FALSE),0)</f>
        <v>0</v>
      </c>
      <c r="E44" s="401">
        <f>IFERROR(VLOOKUP(B44,Import_FK_M!$D$11:$K$156,8,FALSE)*1000*D44,0)</f>
        <v>0</v>
      </c>
      <c r="F44" s="410"/>
      <c r="G44" s="390"/>
      <c r="H44" s="391"/>
      <c r="I44" s="390"/>
      <c r="J44" s="391"/>
      <c r="K44" s="390"/>
      <c r="L44" s="409">
        <f t="shared" si="1"/>
        <v>0</v>
      </c>
      <c r="M44" s="408"/>
      <c r="N44" s="389"/>
      <c r="O44" s="398"/>
      <c r="P44" s="391"/>
      <c r="Q44" s="459"/>
      <c r="R44" s="401">
        <f t="shared" si="2"/>
        <v>0</v>
      </c>
      <c r="S44" s="420"/>
    </row>
    <row r="45" spans="1:19" ht="16.5" customHeight="1" thickBot="1" x14ac:dyDescent="0.25">
      <c r="A45" s="431">
        <f>IF(B45&lt;&gt;0,COUNT($A$14:A44)+1,"")</f>
        <v>30</v>
      </c>
      <c r="B45" s="482" t="s">
        <v>673</v>
      </c>
      <c r="C45" s="483" t="str">
        <f>IFERROR(VLOOKUP(B45,Import_FK_M!D39:K185,4,FALSE),"")</f>
        <v/>
      </c>
      <c r="D45" s="434">
        <f>IFERROR(VLOOKUP(B45,Import_FK_M!$D$11:$K$156,2,FALSE),0)</f>
        <v>0</v>
      </c>
      <c r="E45" s="402">
        <f>IFERROR(VLOOKUP(B45,Import_FK_M!$D$11:$K$156,8,FALSE)*1000*D45,0)</f>
        <v>0</v>
      </c>
      <c r="F45" s="412"/>
      <c r="G45" s="413"/>
      <c r="H45" s="414"/>
      <c r="I45" s="413"/>
      <c r="J45" s="414"/>
      <c r="K45" s="413"/>
      <c r="L45" s="415">
        <f t="shared" si="1"/>
        <v>0</v>
      </c>
      <c r="M45" s="475"/>
      <c r="N45" s="476"/>
      <c r="O45" s="464"/>
      <c r="P45" s="414"/>
      <c r="Q45" s="460"/>
      <c r="R45" s="402">
        <f t="shared" si="2"/>
        <v>0</v>
      </c>
      <c r="S45" s="422"/>
    </row>
    <row r="46" spans="1:19" ht="16.5" customHeight="1" x14ac:dyDescent="0.25">
      <c r="A46" s="519"/>
      <c r="B46" s="520"/>
      <c r="C46" s="520"/>
      <c r="D46" s="520"/>
      <c r="E46" s="520"/>
      <c r="F46" s="520"/>
      <c r="G46" s="520"/>
      <c r="H46" s="520"/>
      <c r="I46" s="520"/>
      <c r="J46" s="520"/>
      <c r="K46" s="520"/>
      <c r="L46" s="520"/>
      <c r="M46" s="520"/>
      <c r="N46" s="520"/>
      <c r="O46" s="520"/>
      <c r="P46" s="520"/>
      <c r="Q46" s="520"/>
      <c r="R46" s="385"/>
      <c r="S46" s="385"/>
    </row>
    <row r="47" spans="1:19" ht="16.5" customHeight="1" x14ac:dyDescent="0.25">
      <c r="A47" s="519"/>
      <c r="B47" s="520"/>
      <c r="C47" s="520"/>
      <c r="D47" s="520"/>
      <c r="E47" s="520"/>
      <c r="F47" s="520"/>
      <c r="G47" s="520"/>
      <c r="H47" s="520"/>
      <c r="I47" s="520"/>
      <c r="J47" s="520"/>
      <c r="K47" s="520"/>
      <c r="L47" s="520"/>
      <c r="M47" s="520"/>
      <c r="N47" s="520"/>
      <c r="O47" s="520"/>
      <c r="P47" s="520"/>
      <c r="Q47" s="520"/>
      <c r="R47" s="385"/>
      <c r="S47" s="385"/>
    </row>
    <row r="48" spans="1:19" ht="16.5" customHeight="1" x14ac:dyDescent="0.25">
      <c r="A48" s="521" t="s">
        <v>712</v>
      </c>
      <c r="B48" s="522"/>
      <c r="C48" s="522"/>
      <c r="D48" s="522"/>
      <c r="E48" s="522"/>
      <c r="F48" s="522"/>
      <c r="G48" s="522"/>
      <c r="H48" s="522"/>
      <c r="I48" s="522"/>
      <c r="J48" s="522"/>
      <c r="K48" s="522"/>
      <c r="L48" s="522"/>
      <c r="M48" s="522"/>
      <c r="N48" s="522"/>
      <c r="O48" s="522"/>
      <c r="P48" s="522"/>
      <c r="Q48" s="522"/>
      <c r="R48" s="385"/>
      <c r="S48" s="385"/>
    </row>
    <row r="49" spans="1:19" ht="16.5" customHeight="1" x14ac:dyDescent="0.25">
      <c r="A49" s="523"/>
      <c r="B49" s="524"/>
      <c r="C49" s="524"/>
      <c r="D49" s="524"/>
      <c r="E49" s="524"/>
      <c r="F49" s="524"/>
      <c r="G49" s="524"/>
      <c r="H49" s="524"/>
      <c r="I49" s="524"/>
      <c r="J49" s="524"/>
      <c r="K49" s="524"/>
      <c r="L49" s="524"/>
      <c r="M49" s="524"/>
      <c r="N49" s="524"/>
      <c r="O49" s="524"/>
      <c r="P49" s="524"/>
      <c r="Q49" s="524"/>
      <c r="R49" s="385"/>
      <c r="S49" s="385"/>
    </row>
    <row r="50" spans="1:19" ht="16.5" customHeight="1" x14ac:dyDescent="0.25">
      <c r="A50" s="525" t="s">
        <v>713</v>
      </c>
      <c r="B50" s="522"/>
      <c r="C50" s="522"/>
      <c r="D50" s="522"/>
      <c r="E50" s="522"/>
      <c r="F50" s="522"/>
      <c r="G50" s="522"/>
      <c r="H50" s="522"/>
      <c r="I50" s="522"/>
      <c r="J50" s="522"/>
      <c r="K50" s="522"/>
      <c r="L50" s="522"/>
      <c r="M50" s="522"/>
      <c r="N50" s="522"/>
      <c r="O50" s="522"/>
      <c r="P50" s="522"/>
      <c r="Q50" s="522"/>
      <c r="R50" s="385"/>
      <c r="S50" s="385"/>
    </row>
    <row r="51" spans="1:19" ht="16.5" customHeight="1" x14ac:dyDescent="0.2">
      <c r="A51" s="526"/>
      <c r="B51" s="526"/>
      <c r="C51" s="526"/>
      <c r="D51" s="526"/>
      <c r="E51" s="526"/>
      <c r="F51" s="526"/>
      <c r="G51" s="526"/>
      <c r="H51" s="526"/>
      <c r="I51" s="526"/>
      <c r="J51" s="526"/>
      <c r="K51" s="526"/>
      <c r="L51" s="526"/>
      <c r="M51" s="526"/>
      <c r="N51" s="526"/>
      <c r="O51" s="526"/>
      <c r="P51" s="526"/>
      <c r="Q51" s="526"/>
      <c r="R51" s="385"/>
      <c r="S51" s="385"/>
    </row>
    <row r="52" spans="1:19" ht="16.5" customHeight="1" x14ac:dyDescent="0.2">
      <c r="A52" s="518"/>
      <c r="B52" s="518"/>
      <c r="C52" s="518"/>
      <c r="D52" s="518"/>
      <c r="E52" s="518"/>
      <c r="F52" s="518"/>
      <c r="G52" s="518"/>
      <c r="H52" s="518"/>
      <c r="I52" s="518"/>
      <c r="J52" s="518"/>
      <c r="K52" s="518"/>
      <c r="L52" s="518"/>
      <c r="M52" s="518"/>
      <c r="N52" s="518"/>
      <c r="O52" s="518"/>
      <c r="P52" s="518"/>
      <c r="Q52" s="518"/>
      <c r="R52" s="385"/>
      <c r="S52" s="385"/>
    </row>
    <row r="53" spans="1:19" ht="16.5" customHeight="1" x14ac:dyDescent="0.2"/>
    <row r="54" spans="1:19" ht="16.5" customHeight="1" x14ac:dyDescent="0.2"/>
  </sheetData>
  <dataConsolidate/>
  <mergeCells count="6">
    <mergeCell ref="B12:B14"/>
    <mergeCell ref="C12:C14"/>
    <mergeCell ref="F12:L12"/>
    <mergeCell ref="R12:R13"/>
    <mergeCell ref="S12:S15"/>
    <mergeCell ref="M12:Q12"/>
  </mergeCells>
  <hyperlinks>
    <hyperlink ref="Y1" location="'KM-FIII-20'!A1" display="KM-FIII-20"/>
    <hyperlink ref="Y2" location="'KM-FIII-20-M'!A1" display="KM-FIII-20-M "/>
  </hyperlinks>
  <pageMargins left="0.74803149606299213" right="0.74803149606299213" top="0.98425196850393704" bottom="0.98425196850393704" header="0.51181102362204722" footer="0.51181102362204722"/>
  <pageSetup paperSize="9" scale="50" orientation="landscape" r:id="rId1"/>
  <headerFooter alignWithMargins="0">
    <oddHeader>&amp;R&amp;P/&amp;N</oddHeader>
    <oddFooter>&amp;L&amp;"Arial Narrow,Normál"&amp;8&amp;F/&amp;A&amp;C&amp;"Arial Narrow,Normál"&amp;8 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E1001"/>
  <sheetViews>
    <sheetView showGridLines="0" zoomScaleNormal="100" workbookViewId="0"/>
  </sheetViews>
  <sheetFormatPr defaultRowHeight="15" x14ac:dyDescent="0.2"/>
  <cols>
    <col min="1" max="1" width="16.7109375" bestFit="1" customWidth="1"/>
    <col min="2" max="2" width="15.85546875" bestFit="1" customWidth="1"/>
    <col min="3" max="3" width="7.28515625" bestFit="1" customWidth="1"/>
    <col min="4" max="4" width="19.7109375" bestFit="1" customWidth="1"/>
    <col min="5" max="5" width="9" bestFit="1" customWidth="1"/>
    <col min="6" max="6" width="17" style="353" customWidth="1"/>
    <col min="7" max="7" width="40.85546875" style="353" customWidth="1"/>
    <col min="8" max="8" width="18" style="353" customWidth="1"/>
    <col min="9" max="9" width="25.85546875" style="353" customWidth="1"/>
    <col min="10" max="11" width="9" style="353" customWidth="1"/>
    <col min="12" max="15" width="2.42578125" style="353" bestFit="1" customWidth="1"/>
    <col min="16" max="16" width="17" style="353" customWidth="1"/>
    <col min="17" max="17" width="37.85546875" style="20" customWidth="1"/>
    <col min="18" max="18" width="18" style="20" customWidth="1"/>
    <col min="19" max="19" width="25.85546875" style="20" customWidth="1"/>
    <col min="20" max="21" width="9" style="20" customWidth="1"/>
    <col min="22" max="25" width="2.42578125" bestFit="1" customWidth="1"/>
    <col min="26" max="26" width="17" style="20" customWidth="1"/>
    <col min="27" max="27" width="37.85546875" style="20" customWidth="1"/>
    <col min="28" max="28" width="18" style="20" customWidth="1"/>
    <col min="29" max="29" width="24.85546875" style="20" customWidth="1"/>
    <col min="30" max="31" width="9" style="20" customWidth="1"/>
  </cols>
  <sheetData>
    <row r="1" spans="1:31" ht="16.5" x14ac:dyDescent="0.25">
      <c r="A1" s="537" t="s">
        <v>718</v>
      </c>
      <c r="B1" s="16"/>
      <c r="C1" s="16"/>
      <c r="D1" s="16"/>
      <c r="F1" s="23"/>
      <c r="G1" s="23"/>
      <c r="H1" s="23"/>
      <c r="I1" s="23"/>
      <c r="J1" s="23"/>
      <c r="K1" s="23"/>
      <c r="L1" s="23"/>
    </row>
    <row r="2" spans="1:31" x14ac:dyDescent="0.2">
      <c r="A2" s="16"/>
      <c r="B2" s="16"/>
      <c r="C2" s="16"/>
      <c r="D2" s="16"/>
      <c r="N2" s="20"/>
      <c r="O2" s="20"/>
      <c r="P2" s="20"/>
      <c r="S2"/>
      <c r="T2"/>
      <c r="U2"/>
      <c r="W2" s="20"/>
      <c r="X2" s="20"/>
      <c r="Y2" s="20"/>
      <c r="AC2"/>
      <c r="AD2"/>
      <c r="AE2"/>
    </row>
    <row r="3" spans="1:31" ht="16.5" x14ac:dyDescent="0.3">
      <c r="A3" s="538" t="s">
        <v>719</v>
      </c>
      <c r="B3" s="16"/>
      <c r="C3" s="16"/>
      <c r="D3" s="16"/>
      <c r="N3" s="20"/>
      <c r="O3" s="20"/>
      <c r="P3" s="20"/>
      <c r="S3"/>
      <c r="T3"/>
      <c r="U3"/>
      <c r="W3" s="20"/>
      <c r="X3" s="20"/>
      <c r="Y3" s="20"/>
      <c r="AC3"/>
      <c r="AD3"/>
      <c r="AE3"/>
    </row>
    <row r="4" spans="1:31" ht="15.75" x14ac:dyDescent="0.25">
      <c r="A4" s="539" t="s">
        <v>559</v>
      </c>
      <c r="B4" s="540" t="str">
        <f>Alapa!$C$17</f>
        <v>KRISTÁLY-Audit Kft.</v>
      </c>
      <c r="C4" s="540"/>
      <c r="D4" s="540"/>
      <c r="E4" s="366" t="s">
        <v>560</v>
      </c>
      <c r="F4" s="367" t="str">
        <f>Alapa!$C$15</f>
        <v>2014. május 19.</v>
      </c>
      <c r="G4" s="368"/>
      <c r="H4" s="368"/>
      <c r="I4" s="368"/>
      <c r="J4" s="369"/>
      <c r="K4" s="23"/>
      <c r="L4" s="23"/>
    </row>
    <row r="5" spans="1:31" ht="16.5" x14ac:dyDescent="0.25">
      <c r="A5" s="539" t="s">
        <v>134</v>
      </c>
      <c r="B5" s="541" t="str">
        <f>Alapa!$C$12</f>
        <v>2016. december 31.</v>
      </c>
      <c r="C5" s="541"/>
      <c r="D5" s="541"/>
      <c r="E5" s="364" t="s">
        <v>561</v>
      </c>
      <c r="F5" s="365" t="e">
        <f>VLOOKUP(U3,Alapa!$G$2:$H$22,2)</f>
        <v>#N/A</v>
      </c>
      <c r="G5" s="365" t="s">
        <v>562</v>
      </c>
      <c r="H5" s="371" t="str">
        <f>IF(Alapa!$L$5=0," ",Alapa!$L$5)</f>
        <v xml:space="preserve"> </v>
      </c>
      <c r="I5" s="372"/>
      <c r="J5" s="373"/>
      <c r="K5" s="23"/>
      <c r="L5" s="23"/>
    </row>
    <row r="6" spans="1:31" ht="15.75" x14ac:dyDescent="0.25">
      <c r="K6" s="23"/>
      <c r="L6" s="23"/>
    </row>
    <row r="7" spans="1:31" ht="13.5" x14ac:dyDescent="0.25">
      <c r="A7" s="545">
        <v>1</v>
      </c>
      <c r="B7" s="545">
        <v>2</v>
      </c>
      <c r="C7" s="545">
        <v>3</v>
      </c>
      <c r="D7" s="545">
        <v>4</v>
      </c>
      <c r="E7" s="545">
        <v>5</v>
      </c>
      <c r="F7" s="545">
        <v>6</v>
      </c>
      <c r="G7" s="545">
        <v>7</v>
      </c>
      <c r="H7" s="545">
        <v>8</v>
      </c>
      <c r="I7" s="545">
        <v>9</v>
      </c>
      <c r="J7" s="545">
        <v>10</v>
      </c>
      <c r="K7" s="545">
        <v>11</v>
      </c>
      <c r="L7" s="545">
        <v>12</v>
      </c>
      <c r="M7" s="545">
        <v>13</v>
      </c>
      <c r="N7" s="545">
        <v>14</v>
      </c>
      <c r="O7" s="545">
        <v>15</v>
      </c>
      <c r="P7" s="545">
        <v>16</v>
      </c>
      <c r="Q7" s="545">
        <v>17</v>
      </c>
      <c r="R7" s="545">
        <v>18</v>
      </c>
      <c r="S7" s="545">
        <v>19</v>
      </c>
      <c r="T7" s="545">
        <v>20</v>
      </c>
      <c r="U7" s="545">
        <v>21</v>
      </c>
      <c r="V7" s="545">
        <v>22</v>
      </c>
      <c r="W7" s="545">
        <v>23</v>
      </c>
      <c r="X7" s="545">
        <v>24</v>
      </c>
      <c r="Y7" s="545">
        <v>25</v>
      </c>
      <c r="Z7" s="545">
        <v>26</v>
      </c>
      <c r="AA7" s="545">
        <v>27</v>
      </c>
      <c r="AB7" s="545">
        <v>28</v>
      </c>
      <c r="AC7" s="545">
        <v>29</v>
      </c>
      <c r="AD7" s="545">
        <v>30</v>
      </c>
      <c r="AE7" s="545">
        <v>31</v>
      </c>
    </row>
    <row r="8" spans="1:31" ht="13.5" x14ac:dyDescent="0.25">
      <c r="F8" s="24"/>
      <c r="G8" s="24" t="str">
        <f>Import_FK!C7</f>
        <v>Az értékek EZER Ft-ban</v>
      </c>
      <c r="H8" s="24"/>
      <c r="I8" s="24"/>
      <c r="J8" s="24">
        <f>Import_FK!F7</f>
        <v>2015</v>
      </c>
      <c r="K8" s="24">
        <f>Import_FK!G7</f>
        <v>2016</v>
      </c>
      <c r="L8" s="24"/>
      <c r="M8" s="24"/>
      <c r="N8" s="24"/>
      <c r="O8" s="24"/>
      <c r="P8" s="24"/>
      <c r="Q8" s="24" t="str">
        <f>Import_FK!M7</f>
        <v>Az értékek EZER Ft-ban</v>
      </c>
      <c r="R8" s="24"/>
      <c r="S8" s="24"/>
      <c r="T8" s="24">
        <f>Import_FK!P7</f>
        <v>2015</v>
      </c>
      <c r="U8" s="24">
        <f>Import_FK!Q7</f>
        <v>2016</v>
      </c>
      <c r="V8" s="24"/>
      <c r="W8" s="24"/>
      <c r="X8" s="24"/>
      <c r="Y8" s="24"/>
      <c r="Z8" s="24"/>
      <c r="AA8" s="24" t="str">
        <f>Import_FK!W7</f>
        <v>Az értékek EZER Ft-ban</v>
      </c>
      <c r="AB8" s="24"/>
      <c r="AC8" s="24"/>
      <c r="AD8" s="24">
        <f>Import_FK!Z7</f>
        <v>2015</v>
      </c>
      <c r="AE8" s="24">
        <f>Import_FK!AA7</f>
        <v>2016</v>
      </c>
    </row>
    <row r="9" spans="1:31" ht="13.5" x14ac:dyDescent="0.25">
      <c r="A9" s="545" t="s">
        <v>553</v>
      </c>
      <c r="B9" s="545" t="s">
        <v>552</v>
      </c>
      <c r="C9" s="545" t="s">
        <v>551</v>
      </c>
      <c r="D9" s="545" t="s">
        <v>715</v>
      </c>
      <c r="E9" s="545" t="s">
        <v>554</v>
      </c>
      <c r="F9" s="24"/>
      <c r="G9" s="24"/>
      <c r="H9" s="24" t="str">
        <f>Import_FK!D8</f>
        <v>Számlaegyenlegek Ft-ban</v>
      </c>
      <c r="I9" s="48"/>
      <c r="J9" s="49" t="str">
        <f>Import_FK!F8</f>
        <v>EZER Ft ; Ft</v>
      </c>
      <c r="K9" s="50" t="str">
        <f>Import_FK!G8</f>
        <v>EZER Ft ; Ft</v>
      </c>
      <c r="L9" s="55"/>
      <c r="M9" s="55"/>
      <c r="N9" s="55"/>
      <c r="O9" s="55"/>
      <c r="P9" s="55"/>
      <c r="Q9" s="56"/>
      <c r="R9" s="57" t="str">
        <f>Import_FK!N8</f>
        <v>Számlaegyenlegek Ft-ban</v>
      </c>
      <c r="S9" s="58"/>
      <c r="T9" s="59" t="str">
        <f>Import_FK!P8</f>
        <v>EZER Ft ; Ft</v>
      </c>
      <c r="U9" s="60" t="str">
        <f>Import_FK!Q8</f>
        <v>EZER Ft ; Ft</v>
      </c>
      <c r="V9" s="65"/>
      <c r="W9" s="65"/>
      <c r="X9" s="65"/>
      <c r="Y9" s="65"/>
      <c r="Z9" s="65"/>
      <c r="AA9" s="66"/>
      <c r="AB9" s="67" t="str">
        <f>Import_FK!X8</f>
        <v>Számlaegyenlegek Ft-ban</v>
      </c>
      <c r="AC9" s="68"/>
      <c r="AD9" s="69" t="str">
        <f>Import_FK!Z8</f>
        <v>EZER Ft ; Ft</v>
      </c>
      <c r="AE9" s="70" t="str">
        <f>Import_FK!AA8</f>
        <v>EZER Ft ; Ft</v>
      </c>
    </row>
    <row r="10" spans="1:31" s="16" customFormat="1" ht="12.75" x14ac:dyDescent="0.2"/>
    <row r="11" spans="1:31" ht="13.5" x14ac:dyDescent="0.25">
      <c r="A11" s="544">
        <f>IF(AND(B11="1_02_02_06",C11&lt;&gt;"000"),A7+1,IF(AND(B11="1_06_03_09",C11&lt;&gt;"000"),MAX($A$7:A7+1),0))</f>
        <v>0</v>
      </c>
      <c r="B11" s="16" t="str">
        <f>MID(F11,1,10)</f>
        <v>1_01_00_00</v>
      </c>
      <c r="C11" s="544" t="str">
        <f>MID(F11,16,3)</f>
        <v>000</v>
      </c>
      <c r="D11" s="544" t="str">
        <f>MID(G11,1,3)</f>
        <v xml:space="preserve">A. </v>
      </c>
      <c r="E11" s="544" t="str">
        <f>IF(B11="1_02_02_06",1,IF(B11="1_06_03_09",-1,""))</f>
        <v/>
      </c>
      <c r="F11" s="24" t="str">
        <f>IF(Import_FK!B10=0,"",Import_FK!B10)</f>
        <v>1_01_00_00_000_000_0000</v>
      </c>
      <c r="G11" s="24" t="str">
        <f>IF(Import_FK!C10=0,"",Import_FK!C10)</f>
        <v>A. Befektetett eszközök</v>
      </c>
      <c r="H11" s="24" t="str">
        <f>IF(Import_FK!D10=0,"",Import_FK!D10)</f>
        <v/>
      </c>
      <c r="I11" s="24" t="str">
        <f>IF(Import_FK!E10=0,"",Import_FK!E10)</f>
        <v/>
      </c>
      <c r="J11" s="24" t="str">
        <f>IF(Import_FK!F10=0,"",Import_FK!F10)</f>
        <v/>
      </c>
      <c r="K11" s="73">
        <f>IF(Import_FK!G10=0,"",Import_FK!G10)</f>
        <v>11878</v>
      </c>
      <c r="L11" s="24" t="str">
        <f>IF(Import_FK!H10=0,"",Import_FK!H10)</f>
        <v/>
      </c>
      <c r="M11" s="24" t="str">
        <f>IF(Import_FK!I10=0,"",Import_FK!I10)</f>
        <v/>
      </c>
      <c r="N11" s="24" t="str">
        <f>IF(Import_FK!J10=0,"",Import_FK!J10)</f>
        <v/>
      </c>
      <c r="O11" s="24" t="str">
        <f>IF(Import_FK!K10=0,"",Import_FK!K10)</f>
        <v/>
      </c>
      <c r="P11" s="24" t="str">
        <f>IF(Import_FK!L10=0,"",Import_FK!L10)</f>
        <v>2_01_00_00_000_000_0000</v>
      </c>
      <c r="Q11" s="33" t="str">
        <f>IF(Import_FK!M10=0,"",Import_FK!M10)</f>
        <v>A. Üzemi (üzleti) tevékenység eredménye</v>
      </c>
      <c r="R11" s="74" t="str">
        <f>IF(Import_FK!N10=0,"",Import_FK!N10)</f>
        <v/>
      </c>
      <c r="S11" s="33" t="str">
        <f>IF(Import_FK!O10=0,"",Import_FK!O10)</f>
        <v/>
      </c>
      <c r="T11" s="75" t="str">
        <f>IF(Import_FK!P10=0,"",Import_FK!P10)</f>
        <v/>
      </c>
      <c r="U11" s="76">
        <f>IF(Import_FK!Q10=0,"",Import_FK!Q10)</f>
        <v>9490</v>
      </c>
      <c r="V11" s="33" t="str">
        <f>IF(Import_FK!R10=0,"",Import_FK!R10)</f>
        <v/>
      </c>
      <c r="W11" s="33" t="str">
        <f>IF(Import_FK!S10=0,"",Import_FK!S10)</f>
        <v/>
      </c>
      <c r="X11" s="33" t="str">
        <f>IF(Import_FK!T10=0,"",Import_FK!T10)</f>
        <v/>
      </c>
      <c r="Y11" s="33" t="str">
        <f>IF(Import_FK!U10=0,"",Import_FK!U10)</f>
        <v/>
      </c>
      <c r="Z11" s="33" t="str">
        <f>IF(Import_FK!V10=0,"",Import_FK!V10)</f>
        <v>3_01_00_00_000_000_0000</v>
      </c>
      <c r="AA11" s="33" t="str">
        <f>IF(Import_FK!W10=0,"",Import_FK!W10)</f>
        <v>A. Üzemi (üzleti) tevékenység eredménye</v>
      </c>
      <c r="AB11" s="78" t="str">
        <f>IF(Import_FK!X10=0,"",Import_FK!X10)</f>
        <v/>
      </c>
      <c r="AC11" s="33" t="str">
        <f>IF(Import_FK!Y10=0,"",Import_FK!Y10)</f>
        <v/>
      </c>
      <c r="AD11" s="75" t="str">
        <f>IF(Import_FK!Z10=0,"",Import_FK!Z10)</f>
        <v/>
      </c>
      <c r="AE11" s="76">
        <f>IF(Import_FK!AA10=0,"",Import_FK!AA10)</f>
        <v>21721</v>
      </c>
    </row>
    <row r="12" spans="1:31" ht="13.5" x14ac:dyDescent="0.25">
      <c r="A12" s="544">
        <f>IF(AND(B12="1_02_02_06",C12&lt;&gt;"000"),A11+1,IF(AND(B12="1_06_03_09",C12&lt;&gt;"000"),MAX($A$7:A11+1),0))</f>
        <v>0</v>
      </c>
      <c r="B12" s="16" t="str">
        <f t="shared" ref="B12:B75" si="0">MID(F12,1,10)</f>
        <v>1_01_01_00</v>
      </c>
      <c r="C12" s="544" t="str">
        <f t="shared" ref="C12:C75" si="1">MID(F12,16,3)</f>
        <v>000</v>
      </c>
      <c r="D12" s="544" t="str">
        <f t="shared" ref="D12:D75" si="2">MID(G12,1,3)</f>
        <v xml:space="preserve">I. </v>
      </c>
      <c r="E12" s="544" t="str">
        <f t="shared" ref="E12:E74" si="3">IF(B12="1_02_02_06",1,IF(B12="1_06_03_09",-1,""))</f>
        <v/>
      </c>
      <c r="F12" s="24" t="str">
        <f>IF(Import_FK!B11=0,"",Import_FK!B11)</f>
        <v>1_01_01_00_000_000_0000</v>
      </c>
      <c r="G12" s="24" t="str">
        <f>IF(Import_FK!C11=0,"",Import_FK!C11)</f>
        <v>I. Immateriális javak</v>
      </c>
      <c r="H12" s="79" t="str">
        <f>IF(Import_FK!D11=0,"",Import_FK!D11)</f>
        <v/>
      </c>
      <c r="I12" s="24" t="str">
        <f>IF(Import_FK!E11=0,"",Import_FK!E11)</f>
        <v/>
      </c>
      <c r="J12" s="72" t="str">
        <f>IF(Import_FK!F11=0,"",Import_FK!F11)</f>
        <v/>
      </c>
      <c r="K12" s="73" t="str">
        <f>IF(Import_FK!G11=0,"",Import_FK!G11)</f>
        <v/>
      </c>
      <c r="L12" s="24" t="str">
        <f>IF(Import_FK!H11=0,"",Import_FK!H11)</f>
        <v/>
      </c>
      <c r="M12" s="24" t="str">
        <f>IF(Import_FK!I11=0,"",Import_FK!I11)</f>
        <v/>
      </c>
      <c r="N12" s="24" t="str">
        <f>IF(Import_FK!J11=0,"",Import_FK!J11)</f>
        <v/>
      </c>
      <c r="O12" s="24" t="str">
        <f>IF(Import_FK!K11=0,"",Import_FK!K11)</f>
        <v/>
      </c>
      <c r="P12" s="24" t="str">
        <f>IF(Import_FK!L11=0,"",Import_FK!L11)</f>
        <v>2_01_01_00_000_000_0000</v>
      </c>
      <c r="Q12" s="33" t="str">
        <f>IF(Import_FK!M11=0,"",Import_FK!M11)</f>
        <v>I. Értékesítés nettó árbevétele</v>
      </c>
      <c r="R12" s="80" t="str">
        <f>IF(Import_FK!N11=0,"",Import_FK!N11)</f>
        <v/>
      </c>
      <c r="S12" s="33" t="str">
        <f>IF(Import_FK!O11=0,"",Import_FK!O11)</f>
        <v/>
      </c>
      <c r="T12" s="75" t="str">
        <f>IF(Import_FK!P11=0,"",Import_FK!P11)</f>
        <v/>
      </c>
      <c r="U12" s="76">
        <f>IF(Import_FK!Q11=0,"",Import_FK!Q11)</f>
        <v>22020</v>
      </c>
      <c r="V12" s="33" t="str">
        <f>IF(Import_FK!R11=0,"",Import_FK!R11)</f>
        <v/>
      </c>
      <c r="W12" s="33" t="str">
        <f>IF(Import_FK!S11=0,"",Import_FK!S11)</f>
        <v/>
      </c>
      <c r="X12" s="33" t="str">
        <f>IF(Import_FK!T11=0,"",Import_FK!T11)</f>
        <v/>
      </c>
      <c r="Y12" s="33" t="str">
        <f>IF(Import_FK!U11=0,"",Import_FK!U11)</f>
        <v/>
      </c>
      <c r="Z12" s="33" t="str">
        <f>IF(Import_FK!V11=0,"",Import_FK!V11)</f>
        <v>3_01_01_00_000_000_0000</v>
      </c>
      <c r="AA12" s="33" t="str">
        <f>IF(Import_FK!W11=0,"",Import_FK!W11)</f>
        <v>I. Értékesítés nettó árbevétele</v>
      </c>
      <c r="AB12" s="81" t="str">
        <f>IF(Import_FK!X11=0,"",Import_FK!X11)</f>
        <v/>
      </c>
      <c r="AC12" s="33" t="str">
        <f>IF(Import_FK!Y11=0,"",Import_FK!Y11)</f>
        <v/>
      </c>
      <c r="AD12" s="75" t="str">
        <f>IF(Import_FK!Z11=0,"",Import_FK!Z11)</f>
        <v/>
      </c>
      <c r="AE12" s="76">
        <f>IF(Import_FK!AA11=0,"",Import_FK!AA11)</f>
        <v>22018</v>
      </c>
    </row>
    <row r="13" spans="1:31" ht="13.5" x14ac:dyDescent="0.25">
      <c r="A13" s="544">
        <f>IF(AND(B13="1_02_02_06",C13&lt;&gt;"000"),A12+1,IF(AND(B13="1_06_03_09",C13&lt;&gt;"000"),MAX($A$7:A12+1),0))</f>
        <v>0</v>
      </c>
      <c r="B13" s="16" t="str">
        <f t="shared" si="0"/>
        <v>1_01_01_03</v>
      </c>
      <c r="C13" s="544" t="str">
        <f t="shared" si="1"/>
        <v>000</v>
      </c>
      <c r="D13" s="544" t="str">
        <f t="shared" si="2"/>
        <v xml:space="preserve">3. </v>
      </c>
      <c r="E13" s="544" t="str">
        <f t="shared" si="3"/>
        <v/>
      </c>
      <c r="F13" s="24" t="str">
        <f>IF(Import_FK!B12=0,"",Import_FK!B12)</f>
        <v>1_01_01_03_000_000_0000</v>
      </c>
      <c r="G13" s="24" t="str">
        <f>IF(Import_FK!C12=0,"",Import_FK!C12)</f>
        <v>3. Vagyoni értékű jogok</v>
      </c>
      <c r="H13" s="82" t="str">
        <f>IF(Import_FK!D12=0,"",Import_FK!D12)</f>
        <v/>
      </c>
      <c r="I13" s="24" t="str">
        <f>IF(Import_FK!E12=0,"",Import_FK!E12)</f>
        <v/>
      </c>
      <c r="J13" s="72" t="str">
        <f>IF(Import_FK!F12=0,"",Import_FK!F12)</f>
        <v/>
      </c>
      <c r="K13" s="73" t="str">
        <f>IF(Import_FK!G12=0,"",Import_FK!G12)</f>
        <v/>
      </c>
      <c r="L13" s="24" t="str">
        <f>IF(Import_FK!H12=0,"",Import_FK!H12)</f>
        <v/>
      </c>
      <c r="M13" s="24" t="str">
        <f>IF(Import_FK!I12=0,"",Import_FK!I12)</f>
        <v/>
      </c>
      <c r="N13" s="24" t="str">
        <f>IF(Import_FK!J12=0,"",Import_FK!J12)</f>
        <v/>
      </c>
      <c r="O13" s="24" t="str">
        <f>IF(Import_FK!K12=0,"",Import_FK!K12)</f>
        <v/>
      </c>
      <c r="P13" s="24" t="str">
        <f>IF(Import_FK!L12=0,"",Import_FK!L12)</f>
        <v>2_01_01_01_000_000_0000</v>
      </c>
      <c r="Q13" s="33" t="str">
        <f>IF(Import_FK!M12=0,"",Import_FK!M12)</f>
        <v>01. Belföldi értékesítés nettó árbevétele</v>
      </c>
      <c r="R13" s="83" t="str">
        <f>IF(Import_FK!N12=0,"",Import_FK!N12)</f>
        <v/>
      </c>
      <c r="S13" s="33" t="str">
        <f>IF(Import_FK!O12=0,"",Import_FK!O12)</f>
        <v/>
      </c>
      <c r="T13" s="75" t="str">
        <f>IF(Import_FK!P12=0,"",Import_FK!P12)</f>
        <v/>
      </c>
      <c r="U13" s="76">
        <f>IF(Import_FK!Q12=0,"",Import_FK!Q12)</f>
        <v>22020</v>
      </c>
      <c r="V13" s="33" t="str">
        <f>IF(Import_FK!R12=0,"",Import_FK!R12)</f>
        <v/>
      </c>
      <c r="W13" s="33" t="str">
        <f>IF(Import_FK!S12=0,"",Import_FK!S12)</f>
        <v/>
      </c>
      <c r="X13" s="33" t="str">
        <f>IF(Import_FK!T12=0,"",Import_FK!T12)</f>
        <v/>
      </c>
      <c r="Y13" s="33" t="str">
        <f>IF(Import_FK!U12=0,"",Import_FK!U12)</f>
        <v/>
      </c>
      <c r="Z13" s="33" t="str">
        <f>IF(Import_FK!V12=0,"",Import_FK!V12)</f>
        <v>3_01_01_01_000_000_0000</v>
      </c>
      <c r="AA13" s="33" t="str">
        <f>IF(Import_FK!W12=0,"",Import_FK!W12)</f>
        <v>01. Belföldi értékesítés nettó árbevétele</v>
      </c>
      <c r="AB13" s="84" t="str">
        <f>IF(Import_FK!X12=0,"",Import_FK!X12)</f>
        <v/>
      </c>
      <c r="AC13" s="33" t="str">
        <f>IF(Import_FK!Y12=0,"",Import_FK!Y12)</f>
        <v/>
      </c>
      <c r="AD13" s="75" t="str">
        <f>IF(Import_FK!Z12=0,"",Import_FK!Z12)</f>
        <v/>
      </c>
      <c r="AE13" s="76">
        <f>IF(Import_FK!AA12=0,"",Import_FK!AA12)</f>
        <v>22018</v>
      </c>
    </row>
    <row r="14" spans="1:31" ht="13.5" x14ac:dyDescent="0.25">
      <c r="A14" s="544">
        <f>IF(AND(B14="1_02_02_06",C14&lt;&gt;"000"),A13+1,IF(AND(B14="1_06_03_09",C14&lt;&gt;"000"),MAX($A$7:A13+1),0))</f>
        <v>0</v>
      </c>
      <c r="B14" s="16" t="str">
        <f t="shared" si="0"/>
        <v>1_01_01_03</v>
      </c>
      <c r="C14" s="544" t="str">
        <f t="shared" si="1"/>
        <v>000</v>
      </c>
      <c r="D14" s="544" t="str">
        <f t="shared" si="2"/>
        <v/>
      </c>
      <c r="E14" s="544" t="str">
        <f t="shared" si="3"/>
        <v/>
      </c>
      <c r="F14" s="85" t="str">
        <f>IF(Import_FK!B13=0,"",Import_FK!B13)</f>
        <v>1_01_01_03_000_000_0000</v>
      </c>
      <c r="G14" s="85" t="str">
        <f>IF(Import_FK!C13=0,"",Import_FK!C13)</f>
        <v/>
      </c>
      <c r="H14" s="86" t="str">
        <f>IF(Import_FK!D13=0,"",Import_FK!D13)</f>
        <v>Főkönyvi számlaegyenlegek</v>
      </c>
      <c r="I14" s="85" t="str">
        <f>IF(Import_FK!E13=0,"",Import_FK!E13)</f>
        <v/>
      </c>
      <c r="J14" s="87" t="str">
        <f>IF(Import_FK!F13=0,"",Import_FK!F13)</f>
        <v/>
      </c>
      <c r="K14" s="88" t="str">
        <f>IF(Import_FK!G13=0,"",Import_FK!G13)</f>
        <v/>
      </c>
      <c r="L14" s="85" t="str">
        <f>IF(Import_FK!H13=0,"",Import_FK!H13)</f>
        <v/>
      </c>
      <c r="M14" s="85" t="str">
        <f>IF(Import_FK!I13=0,"",Import_FK!I13)</f>
        <v/>
      </c>
      <c r="N14" s="85" t="str">
        <f>IF(Import_FK!J13=0,"",Import_FK!J13)</f>
        <v/>
      </c>
      <c r="O14" s="85" t="str">
        <f>IF(Import_FK!K13=0,"",Import_FK!K13)</f>
        <v/>
      </c>
      <c r="P14" s="85" t="str">
        <f>IF(Import_FK!L13=0,"",Import_FK!L13)</f>
        <v>2_01_01_01_000_000_0000</v>
      </c>
      <c r="Q14" s="89" t="str">
        <f>IF(Import_FK!M13=0,"",Import_FK!M13)</f>
        <v/>
      </c>
      <c r="R14" s="90" t="str">
        <f>IF(Import_FK!N13=0,"",Import_FK!N13)</f>
        <v>Főkönyvi számlaegyenlegek</v>
      </c>
      <c r="S14" s="89" t="str">
        <f>IF(Import_FK!O13=0,"",Import_FK!O13)</f>
        <v/>
      </c>
      <c r="T14" s="91" t="str">
        <f>IF(Import_FK!P13=0,"",Import_FK!P13)</f>
        <v/>
      </c>
      <c r="U14" s="92">
        <f>IF(Import_FK!Q13=0,"",Import_FK!Q13)</f>
        <v>22018420</v>
      </c>
      <c r="V14" s="89" t="str">
        <f>IF(Import_FK!R13=0,"",Import_FK!R13)</f>
        <v/>
      </c>
      <c r="W14" s="89" t="str">
        <f>IF(Import_FK!S13=0,"",Import_FK!S13)</f>
        <v/>
      </c>
      <c r="X14" s="89" t="str">
        <f>IF(Import_FK!T13=0,"",Import_FK!T13)</f>
        <v/>
      </c>
      <c r="Y14" s="89" t="str">
        <f>IF(Import_FK!U13=0,"",Import_FK!U13)</f>
        <v/>
      </c>
      <c r="Z14" s="89" t="str">
        <f>IF(Import_FK!V13=0,"",Import_FK!V13)</f>
        <v>3_01_01_01_000_000_0000</v>
      </c>
      <c r="AA14" s="89" t="str">
        <f>IF(Import_FK!W13=0,"",Import_FK!W13)</f>
        <v/>
      </c>
      <c r="AB14" s="93" t="str">
        <f>IF(Import_FK!X13=0,"",Import_FK!X13)</f>
        <v>Főkönyvi számlaegyenlegek</v>
      </c>
      <c r="AC14" s="89" t="str">
        <f>IF(Import_FK!Y13=0,"",Import_FK!Y13)</f>
        <v/>
      </c>
      <c r="AD14" s="91" t="str">
        <f>IF(Import_FK!Z13=0,"",Import_FK!Z13)</f>
        <v/>
      </c>
      <c r="AE14" s="92">
        <f>IF(Import_FK!AA13=0,"",Import_FK!AA13)</f>
        <v>22018420</v>
      </c>
    </row>
    <row r="15" spans="1:31" ht="13.5" x14ac:dyDescent="0.25">
      <c r="A15" s="544">
        <f>IF(AND(B15="1_02_02_06",C15&lt;&gt;"000"),A14+1,IF(AND(B15="1_06_03_09",C15&lt;&gt;"000"),MAX($A$7:A14+1),0))</f>
        <v>0</v>
      </c>
      <c r="B15" s="16" t="str">
        <f t="shared" si="0"/>
        <v>1_01_01_03</v>
      </c>
      <c r="C15" s="544" t="str">
        <f t="shared" si="1"/>
        <v>000</v>
      </c>
      <c r="D15" s="544" t="str">
        <f t="shared" si="2"/>
        <v/>
      </c>
      <c r="E15" s="544" t="str">
        <f t="shared" si="3"/>
        <v/>
      </c>
      <c r="F15" s="23" t="str">
        <f>IF(Import_FK!B14=0,"",Import_FK!B14)</f>
        <v>1_01_01_03_000_000_0001</v>
      </c>
      <c r="G15" s="23" t="str">
        <f>IF(Import_FK!C14=0,"",Import_FK!C14)</f>
        <v/>
      </c>
      <c r="H15" s="94">
        <f>IF(Import_FK!D14=0,"",Import_FK!D14)</f>
        <v>1141</v>
      </c>
      <c r="I15" s="23" t="str">
        <f>IF(Import_FK!E14=0,"",Import_FK!E14)</f>
        <v>Szellemi termékek</v>
      </c>
      <c r="J15" s="95" t="str">
        <f>IF(Import_FK!F14=0,"",Import_FK!F14)</f>
        <v/>
      </c>
      <c r="K15" s="96">
        <f>IF(Import_FK!G14=0,"",Import_FK!G14)</f>
        <v>203000</v>
      </c>
      <c r="L15" s="23" t="str">
        <f>IF(Import_FK!H14=0,"",Import_FK!H14)</f>
        <v/>
      </c>
      <c r="M15" s="23" t="str">
        <f>IF(Import_FK!I14=0,"",Import_FK!I14)</f>
        <v/>
      </c>
      <c r="N15" s="23" t="str">
        <f>IF(Import_FK!J14=0,"",Import_FK!J14)</f>
        <v/>
      </c>
      <c r="O15" s="23" t="str">
        <f>IF(Import_FK!K14=0,"",Import_FK!K14)</f>
        <v/>
      </c>
      <c r="P15" s="23" t="str">
        <f>IF(Import_FK!L14=0,"",Import_FK!L14)</f>
        <v>2_01_01_01_000_000_0001</v>
      </c>
      <c r="Q15" s="77" t="str">
        <f>IF(Import_FK!M14=0,"",Import_FK!M14)</f>
        <v/>
      </c>
      <c r="R15" s="97">
        <f>IF(Import_FK!N14=0,"",Import_FK!N14)</f>
        <v>9111</v>
      </c>
      <c r="S15" s="77" t="str">
        <f>IF(Import_FK!O14=0,"",Import_FK!O14)</f>
        <v>Könyvvizsgálati szolgáltatás</v>
      </c>
      <c r="T15" s="98" t="str">
        <f>IF(Import_FK!P14=0,"",Import_FK!P14)</f>
        <v/>
      </c>
      <c r="U15" s="99">
        <f>IF(Import_FK!Q14=0,"",Import_FK!Q14)</f>
        <v>-12898415</v>
      </c>
      <c r="V15" s="77" t="str">
        <f>IF(Import_FK!R14=0,"",Import_FK!R14)</f>
        <v/>
      </c>
      <c r="W15" s="77" t="str">
        <f>IF(Import_FK!S14=0,"",Import_FK!S14)</f>
        <v/>
      </c>
      <c r="X15" s="77" t="str">
        <f>IF(Import_FK!T14=0,"",Import_FK!T14)</f>
        <v/>
      </c>
      <c r="Y15" s="77" t="str">
        <f>IF(Import_FK!U14=0,"",Import_FK!U14)</f>
        <v/>
      </c>
      <c r="Z15" s="77" t="str">
        <f>IF(Import_FK!V14=0,"",Import_FK!V14)</f>
        <v>3_01_01_01_000_000_0001</v>
      </c>
      <c r="AA15" s="77" t="str">
        <f>IF(Import_FK!W14=0,"",Import_FK!W14)</f>
        <v/>
      </c>
      <c r="AB15" s="100">
        <f>IF(Import_FK!X14=0,"",Import_FK!X14)</f>
        <v>9111</v>
      </c>
      <c r="AC15" s="77" t="str">
        <f>IF(Import_FK!Y14=0,"",Import_FK!Y14)</f>
        <v>Könyvvizsgálati szolgáltatás</v>
      </c>
      <c r="AD15" s="98" t="str">
        <f>IF(Import_FK!Z14=0,"",Import_FK!Z14)</f>
        <v/>
      </c>
      <c r="AE15" s="99">
        <f>IF(Import_FK!AA14=0,"",Import_FK!AA14)</f>
        <v>-12898415</v>
      </c>
    </row>
    <row r="16" spans="1:31" ht="13.5" x14ac:dyDescent="0.25">
      <c r="A16" s="544">
        <f>IF(AND(B16="1_02_02_06",C16&lt;&gt;"000"),A15+1,IF(AND(B16="1_06_03_09",C16&lt;&gt;"000"),MAX($A$7:A15+1),0))</f>
        <v>0</v>
      </c>
      <c r="B16" s="16" t="str">
        <f t="shared" si="0"/>
        <v>1_01_01_03</v>
      </c>
      <c r="C16" s="544" t="str">
        <f t="shared" si="1"/>
        <v>000</v>
      </c>
      <c r="D16" s="544" t="str">
        <f t="shared" si="2"/>
        <v/>
      </c>
      <c r="E16" s="544" t="str">
        <f t="shared" si="3"/>
        <v/>
      </c>
      <c r="F16" s="23" t="str">
        <f>IF(Import_FK!B15=0,"",Import_FK!B15)</f>
        <v>1_01_01_03_000_000_0002</v>
      </c>
      <c r="G16" s="23" t="str">
        <f>IF(Import_FK!C15=0,"",Import_FK!C15)</f>
        <v/>
      </c>
      <c r="H16" s="101">
        <f>IF(Import_FK!D15=0,"",Import_FK!D15)</f>
        <v>1149</v>
      </c>
      <c r="I16" s="23" t="str">
        <f>IF(Import_FK!E15=0,"",Import_FK!E15)</f>
        <v>Szellemi termékek terv sz. értékcsökk.</v>
      </c>
      <c r="J16" s="95" t="str">
        <f>IF(Import_FK!F15=0,"",Import_FK!F15)</f>
        <v/>
      </c>
      <c r="K16" s="96">
        <f>IF(Import_FK!G15=0,"",Import_FK!G15)</f>
        <v>-203000</v>
      </c>
      <c r="L16" s="23" t="str">
        <f>IF(Import_FK!H15=0,"",Import_FK!H15)</f>
        <v/>
      </c>
      <c r="M16" s="23" t="str">
        <f>IF(Import_FK!I15=0,"",Import_FK!I15)</f>
        <v/>
      </c>
      <c r="N16" s="23" t="str">
        <f>IF(Import_FK!J15=0,"",Import_FK!J15)</f>
        <v/>
      </c>
      <c r="O16" s="23" t="str">
        <f>IF(Import_FK!K15=0,"",Import_FK!K15)</f>
        <v/>
      </c>
      <c r="P16" s="23" t="str">
        <f>IF(Import_FK!L15=0,"",Import_FK!L15)</f>
        <v>2_01_01_01_000_000_0002</v>
      </c>
      <c r="Q16" s="77" t="str">
        <f>IF(Import_FK!M15=0,"",Import_FK!M15)</f>
        <v/>
      </c>
      <c r="R16" s="102">
        <f>IF(Import_FK!N15=0,"",Import_FK!N15)</f>
        <v>9115</v>
      </c>
      <c r="S16" s="77" t="str">
        <f>IF(Import_FK!O15=0,"",Import_FK!O15)</f>
        <v>Felnőtt és egyéb oktatás árbevétele</v>
      </c>
      <c r="T16" s="98" t="str">
        <f>IF(Import_FK!P15=0,"",Import_FK!P15)</f>
        <v/>
      </c>
      <c r="U16" s="99">
        <f>IF(Import_FK!Q15=0,"",Import_FK!Q15)</f>
        <v>-108000</v>
      </c>
      <c r="V16" s="77" t="str">
        <f>IF(Import_FK!R15=0,"",Import_FK!R15)</f>
        <v/>
      </c>
      <c r="W16" s="77" t="str">
        <f>IF(Import_FK!S15=0,"",Import_FK!S15)</f>
        <v/>
      </c>
      <c r="X16" s="77" t="str">
        <f>IF(Import_FK!T15=0,"",Import_FK!T15)</f>
        <v/>
      </c>
      <c r="Y16" s="77" t="str">
        <f>IF(Import_FK!U15=0,"",Import_FK!U15)</f>
        <v/>
      </c>
      <c r="Z16" s="77" t="str">
        <f>IF(Import_FK!V15=0,"",Import_FK!V15)</f>
        <v>3_01_01_01_000_000_0002</v>
      </c>
      <c r="AA16" s="77" t="str">
        <f>IF(Import_FK!W15=0,"",Import_FK!W15)</f>
        <v/>
      </c>
      <c r="AB16" s="103">
        <f>IF(Import_FK!X15=0,"",Import_FK!X15)</f>
        <v>9115</v>
      </c>
      <c r="AC16" s="77" t="str">
        <f>IF(Import_FK!Y15=0,"",Import_FK!Y15)</f>
        <v>Felnőtt és egyéb oktatás árbevétele</v>
      </c>
      <c r="AD16" s="98" t="str">
        <f>IF(Import_FK!Z15=0,"",Import_FK!Z15)</f>
        <v/>
      </c>
      <c r="AE16" s="99">
        <f>IF(Import_FK!AA15=0,"",Import_FK!AA15)</f>
        <v>-108000</v>
      </c>
    </row>
    <row r="17" spans="1:31" ht="13.5" x14ac:dyDescent="0.25">
      <c r="A17" s="544">
        <f>IF(AND(B17="1_02_02_06",C17&lt;&gt;"000"),A16+1,IF(AND(B17="1_06_03_09",C17&lt;&gt;"000"),MAX($A$7:A16+1),0))</f>
        <v>0</v>
      </c>
      <c r="B17" s="16" t="str">
        <f t="shared" si="0"/>
        <v>1_01_01_03</v>
      </c>
      <c r="C17" s="544" t="str">
        <f t="shared" si="1"/>
        <v>000</v>
      </c>
      <c r="D17" s="544" t="str">
        <f t="shared" si="2"/>
        <v/>
      </c>
      <c r="E17" s="544" t="str">
        <f t="shared" si="3"/>
        <v/>
      </c>
      <c r="F17" s="23" t="str">
        <f>IF(Import_FK!B16=0,"",Import_FK!B16)</f>
        <v>1_01_01_03_000_000_9999</v>
      </c>
      <c r="G17" s="23" t="str">
        <f>IF(Import_FK!C16=0,"",Import_FK!C16)</f>
        <v/>
      </c>
      <c r="H17" s="104" t="str">
        <f>IF(Import_FK!D16=0,"",Import_FK!D16)</f>
        <v/>
      </c>
      <c r="I17" s="23" t="str">
        <f>IF(Import_FK!E16=0,"",Import_FK!E16)</f>
        <v/>
      </c>
      <c r="J17" s="95" t="str">
        <f>IF(Import_FK!F16=0,"",Import_FK!F16)</f>
        <v/>
      </c>
      <c r="K17" s="96" t="str">
        <f>IF(Import_FK!G16=0,"",Import_FK!G16)</f>
        <v/>
      </c>
      <c r="L17" s="23" t="str">
        <f>IF(Import_FK!H16=0,"",Import_FK!H16)</f>
        <v/>
      </c>
      <c r="M17" s="23" t="str">
        <f>IF(Import_FK!I16=0,"",Import_FK!I16)</f>
        <v/>
      </c>
      <c r="N17" s="23" t="str">
        <f>IF(Import_FK!J16=0,"",Import_FK!J16)</f>
        <v/>
      </c>
      <c r="O17" s="23" t="str">
        <f>IF(Import_FK!K16=0,"",Import_FK!K16)</f>
        <v/>
      </c>
      <c r="P17" s="23" t="str">
        <f>IF(Import_FK!L16=0,"",Import_FK!L16)</f>
        <v>2_01_01_01_000_000_0003</v>
      </c>
      <c r="Q17" s="77" t="str">
        <f>IF(Import_FK!M16=0,"",Import_FK!M16)</f>
        <v/>
      </c>
      <c r="R17" s="105">
        <f>IF(Import_FK!N16=0,"",Import_FK!N16)</f>
        <v>9116</v>
      </c>
      <c r="S17" s="77" t="str">
        <f>IF(Import_FK!O16=0,"",Import_FK!O16)</f>
        <v>Könyvvizsgálati program értékesítés</v>
      </c>
      <c r="T17" s="98" t="str">
        <f>IF(Import_FK!P16=0,"",Import_FK!P16)</f>
        <v/>
      </c>
      <c r="U17" s="99">
        <f>IF(Import_FK!Q16=0,"",Import_FK!Q16)</f>
        <v>-411221</v>
      </c>
      <c r="V17" s="77" t="str">
        <f>IF(Import_FK!R16=0,"",Import_FK!R16)</f>
        <v/>
      </c>
      <c r="W17" s="77" t="str">
        <f>IF(Import_FK!S16=0,"",Import_FK!S16)</f>
        <v/>
      </c>
      <c r="X17" s="77" t="str">
        <f>IF(Import_FK!T16=0,"",Import_FK!T16)</f>
        <v/>
      </c>
      <c r="Y17" s="77" t="str">
        <f>IF(Import_FK!U16=0,"",Import_FK!U16)</f>
        <v/>
      </c>
      <c r="Z17" s="77" t="str">
        <f>IF(Import_FK!V16=0,"",Import_FK!V16)</f>
        <v>3_01_01_01_000_000_0003</v>
      </c>
      <c r="AA17" s="77" t="str">
        <f>IF(Import_FK!W16=0,"",Import_FK!W16)</f>
        <v/>
      </c>
      <c r="AB17" s="106">
        <f>IF(Import_FK!X16=0,"",Import_FK!X16)</f>
        <v>9116</v>
      </c>
      <c r="AC17" s="77" t="str">
        <f>IF(Import_FK!Y16=0,"",Import_FK!Y16)</f>
        <v>Könyvvizsgálati program értékesítés</v>
      </c>
      <c r="AD17" s="98" t="str">
        <f>IF(Import_FK!Z16=0,"",Import_FK!Z16)</f>
        <v/>
      </c>
      <c r="AE17" s="99">
        <f>IF(Import_FK!AA16=0,"",Import_FK!AA16)</f>
        <v>-411221</v>
      </c>
    </row>
    <row r="18" spans="1:31" ht="13.5" x14ac:dyDescent="0.25">
      <c r="A18" s="544">
        <f>IF(AND(B18="1_02_02_06",C18&lt;&gt;"000"),A17+1,IF(AND(B18="1_06_03_09",C18&lt;&gt;"000"),MAX($A$7:A17+1),0))</f>
        <v>0</v>
      </c>
      <c r="B18" s="16" t="str">
        <f t="shared" si="0"/>
        <v>1_01_02_00</v>
      </c>
      <c r="C18" s="544" t="str">
        <f t="shared" si="1"/>
        <v>000</v>
      </c>
      <c r="D18" s="544" t="str">
        <f t="shared" si="2"/>
        <v>II.</v>
      </c>
      <c r="E18" s="544" t="str">
        <f t="shared" si="3"/>
        <v/>
      </c>
      <c r="F18" s="24" t="str">
        <f>IF(Import_FK!B17=0,"",Import_FK!B17)</f>
        <v>1_01_02_00_000_000_0000</v>
      </c>
      <c r="G18" s="24" t="str">
        <f>IF(Import_FK!C17=0,"",Import_FK!C17)</f>
        <v>II. Tárgyi eszközök</v>
      </c>
      <c r="H18" s="107" t="str">
        <f>IF(Import_FK!D17=0,"",Import_FK!D17)</f>
        <v/>
      </c>
      <c r="I18" s="24" t="str">
        <f>IF(Import_FK!E17=0,"",Import_FK!E17)</f>
        <v/>
      </c>
      <c r="J18" s="72" t="str">
        <f>IF(Import_FK!F17=0,"",Import_FK!F17)</f>
        <v/>
      </c>
      <c r="K18" s="73">
        <f>IF(Import_FK!G17=0,"",Import_FK!G17)</f>
        <v>1365</v>
      </c>
      <c r="L18" s="23" t="str">
        <f>IF(Import_FK!H17=0,"",Import_FK!H17)</f>
        <v/>
      </c>
      <c r="M18" s="23" t="str">
        <f>IF(Import_FK!I17=0,"",Import_FK!I17)</f>
        <v/>
      </c>
      <c r="N18" s="23" t="str">
        <f>IF(Import_FK!J17=0,"",Import_FK!J17)</f>
        <v/>
      </c>
      <c r="O18" s="23" t="str">
        <f>IF(Import_FK!K17=0,"",Import_FK!K17)</f>
        <v/>
      </c>
      <c r="P18" s="23" t="str">
        <f>IF(Import_FK!L17=0,"",Import_FK!L17)</f>
        <v>2_01_01_01_000_000_0004</v>
      </c>
      <c r="Q18" s="77" t="str">
        <f>IF(Import_FK!M17=0,"",Import_FK!M17)</f>
        <v/>
      </c>
      <c r="R18" s="108">
        <f>IF(Import_FK!N17=0,"",Import_FK!N17)</f>
        <v>9118</v>
      </c>
      <c r="S18" s="77" t="str">
        <f>IF(Import_FK!O17=0,"",Import_FK!O17)</f>
        <v>Egyéb árbevétel ( ellenőrzés megbízás al</v>
      </c>
      <c r="T18" s="98" t="str">
        <f>IF(Import_FK!P17=0,"",Import_FK!P17)</f>
        <v/>
      </c>
      <c r="U18" s="99">
        <f>IF(Import_FK!Q17=0,"",Import_FK!Q17)</f>
        <v>-8600784</v>
      </c>
      <c r="V18" s="77" t="str">
        <f>IF(Import_FK!R17=0,"",Import_FK!R17)</f>
        <v/>
      </c>
      <c r="W18" s="77" t="str">
        <f>IF(Import_FK!S17=0,"",Import_FK!S17)</f>
        <v/>
      </c>
      <c r="X18" s="77" t="str">
        <f>IF(Import_FK!T17=0,"",Import_FK!T17)</f>
        <v/>
      </c>
      <c r="Y18" s="77" t="str">
        <f>IF(Import_FK!U17=0,"",Import_FK!U17)</f>
        <v/>
      </c>
      <c r="Z18" s="77" t="str">
        <f>IF(Import_FK!V17=0,"",Import_FK!V17)</f>
        <v>3_01_01_01_000_000_0004</v>
      </c>
      <c r="AA18" s="77" t="str">
        <f>IF(Import_FK!W17=0,"",Import_FK!W17)</f>
        <v/>
      </c>
      <c r="AB18" s="109">
        <f>IF(Import_FK!X17=0,"",Import_FK!X17)</f>
        <v>9118</v>
      </c>
      <c r="AC18" s="77" t="str">
        <f>IF(Import_FK!Y17=0,"",Import_FK!Y17)</f>
        <v>Egyéb árbevétel ( ellenőrzés megbízás al</v>
      </c>
      <c r="AD18" s="98" t="str">
        <f>IF(Import_FK!Z17=0,"",Import_FK!Z17)</f>
        <v/>
      </c>
      <c r="AE18" s="99">
        <f>IF(Import_FK!AA17=0,"",Import_FK!AA17)</f>
        <v>-8600784</v>
      </c>
    </row>
    <row r="19" spans="1:31" ht="13.5" x14ac:dyDescent="0.25">
      <c r="A19" s="544">
        <f>IF(AND(B19="1_02_02_06",C19&lt;&gt;"000"),A18+1,IF(AND(B19="1_06_03_09",C19&lt;&gt;"000"),MAX($A$7:A18+1),0))</f>
        <v>0</v>
      </c>
      <c r="B19" s="16" t="str">
        <f t="shared" si="0"/>
        <v>1_01_02_03</v>
      </c>
      <c r="C19" s="544" t="str">
        <f t="shared" si="1"/>
        <v>000</v>
      </c>
      <c r="D19" s="544" t="str">
        <f t="shared" si="2"/>
        <v xml:space="preserve">3. </v>
      </c>
      <c r="E19" s="544" t="str">
        <f t="shared" si="3"/>
        <v/>
      </c>
      <c r="F19" s="24" t="str">
        <f>IF(Import_FK!B18=0,"",Import_FK!B18)</f>
        <v>1_01_02_03_000_000_0000</v>
      </c>
      <c r="G19" s="24" t="str">
        <f>IF(Import_FK!C18=0,"",Import_FK!C18)</f>
        <v>3. Egyéb berendezések, felszerelések, járművek</v>
      </c>
      <c r="H19" s="110" t="str">
        <f>IF(Import_FK!D18=0,"",Import_FK!D18)</f>
        <v/>
      </c>
      <c r="I19" s="24" t="str">
        <f>IF(Import_FK!E18=0,"",Import_FK!E18)</f>
        <v/>
      </c>
      <c r="J19" s="72" t="str">
        <f>IF(Import_FK!F18=0,"",Import_FK!F18)</f>
        <v/>
      </c>
      <c r="K19" s="73">
        <f>IF(Import_FK!G18=0,"",Import_FK!G18)</f>
        <v>1364</v>
      </c>
      <c r="L19" s="23" t="str">
        <f>IF(Import_FK!H18=0,"",Import_FK!H18)</f>
        <v/>
      </c>
      <c r="M19" s="23" t="str">
        <f>IF(Import_FK!I18=0,"",Import_FK!I18)</f>
        <v/>
      </c>
      <c r="N19" s="23" t="str">
        <f>IF(Import_FK!J18=0,"",Import_FK!J18)</f>
        <v/>
      </c>
      <c r="O19" s="23" t="str">
        <f>IF(Import_FK!K18=0,"",Import_FK!K18)</f>
        <v/>
      </c>
      <c r="P19" s="23" t="str">
        <f>IF(Import_FK!L18=0,"",Import_FK!L18)</f>
        <v>2_01_01_01_000_000_9999</v>
      </c>
      <c r="Q19" s="77" t="str">
        <f>IF(Import_FK!M18=0,"",Import_FK!M18)</f>
        <v/>
      </c>
      <c r="R19" s="111" t="str">
        <f>IF(Import_FK!N18=0,"",Import_FK!N18)</f>
        <v/>
      </c>
      <c r="S19" s="77" t="str">
        <f>IF(Import_FK!O18=0,"",Import_FK!O18)</f>
        <v/>
      </c>
      <c r="T19" s="98" t="str">
        <f>IF(Import_FK!P18=0,"",Import_FK!P18)</f>
        <v/>
      </c>
      <c r="U19" s="99" t="str">
        <f>IF(Import_FK!Q18=0,"",Import_FK!Q18)</f>
        <v/>
      </c>
      <c r="V19" s="77" t="str">
        <f>IF(Import_FK!R18=0,"",Import_FK!R18)</f>
        <v/>
      </c>
      <c r="W19" s="77" t="str">
        <f>IF(Import_FK!S18=0,"",Import_FK!S18)</f>
        <v/>
      </c>
      <c r="X19" s="77" t="str">
        <f>IF(Import_FK!T18=0,"",Import_FK!T18)</f>
        <v/>
      </c>
      <c r="Y19" s="77" t="str">
        <f>IF(Import_FK!U18=0,"",Import_FK!U18)</f>
        <v/>
      </c>
      <c r="Z19" s="77" t="str">
        <f>IF(Import_FK!V18=0,"",Import_FK!V18)</f>
        <v>3_01_01_01_000_000_9999</v>
      </c>
      <c r="AA19" s="77" t="str">
        <f>IF(Import_FK!W18=0,"",Import_FK!W18)</f>
        <v/>
      </c>
      <c r="AB19" s="112" t="str">
        <f>IF(Import_FK!X18=0,"",Import_FK!X18)</f>
        <v/>
      </c>
      <c r="AC19" s="77" t="str">
        <f>IF(Import_FK!Y18=0,"",Import_FK!Y18)</f>
        <v/>
      </c>
      <c r="AD19" s="98" t="str">
        <f>IF(Import_FK!Z18=0,"",Import_FK!Z18)</f>
        <v/>
      </c>
      <c r="AE19" s="99" t="str">
        <f>IF(Import_FK!AA18=0,"",Import_FK!AA18)</f>
        <v/>
      </c>
    </row>
    <row r="20" spans="1:31" ht="13.5" x14ac:dyDescent="0.25">
      <c r="A20" s="544">
        <f>IF(AND(B20="1_02_02_06",C20&lt;&gt;"000"),A19+1,IF(AND(B20="1_06_03_09",C20&lt;&gt;"000"),MAX($A$7:A19+1),0))</f>
        <v>0</v>
      </c>
      <c r="B20" s="16" t="str">
        <f t="shared" si="0"/>
        <v>1_01_02_03</v>
      </c>
      <c r="C20" s="544" t="str">
        <f t="shared" si="1"/>
        <v>000</v>
      </c>
      <c r="D20" s="544" t="str">
        <f t="shared" si="2"/>
        <v/>
      </c>
      <c r="E20" s="544" t="str">
        <f t="shared" si="3"/>
        <v/>
      </c>
      <c r="F20" s="85" t="str">
        <f>IF(Import_FK!B19=0,"",Import_FK!B19)</f>
        <v>1_01_02_03_000_000_0000</v>
      </c>
      <c r="G20" s="85" t="str">
        <f>IF(Import_FK!C19=0,"",Import_FK!C19)</f>
        <v/>
      </c>
      <c r="H20" s="113" t="str">
        <f>IF(Import_FK!D19=0,"",Import_FK!D19)</f>
        <v>Főkönyvi számlaegyenlegek</v>
      </c>
      <c r="I20" s="85" t="str">
        <f>IF(Import_FK!E19=0,"",Import_FK!E19)</f>
        <v/>
      </c>
      <c r="J20" s="87" t="str">
        <f>IF(Import_FK!F19=0,"",Import_FK!F19)</f>
        <v/>
      </c>
      <c r="K20" s="88">
        <f>IF(Import_FK!G19=0,"",Import_FK!G19)</f>
        <v>1364237</v>
      </c>
      <c r="L20" s="24" t="str">
        <f>IF(Import_FK!H19=0,"",Import_FK!H19)</f>
        <v/>
      </c>
      <c r="M20" s="24" t="str">
        <f>IF(Import_FK!I19=0,"",Import_FK!I19)</f>
        <v/>
      </c>
      <c r="N20" s="24" t="str">
        <f>IF(Import_FK!J19=0,"",Import_FK!J19)</f>
        <v/>
      </c>
      <c r="O20" s="24" t="str">
        <f>IF(Import_FK!K19=0,"",Import_FK!K19)</f>
        <v/>
      </c>
      <c r="P20" s="24" t="str">
        <f>IF(Import_FK!L19=0,"",Import_FK!L19)</f>
        <v>2_01_03_00_000_000_0000</v>
      </c>
      <c r="Q20" s="33" t="str">
        <f>IF(Import_FK!M19=0,"",Import_FK!M19)</f>
        <v>III. Egyéb bevételek</v>
      </c>
      <c r="R20" s="114" t="str">
        <f>IF(Import_FK!N19=0,"",Import_FK!N19)</f>
        <v/>
      </c>
      <c r="S20" s="33" t="str">
        <f>IF(Import_FK!O19=0,"",Import_FK!O19)</f>
        <v/>
      </c>
      <c r="T20" s="75" t="str">
        <f>IF(Import_FK!P19=0,"",Import_FK!P19)</f>
        <v/>
      </c>
      <c r="U20" s="76" t="str">
        <f>IF(Import_FK!Q19=0,"",Import_FK!Q19)</f>
        <v/>
      </c>
      <c r="V20" s="33" t="str">
        <f>IF(Import_FK!R19=0,"",Import_FK!R19)</f>
        <v/>
      </c>
      <c r="W20" s="33" t="str">
        <f>IF(Import_FK!S19=0,"",Import_FK!S19)</f>
        <v/>
      </c>
      <c r="X20" s="33" t="str">
        <f>IF(Import_FK!T19=0,"",Import_FK!T19)</f>
        <v/>
      </c>
      <c r="Y20" s="33" t="str">
        <f>IF(Import_FK!U19=0,"",Import_FK!U19)</f>
        <v/>
      </c>
      <c r="Z20" s="33" t="str">
        <f>IF(Import_FK!V19=0,"",Import_FK!V19)</f>
        <v>3_01_05_00_000_000_0000</v>
      </c>
      <c r="AA20" s="33" t="str">
        <f>IF(Import_FK!W19=0,"",Import_FK!W19)</f>
        <v>V. Egyéb bevételek</v>
      </c>
      <c r="AB20" s="115" t="str">
        <f>IF(Import_FK!X19=0,"",Import_FK!X19)</f>
        <v/>
      </c>
      <c r="AC20" s="33" t="str">
        <f>IF(Import_FK!Y19=0,"",Import_FK!Y19)</f>
        <v/>
      </c>
      <c r="AD20" s="75" t="str">
        <f>IF(Import_FK!Z19=0,"",Import_FK!Z19)</f>
        <v/>
      </c>
      <c r="AE20" s="76" t="str">
        <f>IF(Import_FK!AA19=0,"",Import_FK!AA19)</f>
        <v/>
      </c>
    </row>
    <row r="21" spans="1:31" ht="13.5" x14ac:dyDescent="0.25">
      <c r="A21" s="544">
        <f>IF(AND(B21="1_02_02_06",C21&lt;&gt;"000"),A20+1,IF(AND(B21="1_06_03_09",C21&lt;&gt;"000"),MAX($A$7:A20+1),0))</f>
        <v>0</v>
      </c>
      <c r="B21" s="16" t="str">
        <f t="shared" si="0"/>
        <v>1_01_02_03</v>
      </c>
      <c r="C21" s="544" t="str">
        <f t="shared" si="1"/>
        <v>000</v>
      </c>
      <c r="D21" s="544" t="str">
        <f t="shared" si="2"/>
        <v/>
      </c>
      <c r="E21" s="544" t="str">
        <f t="shared" si="3"/>
        <v/>
      </c>
      <c r="F21" s="23" t="str">
        <f>IF(Import_FK!B20=0,"",Import_FK!B20)</f>
        <v>1_01_02_03_000_000_0001</v>
      </c>
      <c r="G21" s="23" t="str">
        <f>IF(Import_FK!C20=0,"",Import_FK!C20)</f>
        <v/>
      </c>
      <c r="H21" s="116">
        <f>IF(Import_FK!D20=0,"",Import_FK!D20)</f>
        <v>1421</v>
      </c>
      <c r="I21" s="23" t="str">
        <f>IF(Import_FK!E20=0,"",Import_FK!E20)</f>
        <v>Egyéb járművek</v>
      </c>
      <c r="J21" s="95" t="str">
        <f>IF(Import_FK!F20=0,"",Import_FK!F20)</f>
        <v/>
      </c>
      <c r="K21" s="96">
        <f>IF(Import_FK!G20=0,"",Import_FK!G20)</f>
        <v>6239000</v>
      </c>
      <c r="L21" s="85" t="str">
        <f>IF(Import_FK!H20=0,"",Import_FK!H20)</f>
        <v/>
      </c>
      <c r="M21" s="85" t="str">
        <f>IF(Import_FK!I20=0,"",Import_FK!I20)</f>
        <v/>
      </c>
      <c r="N21" s="85" t="str">
        <f>IF(Import_FK!J20=0,"",Import_FK!J20)</f>
        <v/>
      </c>
      <c r="O21" s="85" t="str">
        <f>IF(Import_FK!K20=0,"",Import_FK!K20)</f>
        <v/>
      </c>
      <c r="P21" s="85" t="str">
        <f>IF(Import_FK!L20=0,"",Import_FK!L20)</f>
        <v>2_01_03_00_000_000_0000</v>
      </c>
      <c r="Q21" s="89" t="str">
        <f>IF(Import_FK!M20=0,"",Import_FK!M20)</f>
        <v/>
      </c>
      <c r="R21" s="117" t="str">
        <f>IF(Import_FK!N20=0,"",Import_FK!N20)</f>
        <v>Főkönyvi számlaegyenlegek</v>
      </c>
      <c r="S21" s="89" t="str">
        <f>IF(Import_FK!O20=0,"",Import_FK!O20)</f>
        <v/>
      </c>
      <c r="T21" s="91" t="str">
        <f>IF(Import_FK!P20=0,"",Import_FK!P20)</f>
        <v/>
      </c>
      <c r="U21" s="92">
        <f>IF(Import_FK!Q20=0,"",Import_FK!Q20)</f>
        <v>2</v>
      </c>
      <c r="V21" s="89" t="str">
        <f>IF(Import_FK!R20=0,"",Import_FK!R20)</f>
        <v/>
      </c>
      <c r="W21" s="89" t="str">
        <f>IF(Import_FK!S20=0,"",Import_FK!S20)</f>
        <v/>
      </c>
      <c r="X21" s="89" t="str">
        <f>IF(Import_FK!T20=0,"",Import_FK!T20)</f>
        <v/>
      </c>
      <c r="Y21" s="89" t="str">
        <f>IF(Import_FK!U20=0,"",Import_FK!U20)</f>
        <v/>
      </c>
      <c r="Z21" s="89" t="str">
        <f>IF(Import_FK!V20=0,"",Import_FK!V20)</f>
        <v>3_01_05_00_000_000_0000</v>
      </c>
      <c r="AA21" s="89" t="str">
        <f>IF(Import_FK!W20=0,"",Import_FK!W20)</f>
        <v/>
      </c>
      <c r="AB21" s="118" t="str">
        <f>IF(Import_FK!X20=0,"",Import_FK!X20)</f>
        <v>Főkönyvi számlaegyenlegek</v>
      </c>
      <c r="AC21" s="89" t="str">
        <f>IF(Import_FK!Y20=0,"",Import_FK!Y20)</f>
        <v/>
      </c>
      <c r="AD21" s="91" t="str">
        <f>IF(Import_FK!Z20=0,"",Import_FK!Z20)</f>
        <v/>
      </c>
      <c r="AE21" s="92">
        <f>IF(Import_FK!AA20=0,"",Import_FK!AA20)</f>
        <v>2</v>
      </c>
    </row>
    <row r="22" spans="1:31" ht="13.5" x14ac:dyDescent="0.25">
      <c r="A22" s="544">
        <f>IF(AND(B22="1_02_02_06",C22&lt;&gt;"000"),A21+1,IF(AND(B22="1_06_03_09",C22&lt;&gt;"000"),MAX($A$7:A21+1),0))</f>
        <v>0</v>
      </c>
      <c r="B22" s="16" t="str">
        <f t="shared" si="0"/>
        <v>1_01_02_03</v>
      </c>
      <c r="C22" s="544" t="str">
        <f t="shared" si="1"/>
        <v>000</v>
      </c>
      <c r="D22" s="544" t="str">
        <f t="shared" si="2"/>
        <v/>
      </c>
      <c r="E22" s="544" t="str">
        <f t="shared" si="3"/>
        <v/>
      </c>
      <c r="F22" s="23" t="str">
        <f>IF(Import_FK!B21=0,"",Import_FK!B21)</f>
        <v>1_01_02_03_000_000_0002</v>
      </c>
      <c r="G22" s="23" t="str">
        <f>IF(Import_FK!C21=0,"",Import_FK!C21)</f>
        <v/>
      </c>
      <c r="H22" s="119">
        <f>IF(Import_FK!D21=0,"",Import_FK!D21)</f>
        <v>1429</v>
      </c>
      <c r="I22" s="23" t="str">
        <f>IF(Import_FK!E21=0,"",Import_FK!E21)</f>
        <v>Egyéb járművek terv sz. értékcsökkenése</v>
      </c>
      <c r="J22" s="95" t="str">
        <f>IF(Import_FK!F21=0,"",Import_FK!F21)</f>
        <v/>
      </c>
      <c r="K22" s="96">
        <f>IF(Import_FK!G21=0,"",Import_FK!G21)</f>
        <v>-5242811</v>
      </c>
      <c r="L22" s="23" t="str">
        <f>IF(Import_FK!H21=0,"",Import_FK!H21)</f>
        <v/>
      </c>
      <c r="M22" s="23" t="str">
        <f>IF(Import_FK!I21=0,"",Import_FK!I21)</f>
        <v/>
      </c>
      <c r="N22" s="23" t="str">
        <f>IF(Import_FK!J21=0,"",Import_FK!J21)</f>
        <v/>
      </c>
      <c r="O22" s="23" t="str">
        <f>IF(Import_FK!K21=0,"",Import_FK!K21)</f>
        <v/>
      </c>
      <c r="P22" s="23" t="str">
        <f>IF(Import_FK!L21=0,"",Import_FK!L21)</f>
        <v>2_01_03_00_000_000_0001</v>
      </c>
      <c r="Q22" s="77" t="str">
        <f>IF(Import_FK!M21=0,"",Import_FK!M21)</f>
        <v/>
      </c>
      <c r="R22" s="120">
        <f>IF(Import_FK!N21=0,"",Import_FK!N21)</f>
        <v>9694</v>
      </c>
      <c r="S22" s="77" t="str">
        <f>IF(Import_FK!O21=0,"",Import_FK!O21)</f>
        <v>Kerekítési különbözet egyéb bevételként</v>
      </c>
      <c r="T22" s="98" t="str">
        <f>IF(Import_FK!P21=0,"",Import_FK!P21)</f>
        <v/>
      </c>
      <c r="U22" s="99">
        <f>IF(Import_FK!Q21=0,"",Import_FK!Q21)</f>
        <v>-2</v>
      </c>
      <c r="V22" s="77" t="str">
        <f>IF(Import_FK!R21=0,"",Import_FK!R21)</f>
        <v/>
      </c>
      <c r="W22" s="77" t="str">
        <f>IF(Import_FK!S21=0,"",Import_FK!S21)</f>
        <v/>
      </c>
      <c r="X22" s="77" t="str">
        <f>IF(Import_FK!T21=0,"",Import_FK!T21)</f>
        <v/>
      </c>
      <c r="Y22" s="77" t="str">
        <f>IF(Import_FK!U21=0,"",Import_FK!U21)</f>
        <v/>
      </c>
      <c r="Z22" s="77" t="str">
        <f>IF(Import_FK!V21=0,"",Import_FK!V21)</f>
        <v>3_01_05_00_000_000_0001</v>
      </c>
      <c r="AA22" s="77" t="str">
        <f>IF(Import_FK!W21=0,"",Import_FK!W21)</f>
        <v/>
      </c>
      <c r="AB22" s="121">
        <f>IF(Import_FK!X21=0,"",Import_FK!X21)</f>
        <v>9694</v>
      </c>
      <c r="AC22" s="77" t="str">
        <f>IF(Import_FK!Y21=0,"",Import_FK!Y21)</f>
        <v>Kerekítési különbözet egyéb bevételként</v>
      </c>
      <c r="AD22" s="98" t="str">
        <f>IF(Import_FK!Z21=0,"",Import_FK!Z21)</f>
        <v/>
      </c>
      <c r="AE22" s="99">
        <f>IF(Import_FK!AA21=0,"",Import_FK!AA21)</f>
        <v>-2</v>
      </c>
    </row>
    <row r="23" spans="1:31" ht="13.5" x14ac:dyDescent="0.25">
      <c r="A23" s="544">
        <f>IF(AND(B23="1_02_02_06",C23&lt;&gt;"000"),A22+1,IF(AND(B23="1_06_03_09",C23&lt;&gt;"000"),MAX($A$7:A22+1),0))</f>
        <v>0</v>
      </c>
      <c r="B23" s="16" t="str">
        <f t="shared" si="0"/>
        <v>1_01_02_03</v>
      </c>
      <c r="C23" s="544" t="str">
        <f t="shared" si="1"/>
        <v>000</v>
      </c>
      <c r="D23" s="544" t="str">
        <f t="shared" si="2"/>
        <v/>
      </c>
      <c r="E23" s="544" t="str">
        <f t="shared" si="3"/>
        <v/>
      </c>
      <c r="F23" s="23" t="str">
        <f>IF(Import_FK!B22=0,"",Import_FK!B22)</f>
        <v>1_01_02_03_000_000_0003</v>
      </c>
      <c r="G23" s="23" t="str">
        <f>IF(Import_FK!C22=0,"",Import_FK!C22)</f>
        <v/>
      </c>
      <c r="H23" s="122">
        <f>IF(Import_FK!D22=0,"",Import_FK!D22)</f>
        <v>1431</v>
      </c>
      <c r="I23" s="23" t="str">
        <f>IF(Import_FK!E22=0,"",Import_FK!E22)</f>
        <v>Irodai, igazgatási berendezések</v>
      </c>
      <c r="J23" s="95" t="str">
        <f>IF(Import_FK!F22=0,"",Import_FK!F22)</f>
        <v/>
      </c>
      <c r="K23" s="96">
        <f>IF(Import_FK!G22=0,"",Import_FK!G22)</f>
        <v>2985412</v>
      </c>
      <c r="L23" s="23" t="str">
        <f>IF(Import_FK!H22=0,"",Import_FK!H22)</f>
        <v/>
      </c>
      <c r="M23" s="23" t="str">
        <f>IF(Import_FK!I22=0,"",Import_FK!I22)</f>
        <v/>
      </c>
      <c r="N23" s="23" t="str">
        <f>IF(Import_FK!J22=0,"",Import_FK!J22)</f>
        <v/>
      </c>
      <c r="O23" s="23" t="str">
        <f>IF(Import_FK!K22=0,"",Import_FK!K22)</f>
        <v/>
      </c>
      <c r="P23" s="23" t="str">
        <f>IF(Import_FK!L22=0,"",Import_FK!L22)</f>
        <v>2_01_03_00_000_000_9999</v>
      </c>
      <c r="Q23" s="77" t="str">
        <f>IF(Import_FK!M22=0,"",Import_FK!M22)</f>
        <v/>
      </c>
      <c r="R23" s="123" t="str">
        <f>IF(Import_FK!N22=0,"",Import_FK!N22)</f>
        <v/>
      </c>
      <c r="S23" s="77" t="str">
        <f>IF(Import_FK!O22=0,"",Import_FK!O22)</f>
        <v/>
      </c>
      <c r="T23" s="98" t="str">
        <f>IF(Import_FK!P22=0,"",Import_FK!P22)</f>
        <v/>
      </c>
      <c r="U23" s="99" t="str">
        <f>IF(Import_FK!Q22=0,"",Import_FK!Q22)</f>
        <v/>
      </c>
      <c r="V23" s="77" t="str">
        <f>IF(Import_FK!R22=0,"",Import_FK!R22)</f>
        <v/>
      </c>
      <c r="W23" s="77" t="str">
        <f>IF(Import_FK!S22=0,"",Import_FK!S22)</f>
        <v/>
      </c>
      <c r="X23" s="77" t="str">
        <f>IF(Import_FK!T22=0,"",Import_FK!T22)</f>
        <v/>
      </c>
      <c r="Y23" s="77" t="str">
        <f>IF(Import_FK!U22=0,"",Import_FK!U22)</f>
        <v/>
      </c>
      <c r="Z23" s="77" t="str">
        <f>IF(Import_FK!V22=0,"",Import_FK!V22)</f>
        <v>3_01_05_00_000_000_9999</v>
      </c>
      <c r="AA23" s="77" t="str">
        <f>IF(Import_FK!W22=0,"",Import_FK!W22)</f>
        <v/>
      </c>
      <c r="AB23" s="124" t="str">
        <f>IF(Import_FK!X22=0,"",Import_FK!X22)</f>
        <v/>
      </c>
      <c r="AC23" s="77" t="str">
        <f>IF(Import_FK!Y22=0,"",Import_FK!Y22)</f>
        <v/>
      </c>
      <c r="AD23" s="98" t="str">
        <f>IF(Import_FK!Z22=0,"",Import_FK!Z22)</f>
        <v/>
      </c>
      <c r="AE23" s="99" t="str">
        <f>IF(Import_FK!AA22=0,"",Import_FK!AA22)</f>
        <v/>
      </c>
    </row>
    <row r="24" spans="1:31" ht="13.5" x14ac:dyDescent="0.25">
      <c r="A24" s="544">
        <f>IF(AND(B24="1_02_02_06",C24&lt;&gt;"000"),A23+1,IF(AND(B24="1_06_03_09",C24&lt;&gt;"000"),MAX($A$7:A23+1),0))</f>
        <v>0</v>
      </c>
      <c r="B24" s="16" t="str">
        <f t="shared" si="0"/>
        <v>1_01_02_03</v>
      </c>
      <c r="C24" s="544" t="str">
        <f t="shared" si="1"/>
        <v>000</v>
      </c>
      <c r="D24" s="544" t="str">
        <f t="shared" si="2"/>
        <v/>
      </c>
      <c r="E24" s="544" t="str">
        <f t="shared" si="3"/>
        <v/>
      </c>
      <c r="F24" s="23" t="str">
        <f>IF(Import_FK!B23=0,"",Import_FK!B23)</f>
        <v>1_01_02_03_000_000_0004</v>
      </c>
      <c r="G24" s="23" t="str">
        <f>IF(Import_FK!C23=0,"",Import_FK!C23)</f>
        <v/>
      </c>
      <c r="H24" s="125">
        <f>IF(Import_FK!D23=0,"",Import_FK!D23)</f>
        <v>1439</v>
      </c>
      <c r="I24" s="23" t="str">
        <f>IF(Import_FK!E23=0,"",Import_FK!E23)</f>
        <v>Irodai, igazgatási ber. terv sz. écs.</v>
      </c>
      <c r="J24" s="95" t="str">
        <f>IF(Import_FK!F23=0,"",Import_FK!F23)</f>
        <v/>
      </c>
      <c r="K24" s="96">
        <f>IF(Import_FK!G23=0,"",Import_FK!G23)</f>
        <v>-2617364</v>
      </c>
      <c r="L24" s="24" t="str">
        <f>IF(Import_FK!H23=0,"",Import_FK!H23)</f>
        <v/>
      </c>
      <c r="M24" s="24" t="str">
        <f>IF(Import_FK!I23=0,"",Import_FK!I23)</f>
        <v/>
      </c>
      <c r="N24" s="24" t="str">
        <f>IF(Import_FK!J23=0,"",Import_FK!J23)</f>
        <v/>
      </c>
      <c r="O24" s="24" t="str">
        <f>IF(Import_FK!K23=0,"",Import_FK!K23)</f>
        <v/>
      </c>
      <c r="P24" s="24" t="str">
        <f>IF(Import_FK!L23=0,"",Import_FK!L23)</f>
        <v>2_01_04_00_000_000_0000</v>
      </c>
      <c r="Q24" s="33" t="str">
        <f>IF(Import_FK!M23=0,"",Import_FK!M23)</f>
        <v>IV. Anyagjellegű ráfordítások</v>
      </c>
      <c r="R24" s="126" t="str">
        <f>IF(Import_FK!N23=0,"",Import_FK!N23)</f>
        <v/>
      </c>
      <c r="S24" s="33" t="str">
        <f>IF(Import_FK!O23=0,"",Import_FK!O23)</f>
        <v/>
      </c>
      <c r="T24" s="75" t="str">
        <f>IF(Import_FK!P23=0,"",Import_FK!P23)</f>
        <v/>
      </c>
      <c r="U24" s="76">
        <f>IF(Import_FK!Q23=0,"",Import_FK!Q23)</f>
        <v>7084</v>
      </c>
      <c r="V24" s="33" t="str">
        <f>IF(Import_FK!R23=0,"",Import_FK!R23)</f>
        <v/>
      </c>
      <c r="W24" s="33" t="str">
        <f>IF(Import_FK!S23=0,"",Import_FK!S23)</f>
        <v/>
      </c>
      <c r="X24" s="33" t="str">
        <f>IF(Import_FK!T23=0,"",Import_FK!T23)</f>
        <v/>
      </c>
      <c r="Y24" s="33" t="str">
        <f>IF(Import_FK!U23=0,"",Import_FK!U23)</f>
        <v/>
      </c>
      <c r="Z24" s="33" t="str">
        <f>IF(Import_FK!V23=0,"",Import_FK!V23)</f>
        <v>3_01_06_00_000_000_0000</v>
      </c>
      <c r="AA24" s="33" t="str">
        <f>IF(Import_FK!W23=0,"",Import_FK!W23)</f>
        <v>VI. Egyéb ráfordítások</v>
      </c>
      <c r="AB24" s="127" t="str">
        <f>IF(Import_FK!X23=0,"",Import_FK!X23)</f>
        <v/>
      </c>
      <c r="AC24" s="33" t="str">
        <f>IF(Import_FK!Y23=0,"",Import_FK!Y23)</f>
        <v/>
      </c>
      <c r="AD24" s="75" t="str">
        <f>IF(Import_FK!Z23=0,"",Import_FK!Z23)</f>
        <v/>
      </c>
      <c r="AE24" s="76">
        <f>IF(Import_FK!AA23=0,"",Import_FK!AA23)</f>
        <v>297</v>
      </c>
    </row>
    <row r="25" spans="1:31" ht="13.5" x14ac:dyDescent="0.25">
      <c r="A25" s="544">
        <f>IF(AND(B25="1_02_02_06",C25&lt;&gt;"000"),A24+1,IF(AND(B25="1_06_03_09",C25&lt;&gt;"000"),MAX($A$7:A24+1),0))</f>
        <v>0</v>
      </c>
      <c r="B25" s="16" t="str">
        <f t="shared" si="0"/>
        <v>1_01_02_03</v>
      </c>
      <c r="C25" s="544" t="str">
        <f t="shared" si="1"/>
        <v>000</v>
      </c>
      <c r="D25" s="544" t="str">
        <f t="shared" si="2"/>
        <v/>
      </c>
      <c r="E25" s="544" t="str">
        <f t="shared" si="3"/>
        <v/>
      </c>
      <c r="F25" s="23" t="str">
        <f>IF(Import_FK!B24=0,"",Import_FK!B24)</f>
        <v>1_01_02_03_000_000_9999</v>
      </c>
      <c r="G25" s="23" t="str">
        <f>IF(Import_FK!C24=0,"",Import_FK!C24)</f>
        <v/>
      </c>
      <c r="H25" s="128" t="str">
        <f>IF(Import_FK!D24=0,"",Import_FK!D24)</f>
        <v/>
      </c>
      <c r="I25" s="23" t="str">
        <f>IF(Import_FK!E24=0,"",Import_FK!E24)</f>
        <v/>
      </c>
      <c r="J25" s="95" t="str">
        <f>IF(Import_FK!F24=0,"",Import_FK!F24)</f>
        <v/>
      </c>
      <c r="K25" s="96" t="str">
        <f>IF(Import_FK!G24=0,"",Import_FK!G24)</f>
        <v/>
      </c>
      <c r="L25" s="24" t="str">
        <f>IF(Import_FK!H24=0,"",Import_FK!H24)</f>
        <v/>
      </c>
      <c r="M25" s="24" t="str">
        <f>IF(Import_FK!I24=0,"",Import_FK!I24)</f>
        <v/>
      </c>
      <c r="N25" s="24" t="str">
        <f>IF(Import_FK!J24=0,"",Import_FK!J24)</f>
        <v/>
      </c>
      <c r="O25" s="24" t="str">
        <f>IF(Import_FK!K24=0,"",Import_FK!K24)</f>
        <v/>
      </c>
      <c r="P25" s="24" t="str">
        <f>IF(Import_FK!L24=0,"",Import_FK!L24)</f>
        <v>2_01_04_05_000_000_0000</v>
      </c>
      <c r="Q25" s="33" t="str">
        <f>IF(Import_FK!M24=0,"",Import_FK!M24)</f>
        <v>05. Anyagköltség</v>
      </c>
      <c r="R25" s="129" t="str">
        <f>IF(Import_FK!N24=0,"",Import_FK!N24)</f>
        <v/>
      </c>
      <c r="S25" s="33" t="str">
        <f>IF(Import_FK!O24=0,"",Import_FK!O24)</f>
        <v/>
      </c>
      <c r="T25" s="75" t="str">
        <f>IF(Import_FK!P24=0,"",Import_FK!P24)</f>
        <v/>
      </c>
      <c r="U25" s="76">
        <f>IF(Import_FK!Q24=0,"",Import_FK!Q24)</f>
        <v>639</v>
      </c>
      <c r="V25" s="89" t="str">
        <f>IF(Import_FK!R24=0,"",Import_FK!R24)</f>
        <v/>
      </c>
      <c r="W25" s="89" t="str">
        <f>IF(Import_FK!S24=0,"",Import_FK!S24)</f>
        <v/>
      </c>
      <c r="X25" s="89" t="str">
        <f>IF(Import_FK!T24=0,"",Import_FK!T24)</f>
        <v/>
      </c>
      <c r="Y25" s="89" t="str">
        <f>IF(Import_FK!U24=0,"",Import_FK!U24)</f>
        <v/>
      </c>
      <c r="Z25" s="89" t="str">
        <f>IF(Import_FK!V24=0,"",Import_FK!V24)</f>
        <v>3_01_06_00_000_000_0000</v>
      </c>
      <c r="AA25" s="89" t="str">
        <f>IF(Import_FK!W24=0,"",Import_FK!W24)</f>
        <v/>
      </c>
      <c r="AB25" s="130" t="str">
        <f>IF(Import_FK!X24=0,"",Import_FK!X24)</f>
        <v>Főkönyvi számlaegyenlegek</v>
      </c>
      <c r="AC25" s="89" t="str">
        <f>IF(Import_FK!Y24=0,"",Import_FK!Y24)</f>
        <v/>
      </c>
      <c r="AD25" s="91" t="str">
        <f>IF(Import_FK!Z24=0,"",Import_FK!Z24)</f>
        <v/>
      </c>
      <c r="AE25" s="92">
        <f>IF(Import_FK!AA24=0,"",Import_FK!AA24)</f>
        <v>297112</v>
      </c>
    </row>
    <row r="26" spans="1:31" ht="13.5" x14ac:dyDescent="0.25">
      <c r="A26" s="544">
        <f>IF(AND(B26="1_02_02_06",C26&lt;&gt;"000"),A25+1,IF(AND(B26="1_06_03_09",C26&lt;&gt;"000"),MAX($A$7:A25)+1,0))</f>
        <v>0</v>
      </c>
      <c r="B26" s="16" t="str">
        <f t="shared" si="0"/>
        <v>1_01_02_05</v>
      </c>
      <c r="C26" s="544" t="str">
        <f t="shared" si="1"/>
        <v>000</v>
      </c>
      <c r="D26" s="544" t="str">
        <f t="shared" si="2"/>
        <v xml:space="preserve">5. </v>
      </c>
      <c r="E26" s="544" t="str">
        <f t="shared" si="3"/>
        <v/>
      </c>
      <c r="F26" s="24" t="str">
        <f>IF(Import_FK!B25=0,"",Import_FK!B25)</f>
        <v>1_01_02_05_000_000_0000</v>
      </c>
      <c r="G26" s="24" t="str">
        <f>IF(Import_FK!C25=0,"",Import_FK!C25)</f>
        <v>5. Beruházások, felújítások</v>
      </c>
      <c r="H26" s="131" t="str">
        <f>IF(Import_FK!D25=0,"",Import_FK!D25)</f>
        <v/>
      </c>
      <c r="I26" s="24" t="str">
        <f>IF(Import_FK!E25=0,"",Import_FK!E25)</f>
        <v/>
      </c>
      <c r="J26" s="72" t="str">
        <f>IF(Import_FK!F25=0,"",Import_FK!F25)</f>
        <v/>
      </c>
      <c r="K26" s="73">
        <f>IF(Import_FK!G25=0,"",Import_FK!G25)</f>
        <v>1</v>
      </c>
      <c r="L26" s="85" t="str">
        <f>IF(Import_FK!H25=0,"",Import_FK!H25)</f>
        <v/>
      </c>
      <c r="M26" s="85" t="str">
        <f>IF(Import_FK!I25=0,"",Import_FK!I25)</f>
        <v/>
      </c>
      <c r="N26" s="85" t="str">
        <f>IF(Import_FK!J25=0,"",Import_FK!J25)</f>
        <v/>
      </c>
      <c r="O26" s="85" t="str">
        <f>IF(Import_FK!K25=0,"",Import_FK!K25)</f>
        <v/>
      </c>
      <c r="P26" s="85" t="str">
        <f>IF(Import_FK!L25=0,"",Import_FK!L25)</f>
        <v>2_01_04_05_000_000_0000</v>
      </c>
      <c r="Q26" s="89" t="str">
        <f>IF(Import_FK!M25=0,"",Import_FK!M25)</f>
        <v/>
      </c>
      <c r="R26" s="132" t="str">
        <f>IF(Import_FK!N25=0,"",Import_FK!N25)</f>
        <v>Főkönyvi számlaegyenlegek</v>
      </c>
      <c r="S26" s="89" t="str">
        <f>IF(Import_FK!O25=0,"",Import_FK!O25)</f>
        <v/>
      </c>
      <c r="T26" s="91" t="str">
        <f>IF(Import_FK!P25=0,"",Import_FK!P25)</f>
        <v/>
      </c>
      <c r="U26" s="92">
        <f>IF(Import_FK!Q25=0,"",Import_FK!Q25)</f>
        <v>639194.52</v>
      </c>
      <c r="V26" s="77" t="str">
        <f>IF(Import_FK!R25=0,"",Import_FK!R25)</f>
        <v/>
      </c>
      <c r="W26" s="77" t="str">
        <f>IF(Import_FK!S25=0,"",Import_FK!S25)</f>
        <v/>
      </c>
      <c r="X26" s="77" t="str">
        <f>IF(Import_FK!T25=0,"",Import_FK!T25)</f>
        <v/>
      </c>
      <c r="Y26" s="77" t="str">
        <f>IF(Import_FK!U25=0,"",Import_FK!U25)</f>
        <v/>
      </c>
      <c r="Z26" s="77" t="str">
        <f>IF(Import_FK!V25=0,"",Import_FK!V25)</f>
        <v>3_01_06_00_000_000_0001</v>
      </c>
      <c r="AA26" s="77" t="str">
        <f>IF(Import_FK!W25=0,"",Import_FK!W25)</f>
        <v/>
      </c>
      <c r="AB26" s="133">
        <f>IF(Import_FK!X25=0,"",Import_FK!X25)</f>
        <v>86715</v>
      </c>
      <c r="AC26" s="77" t="str">
        <f>IF(Import_FK!Y25=0,"",Import_FK!Y25)</f>
        <v>Ktg-ek ellenérték arányában megoszt.áfa</v>
      </c>
      <c r="AD26" s="98" t="str">
        <f>IF(Import_FK!Z25=0,"",Import_FK!Z25)</f>
        <v/>
      </c>
      <c r="AE26" s="99">
        <f>IF(Import_FK!AA25=0,"",Import_FK!AA25)</f>
        <v>110</v>
      </c>
    </row>
    <row r="27" spans="1:31" ht="13.5" x14ac:dyDescent="0.25">
      <c r="A27" s="544">
        <f>IF(AND(B27="1_02_02_06",C27&lt;&gt;"000"),A26+1,IF(AND(B27="1_06_03_09",C27&lt;&gt;"000"),MAX($A$7:A26)+1,0))</f>
        <v>0</v>
      </c>
      <c r="B27" s="16" t="str">
        <f t="shared" si="0"/>
        <v>1_01_02_05</v>
      </c>
      <c r="C27" s="544" t="str">
        <f t="shared" si="1"/>
        <v>000</v>
      </c>
      <c r="D27" s="544" t="str">
        <f t="shared" si="2"/>
        <v/>
      </c>
      <c r="E27" s="544" t="str">
        <f t="shared" si="3"/>
        <v/>
      </c>
      <c r="F27" s="85" t="str">
        <f>IF(Import_FK!B26=0,"",Import_FK!B26)</f>
        <v>1_01_02_05_000_000_0000</v>
      </c>
      <c r="G27" s="85" t="str">
        <f>IF(Import_FK!C26=0,"",Import_FK!C26)</f>
        <v/>
      </c>
      <c r="H27" s="134" t="str">
        <f>IF(Import_FK!D26=0,"",Import_FK!D26)</f>
        <v>Főkönyvi számlaegyenlegek</v>
      </c>
      <c r="I27" s="85" t="str">
        <f>IF(Import_FK!E26=0,"",Import_FK!E26)</f>
        <v/>
      </c>
      <c r="J27" s="87" t="str">
        <f>IF(Import_FK!F26=0,"",Import_FK!F26)</f>
        <v/>
      </c>
      <c r="K27" s="88">
        <f>IF(Import_FK!G26=0,"",Import_FK!G26)</f>
        <v>1000</v>
      </c>
      <c r="L27" s="23" t="str">
        <f>IF(Import_FK!H26=0,"",Import_FK!H26)</f>
        <v/>
      </c>
      <c r="M27" s="23" t="str">
        <f>IF(Import_FK!I26=0,"",Import_FK!I26)</f>
        <v/>
      </c>
      <c r="N27" s="23" t="str">
        <f>IF(Import_FK!J26=0,"",Import_FK!J26)</f>
        <v/>
      </c>
      <c r="O27" s="23" t="str">
        <f>IF(Import_FK!K26=0,"",Import_FK!K26)</f>
        <v/>
      </c>
      <c r="P27" s="23" t="str">
        <f>IF(Import_FK!L26=0,"",Import_FK!L26)</f>
        <v>2_01_04_05_000_000_0001</v>
      </c>
      <c r="Q27" s="77" t="str">
        <f>IF(Import_FK!M26=0,"",Import_FK!M26)</f>
        <v/>
      </c>
      <c r="R27" s="135">
        <f>IF(Import_FK!N26=0,"",Import_FK!N26)</f>
        <v>5113</v>
      </c>
      <c r="S27" s="77" t="str">
        <f>IF(Import_FK!O26=0,"",Import_FK!O26)</f>
        <v>Üzem- és fütöanyagok költségei</v>
      </c>
      <c r="T27" s="98" t="str">
        <f>IF(Import_FK!P26=0,"",Import_FK!P26)</f>
        <v/>
      </c>
      <c r="U27" s="99">
        <f>IF(Import_FK!Q26=0,"",Import_FK!Q26)</f>
        <v>532242</v>
      </c>
      <c r="V27" s="77" t="str">
        <f>IF(Import_FK!R26=0,"",Import_FK!R26)</f>
        <v/>
      </c>
      <c r="W27" s="77" t="str">
        <f>IF(Import_FK!S26=0,"",Import_FK!S26)</f>
        <v/>
      </c>
      <c r="X27" s="77" t="str">
        <f>IF(Import_FK!T26=0,"",Import_FK!T26)</f>
        <v/>
      </c>
      <c r="Y27" s="77" t="str">
        <f>IF(Import_FK!U26=0,"",Import_FK!U26)</f>
        <v/>
      </c>
      <c r="Z27" s="77" t="str">
        <f>IF(Import_FK!V26=0,"",Import_FK!V26)</f>
        <v>3_01_06_00_000_000_0002</v>
      </c>
      <c r="AA27" s="77" t="str">
        <f>IF(Import_FK!W26=0,"",Import_FK!W26)</f>
        <v/>
      </c>
      <c r="AB27" s="136">
        <f>IF(Import_FK!X26=0,"",Import_FK!X26)</f>
        <v>86727</v>
      </c>
      <c r="AC27" s="77" t="str">
        <f>IF(Import_FK!Y26=0,"",Import_FK!Y26)</f>
        <v>Cégautó adó</v>
      </c>
      <c r="AD27" s="98" t="str">
        <f>IF(Import_FK!Z26=0,"",Import_FK!Z26)</f>
        <v/>
      </c>
      <c r="AE27" s="99">
        <f>IF(Import_FK!AA26=0,"",Import_FK!AA26)</f>
        <v>297000</v>
      </c>
    </row>
    <row r="28" spans="1:31" ht="13.5" x14ac:dyDescent="0.25">
      <c r="A28" s="544">
        <f>IF(AND(B28="1_02_02_06",C28&lt;&gt;"000"),A27+1,IF(AND(B28="1_06_03_09",C28&lt;&gt;"000"),MAX($A$7:A27)+1,0))</f>
        <v>0</v>
      </c>
      <c r="B28" s="16" t="str">
        <f t="shared" si="0"/>
        <v>1_01_02_05</v>
      </c>
      <c r="C28" s="544" t="str">
        <f t="shared" si="1"/>
        <v>000</v>
      </c>
      <c r="D28" s="544" t="str">
        <f t="shared" si="2"/>
        <v/>
      </c>
      <c r="E28" s="544" t="str">
        <f t="shared" si="3"/>
        <v/>
      </c>
      <c r="F28" s="23" t="str">
        <f>IF(Import_FK!B27=0,"",Import_FK!B27)</f>
        <v>1_01_02_05_000_000_0001</v>
      </c>
      <c r="G28" s="23" t="str">
        <f>IF(Import_FK!C27=0,"",Import_FK!C27)</f>
        <v/>
      </c>
      <c r="H28" s="137">
        <f>IF(Import_FK!D27=0,"",Import_FK!D27)</f>
        <v>1611</v>
      </c>
      <c r="I28" s="23" t="str">
        <f>IF(Import_FK!E27=0,"",Import_FK!E27)</f>
        <v>Befejezetlen beruházások</v>
      </c>
      <c r="J28" s="95" t="str">
        <f>IF(Import_FK!F27=0,"",Import_FK!F27)</f>
        <v/>
      </c>
      <c r="K28" s="96">
        <f>IF(Import_FK!G27=0,"",Import_FK!G27)</f>
        <v>1000</v>
      </c>
      <c r="L28" s="23" t="str">
        <f>IF(Import_FK!H27=0,"",Import_FK!H27)</f>
        <v/>
      </c>
      <c r="M28" s="23" t="str">
        <f>IF(Import_FK!I27=0,"",Import_FK!I27)</f>
        <v/>
      </c>
      <c r="N28" s="23" t="str">
        <f>IF(Import_FK!J27=0,"",Import_FK!J27)</f>
        <v/>
      </c>
      <c r="O28" s="23" t="str">
        <f>IF(Import_FK!K27=0,"",Import_FK!K27)</f>
        <v/>
      </c>
      <c r="P28" s="23" t="str">
        <f>IF(Import_FK!L27=0,"",Import_FK!L27)</f>
        <v>2_01_04_05_000_000_0002</v>
      </c>
      <c r="Q28" s="77" t="str">
        <f>IF(Import_FK!M27=0,"",Import_FK!M27)</f>
        <v/>
      </c>
      <c r="R28" s="138">
        <f>IF(Import_FK!N27=0,"",Import_FK!N27)</f>
        <v>512</v>
      </c>
      <c r="S28" s="77" t="str">
        <f>IF(Import_FK!O27=0,"",Import_FK!O27)</f>
        <v>Egy éven belül elhaszn. anyagi eszközök</v>
      </c>
      <c r="T28" s="98" t="str">
        <f>IF(Import_FK!P27=0,"",Import_FK!P27)</f>
        <v/>
      </c>
      <c r="U28" s="99">
        <f>IF(Import_FK!Q27=0,"",Import_FK!Q27)</f>
        <v>86196.52</v>
      </c>
      <c r="V28" s="77" t="str">
        <f>IF(Import_FK!R27=0,"",Import_FK!R27)</f>
        <v/>
      </c>
      <c r="W28" s="77" t="str">
        <f>IF(Import_FK!S27=0,"",Import_FK!S27)</f>
        <v/>
      </c>
      <c r="X28" s="77" t="str">
        <f>IF(Import_FK!T27=0,"",Import_FK!T27)</f>
        <v/>
      </c>
      <c r="Y28" s="77" t="str">
        <f>IF(Import_FK!U27=0,"",Import_FK!U27)</f>
        <v/>
      </c>
      <c r="Z28" s="77" t="str">
        <f>IF(Import_FK!V27=0,"",Import_FK!V27)</f>
        <v>3_01_06_00_000_000_0003</v>
      </c>
      <c r="AA28" s="77" t="str">
        <f>IF(Import_FK!W27=0,"",Import_FK!W27)</f>
        <v/>
      </c>
      <c r="AB28" s="139">
        <f>IF(Import_FK!X27=0,"",Import_FK!X27)</f>
        <v>8694</v>
      </c>
      <c r="AC28" s="77" t="str">
        <f>IF(Import_FK!Y27=0,"",Import_FK!Y27)</f>
        <v>Kerekítési különbözet egyéb ráfordítás</v>
      </c>
      <c r="AD28" s="98" t="str">
        <f>IF(Import_FK!Z27=0,"",Import_FK!Z27)</f>
        <v/>
      </c>
      <c r="AE28" s="99">
        <f>IF(Import_FK!AA27=0,"",Import_FK!AA27)</f>
        <v>2</v>
      </c>
    </row>
    <row r="29" spans="1:31" ht="13.5" x14ac:dyDescent="0.25">
      <c r="A29" s="544">
        <f>IF(AND(B29="1_02_02_06",C29&lt;&gt;"000"),A28+1,IF(AND(B29="1_06_03_09",C29&lt;&gt;"000"),MAX($A$7:A28)+1,0))</f>
        <v>0</v>
      </c>
      <c r="B29" s="16" t="str">
        <f t="shared" si="0"/>
        <v>1_01_02_05</v>
      </c>
      <c r="C29" s="544" t="str">
        <f t="shared" si="1"/>
        <v>000</v>
      </c>
      <c r="D29" s="544" t="str">
        <f t="shared" si="2"/>
        <v/>
      </c>
      <c r="E29" s="544" t="str">
        <f t="shared" si="3"/>
        <v/>
      </c>
      <c r="F29" s="23" t="str">
        <f>IF(Import_FK!B28=0,"",Import_FK!B28)</f>
        <v>1_01_02_05_000_000_9999</v>
      </c>
      <c r="G29" s="23" t="str">
        <f>IF(Import_FK!C28=0,"",Import_FK!C28)</f>
        <v/>
      </c>
      <c r="H29" s="140" t="str">
        <f>IF(Import_FK!D28=0,"",Import_FK!D28)</f>
        <v/>
      </c>
      <c r="I29" s="23" t="str">
        <f>IF(Import_FK!E28=0,"",Import_FK!E28)</f>
        <v/>
      </c>
      <c r="J29" s="95" t="str">
        <f>IF(Import_FK!F28=0,"",Import_FK!F28)</f>
        <v/>
      </c>
      <c r="K29" s="96" t="str">
        <f>IF(Import_FK!G28=0,"",Import_FK!G28)</f>
        <v/>
      </c>
      <c r="L29" s="23" t="str">
        <f>IF(Import_FK!H28=0,"",Import_FK!H28)</f>
        <v/>
      </c>
      <c r="M29" s="23" t="str">
        <f>IF(Import_FK!I28=0,"",Import_FK!I28)</f>
        <v/>
      </c>
      <c r="N29" s="23" t="str">
        <f>IF(Import_FK!J28=0,"",Import_FK!J28)</f>
        <v/>
      </c>
      <c r="O29" s="23" t="str">
        <f>IF(Import_FK!K28=0,"",Import_FK!K28)</f>
        <v/>
      </c>
      <c r="P29" s="23" t="str">
        <f>IF(Import_FK!L28=0,"",Import_FK!L28)</f>
        <v>2_01_04_05_000_000_0003</v>
      </c>
      <c r="Q29" s="77" t="str">
        <f>IF(Import_FK!M28=0,"",Import_FK!M28)</f>
        <v/>
      </c>
      <c r="R29" s="141">
        <f>IF(Import_FK!N28=0,"",Import_FK!N28)</f>
        <v>5131</v>
      </c>
      <c r="S29" s="77" t="str">
        <f>IF(Import_FK!O28=0,"",Import_FK!O28)</f>
        <v>Nyomtatvány, irodaszer beszerzés</v>
      </c>
      <c r="T29" s="98" t="str">
        <f>IF(Import_FK!P28=0,"",Import_FK!P28)</f>
        <v/>
      </c>
      <c r="U29" s="99">
        <f>IF(Import_FK!Q28=0,"",Import_FK!Q28)</f>
        <v>20756</v>
      </c>
      <c r="V29" s="77" t="str">
        <f>IF(Import_FK!R28=0,"",Import_FK!R28)</f>
        <v/>
      </c>
      <c r="W29" s="77" t="str">
        <f>IF(Import_FK!S28=0,"",Import_FK!S28)</f>
        <v/>
      </c>
      <c r="X29" s="77" t="str">
        <f>IF(Import_FK!T28=0,"",Import_FK!T28)</f>
        <v/>
      </c>
      <c r="Y29" s="77" t="str">
        <f>IF(Import_FK!U28=0,"",Import_FK!U28)</f>
        <v/>
      </c>
      <c r="Z29" s="77" t="str">
        <f>IF(Import_FK!V28=0,"",Import_FK!V28)</f>
        <v>3_01_06_00_000_000_9999</v>
      </c>
      <c r="AA29" s="77" t="str">
        <f>IF(Import_FK!W28=0,"",Import_FK!W28)</f>
        <v/>
      </c>
      <c r="AB29" s="142" t="str">
        <f>IF(Import_FK!X28=0,"",Import_FK!X28)</f>
        <v/>
      </c>
      <c r="AC29" s="77" t="str">
        <f>IF(Import_FK!Y28=0,"",Import_FK!Y28)</f>
        <v/>
      </c>
      <c r="AD29" s="98" t="str">
        <f>IF(Import_FK!Z28=0,"",Import_FK!Z28)</f>
        <v/>
      </c>
      <c r="AE29" s="99" t="str">
        <f>IF(Import_FK!AA28=0,"",Import_FK!AA28)</f>
        <v/>
      </c>
    </row>
    <row r="30" spans="1:31" ht="13.5" x14ac:dyDescent="0.25">
      <c r="A30" s="544">
        <f>IF(AND(B30="1_02_02_06",C30&lt;&gt;"000"),A29+1,IF(AND(B30="1_06_03_09",C30&lt;&gt;"000"),MAX($A$7:A29)+1,0))</f>
        <v>0</v>
      </c>
      <c r="B30" s="16" t="str">
        <f t="shared" si="0"/>
        <v>1_01_03_00</v>
      </c>
      <c r="C30" s="544" t="str">
        <f t="shared" si="1"/>
        <v>000</v>
      </c>
      <c r="D30" s="544" t="str">
        <f t="shared" si="2"/>
        <v>III</v>
      </c>
      <c r="E30" s="544" t="str">
        <f t="shared" si="3"/>
        <v/>
      </c>
      <c r="F30" s="24" t="str">
        <f>IF(Import_FK!B29=0,"",Import_FK!B29)</f>
        <v>1_01_03_00_000_000_0000</v>
      </c>
      <c r="G30" s="24" t="str">
        <f>IF(Import_FK!C29=0,"",Import_FK!C29)</f>
        <v>III. Befektetett pénzügyi eszközök</v>
      </c>
      <c r="H30" s="143" t="str">
        <f>IF(Import_FK!D29=0,"",Import_FK!D29)</f>
        <v/>
      </c>
      <c r="I30" s="24" t="str">
        <f>IF(Import_FK!E29=0,"",Import_FK!E29)</f>
        <v/>
      </c>
      <c r="J30" s="72" t="str">
        <f>IF(Import_FK!F29=0,"",Import_FK!F29)</f>
        <v/>
      </c>
      <c r="K30" s="73">
        <f>IF(Import_FK!G29=0,"",Import_FK!G29)</f>
        <v>10513</v>
      </c>
      <c r="L30" s="23" t="str">
        <f>IF(Import_FK!H29=0,"",Import_FK!H29)</f>
        <v/>
      </c>
      <c r="M30" s="23" t="str">
        <f>IF(Import_FK!I29=0,"",Import_FK!I29)</f>
        <v/>
      </c>
      <c r="N30" s="23" t="str">
        <f>IF(Import_FK!J29=0,"",Import_FK!J29)</f>
        <v/>
      </c>
      <c r="O30" s="23" t="str">
        <f>IF(Import_FK!K29=0,"",Import_FK!K29)</f>
        <v/>
      </c>
      <c r="P30" s="23" t="str">
        <f>IF(Import_FK!L29=0,"",Import_FK!L29)</f>
        <v>2_01_04_05_000_000_9999</v>
      </c>
      <c r="Q30" s="77" t="str">
        <f>IF(Import_FK!M29=0,"",Import_FK!M29)</f>
        <v/>
      </c>
      <c r="R30" s="144" t="str">
        <f>IF(Import_FK!N29=0,"",Import_FK!N29)</f>
        <v/>
      </c>
      <c r="S30" s="77" t="str">
        <f>IF(Import_FK!O29=0,"",Import_FK!O29)</f>
        <v/>
      </c>
      <c r="T30" s="98" t="str">
        <f>IF(Import_FK!P29=0,"",Import_FK!P29)</f>
        <v/>
      </c>
      <c r="U30" s="99" t="str">
        <f>IF(Import_FK!Q29=0,"",Import_FK!Q29)</f>
        <v/>
      </c>
      <c r="V30" s="33" t="str">
        <f>IF(Import_FK!R29=0,"",Import_FK!R29)</f>
        <v/>
      </c>
      <c r="W30" s="33" t="str">
        <f>IF(Import_FK!S29=0,"",Import_FK!S29)</f>
        <v/>
      </c>
      <c r="X30" s="33" t="str">
        <f>IF(Import_FK!T29=0,"",Import_FK!T29)</f>
        <v/>
      </c>
      <c r="Y30" s="33" t="str">
        <f>IF(Import_FK!U29=0,"",Import_FK!U29)</f>
        <v/>
      </c>
      <c r="Z30" s="33" t="str">
        <f>IF(Import_FK!V29=0,"",Import_FK!V29)</f>
        <v>3_02_00_00_000_000_0000</v>
      </c>
      <c r="AA30" s="33" t="str">
        <f>IF(Import_FK!W29=0,"",Import_FK!W29)</f>
        <v>B. Pénzügyi műveletek eredménye</v>
      </c>
      <c r="AB30" s="145" t="str">
        <f>IF(Import_FK!X29=0,"",Import_FK!X29)</f>
        <v/>
      </c>
      <c r="AC30" s="33" t="str">
        <f>IF(Import_FK!Y29=0,"",Import_FK!Y29)</f>
        <v/>
      </c>
      <c r="AD30" s="75" t="str">
        <f>IF(Import_FK!Z29=0,"",Import_FK!Z29)</f>
        <v/>
      </c>
      <c r="AE30" s="76">
        <f>IF(Import_FK!AA29=0,"",Import_FK!AA29)</f>
        <v>47</v>
      </c>
    </row>
    <row r="31" spans="1:31" ht="13.5" x14ac:dyDescent="0.25">
      <c r="A31" s="544">
        <f>IF(AND(B31="1_02_02_06",C31&lt;&gt;"000"),A30+1,IF(AND(B31="1_06_03_09",C31&lt;&gt;"000"),MAX($A$7:A30)+1,0))</f>
        <v>0</v>
      </c>
      <c r="B31" s="16" t="str">
        <f t="shared" si="0"/>
        <v>1_01_03_01</v>
      </c>
      <c r="C31" s="544" t="str">
        <f t="shared" si="1"/>
        <v>000</v>
      </c>
      <c r="D31" s="544" t="str">
        <f t="shared" si="2"/>
        <v xml:space="preserve">1. </v>
      </c>
      <c r="E31" s="544" t="str">
        <f t="shared" si="3"/>
        <v/>
      </c>
      <c r="F31" s="24" t="str">
        <f>IF(Import_FK!B30=0,"",Import_FK!B30)</f>
        <v>1_01_03_01_000_000_0000</v>
      </c>
      <c r="G31" s="24" t="str">
        <f>IF(Import_FK!C30=0,"",Import_FK!C30)</f>
        <v>1. Tartós részesedés kapcsolt vállalkozásban</v>
      </c>
      <c r="H31" s="146" t="str">
        <f>IF(Import_FK!D30=0,"",Import_FK!D30)</f>
        <v/>
      </c>
      <c r="I31" s="24" t="str">
        <f>IF(Import_FK!E30=0,"",Import_FK!E30)</f>
        <v/>
      </c>
      <c r="J31" s="72" t="str">
        <f>IF(Import_FK!F30=0,"",Import_FK!F30)</f>
        <v/>
      </c>
      <c r="K31" s="73">
        <f>IF(Import_FK!G30=0,"",Import_FK!G30)</f>
        <v>10513</v>
      </c>
      <c r="L31" s="24" t="str">
        <f>IF(Import_FK!H30=0,"",Import_FK!H30)</f>
        <v/>
      </c>
      <c r="M31" s="24" t="str">
        <f>IF(Import_FK!I30=0,"",Import_FK!I30)</f>
        <v/>
      </c>
      <c r="N31" s="24" t="str">
        <f>IF(Import_FK!J30=0,"",Import_FK!J30)</f>
        <v/>
      </c>
      <c r="O31" s="24" t="str">
        <f>IF(Import_FK!K30=0,"",Import_FK!K30)</f>
        <v/>
      </c>
      <c r="P31" s="24" t="str">
        <f>IF(Import_FK!L30=0,"",Import_FK!L30)</f>
        <v>2_01_04_06_000_000_0000</v>
      </c>
      <c r="Q31" s="33" t="str">
        <f>IF(Import_FK!M30=0,"",Import_FK!M30)</f>
        <v>06. Igénybe vett szolgáltatások értéke</v>
      </c>
      <c r="R31" s="147" t="str">
        <f>IF(Import_FK!N30=0,"",Import_FK!N30)</f>
        <v/>
      </c>
      <c r="S31" s="33" t="str">
        <f>IF(Import_FK!O30=0,"",Import_FK!O30)</f>
        <v/>
      </c>
      <c r="T31" s="75" t="str">
        <f>IF(Import_FK!P30=0,"",Import_FK!P30)</f>
        <v/>
      </c>
      <c r="U31" s="76">
        <f>IF(Import_FK!Q30=0,"",Import_FK!Q30)</f>
        <v>6183</v>
      </c>
      <c r="V31" s="33" t="str">
        <f>IF(Import_FK!R30=0,"",Import_FK!R30)</f>
        <v/>
      </c>
      <c r="W31" s="33" t="str">
        <f>IF(Import_FK!S30=0,"",Import_FK!S30)</f>
        <v/>
      </c>
      <c r="X31" s="33" t="str">
        <f>IF(Import_FK!T30=0,"",Import_FK!T30)</f>
        <v/>
      </c>
      <c r="Y31" s="33" t="str">
        <f>IF(Import_FK!U30=0,"",Import_FK!U30)</f>
        <v/>
      </c>
      <c r="Z31" s="33" t="str">
        <f>IF(Import_FK!V30=0,"",Import_FK!V30)</f>
        <v>3_02_07_00_000_000_0000</v>
      </c>
      <c r="AA31" s="33" t="str">
        <f>IF(Import_FK!W30=0,"",Import_FK!W30)</f>
        <v>VII. Pénzügyi művetelek bevételei</v>
      </c>
      <c r="AB31" s="148" t="str">
        <f>IF(Import_FK!X30=0,"",Import_FK!X30)</f>
        <v/>
      </c>
      <c r="AC31" s="33" t="str">
        <f>IF(Import_FK!Y30=0,"",Import_FK!Y30)</f>
        <v/>
      </c>
      <c r="AD31" s="75" t="str">
        <f>IF(Import_FK!Z30=0,"",Import_FK!Z30)</f>
        <v/>
      </c>
      <c r="AE31" s="76">
        <f>IF(Import_FK!AA30=0,"",Import_FK!AA30)</f>
        <v>47</v>
      </c>
    </row>
    <row r="32" spans="1:31" ht="13.5" x14ac:dyDescent="0.25">
      <c r="A32" s="544">
        <f>IF(AND(B32="1_02_02_06",C32&lt;&gt;"000"),A31+1,IF(AND(B32="1_06_03_09",C32&lt;&gt;"000"),MAX($A$7:A31)+1,0))</f>
        <v>0</v>
      </c>
      <c r="B32" s="16" t="str">
        <f t="shared" si="0"/>
        <v>1_01_03_01</v>
      </c>
      <c r="C32" s="544" t="str">
        <f t="shared" si="1"/>
        <v>000</v>
      </c>
      <c r="D32" s="544" t="str">
        <f t="shared" si="2"/>
        <v/>
      </c>
      <c r="E32" s="544" t="str">
        <f t="shared" si="3"/>
        <v/>
      </c>
      <c r="F32" s="85" t="str">
        <f>IF(Import_FK!B31=0,"",Import_FK!B31)</f>
        <v>1_01_03_01_000_000_0000</v>
      </c>
      <c r="G32" s="85" t="str">
        <f>IF(Import_FK!C31=0,"",Import_FK!C31)</f>
        <v/>
      </c>
      <c r="H32" s="149" t="str">
        <f>IF(Import_FK!D31=0,"",Import_FK!D31)</f>
        <v>Főkönyvi számlaegyenlegek</v>
      </c>
      <c r="I32" s="85" t="str">
        <f>IF(Import_FK!E31=0,"",Import_FK!E31)</f>
        <v/>
      </c>
      <c r="J32" s="87" t="str">
        <f>IF(Import_FK!F31=0,"",Import_FK!F31)</f>
        <v/>
      </c>
      <c r="K32" s="88">
        <f>IF(Import_FK!G31=0,"",Import_FK!G31)</f>
        <v>10513000</v>
      </c>
      <c r="L32" s="85" t="str">
        <f>IF(Import_FK!H31=0,"",Import_FK!H31)</f>
        <v/>
      </c>
      <c r="M32" s="85" t="str">
        <f>IF(Import_FK!I31=0,"",Import_FK!I31)</f>
        <v/>
      </c>
      <c r="N32" s="85" t="str">
        <f>IF(Import_FK!J31=0,"",Import_FK!J31)</f>
        <v/>
      </c>
      <c r="O32" s="85" t="str">
        <f>IF(Import_FK!K31=0,"",Import_FK!K31)</f>
        <v/>
      </c>
      <c r="P32" s="85" t="str">
        <f>IF(Import_FK!L31=0,"",Import_FK!L31)</f>
        <v>2_01_04_06_000_000_0000</v>
      </c>
      <c r="Q32" s="89" t="str">
        <f>IF(Import_FK!M31=0,"",Import_FK!M31)</f>
        <v/>
      </c>
      <c r="R32" s="150" t="str">
        <f>IF(Import_FK!N31=0,"",Import_FK!N31)</f>
        <v>Főkönyvi számlaegyenlegek</v>
      </c>
      <c r="S32" s="89" t="str">
        <f>IF(Import_FK!O31=0,"",Import_FK!O31)</f>
        <v/>
      </c>
      <c r="T32" s="91" t="str">
        <f>IF(Import_FK!P31=0,"",Import_FK!P31)</f>
        <v/>
      </c>
      <c r="U32" s="92">
        <f>IF(Import_FK!Q31=0,"",Import_FK!Q31)</f>
        <v>6182776.9800000004</v>
      </c>
      <c r="V32" s="33" t="str">
        <f>IF(Import_FK!R31=0,"",Import_FK!R31)</f>
        <v/>
      </c>
      <c r="W32" s="33" t="str">
        <f>IF(Import_FK!S31=0,"",Import_FK!S31)</f>
        <v/>
      </c>
      <c r="X32" s="33" t="str">
        <f>IF(Import_FK!T31=0,"",Import_FK!T31)</f>
        <v/>
      </c>
      <c r="Y32" s="33" t="str">
        <f>IF(Import_FK!U31=0,"",Import_FK!U31)</f>
        <v/>
      </c>
      <c r="Z32" s="33" t="str">
        <f>IF(Import_FK!V31=0,"",Import_FK!V31)</f>
        <v>3_02_07_12_000_000_0000</v>
      </c>
      <c r="AA32" s="33" t="str">
        <f>IF(Import_FK!W31=0,"",Import_FK!W31)</f>
        <v>12. Egyéb kapott (járó) kamatok és kamatjellegű bevételek</v>
      </c>
      <c r="AB32" s="151" t="str">
        <f>IF(Import_FK!X31=0,"",Import_FK!X31)</f>
        <v/>
      </c>
      <c r="AC32" s="33" t="str">
        <f>IF(Import_FK!Y31=0,"",Import_FK!Y31)</f>
        <v/>
      </c>
      <c r="AD32" s="75" t="str">
        <f>IF(Import_FK!Z31=0,"",Import_FK!Z31)</f>
        <v/>
      </c>
      <c r="AE32" s="76">
        <f>IF(Import_FK!AA31=0,"",Import_FK!AA31)</f>
        <v>37</v>
      </c>
    </row>
    <row r="33" spans="1:31" ht="13.5" x14ac:dyDescent="0.25">
      <c r="A33" s="544">
        <f>IF(AND(B33="1_02_02_06",C33&lt;&gt;"000"),A32+1,IF(AND(B33="1_06_03_09",C33&lt;&gt;"000"),MAX($A$7:A32)+1,0))</f>
        <v>0</v>
      </c>
      <c r="B33" s="16" t="str">
        <f t="shared" si="0"/>
        <v>1_01_03_01</v>
      </c>
      <c r="C33" s="544" t="str">
        <f t="shared" si="1"/>
        <v>000</v>
      </c>
      <c r="D33" s="544" t="str">
        <f t="shared" si="2"/>
        <v/>
      </c>
      <c r="E33" s="544" t="str">
        <f t="shared" si="3"/>
        <v/>
      </c>
      <c r="F33" s="23" t="str">
        <f>IF(Import_FK!B32=0,"",Import_FK!B32)</f>
        <v>1_01_03_01_000_000_0001</v>
      </c>
      <c r="G33" s="23" t="str">
        <f>IF(Import_FK!C32=0,"",Import_FK!C32)</f>
        <v/>
      </c>
      <c r="H33" s="152">
        <f>IF(Import_FK!D32=0,"",Import_FK!D32)</f>
        <v>171</v>
      </c>
      <c r="I33" s="23" t="str">
        <f>IF(Import_FK!E32=0,"",Import_FK!E32)</f>
        <v>Tartós részesedés kapcs. vállalkozásban</v>
      </c>
      <c r="J33" s="95" t="str">
        <f>IF(Import_FK!F32=0,"",Import_FK!F32)</f>
        <v/>
      </c>
      <c r="K33" s="96">
        <f>IF(Import_FK!G32=0,"",Import_FK!G32)</f>
        <v>10513000</v>
      </c>
      <c r="L33" s="23" t="str">
        <f>IF(Import_FK!H32=0,"",Import_FK!H32)</f>
        <v/>
      </c>
      <c r="M33" s="23" t="str">
        <f>IF(Import_FK!I32=0,"",Import_FK!I32)</f>
        <v/>
      </c>
      <c r="N33" s="23" t="str">
        <f>IF(Import_FK!J32=0,"",Import_FK!J32)</f>
        <v/>
      </c>
      <c r="O33" s="23" t="str">
        <f>IF(Import_FK!K32=0,"",Import_FK!K32)</f>
        <v/>
      </c>
      <c r="P33" s="23" t="str">
        <f>IF(Import_FK!L32=0,"",Import_FK!L32)</f>
        <v>2_01_04_06_000_000_0001</v>
      </c>
      <c r="Q33" s="77" t="str">
        <f>IF(Import_FK!M32=0,"",Import_FK!M32)</f>
        <v/>
      </c>
      <c r="R33" s="153">
        <f>IF(Import_FK!N32=0,"",Import_FK!N32)</f>
        <v>522</v>
      </c>
      <c r="S33" s="77" t="str">
        <f>IF(Import_FK!O32=0,"",Import_FK!O32)</f>
        <v>Bérleti díjak</v>
      </c>
      <c r="T33" s="98" t="str">
        <f>IF(Import_FK!P32=0,"",Import_FK!P32)</f>
        <v/>
      </c>
      <c r="U33" s="99">
        <f>IF(Import_FK!Q32=0,"",Import_FK!Q32)</f>
        <v>769387</v>
      </c>
      <c r="V33" s="89" t="str">
        <f>IF(Import_FK!R32=0,"",Import_FK!R32)</f>
        <v/>
      </c>
      <c r="W33" s="89" t="str">
        <f>IF(Import_FK!S32=0,"",Import_FK!S32)</f>
        <v/>
      </c>
      <c r="X33" s="89" t="str">
        <f>IF(Import_FK!T32=0,"",Import_FK!T32)</f>
        <v/>
      </c>
      <c r="Y33" s="89" t="str">
        <f>IF(Import_FK!U32=0,"",Import_FK!U32)</f>
        <v/>
      </c>
      <c r="Z33" s="89" t="str">
        <f>IF(Import_FK!V32=0,"",Import_FK!V32)</f>
        <v>3_02_07_12_000_000_0000</v>
      </c>
      <c r="AA33" s="89" t="str">
        <f>IF(Import_FK!W32=0,"",Import_FK!W32)</f>
        <v/>
      </c>
      <c r="AB33" s="154" t="str">
        <f>IF(Import_FK!X32=0,"",Import_FK!X32)</f>
        <v>Főkönyvi számlaegyenlegek</v>
      </c>
      <c r="AC33" s="89" t="str">
        <f>IF(Import_FK!Y32=0,"",Import_FK!Y32)</f>
        <v/>
      </c>
      <c r="AD33" s="91" t="str">
        <f>IF(Import_FK!Z32=0,"",Import_FK!Z32)</f>
        <v/>
      </c>
      <c r="AE33" s="92">
        <f>IF(Import_FK!AA32=0,"",Import_FK!AA32)</f>
        <v>37180.400000000001</v>
      </c>
    </row>
    <row r="34" spans="1:31" ht="13.5" x14ac:dyDescent="0.25">
      <c r="A34" s="544">
        <f>IF(AND(B34="1_02_02_06",C34&lt;&gt;"000"),A33+1,IF(AND(B34="1_06_03_09",C34&lt;&gt;"000"),MAX($A$7:A33)+1,0))</f>
        <v>0</v>
      </c>
      <c r="B34" s="16" t="str">
        <f t="shared" si="0"/>
        <v>1_01_03_01</v>
      </c>
      <c r="C34" s="544" t="str">
        <f t="shared" si="1"/>
        <v>000</v>
      </c>
      <c r="D34" s="544" t="str">
        <f t="shared" si="2"/>
        <v/>
      </c>
      <c r="E34" s="544" t="str">
        <f t="shared" si="3"/>
        <v/>
      </c>
      <c r="F34" s="23" t="str">
        <f>IF(Import_FK!B33=0,"",Import_FK!B33)</f>
        <v>1_01_03_01_000_000_9999</v>
      </c>
      <c r="G34" s="23" t="str">
        <f>IF(Import_FK!C33=0,"",Import_FK!C33)</f>
        <v/>
      </c>
      <c r="H34" s="155" t="str">
        <f>IF(Import_FK!D33=0,"",Import_FK!D33)</f>
        <v/>
      </c>
      <c r="I34" s="23" t="str">
        <f>IF(Import_FK!E33=0,"",Import_FK!E33)</f>
        <v/>
      </c>
      <c r="J34" s="95" t="str">
        <f>IF(Import_FK!F33=0,"",Import_FK!F33)</f>
        <v/>
      </c>
      <c r="K34" s="96" t="str">
        <f>IF(Import_FK!G33=0,"",Import_FK!G33)</f>
        <v/>
      </c>
      <c r="L34" s="23" t="str">
        <f>IF(Import_FK!H33=0,"",Import_FK!H33)</f>
        <v/>
      </c>
      <c r="M34" s="23" t="str">
        <f>IF(Import_FK!I33=0,"",Import_FK!I33)</f>
        <v/>
      </c>
      <c r="N34" s="23" t="str">
        <f>IF(Import_FK!J33=0,"",Import_FK!J33)</f>
        <v/>
      </c>
      <c r="O34" s="23" t="str">
        <f>IF(Import_FK!K33=0,"",Import_FK!K33)</f>
        <v/>
      </c>
      <c r="P34" s="23" t="str">
        <f>IF(Import_FK!L33=0,"",Import_FK!L33)</f>
        <v>2_01_04_06_000_000_0002</v>
      </c>
      <c r="Q34" s="77" t="str">
        <f>IF(Import_FK!M33=0,"",Import_FK!M33)</f>
        <v/>
      </c>
      <c r="R34" s="156">
        <f>IF(Import_FK!N33=0,"",Import_FK!N33)</f>
        <v>523</v>
      </c>
      <c r="S34" s="77" t="str">
        <f>IF(Import_FK!O33=0,"",Import_FK!O33)</f>
        <v>Javítási, karbantartási költségek</v>
      </c>
      <c r="T34" s="98" t="str">
        <f>IF(Import_FK!P33=0,"",Import_FK!P33)</f>
        <v/>
      </c>
      <c r="U34" s="99">
        <f>IF(Import_FK!Q33=0,"",Import_FK!Q33)</f>
        <v>685465.62</v>
      </c>
      <c r="V34" s="77" t="str">
        <f>IF(Import_FK!R33=0,"",Import_FK!R33)</f>
        <v/>
      </c>
      <c r="W34" s="77" t="str">
        <f>IF(Import_FK!S33=0,"",Import_FK!S33)</f>
        <v/>
      </c>
      <c r="X34" s="77" t="str">
        <f>IF(Import_FK!T33=0,"",Import_FK!T33)</f>
        <v/>
      </c>
      <c r="Y34" s="77" t="str">
        <f>IF(Import_FK!U33=0,"",Import_FK!U33)</f>
        <v/>
      </c>
      <c r="Z34" s="77" t="str">
        <f>IF(Import_FK!V33=0,"",Import_FK!V33)</f>
        <v>3_02_07_12_000_000_0001</v>
      </c>
      <c r="AA34" s="77" t="str">
        <f>IF(Import_FK!W33=0,"",Import_FK!W33)</f>
        <v/>
      </c>
      <c r="AB34" s="157">
        <f>IF(Import_FK!X33=0,"",Import_FK!X33)</f>
        <v>9742</v>
      </c>
      <c r="AC34" s="77" t="str">
        <f>IF(Import_FK!Y33=0,"",Import_FK!Y33)</f>
        <v>Kamatbevétel egyéb vállalkozásoktól</v>
      </c>
      <c r="AD34" s="98" t="str">
        <f>IF(Import_FK!Z33=0,"",Import_FK!Z33)</f>
        <v/>
      </c>
      <c r="AE34" s="99">
        <f>IF(Import_FK!AA33=0,"",Import_FK!AA33)</f>
        <v>-37030</v>
      </c>
    </row>
    <row r="35" spans="1:31" ht="13.5" x14ac:dyDescent="0.25">
      <c r="A35" s="544">
        <f>IF(AND(B35="1_02_02_06",C35&lt;&gt;"000"),A34+1,IF(AND(B35="1_06_03_09",C35&lt;&gt;"000"),MAX($A$7:A34)+1,0))</f>
        <v>0</v>
      </c>
      <c r="B35" s="16" t="str">
        <f t="shared" si="0"/>
        <v>1_02_00_00</v>
      </c>
      <c r="C35" s="544" t="str">
        <f t="shared" si="1"/>
        <v>000</v>
      </c>
      <c r="D35" s="544" t="str">
        <f t="shared" si="2"/>
        <v xml:space="preserve">B. </v>
      </c>
      <c r="E35" s="544" t="str">
        <f t="shared" si="3"/>
        <v/>
      </c>
      <c r="F35" s="24" t="str">
        <f>IF(Import_FK!B34=0,"",Import_FK!B34)</f>
        <v>1_02_00_00_000_000_0000</v>
      </c>
      <c r="G35" s="24" t="str">
        <f>IF(Import_FK!C34=0,"",Import_FK!C34)</f>
        <v>B. Forgóeszközök</v>
      </c>
      <c r="H35" s="158" t="str">
        <f>IF(Import_FK!D34=0,"",Import_FK!D34)</f>
        <v/>
      </c>
      <c r="I35" s="24" t="str">
        <f>IF(Import_FK!E34=0,"",Import_FK!E34)</f>
        <v/>
      </c>
      <c r="J35" s="72" t="str">
        <f>IF(Import_FK!F34=0,"",Import_FK!F34)</f>
        <v/>
      </c>
      <c r="K35" s="73">
        <f>IF(Import_FK!G34=0,"",Import_FK!G34)</f>
        <v>43468</v>
      </c>
      <c r="L35" s="23" t="str">
        <f>IF(Import_FK!H34=0,"",Import_FK!H34)</f>
        <v/>
      </c>
      <c r="M35" s="23" t="str">
        <f>IF(Import_FK!I34=0,"",Import_FK!I34)</f>
        <v/>
      </c>
      <c r="N35" s="23" t="str">
        <f>IF(Import_FK!J34=0,"",Import_FK!J34)</f>
        <v/>
      </c>
      <c r="O35" s="23" t="str">
        <f>IF(Import_FK!K34=0,"",Import_FK!K34)</f>
        <v/>
      </c>
      <c r="P35" s="23" t="str">
        <f>IF(Import_FK!L34=0,"",Import_FK!L34)</f>
        <v>2_01_04_06_000_000_0003</v>
      </c>
      <c r="Q35" s="77" t="str">
        <f>IF(Import_FK!M34=0,"",Import_FK!M34)</f>
        <v/>
      </c>
      <c r="R35" s="159">
        <f>IF(Import_FK!N34=0,"",Import_FK!N34)</f>
        <v>524</v>
      </c>
      <c r="S35" s="77" t="str">
        <f>IF(Import_FK!O34=0,"",Import_FK!O34)</f>
        <v>Hirdetés, reklám-propaganda költség</v>
      </c>
      <c r="T35" s="98" t="str">
        <f>IF(Import_FK!P34=0,"",Import_FK!P34)</f>
        <v/>
      </c>
      <c r="U35" s="99">
        <f>IF(Import_FK!Q34=0,"",Import_FK!Q34)</f>
        <v>20000</v>
      </c>
      <c r="V35" s="77" t="str">
        <f>IF(Import_FK!R34=0,"",Import_FK!R34)</f>
        <v/>
      </c>
      <c r="W35" s="77" t="str">
        <f>IF(Import_FK!S34=0,"",Import_FK!S34)</f>
        <v/>
      </c>
      <c r="X35" s="77" t="str">
        <f>IF(Import_FK!T34=0,"",Import_FK!T34)</f>
        <v/>
      </c>
      <c r="Y35" s="77" t="str">
        <f>IF(Import_FK!U34=0,"",Import_FK!U34)</f>
        <v/>
      </c>
      <c r="Z35" s="77" t="str">
        <f>IF(Import_FK!V34=0,"",Import_FK!V34)</f>
        <v>3_02_07_12_000_000_0002</v>
      </c>
      <c r="AA35" s="77" t="str">
        <f>IF(Import_FK!W34=0,"",Import_FK!W34)</f>
        <v/>
      </c>
      <c r="AB35" s="160">
        <f>IF(Import_FK!X34=0,"",Import_FK!X34)</f>
        <v>9744</v>
      </c>
      <c r="AC35" s="77" t="str">
        <f>IF(Import_FK!Y34=0,"",Import_FK!Y34)</f>
        <v>Kamatbevétel pénzintézettől</v>
      </c>
      <c r="AD35" s="98" t="str">
        <f>IF(Import_FK!Z34=0,"",Import_FK!Z34)</f>
        <v/>
      </c>
      <c r="AE35" s="99">
        <f>IF(Import_FK!AA34=0,"",Import_FK!AA34)</f>
        <v>-150.4</v>
      </c>
    </row>
    <row r="36" spans="1:31" ht="13.5" x14ac:dyDescent="0.25">
      <c r="A36" s="544">
        <f>IF(AND(B36="1_02_02_06",C36&lt;&gt;"000"),A35+1,IF(AND(B36="1_06_03_09",C36&lt;&gt;"000"),MAX($A$7:A35)+1,0))</f>
        <v>0</v>
      </c>
      <c r="B36" s="16" t="str">
        <f t="shared" si="0"/>
        <v>1_02_02_00</v>
      </c>
      <c r="C36" s="544" t="str">
        <f t="shared" si="1"/>
        <v>000</v>
      </c>
      <c r="D36" s="544" t="str">
        <f t="shared" si="2"/>
        <v>II.</v>
      </c>
      <c r="E36" s="544" t="str">
        <f t="shared" si="3"/>
        <v/>
      </c>
      <c r="F36" s="24" t="str">
        <f>IF(Import_FK!B35=0,"",Import_FK!B35)</f>
        <v>1_02_02_00_000_000_0000</v>
      </c>
      <c r="G36" s="24" t="str">
        <f>IF(Import_FK!C35=0,"",Import_FK!C35)</f>
        <v>II. Követelések</v>
      </c>
      <c r="H36" s="161" t="str">
        <f>IF(Import_FK!D35=0,"",Import_FK!D35)</f>
        <v/>
      </c>
      <c r="I36" s="24" t="str">
        <f>IF(Import_FK!E35=0,"",Import_FK!E35)</f>
        <v/>
      </c>
      <c r="J36" s="72" t="str">
        <f>IF(Import_FK!F35=0,"",Import_FK!F35)</f>
        <v/>
      </c>
      <c r="K36" s="73">
        <f>IF(Import_FK!G35=0,"",Import_FK!G35)</f>
        <v>35705</v>
      </c>
      <c r="L36" s="23" t="str">
        <f>IF(Import_FK!H35=0,"",Import_FK!H35)</f>
        <v/>
      </c>
      <c r="M36" s="23" t="str">
        <f>IF(Import_FK!I35=0,"",Import_FK!I35)</f>
        <v/>
      </c>
      <c r="N36" s="23" t="str">
        <f>IF(Import_FK!J35=0,"",Import_FK!J35)</f>
        <v/>
      </c>
      <c r="O36" s="23" t="str">
        <f>IF(Import_FK!K35=0,"",Import_FK!K35)</f>
        <v/>
      </c>
      <c r="P36" s="23" t="str">
        <f>IF(Import_FK!L35=0,"",Import_FK!L35)</f>
        <v>2_01_04_06_000_000_0004</v>
      </c>
      <c r="Q36" s="77" t="str">
        <f>IF(Import_FK!M35=0,"",Import_FK!M35)</f>
        <v/>
      </c>
      <c r="R36" s="162">
        <f>IF(Import_FK!N35=0,"",Import_FK!N35)</f>
        <v>525</v>
      </c>
      <c r="S36" s="77" t="str">
        <f>IF(Import_FK!O35=0,"",Import_FK!O35)</f>
        <v>Oktatási, továbbképzési költségek</v>
      </c>
      <c r="T36" s="98" t="str">
        <f>IF(Import_FK!P35=0,"",Import_FK!P35)</f>
        <v/>
      </c>
      <c r="U36" s="99">
        <f>IF(Import_FK!Q35=0,"",Import_FK!Q35)</f>
        <v>293025</v>
      </c>
      <c r="V36" s="77" t="str">
        <f>IF(Import_FK!R35=0,"",Import_FK!R35)</f>
        <v/>
      </c>
      <c r="W36" s="77" t="str">
        <f>IF(Import_FK!S35=0,"",Import_FK!S35)</f>
        <v/>
      </c>
      <c r="X36" s="77" t="str">
        <f>IF(Import_FK!T35=0,"",Import_FK!T35)</f>
        <v/>
      </c>
      <c r="Y36" s="77" t="str">
        <f>IF(Import_FK!U35=0,"",Import_FK!U35)</f>
        <v/>
      </c>
      <c r="Z36" s="77" t="str">
        <f>IF(Import_FK!V35=0,"",Import_FK!V35)</f>
        <v>3_02_07_12_000_000_9999</v>
      </c>
      <c r="AA36" s="77" t="str">
        <f>IF(Import_FK!W35=0,"",Import_FK!W35)</f>
        <v/>
      </c>
      <c r="AB36" s="163" t="str">
        <f>IF(Import_FK!X35=0,"",Import_FK!X35)</f>
        <v/>
      </c>
      <c r="AC36" s="77" t="str">
        <f>IF(Import_FK!Y35=0,"",Import_FK!Y35)</f>
        <v/>
      </c>
      <c r="AD36" s="98" t="str">
        <f>IF(Import_FK!Z35=0,"",Import_FK!Z35)</f>
        <v/>
      </c>
      <c r="AE36" s="99" t="str">
        <f>IF(Import_FK!AA35=0,"",Import_FK!AA35)</f>
        <v/>
      </c>
    </row>
    <row r="37" spans="1:31" ht="13.5" x14ac:dyDescent="0.25">
      <c r="A37" s="544">
        <f>IF(AND(B37="1_02_02_06",C37&lt;&gt;"000"),A36+1,IF(AND(B37="1_06_03_09",C37&lt;&gt;"000"),MAX($A$7:A36)+1,0))</f>
        <v>0</v>
      </c>
      <c r="B37" s="16" t="str">
        <f t="shared" si="0"/>
        <v>1_02_02_01</v>
      </c>
      <c r="C37" s="544" t="str">
        <f t="shared" si="1"/>
        <v>000</v>
      </c>
      <c r="D37" s="544" t="str">
        <f t="shared" si="2"/>
        <v xml:space="preserve">1. </v>
      </c>
      <c r="E37" s="544" t="str">
        <f t="shared" si="3"/>
        <v/>
      </c>
      <c r="F37" s="24" t="str">
        <f>IF(Import_FK!B36=0,"",Import_FK!B36)</f>
        <v>1_02_02_01_000_000_0000</v>
      </c>
      <c r="G37" s="24" t="str">
        <f>IF(Import_FK!C36=0,"",Import_FK!C36)</f>
        <v>1. Követelések áruszállításból és szolgáltatásból (vevők)</v>
      </c>
      <c r="H37" s="164" t="str">
        <f>IF(Import_FK!D36=0,"",Import_FK!D36)</f>
        <v/>
      </c>
      <c r="I37" s="24" t="str">
        <f>IF(Import_FK!E36=0,"",Import_FK!E36)</f>
        <v/>
      </c>
      <c r="J37" s="72" t="str">
        <f>IF(Import_FK!F36=0,"",Import_FK!F36)</f>
        <v/>
      </c>
      <c r="K37" s="73">
        <f>IF(Import_FK!G36=0,"",Import_FK!G36)</f>
        <v>3476</v>
      </c>
      <c r="L37" s="23" t="str">
        <f>IF(Import_FK!H36=0,"",Import_FK!H36)</f>
        <v/>
      </c>
      <c r="M37" s="23" t="str">
        <f>IF(Import_FK!I36=0,"",Import_FK!I36)</f>
        <v/>
      </c>
      <c r="N37" s="23" t="str">
        <f>IF(Import_FK!J36=0,"",Import_FK!J36)</f>
        <v/>
      </c>
      <c r="O37" s="23" t="str">
        <f>IF(Import_FK!K36=0,"",Import_FK!K36)</f>
        <v/>
      </c>
      <c r="P37" s="23" t="str">
        <f>IF(Import_FK!L36=0,"",Import_FK!L36)</f>
        <v>2_01_04_06_000_000_0005</v>
      </c>
      <c r="Q37" s="77" t="str">
        <f>IF(Import_FK!M36=0,"",Import_FK!M36)</f>
        <v/>
      </c>
      <c r="R37" s="165">
        <f>IF(Import_FK!N36=0,"",Import_FK!N36)</f>
        <v>526</v>
      </c>
      <c r="S37" s="77" t="str">
        <f>IF(Import_FK!O36=0,"",Import_FK!O36)</f>
        <v>Utazási- és kiküldetési költségek</v>
      </c>
      <c r="T37" s="98" t="str">
        <f>IF(Import_FK!P36=0,"",Import_FK!P36)</f>
        <v/>
      </c>
      <c r="U37" s="99">
        <f>IF(Import_FK!Q36=0,"",Import_FK!Q36)</f>
        <v>18825.36</v>
      </c>
      <c r="V37" s="33" t="str">
        <f>IF(Import_FK!R36=0,"",Import_FK!R36)</f>
        <v/>
      </c>
      <c r="W37" s="33" t="str">
        <f>IF(Import_FK!S36=0,"",Import_FK!S36)</f>
        <v/>
      </c>
      <c r="X37" s="33" t="str">
        <f>IF(Import_FK!T36=0,"",Import_FK!T36)</f>
        <v/>
      </c>
      <c r="Y37" s="33" t="str">
        <f>IF(Import_FK!U36=0,"",Import_FK!U36)</f>
        <v/>
      </c>
      <c r="Z37" s="33" t="str">
        <f>IF(Import_FK!V36=0,"",Import_FK!V36)</f>
        <v>3_02_07_13_000_000_0000</v>
      </c>
      <c r="AA37" s="33" t="str">
        <f>IF(Import_FK!W36=0,"",Import_FK!W36)</f>
        <v>13. Pénzügyi műveletek egyéb bevételei</v>
      </c>
      <c r="AB37" s="166" t="str">
        <f>IF(Import_FK!X36=0,"",Import_FK!X36)</f>
        <v/>
      </c>
      <c r="AC37" s="33" t="str">
        <f>IF(Import_FK!Y36=0,"",Import_FK!Y36)</f>
        <v/>
      </c>
      <c r="AD37" s="75" t="str">
        <f>IF(Import_FK!Z36=0,"",Import_FK!Z36)</f>
        <v/>
      </c>
      <c r="AE37" s="76">
        <f>IF(Import_FK!AA36=0,"",Import_FK!AA36)</f>
        <v>10</v>
      </c>
    </row>
    <row r="38" spans="1:31" ht="13.5" x14ac:dyDescent="0.25">
      <c r="A38" s="544">
        <f>IF(AND(B38="1_02_02_06",C38&lt;&gt;"000"),A37+1,IF(AND(B38="1_06_03_09",C38&lt;&gt;"000"),MAX($A$7:A37)+1,0))</f>
        <v>0</v>
      </c>
      <c r="B38" s="16" t="str">
        <f t="shared" si="0"/>
        <v>1_02_02_01</v>
      </c>
      <c r="C38" s="544" t="str">
        <f t="shared" si="1"/>
        <v>000</v>
      </c>
      <c r="D38" s="544" t="str">
        <f t="shared" si="2"/>
        <v/>
      </c>
      <c r="E38" s="544" t="str">
        <f t="shared" si="3"/>
        <v/>
      </c>
      <c r="F38" s="85" t="str">
        <f>IF(Import_FK!B37=0,"",Import_FK!B37)</f>
        <v>1_02_02_01_000_000_0000</v>
      </c>
      <c r="G38" s="85" t="str">
        <f>IF(Import_FK!C37=0,"",Import_FK!C37)</f>
        <v/>
      </c>
      <c r="H38" s="167" t="str">
        <f>IF(Import_FK!D37=0,"",Import_FK!D37)</f>
        <v>Főkönyvi számlaegyenlegek</v>
      </c>
      <c r="I38" s="85" t="str">
        <f>IF(Import_FK!E37=0,"",Import_FK!E37)</f>
        <v/>
      </c>
      <c r="J38" s="87" t="str">
        <f>IF(Import_FK!F37=0,"",Import_FK!F37)</f>
        <v/>
      </c>
      <c r="K38" s="88">
        <f>IF(Import_FK!G37=0,"",Import_FK!G37)</f>
        <v>3475927</v>
      </c>
      <c r="L38" s="23" t="str">
        <f>IF(Import_FK!H37=0,"",Import_FK!H37)</f>
        <v/>
      </c>
      <c r="M38" s="23" t="str">
        <f>IF(Import_FK!I37=0,"",Import_FK!I37)</f>
        <v/>
      </c>
      <c r="N38" s="23" t="str">
        <f>IF(Import_FK!J37=0,"",Import_FK!J37)</f>
        <v/>
      </c>
      <c r="O38" s="23" t="str">
        <f>IF(Import_FK!K37=0,"",Import_FK!K37)</f>
        <v/>
      </c>
      <c r="P38" s="23" t="str">
        <f>IF(Import_FK!L37=0,"",Import_FK!L37)</f>
        <v>2_01_04_06_000_000_0006</v>
      </c>
      <c r="Q38" s="77" t="str">
        <f>IF(Import_FK!M37=0,"",Import_FK!M37)</f>
        <v/>
      </c>
      <c r="R38" s="168">
        <f>IF(Import_FK!N37=0,"",Import_FK!N37)</f>
        <v>527</v>
      </c>
      <c r="S38" s="77" t="str">
        <f>IF(Import_FK!O37=0,"",Import_FK!O37)</f>
        <v>Postai, távközlési költségek</v>
      </c>
      <c r="T38" s="98" t="str">
        <f>IF(Import_FK!P37=0,"",Import_FK!P37)</f>
        <v/>
      </c>
      <c r="U38" s="99">
        <f>IF(Import_FK!Q37=0,"",Import_FK!Q37)</f>
        <v>174247</v>
      </c>
      <c r="V38" s="89" t="str">
        <f>IF(Import_FK!R37=0,"",Import_FK!R37)</f>
        <v/>
      </c>
      <c r="W38" s="89" t="str">
        <f>IF(Import_FK!S37=0,"",Import_FK!S37)</f>
        <v/>
      </c>
      <c r="X38" s="89" t="str">
        <f>IF(Import_FK!T37=0,"",Import_FK!T37)</f>
        <v/>
      </c>
      <c r="Y38" s="89" t="str">
        <f>IF(Import_FK!U37=0,"",Import_FK!U37)</f>
        <v/>
      </c>
      <c r="Z38" s="89" t="str">
        <f>IF(Import_FK!V37=0,"",Import_FK!V37)</f>
        <v>3_02_07_13_000_000_0000</v>
      </c>
      <c r="AA38" s="89" t="str">
        <f>IF(Import_FK!W37=0,"",Import_FK!W37)</f>
        <v/>
      </c>
      <c r="AB38" s="169" t="str">
        <f>IF(Import_FK!X37=0,"",Import_FK!X37)</f>
        <v>Főkönyvi számlaegyenlegek</v>
      </c>
      <c r="AC38" s="89" t="str">
        <f>IF(Import_FK!Y37=0,"",Import_FK!Y37)</f>
        <v/>
      </c>
      <c r="AD38" s="91" t="str">
        <f>IF(Import_FK!Z37=0,"",Import_FK!Z37)</f>
        <v/>
      </c>
      <c r="AE38" s="92">
        <f>IF(Import_FK!AA37=0,"",Import_FK!AA37)</f>
        <v>10190</v>
      </c>
    </row>
    <row r="39" spans="1:31" ht="13.5" x14ac:dyDescent="0.25">
      <c r="A39" s="544">
        <f>IF(AND(B39="1_02_02_06",C39&lt;&gt;"000"),A38+1,IF(AND(B39="1_06_03_09",C39&lt;&gt;"000"),MAX($A$7:A38)+1,0))</f>
        <v>0</v>
      </c>
      <c r="B39" s="16" t="str">
        <f t="shared" si="0"/>
        <v>1_02_02_01</v>
      </c>
      <c r="C39" s="544" t="str">
        <f t="shared" si="1"/>
        <v>000</v>
      </c>
      <c r="D39" s="544" t="str">
        <f t="shared" si="2"/>
        <v/>
      </c>
      <c r="E39" s="544" t="str">
        <f t="shared" si="3"/>
        <v/>
      </c>
      <c r="F39" s="23" t="str">
        <f>IF(Import_FK!B38=0,"",Import_FK!B38)</f>
        <v>1_02_02_01_000_000_0001</v>
      </c>
      <c r="G39" s="23" t="str">
        <f>IF(Import_FK!C38=0,"",Import_FK!C38)</f>
        <v/>
      </c>
      <c r="H39" s="170">
        <f>IF(Import_FK!D38=0,"",Import_FK!D38)</f>
        <v>311</v>
      </c>
      <c r="I39" s="23" t="str">
        <f>IF(Import_FK!E38=0,"",Import_FK!E38)</f>
        <v>Belföldi követelések</v>
      </c>
      <c r="J39" s="95" t="str">
        <f>IF(Import_FK!F38=0,"",Import_FK!F38)</f>
        <v/>
      </c>
      <c r="K39" s="96">
        <f>IF(Import_FK!G38=0,"",Import_FK!G38)</f>
        <v>3475927</v>
      </c>
      <c r="L39" s="23" t="str">
        <f>IF(Import_FK!H38=0,"",Import_FK!H38)</f>
        <v/>
      </c>
      <c r="M39" s="23" t="str">
        <f>IF(Import_FK!I38=0,"",Import_FK!I38)</f>
        <v/>
      </c>
      <c r="N39" s="23" t="str">
        <f>IF(Import_FK!J38=0,"",Import_FK!J38)</f>
        <v/>
      </c>
      <c r="O39" s="23" t="str">
        <f>IF(Import_FK!K38=0,"",Import_FK!K38)</f>
        <v/>
      </c>
      <c r="P39" s="23" t="str">
        <f>IF(Import_FK!L38=0,"",Import_FK!L38)</f>
        <v>2_01_04_06_000_000_0007</v>
      </c>
      <c r="Q39" s="77" t="str">
        <f>IF(Import_FK!M38=0,"",Import_FK!M38)</f>
        <v/>
      </c>
      <c r="R39" s="171">
        <f>IF(Import_FK!N38=0,"",Import_FK!N38)</f>
        <v>528</v>
      </c>
      <c r="S39" s="77" t="str">
        <f>IF(Import_FK!O38=0,"",Import_FK!O38)</f>
        <v>Szakkönyv, folyóirat, napilap beszerzés</v>
      </c>
      <c r="T39" s="98" t="str">
        <f>IF(Import_FK!P38=0,"",Import_FK!P38)</f>
        <v/>
      </c>
      <c r="U39" s="99">
        <f>IF(Import_FK!Q38=0,"",Import_FK!Q38)</f>
        <v>30392</v>
      </c>
      <c r="V39" s="77" t="str">
        <f>IF(Import_FK!R38=0,"",Import_FK!R38)</f>
        <v/>
      </c>
      <c r="W39" s="77" t="str">
        <f>IF(Import_FK!S38=0,"",Import_FK!S38)</f>
        <v/>
      </c>
      <c r="X39" s="77" t="str">
        <f>IF(Import_FK!T38=0,"",Import_FK!T38)</f>
        <v/>
      </c>
      <c r="Y39" s="77" t="str">
        <f>IF(Import_FK!U38=0,"",Import_FK!U38)</f>
        <v/>
      </c>
      <c r="Z39" s="77" t="str">
        <f>IF(Import_FK!V38=0,"",Import_FK!V38)</f>
        <v>3_02_07_13_000_000_0001</v>
      </c>
      <c r="AA39" s="77" t="str">
        <f>IF(Import_FK!W38=0,"",Import_FK!W38)</f>
        <v/>
      </c>
      <c r="AB39" s="172">
        <f>IF(Import_FK!X38=0,"",Import_FK!X38)</f>
        <v>9762</v>
      </c>
      <c r="AC39" s="77" t="str">
        <f>IF(Import_FK!Y38=0,"",Import_FK!Y38)</f>
        <v>Köv,köt.-ek pü. rendezett árf.nyeresége</v>
      </c>
      <c r="AD39" s="98" t="str">
        <f>IF(Import_FK!Z38=0,"",Import_FK!Z38)</f>
        <v/>
      </c>
      <c r="AE39" s="99">
        <f>IF(Import_FK!AA38=0,"",Import_FK!AA38)</f>
        <v>-10190</v>
      </c>
    </row>
    <row r="40" spans="1:31" ht="13.5" x14ac:dyDescent="0.25">
      <c r="A40" s="544">
        <f>IF(AND(B40="1_02_02_06",C40&lt;&gt;"000"),A39+1,IF(AND(B40="1_06_03_09",C40&lt;&gt;"000"),MAX($A$7:A39)+1,0))</f>
        <v>0</v>
      </c>
      <c r="B40" s="16" t="str">
        <f t="shared" si="0"/>
        <v>1_02_02_01</v>
      </c>
      <c r="C40" s="544" t="str">
        <f t="shared" si="1"/>
        <v>000</v>
      </c>
      <c r="D40" s="544" t="str">
        <f t="shared" si="2"/>
        <v/>
      </c>
      <c r="E40" s="544" t="str">
        <f t="shared" si="3"/>
        <v/>
      </c>
      <c r="F40" s="23" t="str">
        <f>IF(Import_FK!B39=0,"",Import_FK!B39)</f>
        <v>1_02_02_01_000_000_9999</v>
      </c>
      <c r="G40" s="23" t="str">
        <f>IF(Import_FK!C39=0,"",Import_FK!C39)</f>
        <v/>
      </c>
      <c r="H40" s="173" t="str">
        <f>IF(Import_FK!D39=0,"",Import_FK!D39)</f>
        <v/>
      </c>
      <c r="I40" s="23" t="str">
        <f>IF(Import_FK!E39=0,"",Import_FK!E39)</f>
        <v/>
      </c>
      <c r="J40" s="95" t="str">
        <f>IF(Import_FK!F39=0,"",Import_FK!F39)</f>
        <v/>
      </c>
      <c r="K40" s="96" t="str">
        <f>IF(Import_FK!G39=0,"",Import_FK!G39)</f>
        <v/>
      </c>
      <c r="L40" s="23" t="str">
        <f>IF(Import_FK!H39=0,"",Import_FK!H39)</f>
        <v/>
      </c>
      <c r="M40" s="23" t="str">
        <f>IF(Import_FK!I39=0,"",Import_FK!I39)</f>
        <v/>
      </c>
      <c r="N40" s="23" t="str">
        <f>IF(Import_FK!J39=0,"",Import_FK!J39)</f>
        <v/>
      </c>
      <c r="O40" s="23" t="str">
        <f>IF(Import_FK!K39=0,"",Import_FK!K39)</f>
        <v/>
      </c>
      <c r="P40" s="23" t="str">
        <f>IF(Import_FK!L39=0,"",Import_FK!L39)</f>
        <v>2_01_04_06_000_000_0008</v>
      </c>
      <c r="Q40" s="77" t="str">
        <f>IF(Import_FK!M39=0,"",Import_FK!M39)</f>
        <v/>
      </c>
      <c r="R40" s="174">
        <f>IF(Import_FK!N39=0,"",Import_FK!N39)</f>
        <v>5293</v>
      </c>
      <c r="S40" s="77" t="str">
        <f>IF(Import_FK!O39=0,"",Import_FK!O39)</f>
        <v>Számviteli, könyvvizsálói szolg. díja</v>
      </c>
      <c r="T40" s="98" t="str">
        <f>IF(Import_FK!P39=0,"",Import_FK!P39)</f>
        <v/>
      </c>
      <c r="U40" s="99">
        <f>IF(Import_FK!Q39=0,"",Import_FK!Q39)</f>
        <v>835520</v>
      </c>
      <c r="V40" s="77" t="str">
        <f>IF(Import_FK!R39=0,"",Import_FK!R39)</f>
        <v/>
      </c>
      <c r="W40" s="77" t="str">
        <f>IF(Import_FK!S39=0,"",Import_FK!S39)</f>
        <v/>
      </c>
      <c r="X40" s="77" t="str">
        <f>IF(Import_FK!T39=0,"",Import_FK!T39)</f>
        <v/>
      </c>
      <c r="Y40" s="77" t="str">
        <f>IF(Import_FK!U39=0,"",Import_FK!U39)</f>
        <v/>
      </c>
      <c r="Z40" s="77" t="str">
        <f>IF(Import_FK!V39=0,"",Import_FK!V39)</f>
        <v>3_02_07_13_000_000_9999</v>
      </c>
      <c r="AA40" s="77" t="str">
        <f>IF(Import_FK!W39=0,"",Import_FK!W39)</f>
        <v/>
      </c>
      <c r="AB40" s="175" t="str">
        <f>IF(Import_FK!X39=0,"",Import_FK!X39)</f>
        <v/>
      </c>
      <c r="AC40" s="77" t="str">
        <f>IF(Import_FK!Y39=0,"",Import_FK!Y39)</f>
        <v/>
      </c>
      <c r="AD40" s="98" t="str">
        <f>IF(Import_FK!Z39=0,"",Import_FK!Z39)</f>
        <v/>
      </c>
      <c r="AE40" s="99" t="str">
        <f>IF(Import_FK!AA39=0,"",Import_FK!AA39)</f>
        <v/>
      </c>
    </row>
    <row r="41" spans="1:31" ht="13.5" x14ac:dyDescent="0.25">
      <c r="A41" s="544">
        <f>IF(AND(B41="1_02_02_06",C41&lt;&gt;"000"),A40+1,IF(AND(B41="1_06_03_09",C41&lt;&gt;"000"),MAX($A$7:A40)+1,0))</f>
        <v>0</v>
      </c>
      <c r="B41" s="16" t="str">
        <f t="shared" si="0"/>
        <v>1_02_02_06</v>
      </c>
      <c r="C41" s="544" t="str">
        <f t="shared" si="1"/>
        <v>000</v>
      </c>
      <c r="D41" s="544" t="str">
        <f t="shared" si="2"/>
        <v xml:space="preserve">6. </v>
      </c>
      <c r="E41" s="544">
        <f>IF(B41="1_02_02_06",1,IF(B41="1_06_03_09",-1,""))</f>
        <v>1</v>
      </c>
      <c r="F41" s="24" t="str">
        <f>IF(Import_FK!B40=0,"",Import_FK!B40)</f>
        <v>1_02_02_06_000_000_0000</v>
      </c>
      <c r="G41" s="24" t="str">
        <f>IF(Import_FK!C40=0,"",Import_FK!C40)</f>
        <v>6. Egyéb követelések</v>
      </c>
      <c r="H41" s="176" t="str">
        <f>IF(Import_FK!D40=0,"",Import_FK!D40)</f>
        <v/>
      </c>
      <c r="I41" s="24" t="str">
        <f>IF(Import_FK!E40=0,"",Import_FK!E40)</f>
        <v/>
      </c>
      <c r="J41" s="72" t="str">
        <f>IF(Import_FK!F40=0,"",Import_FK!F40)</f>
        <v/>
      </c>
      <c r="K41" s="73">
        <f>IF(Import_FK!G40=0,"",Import_FK!G40)</f>
        <v>32229</v>
      </c>
      <c r="L41" s="23" t="str">
        <f>IF(Import_FK!H40=0,"",Import_FK!H40)</f>
        <v/>
      </c>
      <c r="M41" s="23" t="str">
        <f>IF(Import_FK!I40=0,"",Import_FK!I40)</f>
        <v/>
      </c>
      <c r="N41" s="23" t="str">
        <f>IF(Import_FK!J40=0,"",Import_FK!J40)</f>
        <v/>
      </c>
      <c r="O41" s="23" t="str">
        <f>IF(Import_FK!K40=0,"",Import_FK!K40)</f>
        <v/>
      </c>
      <c r="P41" s="23" t="str">
        <f>IF(Import_FK!L40=0,"",Import_FK!L40)</f>
        <v>2_01_04_06_000_000_0009</v>
      </c>
      <c r="Q41" s="77" t="str">
        <f>IF(Import_FK!M40=0,"",Import_FK!M40)</f>
        <v/>
      </c>
      <c r="R41" s="177">
        <f>IF(Import_FK!N40=0,"",Import_FK!N40)</f>
        <v>5294</v>
      </c>
      <c r="S41" s="77" t="str">
        <f>IF(Import_FK!O40=0,"",Import_FK!O40)</f>
        <v>Érdekvédelmi szervezetek tagdíja</v>
      </c>
      <c r="T41" s="98" t="str">
        <f>IF(Import_FK!P40=0,"",Import_FK!P40)</f>
        <v/>
      </c>
      <c r="U41" s="99">
        <f>IF(Import_FK!Q40=0,"",Import_FK!Q40)</f>
        <v>223809</v>
      </c>
      <c r="V41" s="33" t="str">
        <f>IF(Import_FK!R40=0,"",Import_FK!R40)</f>
        <v/>
      </c>
      <c r="W41" s="33" t="str">
        <f>IF(Import_FK!S40=0,"",Import_FK!S40)</f>
        <v/>
      </c>
      <c r="X41" s="33" t="str">
        <f>IF(Import_FK!T40=0,"",Import_FK!T40)</f>
        <v/>
      </c>
      <c r="Y41" s="33" t="str">
        <f>IF(Import_FK!U40=0,"",Import_FK!U40)</f>
        <v/>
      </c>
      <c r="Z41" s="33" t="str">
        <f>IF(Import_FK!V40=0,"",Import_FK!V40)</f>
        <v>3_02_08_00_000_000_0000</v>
      </c>
      <c r="AA41" s="33" t="str">
        <f>IF(Import_FK!W40=0,"",Import_FK!W40)</f>
        <v>VIII. Pénzügyi műveletek ráfordításai</v>
      </c>
      <c r="AB41" s="178" t="str">
        <f>IF(Import_FK!X40=0,"",Import_FK!X40)</f>
        <v/>
      </c>
      <c r="AC41" s="33" t="str">
        <f>IF(Import_FK!Y40=0,"",Import_FK!Y40)</f>
        <v/>
      </c>
      <c r="AD41" s="75" t="str">
        <f>IF(Import_FK!Z40=0,"",Import_FK!Z40)</f>
        <v/>
      </c>
      <c r="AE41" s="76" t="str">
        <f>IF(Import_FK!AA40=0,"",Import_FK!AA40)</f>
        <v/>
      </c>
    </row>
    <row r="42" spans="1:31" ht="13.5" x14ac:dyDescent="0.25">
      <c r="A42" s="544">
        <f>IF(AND(B42="1_02_02_06",C42&lt;&gt;"000"),A41+1,IF(AND(B42="1_06_03_09",C42&lt;&gt;"000"),MAX($A$7:A41)+1,0))</f>
        <v>0</v>
      </c>
      <c r="B42" s="16" t="str">
        <f t="shared" si="0"/>
        <v>1_02_02_06</v>
      </c>
      <c r="C42" s="544" t="str">
        <f t="shared" si="1"/>
        <v>000</v>
      </c>
      <c r="D42" s="544" t="str">
        <f t="shared" si="2"/>
        <v/>
      </c>
      <c r="E42" s="544">
        <f t="shared" si="3"/>
        <v>1</v>
      </c>
      <c r="F42" s="85" t="str">
        <f>IF(Import_FK!B41=0,"",Import_FK!B41)</f>
        <v>1_02_02_06_000_000_0000</v>
      </c>
      <c r="G42" s="85" t="str">
        <f>IF(Import_FK!C41=0,"",Import_FK!C41)</f>
        <v/>
      </c>
      <c r="H42" s="179" t="str">
        <f>IF(Import_FK!D41=0,"",Import_FK!D41)</f>
        <v>Főkönyvi számlaegyenlegek</v>
      </c>
      <c r="I42" s="85" t="str">
        <f>IF(Import_FK!E41=0,"",Import_FK!E41)</f>
        <v/>
      </c>
      <c r="J42" s="87" t="str">
        <f>IF(Import_FK!F41=0,"",Import_FK!F41)</f>
        <v/>
      </c>
      <c r="K42" s="88">
        <f>IF(Import_FK!G41=0,"",Import_FK!G41)</f>
        <v>32229228.440000001</v>
      </c>
      <c r="L42" s="23" t="str">
        <f>IF(Import_FK!H41=0,"",Import_FK!H41)</f>
        <v/>
      </c>
      <c r="M42" s="23" t="str">
        <f>IF(Import_FK!I41=0,"",Import_FK!I41)</f>
        <v/>
      </c>
      <c r="N42" s="23" t="str">
        <f>IF(Import_FK!J41=0,"",Import_FK!J41)</f>
        <v/>
      </c>
      <c r="O42" s="23" t="str">
        <f>IF(Import_FK!K41=0,"",Import_FK!K41)</f>
        <v/>
      </c>
      <c r="P42" s="23" t="str">
        <f>IF(Import_FK!L41=0,"",Import_FK!L41)</f>
        <v>2_01_04_06_000_000_0010</v>
      </c>
      <c r="Q42" s="77" t="str">
        <f>IF(Import_FK!M41=0,"",Import_FK!M41)</f>
        <v/>
      </c>
      <c r="R42" s="180">
        <f>IF(Import_FK!N41=0,"",Import_FK!N41)</f>
        <v>5299</v>
      </c>
      <c r="S42" s="77" t="str">
        <f>IF(Import_FK!O41=0,"",Import_FK!O41)</f>
        <v>Egyéb igénybe vett szolgáltatás</v>
      </c>
      <c r="T42" s="98" t="str">
        <f>IF(Import_FK!P41=0,"",Import_FK!P41)</f>
        <v/>
      </c>
      <c r="U42" s="99">
        <f>IF(Import_FK!Q41=0,"",Import_FK!Q41)</f>
        <v>3132106</v>
      </c>
      <c r="V42" s="33" t="str">
        <f>IF(Import_FK!R41=0,"",Import_FK!R41)</f>
        <v/>
      </c>
      <c r="W42" s="33" t="str">
        <f>IF(Import_FK!S41=0,"",Import_FK!S41)</f>
        <v/>
      </c>
      <c r="X42" s="33" t="str">
        <f>IF(Import_FK!T41=0,"",Import_FK!T41)</f>
        <v/>
      </c>
      <c r="Y42" s="33" t="str">
        <f>IF(Import_FK!U41=0,"",Import_FK!U41)</f>
        <v/>
      </c>
      <c r="Z42" s="33" t="str">
        <f>IF(Import_FK!V41=0,"",Import_FK!V41)</f>
        <v>3_02_08_18_000_000_0000</v>
      </c>
      <c r="AA42" s="33" t="str">
        <f>IF(Import_FK!W41=0,"",Import_FK!W41)</f>
        <v>18. Pénzügyi műveletek egyéb ráfordításai</v>
      </c>
      <c r="AB42" s="181" t="str">
        <f>IF(Import_FK!X41=0,"",Import_FK!X41)</f>
        <v/>
      </c>
      <c r="AC42" s="33" t="str">
        <f>IF(Import_FK!Y41=0,"",Import_FK!Y41)</f>
        <v/>
      </c>
      <c r="AD42" s="75" t="str">
        <f>IF(Import_FK!Z41=0,"",Import_FK!Z41)</f>
        <v/>
      </c>
      <c r="AE42" s="76">
        <f>IF(Import_FK!AA41=0,"",Import_FK!AA41)</f>
        <v>11</v>
      </c>
    </row>
    <row r="43" spans="1:31" ht="13.5" x14ac:dyDescent="0.25">
      <c r="A43" s="544">
        <f>IF(AND(B43="1_02_02_06",C43&lt;&gt;"000"),A42+1,IF(AND(B43="1_06_03_09",C43&lt;&gt;"000"),MAX($A$7:A42)+1,0))</f>
        <v>0</v>
      </c>
      <c r="B43" s="16" t="str">
        <f t="shared" si="0"/>
        <v>1_02_02_06</v>
      </c>
      <c r="C43" s="544" t="str">
        <f t="shared" si="1"/>
        <v>000</v>
      </c>
      <c r="D43" s="544" t="str">
        <f t="shared" si="2"/>
        <v/>
      </c>
      <c r="E43" s="544">
        <f t="shared" si="3"/>
        <v>1</v>
      </c>
      <c r="F43" s="23" t="str">
        <f>IF(Import_FK!B42=0,"",Import_FK!B42)</f>
        <v>1_02_02_06_000_000_0001</v>
      </c>
      <c r="G43" s="23" t="str">
        <f>IF(Import_FK!C42=0,"",Import_FK!C42)</f>
        <v/>
      </c>
      <c r="H43" s="182">
        <f>IF(Import_FK!D42=0,"",Import_FK!D42)</f>
        <v>36403</v>
      </c>
      <c r="I43" s="23" t="str">
        <f>IF(Import_FK!E42=0,"",Import_FK!E42)</f>
        <v>GOT Oktszer. és Idegenforg Bt</v>
      </c>
      <c r="J43" s="95" t="str">
        <f>IF(Import_FK!F42=0,"",Import_FK!F42)</f>
        <v/>
      </c>
      <c r="K43" s="96">
        <f>IF(Import_FK!G42=0,"",Import_FK!G42)</f>
        <v>220509</v>
      </c>
      <c r="L43" s="23" t="str">
        <f>IF(Import_FK!H42=0,"",Import_FK!H42)</f>
        <v/>
      </c>
      <c r="M43" s="23" t="str">
        <f>IF(Import_FK!I42=0,"",Import_FK!I42)</f>
        <v/>
      </c>
      <c r="N43" s="23" t="str">
        <f>IF(Import_FK!J42=0,"",Import_FK!J42)</f>
        <v/>
      </c>
      <c r="O43" s="23" t="str">
        <f>IF(Import_FK!K42=0,"",Import_FK!K42)</f>
        <v/>
      </c>
      <c r="P43" s="23" t="str">
        <f>IF(Import_FK!L42=0,"",Import_FK!L42)</f>
        <v>2_01_04_06_000_000_9999</v>
      </c>
      <c r="Q43" s="77" t="str">
        <f>IF(Import_FK!M42=0,"",Import_FK!M42)</f>
        <v/>
      </c>
      <c r="R43" s="183" t="str">
        <f>IF(Import_FK!N42=0,"",Import_FK!N42)</f>
        <v/>
      </c>
      <c r="S43" s="77" t="str">
        <f>IF(Import_FK!O42=0,"",Import_FK!O42)</f>
        <v/>
      </c>
      <c r="T43" s="98" t="str">
        <f>IF(Import_FK!P42=0,"",Import_FK!P42)</f>
        <v/>
      </c>
      <c r="U43" s="99" t="str">
        <f>IF(Import_FK!Q42=0,"",Import_FK!Q42)</f>
        <v/>
      </c>
      <c r="V43" s="89" t="str">
        <f>IF(Import_FK!R42=0,"",Import_FK!R42)</f>
        <v/>
      </c>
      <c r="W43" s="89" t="str">
        <f>IF(Import_FK!S42=0,"",Import_FK!S42)</f>
        <v/>
      </c>
      <c r="X43" s="89" t="str">
        <f>IF(Import_FK!T42=0,"",Import_FK!T42)</f>
        <v/>
      </c>
      <c r="Y43" s="89" t="str">
        <f>IF(Import_FK!U42=0,"",Import_FK!U42)</f>
        <v/>
      </c>
      <c r="Z43" s="89" t="str">
        <f>IF(Import_FK!V42=0,"",Import_FK!V42)</f>
        <v>3_02_08_18_000_000_0000</v>
      </c>
      <c r="AA43" s="89" t="str">
        <f>IF(Import_FK!W42=0,"",Import_FK!W42)</f>
        <v/>
      </c>
      <c r="AB43" s="184" t="str">
        <f>IF(Import_FK!X42=0,"",Import_FK!X42)</f>
        <v>Főkönyvi számlaegyenlegek</v>
      </c>
      <c r="AC43" s="89" t="str">
        <f>IF(Import_FK!Y42=0,"",Import_FK!Y42)</f>
        <v/>
      </c>
      <c r="AD43" s="91" t="str">
        <f>IF(Import_FK!Z42=0,"",Import_FK!Z42)</f>
        <v/>
      </c>
      <c r="AE43" s="92">
        <f>IF(Import_FK!AA42=0,"",Import_FK!AA42)</f>
        <v>10801</v>
      </c>
    </row>
    <row r="44" spans="1:31" ht="13.5" x14ac:dyDescent="0.25">
      <c r="A44" s="544">
        <f>IF(AND(B44="1_02_02_06",C44&lt;&gt;"000"),A43+1,IF(AND(B44="1_06_03_09",C44&lt;&gt;"000"),MAX($A$7:A43)+1,0))</f>
        <v>0</v>
      </c>
      <c r="B44" s="16" t="str">
        <f t="shared" si="0"/>
        <v>1_02_02_06</v>
      </c>
      <c r="C44" s="544" t="str">
        <f t="shared" si="1"/>
        <v>000</v>
      </c>
      <c r="D44" s="544" t="str">
        <f t="shared" si="2"/>
        <v/>
      </c>
      <c r="E44" s="544">
        <f t="shared" si="3"/>
        <v>1</v>
      </c>
      <c r="F44" s="23" t="str">
        <f>IF(Import_FK!B43=0,"",Import_FK!B43)</f>
        <v>1_02_02_06_000_000_0002</v>
      </c>
      <c r="G44" s="23" t="str">
        <f>IF(Import_FK!C43=0,"",Import_FK!C43)</f>
        <v/>
      </c>
      <c r="H44" s="185">
        <f>IF(Import_FK!D43=0,"",Import_FK!D43)</f>
        <v>368103</v>
      </c>
      <c r="I44" s="23" t="str">
        <f>IF(Import_FK!E43=0,"",Import_FK!E43)</f>
        <v>NF keretmegállapodás szerint</v>
      </c>
      <c r="J44" s="95" t="str">
        <f>IF(Import_FK!F43=0,"",Import_FK!F43)</f>
        <v/>
      </c>
      <c r="K44" s="96">
        <f>IF(Import_FK!G43=0,"",Import_FK!G43)</f>
        <v>26703962</v>
      </c>
      <c r="L44" s="24" t="str">
        <f>IF(Import_FK!H43=0,"",Import_FK!H43)</f>
        <v/>
      </c>
      <c r="M44" s="24" t="str">
        <f>IF(Import_FK!I43=0,"",Import_FK!I43)</f>
        <v/>
      </c>
      <c r="N44" s="24" t="str">
        <f>IF(Import_FK!J43=0,"",Import_FK!J43)</f>
        <v/>
      </c>
      <c r="O44" s="24" t="str">
        <f>IF(Import_FK!K43=0,"",Import_FK!K43)</f>
        <v/>
      </c>
      <c r="P44" s="24" t="str">
        <f>IF(Import_FK!L43=0,"",Import_FK!L43)</f>
        <v>2_01_04_07_000_000_0000</v>
      </c>
      <c r="Q44" s="33" t="str">
        <f>IF(Import_FK!M43=0,"",Import_FK!M43)</f>
        <v>07. Egyéb szolgáltatások értéke</v>
      </c>
      <c r="R44" s="186" t="str">
        <f>IF(Import_FK!N43=0,"",Import_FK!N43)</f>
        <v/>
      </c>
      <c r="S44" s="33" t="str">
        <f>IF(Import_FK!O43=0,"",Import_FK!O43)</f>
        <v/>
      </c>
      <c r="T44" s="75" t="str">
        <f>IF(Import_FK!P43=0,"",Import_FK!P43)</f>
        <v/>
      </c>
      <c r="U44" s="76">
        <f>IF(Import_FK!Q43=0,"",Import_FK!Q43)</f>
        <v>262</v>
      </c>
      <c r="V44" s="77" t="str">
        <f>IF(Import_FK!R43=0,"",Import_FK!R43)</f>
        <v/>
      </c>
      <c r="W44" s="77" t="str">
        <f>IF(Import_FK!S43=0,"",Import_FK!S43)</f>
        <v/>
      </c>
      <c r="X44" s="77" t="str">
        <f>IF(Import_FK!T43=0,"",Import_FK!T43)</f>
        <v/>
      </c>
      <c r="Y44" s="77" t="str">
        <f>IF(Import_FK!U43=0,"",Import_FK!U43)</f>
        <v/>
      </c>
      <c r="Z44" s="77" t="str">
        <f>IF(Import_FK!V43=0,"",Import_FK!V43)</f>
        <v>3_02_08_18_000_000_0001</v>
      </c>
      <c r="AA44" s="77" t="str">
        <f>IF(Import_FK!W43=0,"",Import_FK!W43)</f>
        <v/>
      </c>
      <c r="AB44" s="187">
        <f>IF(Import_FK!X43=0,"",Import_FK!X43)</f>
        <v>8762</v>
      </c>
      <c r="AC44" s="77" t="str">
        <f>IF(Import_FK!Y43=0,"",Import_FK!Y43)</f>
        <v>Köv.köt-ek pü. rendezett árfolyamveszt.</v>
      </c>
      <c r="AD44" s="98" t="str">
        <f>IF(Import_FK!Z43=0,"",Import_FK!Z43)</f>
        <v/>
      </c>
      <c r="AE44" s="99">
        <f>IF(Import_FK!AA43=0,"",Import_FK!AA43)</f>
        <v>10801</v>
      </c>
    </row>
    <row r="45" spans="1:31" ht="13.5" x14ac:dyDescent="0.25">
      <c r="A45" s="544">
        <f>IF(AND(B45="1_02_02_06",C45&lt;&gt;"000"),A44+1,IF(AND(B45="1_06_03_09",C45&lt;&gt;"000"),MAX($A$7:A44)+1,0))</f>
        <v>0</v>
      </c>
      <c r="B45" s="16" t="str">
        <f t="shared" si="0"/>
        <v>1_02_02_06</v>
      </c>
      <c r="C45" s="544" t="str">
        <f t="shared" si="1"/>
        <v>000</v>
      </c>
      <c r="D45" s="544" t="str">
        <f t="shared" si="2"/>
        <v/>
      </c>
      <c r="E45" s="544">
        <f t="shared" si="3"/>
        <v>1</v>
      </c>
      <c r="F45" s="23" t="str">
        <f>IF(Import_FK!B44=0,"",Import_FK!B44)</f>
        <v>1_02_02_06_000_000_0003</v>
      </c>
      <c r="G45" s="23" t="str">
        <f>IF(Import_FK!C44=0,"",Import_FK!C44)</f>
        <v/>
      </c>
      <c r="H45" s="188">
        <f>IF(Import_FK!D44=0,"",Import_FK!D44)</f>
        <v>368104</v>
      </c>
      <c r="I45" s="23" t="str">
        <f>IF(Import_FK!E44=0,"",Import_FK!E44)</f>
        <v>NF LTP bef  megállapodás szerint</v>
      </c>
      <c r="J45" s="95" t="str">
        <f>IF(Import_FK!F44=0,"",Import_FK!F44)</f>
        <v/>
      </c>
      <c r="K45" s="96">
        <f>IF(Import_FK!G44=0,"",Import_FK!G44)</f>
        <v>1550587</v>
      </c>
      <c r="L45" s="85" t="str">
        <f>IF(Import_FK!H44=0,"",Import_FK!H44)</f>
        <v/>
      </c>
      <c r="M45" s="85" t="str">
        <f>IF(Import_FK!I44=0,"",Import_FK!I44)</f>
        <v/>
      </c>
      <c r="N45" s="85" t="str">
        <f>IF(Import_FK!J44=0,"",Import_FK!J44)</f>
        <v/>
      </c>
      <c r="O45" s="85" t="str">
        <f>IF(Import_FK!K44=0,"",Import_FK!K44)</f>
        <v/>
      </c>
      <c r="P45" s="85" t="str">
        <f>IF(Import_FK!L44=0,"",Import_FK!L44)</f>
        <v>2_01_04_07_000_000_0000</v>
      </c>
      <c r="Q45" s="89" t="str">
        <f>IF(Import_FK!M44=0,"",Import_FK!M44)</f>
        <v/>
      </c>
      <c r="R45" s="189" t="str">
        <f>IF(Import_FK!N44=0,"",Import_FK!N44)</f>
        <v>Főkönyvi számlaegyenlegek</v>
      </c>
      <c r="S45" s="89" t="str">
        <f>IF(Import_FK!O44=0,"",Import_FK!O44)</f>
        <v/>
      </c>
      <c r="T45" s="91" t="str">
        <f>IF(Import_FK!P44=0,"",Import_FK!P44)</f>
        <v/>
      </c>
      <c r="U45" s="92">
        <f>IF(Import_FK!Q44=0,"",Import_FK!Q44)</f>
        <v>262041.61</v>
      </c>
      <c r="V45" s="77" t="str">
        <f>IF(Import_FK!R44=0,"",Import_FK!R44)</f>
        <v/>
      </c>
      <c r="W45" s="77" t="str">
        <f>IF(Import_FK!S44=0,"",Import_FK!S44)</f>
        <v/>
      </c>
      <c r="X45" s="77" t="str">
        <f>IF(Import_FK!T44=0,"",Import_FK!T44)</f>
        <v/>
      </c>
      <c r="Y45" s="77" t="str">
        <f>IF(Import_FK!U44=0,"",Import_FK!U44)</f>
        <v/>
      </c>
      <c r="Z45" s="77" t="str">
        <f>IF(Import_FK!V44=0,"",Import_FK!V44)</f>
        <v/>
      </c>
      <c r="AA45" s="77" t="str">
        <f>IF(Import_FK!W44=0,"",Import_FK!W44)</f>
        <v/>
      </c>
      <c r="AB45" s="190" t="str">
        <f>IF(Import_FK!X44=0,"",Import_FK!X44)</f>
        <v/>
      </c>
      <c r="AC45" s="77" t="str">
        <f>IF(Import_FK!Y44=0,"",Import_FK!Y44)</f>
        <v/>
      </c>
      <c r="AD45" s="98" t="str">
        <f>IF(Import_FK!Z44=0,"",Import_FK!Z44)</f>
        <v/>
      </c>
      <c r="AE45" s="99" t="str">
        <f>IF(Import_FK!AA44=0,"",Import_FK!AA44)</f>
        <v/>
      </c>
    </row>
    <row r="46" spans="1:31" ht="13.5" x14ac:dyDescent="0.25">
      <c r="A46" s="544">
        <f>IF(AND(B46="1_02_02_06",C46&lt;&gt;"000"),A45+1,IF(AND(B46="1_06_03_09",C46&lt;&gt;"000"),MAX($A$7:A45)+1,0))</f>
        <v>0</v>
      </c>
      <c r="B46" s="16" t="str">
        <f t="shared" si="0"/>
        <v>1_02_02_06</v>
      </c>
      <c r="C46" s="544" t="str">
        <f t="shared" si="1"/>
        <v>000</v>
      </c>
      <c r="D46" s="544" t="str">
        <f t="shared" si="2"/>
        <v/>
      </c>
      <c r="E46" s="544">
        <f t="shared" si="3"/>
        <v>1</v>
      </c>
      <c r="F46" s="23" t="str">
        <f>IF(Import_FK!B45=0,"",Import_FK!B45)</f>
        <v>1_02_02_06_000_000_0004</v>
      </c>
      <c r="G46" s="23" t="str">
        <f>IF(Import_FK!C45=0,"",Import_FK!C45)</f>
        <v/>
      </c>
      <c r="H46" s="191">
        <f>IF(Import_FK!D45=0,"",Import_FK!D45)</f>
        <v>368105</v>
      </c>
      <c r="I46" s="23" t="str">
        <f>IF(Import_FK!E45=0,"",Import_FK!E45)</f>
        <v>Nyirati Dóra eb. követelés</v>
      </c>
      <c r="J46" s="95" t="str">
        <f>IF(Import_FK!F45=0,"",Import_FK!F45)</f>
        <v/>
      </c>
      <c r="K46" s="96">
        <f>IF(Import_FK!G45=0,"",Import_FK!G45)</f>
        <v>181350</v>
      </c>
      <c r="L46" s="23" t="str">
        <f>IF(Import_FK!H45=0,"",Import_FK!H45)</f>
        <v/>
      </c>
      <c r="M46" s="23" t="str">
        <f>IF(Import_FK!I45=0,"",Import_FK!I45)</f>
        <v/>
      </c>
      <c r="N46" s="23" t="str">
        <f>IF(Import_FK!J45=0,"",Import_FK!J45)</f>
        <v/>
      </c>
      <c r="O46" s="23" t="str">
        <f>IF(Import_FK!K45=0,"",Import_FK!K45)</f>
        <v/>
      </c>
      <c r="P46" s="23" t="str">
        <f>IF(Import_FK!L45=0,"",Import_FK!L45)</f>
        <v>2_01_04_07_000_000_0001</v>
      </c>
      <c r="Q46" s="77" t="str">
        <f>IF(Import_FK!M45=0,"",Import_FK!M45)</f>
        <v/>
      </c>
      <c r="R46" s="192">
        <f>IF(Import_FK!N45=0,"",Import_FK!N45)</f>
        <v>532</v>
      </c>
      <c r="S46" s="77" t="str">
        <f>IF(Import_FK!O45=0,"",Import_FK!O45)</f>
        <v>Pénzügyi szolg-i díjak, bankköltségek</v>
      </c>
      <c r="T46" s="98" t="str">
        <f>IF(Import_FK!P45=0,"",Import_FK!P45)</f>
        <v/>
      </c>
      <c r="U46" s="99">
        <f>IF(Import_FK!Q45=0,"",Import_FK!Q45)</f>
        <v>153213.60999999999</v>
      </c>
      <c r="V46" s="77" t="str">
        <f>IF(Import_FK!R45=0,"",Import_FK!R45)</f>
        <v/>
      </c>
      <c r="W46" s="77" t="str">
        <f>IF(Import_FK!S45=0,"",Import_FK!S45)</f>
        <v/>
      </c>
      <c r="X46" s="77" t="str">
        <f>IF(Import_FK!T45=0,"",Import_FK!T45)</f>
        <v/>
      </c>
      <c r="Y46" s="77" t="str">
        <f>IF(Import_FK!U45=0,"",Import_FK!U45)</f>
        <v/>
      </c>
      <c r="Z46" s="77" t="str">
        <f>IF(Import_FK!V45=0,"",Import_FK!V45)</f>
        <v/>
      </c>
      <c r="AA46" s="77" t="str">
        <f>IF(Import_FK!W45=0,"",Import_FK!W45)</f>
        <v/>
      </c>
      <c r="AB46" s="77" t="str">
        <f>IF(Import_FK!X45=0,"",Import_FK!X45)</f>
        <v/>
      </c>
      <c r="AC46" s="77" t="str">
        <f>IF(Import_FK!Y45=0,"",Import_FK!Y45)</f>
        <v/>
      </c>
      <c r="AD46" s="77" t="str">
        <f>IF(Import_FK!Z45=0,"",Import_FK!Z45)</f>
        <v/>
      </c>
      <c r="AE46" s="193" t="str">
        <f>IF(Import_FK!AA45=0,"",Import_FK!AA45)</f>
        <v/>
      </c>
    </row>
    <row r="47" spans="1:31" ht="13.5" x14ac:dyDescent="0.25">
      <c r="A47" s="544">
        <f>IF(AND(B47="1_02_02_06",C47&lt;&gt;"000"),A46+1,IF(AND(B47="1_06_03_09",C47&lt;&gt;"000"),MAX($A$7:A46)+1,0))</f>
        <v>0</v>
      </c>
      <c r="B47" s="16" t="str">
        <f t="shared" si="0"/>
        <v>1_02_02_06</v>
      </c>
      <c r="C47" s="544" t="str">
        <f t="shared" si="1"/>
        <v>000</v>
      </c>
      <c r="D47" s="544" t="str">
        <f t="shared" si="2"/>
        <v/>
      </c>
      <c r="E47" s="544">
        <f t="shared" si="3"/>
        <v>1</v>
      </c>
      <c r="F47" s="23" t="str">
        <f>IF(Import_FK!B46=0,"",Import_FK!B46)</f>
        <v>1_02_02_06_000_000_9999</v>
      </c>
      <c r="G47" s="23" t="str">
        <f>IF(Import_FK!C46=0,"",Import_FK!C46)</f>
        <v/>
      </c>
      <c r="H47" s="194" t="str">
        <f>IF(Import_FK!D46=0,"",Import_FK!D46)</f>
        <v/>
      </c>
      <c r="I47" s="23" t="str">
        <f>IF(Import_FK!E46=0,"",Import_FK!E46)</f>
        <v/>
      </c>
      <c r="J47" s="95" t="str">
        <f>IF(Import_FK!F46=0,"",Import_FK!F46)</f>
        <v/>
      </c>
      <c r="K47" s="96" t="str">
        <f>IF(Import_FK!G46=0,"",Import_FK!G46)</f>
        <v/>
      </c>
      <c r="L47" s="23" t="str">
        <f>IF(Import_FK!H46=0,"",Import_FK!H46)</f>
        <v/>
      </c>
      <c r="M47" s="23" t="str">
        <f>IF(Import_FK!I46=0,"",Import_FK!I46)</f>
        <v/>
      </c>
      <c r="N47" s="23" t="str">
        <f>IF(Import_FK!J46=0,"",Import_FK!J46)</f>
        <v/>
      </c>
      <c r="O47" s="23" t="str">
        <f>IF(Import_FK!K46=0,"",Import_FK!K46)</f>
        <v/>
      </c>
      <c r="P47" s="23" t="str">
        <f>IF(Import_FK!L46=0,"",Import_FK!L46)</f>
        <v>2_01_04_07_000_000_0002</v>
      </c>
      <c r="Q47" s="77" t="str">
        <f>IF(Import_FK!M46=0,"",Import_FK!M46)</f>
        <v/>
      </c>
      <c r="R47" s="195">
        <f>IF(Import_FK!N46=0,"",Import_FK!N46)</f>
        <v>533</v>
      </c>
      <c r="S47" s="77" t="str">
        <f>IF(Import_FK!O46=0,"",Import_FK!O46)</f>
        <v>Biztosítási díjak</v>
      </c>
      <c r="T47" s="98" t="str">
        <f>IF(Import_FK!P46=0,"",Import_FK!P46)</f>
        <v/>
      </c>
      <c r="U47" s="99">
        <f>IF(Import_FK!Q46=0,"",Import_FK!Q46)</f>
        <v>108828</v>
      </c>
      <c r="V47" s="77" t="str">
        <f>IF(Import_FK!R46=0,"",Import_FK!R46)</f>
        <v/>
      </c>
      <c r="W47" s="77" t="str">
        <f>IF(Import_FK!S46=0,"",Import_FK!S46)</f>
        <v/>
      </c>
      <c r="X47" s="77" t="str">
        <f>IF(Import_FK!T46=0,"",Import_FK!T46)</f>
        <v/>
      </c>
      <c r="Y47" s="77" t="str">
        <f>IF(Import_FK!U46=0,"",Import_FK!U46)</f>
        <v/>
      </c>
      <c r="Z47" s="77" t="str">
        <f>IF(Import_FK!V46=0,"",Import_FK!V46)</f>
        <v/>
      </c>
      <c r="AA47" s="77" t="str">
        <f>IF(Import_FK!W46=0,"",Import_FK!W46)</f>
        <v/>
      </c>
      <c r="AB47" s="77" t="str">
        <f>IF(Import_FK!X46=0,"",Import_FK!X46)</f>
        <v/>
      </c>
      <c r="AC47" s="77" t="str">
        <f>IF(Import_FK!Y46=0,"",Import_FK!Y46)</f>
        <v/>
      </c>
      <c r="AD47" s="77" t="str">
        <f>IF(Import_FK!Z46=0,"",Import_FK!Z46)</f>
        <v/>
      </c>
      <c r="AE47" s="193" t="str">
        <f>IF(Import_FK!AA46=0,"",Import_FK!AA46)</f>
        <v/>
      </c>
    </row>
    <row r="48" spans="1:31" ht="13.5" x14ac:dyDescent="0.25">
      <c r="A48" s="544">
        <f>IF(AND(B48="1_02_02_06",C48&lt;&gt;"000"),A47+1,IF(AND(B48="1_06_03_09",C48&lt;&gt;"000"),MAX($A$7:A47)+1,0))</f>
        <v>1</v>
      </c>
      <c r="B48" s="16" t="str">
        <f t="shared" si="0"/>
        <v>1_02_02_06</v>
      </c>
      <c r="C48" s="544" t="str">
        <f t="shared" si="1"/>
        <v>001</v>
      </c>
      <c r="D48" s="544" t="str">
        <f t="shared" si="2"/>
        <v>001</v>
      </c>
      <c r="E48" s="544">
        <f t="shared" si="3"/>
        <v>1</v>
      </c>
      <c r="F48" s="24" t="str">
        <f>IF(Import_FK!B47=0,"",Import_FK!B47)</f>
        <v>1_02_02_06_000_001_0000</v>
      </c>
      <c r="G48" s="24" t="str">
        <f>IF(Import_FK!C47=0,"",Import_FK!C47)</f>
        <v>001. HIPA SZD</v>
      </c>
      <c r="H48" s="196" t="str">
        <f>IF(Import_FK!D47=0,"",Import_FK!D47)</f>
        <v/>
      </c>
      <c r="I48" s="24" t="str">
        <f>IF(Import_FK!E47=0,"",Import_FK!E47)</f>
        <v/>
      </c>
      <c r="J48" s="72" t="str">
        <f>IF(Import_FK!F47=0,"",Import_FK!F47)</f>
        <v/>
      </c>
      <c r="K48" s="73">
        <f>IF(Import_FK!G47=0,"",Import_FK!G47)</f>
        <v>278</v>
      </c>
      <c r="L48" s="23" t="str">
        <f>IF(Import_FK!H47=0,"",Import_FK!H47)</f>
        <v/>
      </c>
      <c r="M48" s="23" t="str">
        <f>IF(Import_FK!I47=0,"",Import_FK!I47)</f>
        <v/>
      </c>
      <c r="N48" s="23" t="str">
        <f>IF(Import_FK!J47=0,"",Import_FK!J47)</f>
        <v/>
      </c>
      <c r="O48" s="23" t="str">
        <f>IF(Import_FK!K47=0,"",Import_FK!K47)</f>
        <v/>
      </c>
      <c r="P48" s="23" t="str">
        <f>IF(Import_FK!L47=0,"",Import_FK!L47)</f>
        <v>2_01_04_07_000_000_9999</v>
      </c>
      <c r="Q48" s="77" t="str">
        <f>IF(Import_FK!M47=0,"",Import_FK!M47)</f>
        <v/>
      </c>
      <c r="R48" s="197" t="str">
        <f>IF(Import_FK!N47=0,"",Import_FK!N47)</f>
        <v/>
      </c>
      <c r="S48" s="77" t="str">
        <f>IF(Import_FK!O47=0,"",Import_FK!O47)</f>
        <v/>
      </c>
      <c r="T48" s="98" t="str">
        <f>IF(Import_FK!P47=0,"",Import_FK!P47)</f>
        <v/>
      </c>
      <c r="U48" s="99" t="str">
        <f>IF(Import_FK!Q47=0,"",Import_FK!Q47)</f>
        <v/>
      </c>
      <c r="V48" s="77" t="str">
        <f>IF(Import_FK!R47=0,"",Import_FK!R47)</f>
        <v/>
      </c>
      <c r="W48" s="77" t="str">
        <f>IF(Import_FK!S47=0,"",Import_FK!S47)</f>
        <v/>
      </c>
      <c r="X48" s="77" t="str">
        <f>IF(Import_FK!T47=0,"",Import_FK!T47)</f>
        <v/>
      </c>
      <c r="Y48" s="77" t="str">
        <f>IF(Import_FK!U47=0,"",Import_FK!U47)</f>
        <v/>
      </c>
      <c r="Z48" s="77" t="str">
        <f>IF(Import_FK!V47=0,"",Import_FK!V47)</f>
        <v/>
      </c>
      <c r="AA48" s="77" t="str">
        <f>IF(Import_FK!W47=0,"",Import_FK!W47)</f>
        <v/>
      </c>
      <c r="AB48" s="77" t="str">
        <f>IF(Import_FK!X47=0,"",Import_FK!X47)</f>
        <v/>
      </c>
      <c r="AC48" s="77" t="str">
        <f>IF(Import_FK!Y47=0,"",Import_FK!Y47)</f>
        <v/>
      </c>
      <c r="AD48" s="77" t="str">
        <f>IF(Import_FK!Z47=0,"",Import_FK!Z47)</f>
        <v/>
      </c>
      <c r="AE48" s="193" t="str">
        <f>IF(Import_FK!AA47=0,"",Import_FK!AA47)</f>
        <v/>
      </c>
    </row>
    <row r="49" spans="1:31" ht="13.5" x14ac:dyDescent="0.25">
      <c r="A49" s="544">
        <f>IF(AND(B49="1_02_02_06",C49&lt;&gt;"000"),A48+1,IF(AND(B49="1_06_03_09",C49&lt;&gt;"000"),MAX($A$7:A48)+1,0))</f>
        <v>2</v>
      </c>
      <c r="B49" s="16" t="str">
        <f t="shared" si="0"/>
        <v>1_02_02_06</v>
      </c>
      <c r="C49" s="544" t="str">
        <f t="shared" si="1"/>
        <v>001</v>
      </c>
      <c r="D49" s="544" t="str">
        <f t="shared" si="2"/>
        <v/>
      </c>
      <c r="E49" s="544">
        <f t="shared" si="3"/>
        <v>1</v>
      </c>
      <c r="F49" s="85" t="str">
        <f>IF(Import_FK!B48=0,"",Import_FK!B48)</f>
        <v>1_02_02_06_000_001_0000</v>
      </c>
      <c r="G49" s="85" t="str">
        <f>IF(Import_FK!C48=0,"",Import_FK!C48)</f>
        <v/>
      </c>
      <c r="H49" s="198" t="str">
        <f>IF(Import_FK!D48=0,"",Import_FK!D48)</f>
        <v>Főkönyvi számlaegyenlegek</v>
      </c>
      <c r="I49" s="85" t="str">
        <f>IF(Import_FK!E48=0,"",Import_FK!E48)</f>
        <v/>
      </c>
      <c r="J49" s="87" t="str">
        <f>IF(Import_FK!F48=0,"",Import_FK!F48)</f>
        <v/>
      </c>
      <c r="K49" s="88">
        <f>IF(Import_FK!G48=0,"",Import_FK!G48)</f>
        <v>278297</v>
      </c>
      <c r="L49" s="24" t="str">
        <f>IF(Import_FK!H48=0,"",Import_FK!H48)</f>
        <v/>
      </c>
      <c r="M49" s="24" t="str">
        <f>IF(Import_FK!I48=0,"",Import_FK!I48)</f>
        <v/>
      </c>
      <c r="N49" s="24" t="str">
        <f>IF(Import_FK!J48=0,"",Import_FK!J48)</f>
        <v/>
      </c>
      <c r="O49" s="24" t="str">
        <f>IF(Import_FK!K48=0,"",Import_FK!K48)</f>
        <v/>
      </c>
      <c r="P49" s="24" t="str">
        <f>IF(Import_FK!L48=0,"",Import_FK!L48)</f>
        <v>2_01_05_00_000_000_0000</v>
      </c>
      <c r="Q49" s="33" t="str">
        <f>IF(Import_FK!M48=0,"",Import_FK!M48)</f>
        <v>V. Személyi jellegű ráfordítások</v>
      </c>
      <c r="R49" s="199" t="str">
        <f>IF(Import_FK!N48=0,"",Import_FK!N48)</f>
        <v/>
      </c>
      <c r="S49" s="33" t="str">
        <f>IF(Import_FK!O48=0,"",Import_FK!O48)</f>
        <v/>
      </c>
      <c r="T49" s="75" t="str">
        <f>IF(Import_FK!P48=0,"",Import_FK!P48)</f>
        <v/>
      </c>
      <c r="U49" s="76">
        <f>IF(Import_FK!Q48=0,"",Import_FK!Q48)</f>
        <v>5068</v>
      </c>
      <c r="V49" s="77" t="str">
        <f>IF(Import_FK!R48=0,"",Import_FK!R48)</f>
        <v/>
      </c>
      <c r="W49" s="77" t="str">
        <f>IF(Import_FK!S48=0,"",Import_FK!S48)</f>
        <v/>
      </c>
      <c r="X49" s="77" t="str">
        <f>IF(Import_FK!T48=0,"",Import_FK!T48)</f>
        <v/>
      </c>
      <c r="Y49" s="77" t="str">
        <f>IF(Import_FK!U48=0,"",Import_FK!U48)</f>
        <v/>
      </c>
      <c r="Z49" s="77" t="str">
        <f>IF(Import_FK!V48=0,"",Import_FK!V48)</f>
        <v/>
      </c>
      <c r="AA49" s="77" t="str">
        <f>IF(Import_FK!W48=0,"",Import_FK!W48)</f>
        <v/>
      </c>
      <c r="AB49" s="77" t="str">
        <f>IF(Import_FK!X48=0,"",Import_FK!X48)</f>
        <v/>
      </c>
      <c r="AC49" s="77" t="str">
        <f>IF(Import_FK!Y48=0,"",Import_FK!Y48)</f>
        <v/>
      </c>
      <c r="AD49" s="77" t="str">
        <f>IF(Import_FK!Z48=0,"",Import_FK!Z48)</f>
        <v/>
      </c>
      <c r="AE49" s="193" t="str">
        <f>IF(Import_FK!AA48=0,"",Import_FK!AA48)</f>
        <v/>
      </c>
    </row>
    <row r="50" spans="1:31" ht="13.5" x14ac:dyDescent="0.25">
      <c r="A50" s="544">
        <f>IF(AND(B50="1_02_02_06",C50&lt;&gt;"000"),A49+1,IF(AND(B50="1_06_03_09",C50&lt;&gt;"000"),MAX($A$7:A49)+1,0))</f>
        <v>3</v>
      </c>
      <c r="B50" s="16" t="str">
        <f t="shared" si="0"/>
        <v>1_02_02_06</v>
      </c>
      <c r="C50" s="544" t="str">
        <f t="shared" si="1"/>
        <v>001</v>
      </c>
      <c r="D50" s="544" t="str">
        <f t="shared" si="2"/>
        <v/>
      </c>
      <c r="E50" s="544">
        <f t="shared" si="3"/>
        <v>1</v>
      </c>
      <c r="F50" s="23" t="str">
        <f>IF(Import_FK!B49=0,"",Import_FK!B49)</f>
        <v>1_02_02_06_000_001_0001</v>
      </c>
      <c r="G50" s="23" t="str">
        <f>IF(Import_FK!C49=0,"",Import_FK!C49)</f>
        <v/>
      </c>
      <c r="H50" s="200">
        <f>IF(Import_FK!D49=0,"",Import_FK!D49)</f>
        <v>4695</v>
      </c>
      <c r="I50" s="23" t="str">
        <f>IF(Import_FK!E49=0,"",Import_FK!E49)</f>
        <v>Iparűzési adó elszámolási számla</v>
      </c>
      <c r="J50" s="95" t="str">
        <f>IF(Import_FK!F49=0,"",Import_FK!F49)</f>
        <v/>
      </c>
      <c r="K50" s="96">
        <f>IF(Import_FK!G49=0,"",Import_FK!G49)</f>
        <v>278297</v>
      </c>
      <c r="L50" s="24" t="str">
        <f>IF(Import_FK!H49=0,"",Import_FK!H49)</f>
        <v/>
      </c>
      <c r="M50" s="24" t="str">
        <f>IF(Import_FK!I49=0,"",Import_FK!I49)</f>
        <v/>
      </c>
      <c r="N50" s="24" t="str">
        <f>IF(Import_FK!J49=0,"",Import_FK!J49)</f>
        <v/>
      </c>
      <c r="O50" s="24" t="str">
        <f>IF(Import_FK!K49=0,"",Import_FK!K49)</f>
        <v/>
      </c>
      <c r="P50" s="24" t="str">
        <f>IF(Import_FK!L49=0,"",Import_FK!L49)</f>
        <v>2_01_05_10_000_000_0000</v>
      </c>
      <c r="Q50" s="33" t="str">
        <f>IF(Import_FK!M49=0,"",Import_FK!M49)</f>
        <v>10. Bérköltség</v>
      </c>
      <c r="R50" s="201" t="str">
        <f>IF(Import_FK!N49=0,"",Import_FK!N49)</f>
        <v/>
      </c>
      <c r="S50" s="33" t="str">
        <f>IF(Import_FK!O49=0,"",Import_FK!O49)</f>
        <v/>
      </c>
      <c r="T50" s="75" t="str">
        <f>IF(Import_FK!P49=0,"",Import_FK!P49)</f>
        <v/>
      </c>
      <c r="U50" s="76">
        <f>IF(Import_FK!Q49=0,"",Import_FK!Q49)</f>
        <v>3587</v>
      </c>
      <c r="V50" s="77" t="str">
        <f>IF(Import_FK!R49=0,"",Import_FK!R49)</f>
        <v/>
      </c>
      <c r="W50" s="77" t="str">
        <f>IF(Import_FK!S49=0,"",Import_FK!S49)</f>
        <v/>
      </c>
      <c r="X50" s="77" t="str">
        <f>IF(Import_FK!T49=0,"",Import_FK!T49)</f>
        <v/>
      </c>
      <c r="Y50" s="77" t="str">
        <f>IF(Import_FK!U49=0,"",Import_FK!U49)</f>
        <v/>
      </c>
      <c r="Z50" s="77" t="str">
        <f>IF(Import_FK!V49=0,"",Import_FK!V49)</f>
        <v/>
      </c>
      <c r="AA50" s="77" t="str">
        <f>IF(Import_FK!W49=0,"",Import_FK!W49)</f>
        <v/>
      </c>
      <c r="AB50" s="77" t="str">
        <f>IF(Import_FK!X49=0,"",Import_FK!X49)</f>
        <v/>
      </c>
      <c r="AC50" s="77" t="str">
        <f>IF(Import_FK!Y49=0,"",Import_FK!Y49)</f>
        <v/>
      </c>
      <c r="AD50" s="77" t="str">
        <f>IF(Import_FK!Z49=0,"",Import_FK!Z49)</f>
        <v/>
      </c>
      <c r="AE50" s="193" t="str">
        <f>IF(Import_FK!AA49=0,"",Import_FK!AA49)</f>
        <v/>
      </c>
    </row>
    <row r="51" spans="1:31" ht="13.5" x14ac:dyDescent="0.25">
      <c r="A51" s="544">
        <f>IF(AND(B51="1_02_02_06",C51&lt;&gt;"000"),A50+1,IF(AND(B51="1_06_03_09",C51&lt;&gt;"000"),MAX($A$7:A50)+1,0))</f>
        <v>4</v>
      </c>
      <c r="B51" s="16" t="str">
        <f t="shared" si="0"/>
        <v>1_02_02_06</v>
      </c>
      <c r="C51" s="544" t="str">
        <f t="shared" si="1"/>
        <v>001</v>
      </c>
      <c r="D51" s="544" t="str">
        <f t="shared" si="2"/>
        <v/>
      </c>
      <c r="E51" s="544">
        <f t="shared" si="3"/>
        <v>1</v>
      </c>
      <c r="F51" s="23" t="str">
        <f>IF(Import_FK!B50=0,"",Import_FK!B50)</f>
        <v>1_02_02_06_000_001_9999</v>
      </c>
      <c r="G51" s="23" t="str">
        <f>IF(Import_FK!C50=0,"",Import_FK!C50)</f>
        <v/>
      </c>
      <c r="H51" s="202" t="str">
        <f>IF(Import_FK!D50=0,"",Import_FK!D50)</f>
        <v/>
      </c>
      <c r="I51" s="23" t="str">
        <f>IF(Import_FK!E50=0,"",Import_FK!E50)</f>
        <v/>
      </c>
      <c r="J51" s="95" t="str">
        <f>IF(Import_FK!F50=0,"",Import_FK!F50)</f>
        <v/>
      </c>
      <c r="K51" s="96" t="str">
        <f>IF(Import_FK!G50=0,"",Import_FK!G50)</f>
        <v/>
      </c>
      <c r="L51" s="85" t="str">
        <f>IF(Import_FK!H50=0,"",Import_FK!H50)</f>
        <v/>
      </c>
      <c r="M51" s="85" t="str">
        <f>IF(Import_FK!I50=0,"",Import_FK!I50)</f>
        <v/>
      </c>
      <c r="N51" s="85" t="str">
        <f>IF(Import_FK!J50=0,"",Import_FK!J50)</f>
        <v/>
      </c>
      <c r="O51" s="85" t="str">
        <f>IF(Import_FK!K50=0,"",Import_FK!K50)</f>
        <v/>
      </c>
      <c r="P51" s="85" t="str">
        <f>IF(Import_FK!L50=0,"",Import_FK!L50)</f>
        <v>2_01_05_10_000_000_0000</v>
      </c>
      <c r="Q51" s="89" t="str">
        <f>IF(Import_FK!M50=0,"",Import_FK!M50)</f>
        <v/>
      </c>
      <c r="R51" s="203" t="str">
        <f>IF(Import_FK!N50=0,"",Import_FK!N50)</f>
        <v>Főkönyvi számlaegyenlegek</v>
      </c>
      <c r="S51" s="89" t="str">
        <f>IF(Import_FK!O50=0,"",Import_FK!O50)</f>
        <v/>
      </c>
      <c r="T51" s="91" t="str">
        <f>IF(Import_FK!P50=0,"",Import_FK!P50)</f>
        <v/>
      </c>
      <c r="U51" s="92">
        <f>IF(Import_FK!Q50=0,"",Import_FK!Q50)</f>
        <v>3586764</v>
      </c>
      <c r="V51" s="77" t="str">
        <f>IF(Import_FK!R50=0,"",Import_FK!R50)</f>
        <v/>
      </c>
      <c r="W51" s="77" t="str">
        <f>IF(Import_FK!S50=0,"",Import_FK!S50)</f>
        <v/>
      </c>
      <c r="X51" s="77" t="str">
        <f>IF(Import_FK!T50=0,"",Import_FK!T50)</f>
        <v/>
      </c>
      <c r="Y51" s="77" t="str">
        <f>IF(Import_FK!U50=0,"",Import_FK!U50)</f>
        <v/>
      </c>
      <c r="Z51" s="77" t="str">
        <f>IF(Import_FK!V50=0,"",Import_FK!V50)</f>
        <v/>
      </c>
      <c r="AA51" s="77" t="str">
        <f>IF(Import_FK!W50=0,"",Import_FK!W50)</f>
        <v/>
      </c>
      <c r="AB51" s="77" t="str">
        <f>IF(Import_FK!X50=0,"",Import_FK!X50)</f>
        <v/>
      </c>
      <c r="AC51" s="77" t="str">
        <f>IF(Import_FK!Y50=0,"",Import_FK!Y50)</f>
        <v/>
      </c>
      <c r="AD51" s="77" t="str">
        <f>IF(Import_FK!Z50=0,"",Import_FK!Z50)</f>
        <v/>
      </c>
      <c r="AE51" s="193" t="str">
        <f>IF(Import_FK!AA50=0,"",Import_FK!AA50)</f>
        <v/>
      </c>
    </row>
    <row r="52" spans="1:31" ht="13.5" x14ac:dyDescent="0.25">
      <c r="A52" s="544">
        <f>IF(AND(B52="1_02_02_06",C52&lt;&gt;"000"),A51+1,IF(AND(B52="1_06_03_09",C52&lt;&gt;"000"),MAX($A$7:A51)+1,0))</f>
        <v>5</v>
      </c>
      <c r="B52" s="16" t="str">
        <f t="shared" si="0"/>
        <v>1_02_02_06</v>
      </c>
      <c r="C52" s="544" t="str">
        <f t="shared" si="1"/>
        <v>003</v>
      </c>
      <c r="D52" s="544" t="str">
        <f t="shared" si="2"/>
        <v>003</v>
      </c>
      <c r="E52" s="544">
        <f t="shared" si="3"/>
        <v>1</v>
      </c>
      <c r="F52" s="24" t="str">
        <f>IF(Import_FK!B51=0,"",Import_FK!B51)</f>
        <v>1_02_02_06_000_003_0000</v>
      </c>
      <c r="G52" s="24" t="str">
        <f>IF(Import_FK!C51=0,"",Import_FK!C51)</f>
        <v>003. GJM SZD</v>
      </c>
      <c r="H52" s="204" t="str">
        <f>IF(Import_FK!D51=0,"",Import_FK!D51)</f>
        <v/>
      </c>
      <c r="I52" s="24" t="str">
        <f>IF(Import_FK!E51=0,"",Import_FK!E51)</f>
        <v/>
      </c>
      <c r="J52" s="72" t="str">
        <f>IF(Import_FK!F51=0,"",Import_FK!F51)</f>
        <v/>
      </c>
      <c r="K52" s="73">
        <f>IF(Import_FK!G51=0,"",Import_FK!G51)</f>
        <v>30</v>
      </c>
      <c r="L52" s="23" t="str">
        <f>IF(Import_FK!H51=0,"",Import_FK!H51)</f>
        <v/>
      </c>
      <c r="M52" s="23" t="str">
        <f>IF(Import_FK!I51=0,"",Import_FK!I51)</f>
        <v/>
      </c>
      <c r="N52" s="23" t="str">
        <f>IF(Import_FK!J51=0,"",Import_FK!J51)</f>
        <v/>
      </c>
      <c r="O52" s="23" t="str">
        <f>IF(Import_FK!K51=0,"",Import_FK!K51)</f>
        <v/>
      </c>
      <c r="P52" s="23" t="str">
        <f>IF(Import_FK!L51=0,"",Import_FK!L51)</f>
        <v>2_01_05_10_000_000_0001</v>
      </c>
      <c r="Q52" s="77" t="str">
        <f>IF(Import_FK!M51=0,"",Import_FK!M51)</f>
        <v/>
      </c>
      <c r="R52" s="205">
        <f>IF(Import_FK!N51=0,"",Import_FK!N51)</f>
        <v>5411</v>
      </c>
      <c r="S52" s="77" t="str">
        <f>IF(Import_FK!O51=0,"",Import_FK!O51)</f>
        <v>Alapbérek, törzsbérek</v>
      </c>
      <c r="T52" s="98" t="str">
        <f>IF(Import_FK!P51=0,"",Import_FK!P51)</f>
        <v/>
      </c>
      <c r="U52" s="99">
        <f>IF(Import_FK!Q51=0,"",Import_FK!Q51)</f>
        <v>2997228</v>
      </c>
      <c r="V52" s="77" t="str">
        <f>IF(Import_FK!R51=0,"",Import_FK!R51)</f>
        <v/>
      </c>
      <c r="W52" s="77" t="str">
        <f>IF(Import_FK!S51=0,"",Import_FK!S51)</f>
        <v/>
      </c>
      <c r="X52" s="77" t="str">
        <f>IF(Import_FK!T51=0,"",Import_FK!T51)</f>
        <v/>
      </c>
      <c r="Y52" s="77" t="str">
        <f>IF(Import_FK!U51=0,"",Import_FK!U51)</f>
        <v/>
      </c>
      <c r="Z52" s="77" t="str">
        <f>IF(Import_FK!V51=0,"",Import_FK!V51)</f>
        <v/>
      </c>
      <c r="AA52" s="77" t="str">
        <f>IF(Import_FK!W51=0,"",Import_FK!W51)</f>
        <v/>
      </c>
      <c r="AB52" s="77" t="str">
        <f>IF(Import_FK!X51=0,"",Import_FK!X51)</f>
        <v/>
      </c>
      <c r="AC52" s="77" t="str">
        <f>IF(Import_FK!Y51=0,"",Import_FK!Y51)</f>
        <v/>
      </c>
      <c r="AD52" s="77" t="str">
        <f>IF(Import_FK!Z51=0,"",Import_FK!Z51)</f>
        <v/>
      </c>
      <c r="AE52" s="193" t="str">
        <f>IF(Import_FK!AA51=0,"",Import_FK!AA51)</f>
        <v/>
      </c>
    </row>
    <row r="53" spans="1:31" ht="13.5" x14ac:dyDescent="0.25">
      <c r="A53" s="544">
        <f>IF(AND(B53="1_02_02_06",C53&lt;&gt;"000"),A52+1,IF(AND(B53="1_06_03_09",C53&lt;&gt;"000"),MAX($A$7:A52)+1,0))</f>
        <v>6</v>
      </c>
      <c r="B53" s="16" t="str">
        <f t="shared" si="0"/>
        <v>1_02_02_06</v>
      </c>
      <c r="C53" s="544" t="str">
        <f t="shared" si="1"/>
        <v>003</v>
      </c>
      <c r="D53" s="544" t="str">
        <f t="shared" si="2"/>
        <v/>
      </c>
      <c r="E53" s="544">
        <f t="shared" si="3"/>
        <v>1</v>
      </c>
      <c r="F53" s="85" t="str">
        <f>IF(Import_FK!B52=0,"",Import_FK!B52)</f>
        <v>1_02_02_06_000_003_0000</v>
      </c>
      <c r="G53" s="85" t="str">
        <f>IF(Import_FK!C52=0,"",Import_FK!C52)</f>
        <v/>
      </c>
      <c r="H53" s="206" t="str">
        <f>IF(Import_FK!D52=0,"",Import_FK!D52)</f>
        <v>Főkönyvi számlaegyenlegek</v>
      </c>
      <c r="I53" s="85" t="str">
        <f>IF(Import_FK!E52=0,"",Import_FK!E52)</f>
        <v/>
      </c>
      <c r="J53" s="87" t="str">
        <f>IF(Import_FK!F52=0,"",Import_FK!F52)</f>
        <v/>
      </c>
      <c r="K53" s="88">
        <f>IF(Import_FK!G52=0,"",Import_FK!G52)</f>
        <v>29900</v>
      </c>
      <c r="L53" s="23" t="str">
        <f>IF(Import_FK!H52=0,"",Import_FK!H52)</f>
        <v/>
      </c>
      <c r="M53" s="23" t="str">
        <f>IF(Import_FK!I52=0,"",Import_FK!I52)</f>
        <v/>
      </c>
      <c r="N53" s="23" t="str">
        <f>IF(Import_FK!J52=0,"",Import_FK!J52)</f>
        <v/>
      </c>
      <c r="O53" s="23" t="str">
        <f>IF(Import_FK!K52=0,"",Import_FK!K52)</f>
        <v/>
      </c>
      <c r="P53" s="23" t="str">
        <f>IF(Import_FK!L52=0,"",Import_FK!L52)</f>
        <v>2_01_05_10_000_000_0002</v>
      </c>
      <c r="Q53" s="77" t="str">
        <f>IF(Import_FK!M52=0,"",Import_FK!M52)</f>
        <v/>
      </c>
      <c r="R53" s="207">
        <f>IF(Import_FK!N52=0,"",Import_FK!N52)</f>
        <v>5412</v>
      </c>
      <c r="S53" s="77" t="str">
        <f>IF(Import_FK!O52=0,"",Import_FK!O52)</f>
        <v>Kiegészítő fizetések</v>
      </c>
      <c r="T53" s="98" t="str">
        <f>IF(Import_FK!P52=0,"",Import_FK!P52)</f>
        <v/>
      </c>
      <c r="U53" s="99">
        <f>IF(Import_FK!Q52=0,"",Import_FK!Q52)</f>
        <v>589536</v>
      </c>
      <c r="V53" s="77" t="str">
        <f>IF(Import_FK!R52=0,"",Import_FK!R52)</f>
        <v/>
      </c>
      <c r="W53" s="77" t="str">
        <f>IF(Import_FK!S52=0,"",Import_FK!S52)</f>
        <v/>
      </c>
      <c r="X53" s="77" t="str">
        <f>IF(Import_FK!T52=0,"",Import_FK!T52)</f>
        <v/>
      </c>
      <c r="Y53" s="77" t="str">
        <f>IF(Import_FK!U52=0,"",Import_FK!U52)</f>
        <v/>
      </c>
      <c r="Z53" s="77" t="str">
        <f>IF(Import_FK!V52=0,"",Import_FK!V52)</f>
        <v/>
      </c>
      <c r="AA53" s="77" t="str">
        <f>IF(Import_FK!W52=0,"",Import_FK!W52)</f>
        <v/>
      </c>
      <c r="AB53" s="77" t="str">
        <f>IF(Import_FK!X52=0,"",Import_FK!X52)</f>
        <v/>
      </c>
      <c r="AC53" s="77" t="str">
        <f>IF(Import_FK!Y52=0,"",Import_FK!Y52)</f>
        <v/>
      </c>
      <c r="AD53" s="77" t="str">
        <f>IF(Import_FK!Z52=0,"",Import_FK!Z52)</f>
        <v/>
      </c>
      <c r="AE53" s="193" t="str">
        <f>IF(Import_FK!AA52=0,"",Import_FK!AA52)</f>
        <v/>
      </c>
    </row>
    <row r="54" spans="1:31" ht="13.5" x14ac:dyDescent="0.25">
      <c r="A54" s="544">
        <f>IF(AND(B54="1_02_02_06",C54&lt;&gt;"000"),A53+1,IF(AND(B54="1_06_03_09",C54&lt;&gt;"000"),MAX($A$7:A53)+1,0))</f>
        <v>7</v>
      </c>
      <c r="B54" s="16" t="str">
        <f t="shared" si="0"/>
        <v>1_02_02_06</v>
      </c>
      <c r="C54" s="544" t="str">
        <f t="shared" si="1"/>
        <v>003</v>
      </c>
      <c r="D54" s="544" t="str">
        <f t="shared" si="2"/>
        <v/>
      </c>
      <c r="E54" s="544">
        <f t="shared" si="3"/>
        <v>1</v>
      </c>
      <c r="F54" s="23" t="str">
        <f>IF(Import_FK!B53=0,"",Import_FK!B53)</f>
        <v>1_02_02_06_000_003_0001</v>
      </c>
      <c r="G54" s="23" t="str">
        <f>IF(Import_FK!C53=0,"",Import_FK!C53)</f>
        <v/>
      </c>
      <c r="H54" s="208">
        <f>IF(Import_FK!D53=0,"",Import_FK!D53)</f>
        <v>4696</v>
      </c>
      <c r="I54" s="23" t="str">
        <f>IF(Import_FK!E53=0,"",Import_FK!E53)</f>
        <v>Gépjármű adó elszámolási számla</v>
      </c>
      <c r="J54" s="95" t="str">
        <f>IF(Import_FK!F53=0,"",Import_FK!F53)</f>
        <v/>
      </c>
      <c r="K54" s="96">
        <f>IF(Import_FK!G53=0,"",Import_FK!G53)</f>
        <v>29900</v>
      </c>
      <c r="L54" s="23" t="str">
        <f>IF(Import_FK!H53=0,"",Import_FK!H53)</f>
        <v/>
      </c>
      <c r="M54" s="23" t="str">
        <f>IF(Import_FK!I53=0,"",Import_FK!I53)</f>
        <v/>
      </c>
      <c r="N54" s="23" t="str">
        <f>IF(Import_FK!J53=0,"",Import_FK!J53)</f>
        <v/>
      </c>
      <c r="O54" s="23" t="str">
        <f>IF(Import_FK!K53=0,"",Import_FK!K53)</f>
        <v/>
      </c>
      <c r="P54" s="23" t="str">
        <f>IF(Import_FK!L53=0,"",Import_FK!L53)</f>
        <v>2_01_05_10_000_000_9999</v>
      </c>
      <c r="Q54" s="77" t="str">
        <f>IF(Import_FK!M53=0,"",Import_FK!M53)</f>
        <v/>
      </c>
      <c r="R54" s="209" t="str">
        <f>IF(Import_FK!N53=0,"",Import_FK!N53)</f>
        <v/>
      </c>
      <c r="S54" s="77" t="str">
        <f>IF(Import_FK!O53=0,"",Import_FK!O53)</f>
        <v/>
      </c>
      <c r="T54" s="98" t="str">
        <f>IF(Import_FK!P53=0,"",Import_FK!P53)</f>
        <v/>
      </c>
      <c r="U54" s="99" t="str">
        <f>IF(Import_FK!Q53=0,"",Import_FK!Q53)</f>
        <v/>
      </c>
      <c r="V54" s="77" t="str">
        <f>IF(Import_FK!R53=0,"",Import_FK!R53)</f>
        <v/>
      </c>
      <c r="W54" s="77" t="str">
        <f>IF(Import_FK!S53=0,"",Import_FK!S53)</f>
        <v/>
      </c>
      <c r="X54" s="77" t="str">
        <f>IF(Import_FK!T53=0,"",Import_FK!T53)</f>
        <v/>
      </c>
      <c r="Y54" s="77" t="str">
        <f>IF(Import_FK!U53=0,"",Import_FK!U53)</f>
        <v/>
      </c>
      <c r="Z54" s="77" t="str">
        <f>IF(Import_FK!V53=0,"",Import_FK!V53)</f>
        <v/>
      </c>
      <c r="AA54" s="77" t="str">
        <f>IF(Import_FK!W53=0,"",Import_FK!W53)</f>
        <v/>
      </c>
      <c r="AB54" s="77" t="str">
        <f>IF(Import_FK!X53=0,"",Import_FK!X53)</f>
        <v/>
      </c>
      <c r="AC54" s="77" t="str">
        <f>IF(Import_FK!Y53=0,"",Import_FK!Y53)</f>
        <v/>
      </c>
      <c r="AD54" s="77" t="str">
        <f>IF(Import_FK!Z53=0,"",Import_FK!Z53)</f>
        <v/>
      </c>
      <c r="AE54" s="193" t="str">
        <f>IF(Import_FK!AA53=0,"",Import_FK!AA53)</f>
        <v/>
      </c>
    </row>
    <row r="55" spans="1:31" ht="13.5" x14ac:dyDescent="0.25">
      <c r="A55" s="544">
        <f>IF(AND(B55="1_02_02_06",C55&lt;&gt;"000"),A54+1,IF(AND(B55="1_06_03_09",C55&lt;&gt;"000"),MAX($A$7:A54)+1,0))</f>
        <v>8</v>
      </c>
      <c r="B55" s="16" t="str">
        <f t="shared" si="0"/>
        <v>1_02_02_06</v>
      </c>
      <c r="C55" s="544" t="str">
        <f t="shared" si="1"/>
        <v>003</v>
      </c>
      <c r="D55" s="544" t="str">
        <f t="shared" si="2"/>
        <v/>
      </c>
      <c r="E55" s="544">
        <f t="shared" si="3"/>
        <v>1</v>
      </c>
      <c r="F55" s="23" t="str">
        <f>IF(Import_FK!B54=0,"",Import_FK!B54)</f>
        <v>1_02_02_06_000_003_9999</v>
      </c>
      <c r="G55" s="23" t="str">
        <f>IF(Import_FK!C54=0,"",Import_FK!C54)</f>
        <v/>
      </c>
      <c r="H55" s="210" t="str">
        <f>IF(Import_FK!D54=0,"",Import_FK!D54)</f>
        <v/>
      </c>
      <c r="I55" s="23" t="str">
        <f>IF(Import_FK!E54=0,"",Import_FK!E54)</f>
        <v/>
      </c>
      <c r="J55" s="95" t="str">
        <f>IF(Import_FK!F54=0,"",Import_FK!F54)</f>
        <v/>
      </c>
      <c r="K55" s="96" t="str">
        <f>IF(Import_FK!G54=0,"",Import_FK!G54)</f>
        <v/>
      </c>
      <c r="L55" s="24" t="str">
        <f>IF(Import_FK!H54=0,"",Import_FK!H54)</f>
        <v/>
      </c>
      <c r="M55" s="24" t="str">
        <f>IF(Import_FK!I54=0,"",Import_FK!I54)</f>
        <v/>
      </c>
      <c r="N55" s="24" t="str">
        <f>IF(Import_FK!J54=0,"",Import_FK!J54)</f>
        <v/>
      </c>
      <c r="O55" s="24" t="str">
        <f>IF(Import_FK!K54=0,"",Import_FK!K54)</f>
        <v/>
      </c>
      <c r="P55" s="24" t="str">
        <f>IF(Import_FK!L54=0,"",Import_FK!L54)</f>
        <v>2_01_05_11_000_000_0000</v>
      </c>
      <c r="Q55" s="33" t="str">
        <f>IF(Import_FK!M54=0,"",Import_FK!M54)</f>
        <v>11. Személyi jellegű egyéb kifizetések</v>
      </c>
      <c r="R55" s="211" t="str">
        <f>IF(Import_FK!N54=0,"",Import_FK!N54)</f>
        <v/>
      </c>
      <c r="S55" s="33" t="str">
        <f>IF(Import_FK!O54=0,"",Import_FK!O54)</f>
        <v/>
      </c>
      <c r="T55" s="75" t="str">
        <f>IF(Import_FK!P54=0,"",Import_FK!P54)</f>
        <v/>
      </c>
      <c r="U55" s="76">
        <f>IF(Import_FK!Q54=0,"",Import_FK!Q54)</f>
        <v>544</v>
      </c>
      <c r="V55" s="77" t="str">
        <f>IF(Import_FK!R54=0,"",Import_FK!R54)</f>
        <v/>
      </c>
      <c r="W55" s="77" t="str">
        <f>IF(Import_FK!S54=0,"",Import_FK!S54)</f>
        <v/>
      </c>
      <c r="X55" s="77" t="str">
        <f>IF(Import_FK!T54=0,"",Import_FK!T54)</f>
        <v/>
      </c>
      <c r="Y55" s="77" t="str">
        <f>IF(Import_FK!U54=0,"",Import_FK!U54)</f>
        <v/>
      </c>
      <c r="Z55" s="77" t="str">
        <f>IF(Import_FK!V54=0,"",Import_FK!V54)</f>
        <v/>
      </c>
      <c r="AA55" s="77" t="str">
        <f>IF(Import_FK!W54=0,"",Import_FK!W54)</f>
        <v/>
      </c>
      <c r="AB55" s="77" t="str">
        <f>IF(Import_FK!X54=0,"",Import_FK!X54)</f>
        <v/>
      </c>
      <c r="AC55" s="77" t="str">
        <f>IF(Import_FK!Y54=0,"",Import_FK!Y54)</f>
        <v/>
      </c>
      <c r="AD55" s="77" t="str">
        <f>IF(Import_FK!Z54=0,"",Import_FK!Z54)</f>
        <v/>
      </c>
      <c r="AE55" s="193" t="str">
        <f>IF(Import_FK!AA54=0,"",Import_FK!AA54)</f>
        <v/>
      </c>
    </row>
    <row r="56" spans="1:31" ht="13.5" x14ac:dyDescent="0.25">
      <c r="A56" s="544">
        <f>IF(AND(B56="1_02_02_06",C56&lt;&gt;"000"),A55+1,IF(AND(B56="1_06_03_09",C56&lt;&gt;"000"),MAX($A$7:A55)+1,0))</f>
        <v>9</v>
      </c>
      <c r="B56" s="16" t="str">
        <f t="shared" si="0"/>
        <v>1_02_02_06</v>
      </c>
      <c r="C56" s="544" t="str">
        <f t="shared" si="1"/>
        <v>101</v>
      </c>
      <c r="D56" s="544" t="str">
        <f t="shared" si="2"/>
        <v>101</v>
      </c>
      <c r="E56" s="544">
        <f t="shared" si="3"/>
        <v>1</v>
      </c>
      <c r="F56" s="24" t="str">
        <f>IF(Import_FK!B55=0,"",Import_FK!B55)</f>
        <v>1_02_02_06_000_101_0000</v>
      </c>
      <c r="G56" s="24" t="str">
        <f>IF(Import_FK!C55=0,"",Import_FK!C55)</f>
        <v>101. TAO</v>
      </c>
      <c r="H56" s="212" t="str">
        <f>IF(Import_FK!D55=0,"",Import_FK!D55)</f>
        <v/>
      </c>
      <c r="I56" s="24" t="str">
        <f>IF(Import_FK!E55=0,"",Import_FK!E55)</f>
        <v/>
      </c>
      <c r="J56" s="72" t="str">
        <f>IF(Import_FK!F55=0,"",Import_FK!F55)</f>
        <v/>
      </c>
      <c r="K56" s="73">
        <f>IF(Import_FK!G55=0,"",Import_FK!G55)</f>
        <v>551</v>
      </c>
      <c r="L56" s="85" t="str">
        <f>IF(Import_FK!H55=0,"",Import_FK!H55)</f>
        <v/>
      </c>
      <c r="M56" s="85" t="str">
        <f>IF(Import_FK!I55=0,"",Import_FK!I55)</f>
        <v/>
      </c>
      <c r="N56" s="85" t="str">
        <f>IF(Import_FK!J55=0,"",Import_FK!J55)</f>
        <v/>
      </c>
      <c r="O56" s="85" t="str">
        <f>IF(Import_FK!K55=0,"",Import_FK!K55)</f>
        <v/>
      </c>
      <c r="P56" s="85" t="str">
        <f>IF(Import_FK!L55=0,"",Import_FK!L55)</f>
        <v>2_01_05_11_000_000_0000</v>
      </c>
      <c r="Q56" s="89" t="str">
        <f>IF(Import_FK!M55=0,"",Import_FK!M55)</f>
        <v/>
      </c>
      <c r="R56" s="213" t="str">
        <f>IF(Import_FK!N55=0,"",Import_FK!N55)</f>
        <v>Főkönyvi számlaegyenlegek</v>
      </c>
      <c r="S56" s="89" t="str">
        <f>IF(Import_FK!O55=0,"",Import_FK!O55)</f>
        <v/>
      </c>
      <c r="T56" s="91" t="str">
        <f>IF(Import_FK!P55=0,"",Import_FK!P55)</f>
        <v/>
      </c>
      <c r="U56" s="92">
        <f>IF(Import_FK!Q55=0,"",Import_FK!Q55)</f>
        <v>543880.63</v>
      </c>
      <c r="V56" s="77" t="str">
        <f>IF(Import_FK!R55=0,"",Import_FK!R55)</f>
        <v/>
      </c>
      <c r="W56" s="77" t="str">
        <f>IF(Import_FK!S55=0,"",Import_FK!S55)</f>
        <v/>
      </c>
      <c r="X56" s="77" t="str">
        <f>IF(Import_FK!T55=0,"",Import_FK!T55)</f>
        <v/>
      </c>
      <c r="Y56" s="77" t="str">
        <f>IF(Import_FK!U55=0,"",Import_FK!U55)</f>
        <v/>
      </c>
      <c r="Z56" s="77" t="str">
        <f>IF(Import_FK!V55=0,"",Import_FK!V55)</f>
        <v/>
      </c>
      <c r="AA56" s="77" t="str">
        <f>IF(Import_FK!W55=0,"",Import_FK!W55)</f>
        <v/>
      </c>
      <c r="AB56" s="77" t="str">
        <f>IF(Import_FK!X55=0,"",Import_FK!X55)</f>
        <v/>
      </c>
      <c r="AC56" s="77" t="str">
        <f>IF(Import_FK!Y55=0,"",Import_FK!Y55)</f>
        <v/>
      </c>
      <c r="AD56" s="77" t="str">
        <f>IF(Import_FK!Z55=0,"",Import_FK!Z55)</f>
        <v/>
      </c>
      <c r="AE56" s="193" t="str">
        <f>IF(Import_FK!AA55=0,"",Import_FK!AA55)</f>
        <v/>
      </c>
    </row>
    <row r="57" spans="1:31" ht="13.5" x14ac:dyDescent="0.25">
      <c r="A57" s="544">
        <f>IF(AND(B57="1_02_02_06",C57&lt;&gt;"000"),A56+1,IF(AND(B57="1_06_03_09",C57&lt;&gt;"000"),MAX($A$7:A56)+1,0))</f>
        <v>10</v>
      </c>
      <c r="B57" s="16" t="str">
        <f t="shared" si="0"/>
        <v>1_02_02_06</v>
      </c>
      <c r="C57" s="544" t="str">
        <f t="shared" si="1"/>
        <v>101</v>
      </c>
      <c r="D57" s="544" t="str">
        <f t="shared" si="2"/>
        <v/>
      </c>
      <c r="E57" s="544">
        <f t="shared" si="3"/>
        <v>1</v>
      </c>
      <c r="F57" s="85" t="str">
        <f>IF(Import_FK!B56=0,"",Import_FK!B56)</f>
        <v>1_02_02_06_000_101_0000</v>
      </c>
      <c r="G57" s="85" t="str">
        <f>IF(Import_FK!C56=0,"",Import_FK!C56)</f>
        <v/>
      </c>
      <c r="H57" s="214" t="str">
        <f>IF(Import_FK!D56=0,"",Import_FK!D56)</f>
        <v>Főkönyvi számlaegyenlegek</v>
      </c>
      <c r="I57" s="85" t="str">
        <f>IF(Import_FK!E56=0,"",Import_FK!E56)</f>
        <v/>
      </c>
      <c r="J57" s="87" t="str">
        <f>IF(Import_FK!F56=0,"",Import_FK!F56)</f>
        <v/>
      </c>
      <c r="K57" s="88">
        <f>IF(Import_FK!G56=0,"",Import_FK!G56)</f>
        <v>551000</v>
      </c>
      <c r="L57" s="23" t="str">
        <f>IF(Import_FK!H56=0,"",Import_FK!H56)</f>
        <v/>
      </c>
      <c r="M57" s="23" t="str">
        <f>IF(Import_FK!I56=0,"",Import_FK!I56)</f>
        <v/>
      </c>
      <c r="N57" s="23" t="str">
        <f>IF(Import_FK!J56=0,"",Import_FK!J56)</f>
        <v/>
      </c>
      <c r="O57" s="23" t="str">
        <f>IF(Import_FK!K56=0,"",Import_FK!K56)</f>
        <v/>
      </c>
      <c r="P57" s="23" t="str">
        <f>IF(Import_FK!L56=0,"",Import_FK!L56)</f>
        <v>2_01_05_11_000_000_0001</v>
      </c>
      <c r="Q57" s="77" t="str">
        <f>IF(Import_FK!M56=0,"",Import_FK!M56)</f>
        <v/>
      </c>
      <c r="R57" s="215">
        <f>IF(Import_FK!N56=0,"",Import_FK!N56)</f>
        <v>55121</v>
      </c>
      <c r="S57" s="77" t="str">
        <f>IF(Import_FK!O56=0,"",Import_FK!O56)</f>
        <v>Gépkocsi költségtérítések</v>
      </c>
      <c r="T57" s="98" t="str">
        <f>IF(Import_FK!P56=0,"",Import_FK!P56)</f>
        <v/>
      </c>
      <c r="U57" s="99">
        <f>IF(Import_FK!Q56=0,"",Import_FK!Q56)</f>
        <v>59940</v>
      </c>
      <c r="V57" s="77" t="str">
        <f>IF(Import_FK!R56=0,"",Import_FK!R56)</f>
        <v/>
      </c>
      <c r="W57" s="77" t="str">
        <f>IF(Import_FK!S56=0,"",Import_FK!S56)</f>
        <v/>
      </c>
      <c r="X57" s="77" t="str">
        <f>IF(Import_FK!T56=0,"",Import_FK!T56)</f>
        <v/>
      </c>
      <c r="Y57" s="77" t="str">
        <f>IF(Import_FK!U56=0,"",Import_FK!U56)</f>
        <v/>
      </c>
      <c r="Z57" s="77" t="str">
        <f>IF(Import_FK!V56=0,"",Import_FK!V56)</f>
        <v/>
      </c>
      <c r="AA57" s="77" t="str">
        <f>IF(Import_FK!W56=0,"",Import_FK!W56)</f>
        <v/>
      </c>
      <c r="AB57" s="77" t="str">
        <f>IF(Import_FK!X56=0,"",Import_FK!X56)</f>
        <v/>
      </c>
      <c r="AC57" s="77" t="str">
        <f>IF(Import_FK!Y56=0,"",Import_FK!Y56)</f>
        <v/>
      </c>
      <c r="AD57" s="77" t="str">
        <f>IF(Import_FK!Z56=0,"",Import_FK!Z56)</f>
        <v/>
      </c>
      <c r="AE57" s="193" t="str">
        <f>IF(Import_FK!AA56=0,"",Import_FK!AA56)</f>
        <v/>
      </c>
    </row>
    <row r="58" spans="1:31" ht="13.5" x14ac:dyDescent="0.25">
      <c r="A58" s="544">
        <f>IF(AND(B58="1_02_02_06",C58&lt;&gt;"000"),A57+1,IF(AND(B58="1_06_03_09",C58&lt;&gt;"000"),MAX($A$7:A57)+1,0))</f>
        <v>11</v>
      </c>
      <c r="B58" s="16" t="str">
        <f t="shared" si="0"/>
        <v>1_02_02_06</v>
      </c>
      <c r="C58" s="544" t="str">
        <f t="shared" si="1"/>
        <v>101</v>
      </c>
      <c r="D58" s="544" t="str">
        <f t="shared" si="2"/>
        <v/>
      </c>
      <c r="E58" s="544">
        <f t="shared" si="3"/>
        <v>1</v>
      </c>
      <c r="F58" s="23" t="str">
        <f>IF(Import_FK!B57=0,"",Import_FK!B57)</f>
        <v>1_02_02_06_000_101_0001</v>
      </c>
      <c r="G58" s="23" t="str">
        <f>IF(Import_FK!C57=0,"",Import_FK!C57)</f>
        <v/>
      </c>
      <c r="H58" s="216">
        <f>IF(Import_FK!D57=0,"",Import_FK!D57)</f>
        <v>4611</v>
      </c>
      <c r="I58" s="23" t="str">
        <f>IF(Import_FK!E57=0,"",Import_FK!E57)</f>
        <v>Társasági adó tárgyév</v>
      </c>
      <c r="J58" s="95" t="str">
        <f>IF(Import_FK!F57=0,"",Import_FK!F57)</f>
        <v/>
      </c>
      <c r="K58" s="96">
        <f>IF(Import_FK!G57=0,"",Import_FK!G57)</f>
        <v>551000</v>
      </c>
      <c r="L58" s="23" t="str">
        <f>IF(Import_FK!H57=0,"",Import_FK!H57)</f>
        <v/>
      </c>
      <c r="M58" s="23" t="str">
        <f>IF(Import_FK!I57=0,"",Import_FK!I57)</f>
        <v/>
      </c>
      <c r="N58" s="23" t="str">
        <f>IF(Import_FK!J57=0,"",Import_FK!J57)</f>
        <v/>
      </c>
      <c r="O58" s="23" t="str">
        <f>IF(Import_FK!K57=0,"",Import_FK!K57)</f>
        <v/>
      </c>
      <c r="P58" s="23" t="str">
        <f>IF(Import_FK!L57=0,"",Import_FK!L57)</f>
        <v>2_01_05_11_000_000_0002</v>
      </c>
      <c r="Q58" s="77" t="str">
        <f>IF(Import_FK!M57=0,"",Import_FK!M57)</f>
        <v/>
      </c>
      <c r="R58" s="217">
        <f>IF(Import_FK!N57=0,"",Import_FK!N57)</f>
        <v>55123</v>
      </c>
      <c r="S58" s="77" t="str">
        <f>IF(Import_FK!O57=0,"",Import_FK!O57)</f>
        <v>Kiküldetési költségtérítés</v>
      </c>
      <c r="T58" s="98" t="str">
        <f>IF(Import_FK!P57=0,"",Import_FK!P57)</f>
        <v/>
      </c>
      <c r="U58" s="99">
        <f>IF(Import_FK!Q57=0,"",Import_FK!Q57)</f>
        <v>331971</v>
      </c>
      <c r="V58" s="77" t="str">
        <f>IF(Import_FK!R57=0,"",Import_FK!R57)</f>
        <v/>
      </c>
      <c r="W58" s="77" t="str">
        <f>IF(Import_FK!S57=0,"",Import_FK!S57)</f>
        <v/>
      </c>
      <c r="X58" s="77" t="str">
        <f>IF(Import_FK!T57=0,"",Import_FK!T57)</f>
        <v/>
      </c>
      <c r="Y58" s="77" t="str">
        <f>IF(Import_FK!U57=0,"",Import_FK!U57)</f>
        <v/>
      </c>
      <c r="Z58" s="77" t="str">
        <f>IF(Import_FK!V57=0,"",Import_FK!V57)</f>
        <v/>
      </c>
      <c r="AA58" s="77" t="str">
        <f>IF(Import_FK!W57=0,"",Import_FK!W57)</f>
        <v/>
      </c>
      <c r="AB58" s="77" t="str">
        <f>IF(Import_FK!X57=0,"",Import_FK!X57)</f>
        <v/>
      </c>
      <c r="AC58" s="77" t="str">
        <f>IF(Import_FK!Y57=0,"",Import_FK!Y57)</f>
        <v/>
      </c>
      <c r="AD58" s="77" t="str">
        <f>IF(Import_FK!Z57=0,"",Import_FK!Z57)</f>
        <v/>
      </c>
      <c r="AE58" s="193" t="str">
        <f>IF(Import_FK!AA57=0,"",Import_FK!AA57)</f>
        <v/>
      </c>
    </row>
    <row r="59" spans="1:31" ht="13.5" x14ac:dyDescent="0.25">
      <c r="A59" s="544">
        <f>IF(AND(B59="1_02_02_06",C59&lt;&gt;"000"),A58+1,IF(AND(B59="1_06_03_09",C59&lt;&gt;"000"),MAX($A$7:A58)+1,0))</f>
        <v>12</v>
      </c>
      <c r="B59" s="16" t="str">
        <f t="shared" si="0"/>
        <v>1_02_02_06</v>
      </c>
      <c r="C59" s="544" t="str">
        <f t="shared" si="1"/>
        <v>101</v>
      </c>
      <c r="D59" s="544" t="str">
        <f t="shared" si="2"/>
        <v/>
      </c>
      <c r="E59" s="544">
        <f t="shared" si="3"/>
        <v>1</v>
      </c>
      <c r="F59" s="23" t="str">
        <f>IF(Import_FK!B58=0,"",Import_FK!B58)</f>
        <v>1_02_02_06_000_101_9999</v>
      </c>
      <c r="G59" s="23" t="str">
        <f>IF(Import_FK!C58=0,"",Import_FK!C58)</f>
        <v/>
      </c>
      <c r="H59" s="218" t="str">
        <f>IF(Import_FK!D58=0,"",Import_FK!D58)</f>
        <v/>
      </c>
      <c r="I59" s="23" t="str">
        <f>IF(Import_FK!E58=0,"",Import_FK!E58)</f>
        <v/>
      </c>
      <c r="J59" s="95" t="str">
        <f>IF(Import_FK!F58=0,"",Import_FK!F58)</f>
        <v/>
      </c>
      <c r="K59" s="96" t="str">
        <f>IF(Import_FK!G58=0,"",Import_FK!G58)</f>
        <v/>
      </c>
      <c r="L59" s="23" t="str">
        <f>IF(Import_FK!H58=0,"",Import_FK!H58)</f>
        <v/>
      </c>
      <c r="M59" s="23" t="str">
        <f>IF(Import_FK!I58=0,"",Import_FK!I58)</f>
        <v/>
      </c>
      <c r="N59" s="23" t="str">
        <f>IF(Import_FK!J58=0,"",Import_FK!J58)</f>
        <v/>
      </c>
      <c r="O59" s="23" t="str">
        <f>IF(Import_FK!K58=0,"",Import_FK!K58)</f>
        <v/>
      </c>
      <c r="P59" s="23" t="str">
        <f>IF(Import_FK!L58=0,"",Import_FK!L58)</f>
        <v>2_01_05_11_000_000_0003</v>
      </c>
      <c r="Q59" s="77" t="str">
        <f>IF(Import_FK!M58=0,"",Import_FK!M58)</f>
        <v/>
      </c>
      <c r="R59" s="219">
        <f>IF(Import_FK!N58=0,"",Import_FK!N58)</f>
        <v>5531</v>
      </c>
      <c r="S59" s="77" t="str">
        <f>IF(Import_FK!O58=0,"",Import_FK!O58)</f>
        <v>Reprezentációs költségek</v>
      </c>
      <c r="T59" s="98" t="str">
        <f>IF(Import_FK!P58=0,"",Import_FK!P58)</f>
        <v/>
      </c>
      <c r="U59" s="99">
        <f>IF(Import_FK!Q58=0,"",Import_FK!Q58)</f>
        <v>73509</v>
      </c>
      <c r="V59" s="77" t="str">
        <f>IF(Import_FK!R58=0,"",Import_FK!R58)</f>
        <v/>
      </c>
      <c r="W59" s="77" t="str">
        <f>IF(Import_FK!S58=0,"",Import_FK!S58)</f>
        <v/>
      </c>
      <c r="X59" s="77" t="str">
        <f>IF(Import_FK!T58=0,"",Import_FK!T58)</f>
        <v/>
      </c>
      <c r="Y59" s="77" t="str">
        <f>IF(Import_FK!U58=0,"",Import_FK!U58)</f>
        <v/>
      </c>
      <c r="Z59" s="77" t="str">
        <f>IF(Import_FK!V58=0,"",Import_FK!V58)</f>
        <v/>
      </c>
      <c r="AA59" s="77" t="str">
        <f>IF(Import_FK!W58=0,"",Import_FK!W58)</f>
        <v/>
      </c>
      <c r="AB59" s="77" t="str">
        <f>IF(Import_FK!X58=0,"",Import_FK!X58)</f>
        <v/>
      </c>
      <c r="AC59" s="77" t="str">
        <f>IF(Import_FK!Y58=0,"",Import_FK!Y58)</f>
        <v/>
      </c>
      <c r="AD59" s="77" t="str">
        <f>IF(Import_FK!Z58=0,"",Import_FK!Z58)</f>
        <v/>
      </c>
      <c r="AE59" s="193" t="str">
        <f>IF(Import_FK!AA58=0,"",Import_FK!AA58)</f>
        <v/>
      </c>
    </row>
    <row r="60" spans="1:31" ht="13.5" x14ac:dyDescent="0.25">
      <c r="A60" s="544">
        <f>IF(AND(B60="1_02_02_06",C60&lt;&gt;"000"),A59+1,IF(AND(B60="1_06_03_09",C60&lt;&gt;"000"),MAX($A$7:A59)+1,0))</f>
        <v>13</v>
      </c>
      <c r="B60" s="16" t="str">
        <f t="shared" si="0"/>
        <v>1_02_02_06</v>
      </c>
      <c r="C60" s="544" t="str">
        <f t="shared" si="1"/>
        <v>103</v>
      </c>
      <c r="D60" s="544" t="str">
        <f t="shared" si="2"/>
        <v>103</v>
      </c>
      <c r="E60" s="544">
        <f t="shared" si="3"/>
        <v>1</v>
      </c>
      <c r="F60" s="24" t="str">
        <f>IF(Import_FK!B59=0,"",Import_FK!B59)</f>
        <v>1_02_02_06_000_103_0000</v>
      </c>
      <c r="G60" s="24" t="str">
        <f>IF(Import_FK!C59=0,"",Import_FK!C59)</f>
        <v>103. SZJA(KIF)</v>
      </c>
      <c r="H60" s="220" t="str">
        <f>IF(Import_FK!D59=0,"",Import_FK!D59)</f>
        <v/>
      </c>
      <c r="I60" s="24" t="str">
        <f>IF(Import_FK!E59=0,"",Import_FK!E59)</f>
        <v/>
      </c>
      <c r="J60" s="72" t="str">
        <f>IF(Import_FK!F59=0,"",Import_FK!F59)</f>
        <v/>
      </c>
      <c r="K60" s="73">
        <f>IF(Import_FK!G59=0,"",Import_FK!G59)</f>
        <v>1435</v>
      </c>
      <c r="L60" s="23" t="str">
        <f>IF(Import_FK!H59=0,"",Import_FK!H59)</f>
        <v/>
      </c>
      <c r="M60" s="23" t="str">
        <f>IF(Import_FK!I59=0,"",Import_FK!I59)</f>
        <v/>
      </c>
      <c r="N60" s="23" t="str">
        <f>IF(Import_FK!J59=0,"",Import_FK!J59)</f>
        <v/>
      </c>
      <c r="O60" s="23" t="str">
        <f>IF(Import_FK!K59=0,"",Import_FK!K59)</f>
        <v/>
      </c>
      <c r="P60" s="23" t="str">
        <f>IF(Import_FK!L59=0,"",Import_FK!L59)</f>
        <v>2_01_05_11_000_000_0004</v>
      </c>
      <c r="Q60" s="77" t="str">
        <f>IF(Import_FK!M59=0,"",Import_FK!M59)</f>
        <v/>
      </c>
      <c r="R60" s="221">
        <f>IF(Import_FK!N59=0,"",Import_FK!N59)</f>
        <v>5533</v>
      </c>
      <c r="S60" s="77" t="str">
        <f>IF(Import_FK!O59=0,"",Import_FK!O59)</f>
        <v>Egyéb természetbeni juttatások</v>
      </c>
      <c r="T60" s="98" t="str">
        <f>IF(Import_FK!P59=0,"",Import_FK!P59)</f>
        <v/>
      </c>
      <c r="U60" s="99">
        <f>IF(Import_FK!Q59=0,"",Import_FK!Q59)</f>
        <v>46960.63</v>
      </c>
      <c r="V60" s="77" t="str">
        <f>IF(Import_FK!R59=0,"",Import_FK!R59)</f>
        <v/>
      </c>
      <c r="W60" s="77" t="str">
        <f>IF(Import_FK!S59=0,"",Import_FK!S59)</f>
        <v/>
      </c>
      <c r="X60" s="77" t="str">
        <f>IF(Import_FK!T59=0,"",Import_FK!T59)</f>
        <v/>
      </c>
      <c r="Y60" s="77" t="str">
        <f>IF(Import_FK!U59=0,"",Import_FK!U59)</f>
        <v/>
      </c>
      <c r="Z60" s="77" t="str">
        <f>IF(Import_FK!V59=0,"",Import_FK!V59)</f>
        <v/>
      </c>
      <c r="AA60" s="77" t="str">
        <f>IF(Import_FK!W59=0,"",Import_FK!W59)</f>
        <v/>
      </c>
      <c r="AB60" s="77" t="str">
        <f>IF(Import_FK!X59=0,"",Import_FK!X59)</f>
        <v/>
      </c>
      <c r="AC60" s="77" t="str">
        <f>IF(Import_FK!Y59=0,"",Import_FK!Y59)</f>
        <v/>
      </c>
      <c r="AD60" s="77" t="str">
        <f>IF(Import_FK!Z59=0,"",Import_FK!Z59)</f>
        <v/>
      </c>
      <c r="AE60" s="193" t="str">
        <f>IF(Import_FK!AA59=0,"",Import_FK!AA59)</f>
        <v/>
      </c>
    </row>
    <row r="61" spans="1:31" ht="13.5" x14ac:dyDescent="0.25">
      <c r="A61" s="544">
        <f>IF(AND(B61="1_02_02_06",C61&lt;&gt;"000"),A60+1,IF(AND(B61="1_06_03_09",C61&lt;&gt;"000"),MAX($A$7:A60)+1,0))</f>
        <v>14</v>
      </c>
      <c r="B61" s="16" t="str">
        <f t="shared" si="0"/>
        <v>1_02_02_06</v>
      </c>
      <c r="C61" s="544" t="str">
        <f t="shared" si="1"/>
        <v>103</v>
      </c>
      <c r="D61" s="544" t="str">
        <f t="shared" si="2"/>
        <v/>
      </c>
      <c r="E61" s="544">
        <f t="shared" si="3"/>
        <v>1</v>
      </c>
      <c r="F61" s="85" t="str">
        <f>IF(Import_FK!B60=0,"",Import_FK!B60)</f>
        <v>1_02_02_06_000_103_0000</v>
      </c>
      <c r="G61" s="85" t="str">
        <f>IF(Import_FK!C60=0,"",Import_FK!C60)</f>
        <v/>
      </c>
      <c r="H61" s="222" t="str">
        <f>IF(Import_FK!D60=0,"",Import_FK!D60)</f>
        <v>Főkönyvi számlaegyenlegek</v>
      </c>
      <c r="I61" s="85" t="str">
        <f>IF(Import_FK!E60=0,"",Import_FK!E60)</f>
        <v/>
      </c>
      <c r="J61" s="87" t="str">
        <f>IF(Import_FK!F60=0,"",Import_FK!F60)</f>
        <v/>
      </c>
      <c r="K61" s="88">
        <f>IF(Import_FK!G60=0,"",Import_FK!G60)</f>
        <v>1435289</v>
      </c>
      <c r="L61" s="23" t="str">
        <f>IF(Import_FK!H60=0,"",Import_FK!H60)</f>
        <v/>
      </c>
      <c r="M61" s="23" t="str">
        <f>IF(Import_FK!I60=0,"",Import_FK!I60)</f>
        <v/>
      </c>
      <c r="N61" s="23" t="str">
        <f>IF(Import_FK!J60=0,"",Import_FK!J60)</f>
        <v/>
      </c>
      <c r="O61" s="23" t="str">
        <f>IF(Import_FK!K60=0,"",Import_FK!K60)</f>
        <v/>
      </c>
      <c r="P61" s="23" t="str">
        <f>IF(Import_FK!L60=0,"",Import_FK!L60)</f>
        <v>2_01_05_11_000_000_0005</v>
      </c>
      <c r="Q61" s="77" t="str">
        <f>IF(Import_FK!M60=0,"",Import_FK!M60)</f>
        <v/>
      </c>
      <c r="R61" s="223">
        <f>IF(Import_FK!N60=0,"",Import_FK!N60)</f>
        <v>5549</v>
      </c>
      <c r="S61" s="77" t="str">
        <f>IF(Import_FK!O60=0,"",Import_FK!O60)</f>
        <v>Egyéb személyi jellegű kifizetések</v>
      </c>
      <c r="T61" s="98" t="str">
        <f>IF(Import_FK!P60=0,"",Import_FK!P60)</f>
        <v/>
      </c>
      <c r="U61" s="99">
        <f>IF(Import_FK!Q60=0,"",Import_FK!Q60)</f>
        <v>31500</v>
      </c>
      <c r="V61" s="77" t="str">
        <f>IF(Import_FK!R60=0,"",Import_FK!R60)</f>
        <v/>
      </c>
      <c r="W61" s="77" t="str">
        <f>IF(Import_FK!S60=0,"",Import_FK!S60)</f>
        <v/>
      </c>
      <c r="X61" s="77" t="str">
        <f>IF(Import_FK!T60=0,"",Import_FK!T60)</f>
        <v/>
      </c>
      <c r="Y61" s="77" t="str">
        <f>IF(Import_FK!U60=0,"",Import_FK!U60)</f>
        <v/>
      </c>
      <c r="Z61" s="77" t="str">
        <f>IF(Import_FK!V60=0,"",Import_FK!V60)</f>
        <v/>
      </c>
      <c r="AA61" s="77" t="str">
        <f>IF(Import_FK!W60=0,"",Import_FK!W60)</f>
        <v/>
      </c>
      <c r="AB61" s="77" t="str">
        <f>IF(Import_FK!X60=0,"",Import_FK!X60)</f>
        <v/>
      </c>
      <c r="AC61" s="77" t="str">
        <f>IF(Import_FK!Y60=0,"",Import_FK!Y60)</f>
        <v/>
      </c>
      <c r="AD61" s="77" t="str">
        <f>IF(Import_FK!Z60=0,"",Import_FK!Z60)</f>
        <v/>
      </c>
      <c r="AE61" s="193" t="str">
        <f>IF(Import_FK!AA60=0,"",Import_FK!AA60)</f>
        <v/>
      </c>
    </row>
    <row r="62" spans="1:31" ht="13.5" x14ac:dyDescent="0.25">
      <c r="A62" s="544">
        <f>IF(AND(B62="1_02_02_06",C62&lt;&gt;"000"),A61+1,IF(AND(B62="1_06_03_09",C62&lt;&gt;"000"),MAX($A$7:A61)+1,0))</f>
        <v>15</v>
      </c>
      <c r="B62" s="16" t="str">
        <f t="shared" si="0"/>
        <v>1_02_02_06</v>
      </c>
      <c r="C62" s="544" t="str">
        <f t="shared" si="1"/>
        <v>103</v>
      </c>
      <c r="D62" s="544" t="str">
        <f t="shared" si="2"/>
        <v/>
      </c>
      <c r="E62" s="544">
        <f t="shared" si="3"/>
        <v>1</v>
      </c>
      <c r="F62" s="23" t="str">
        <f>IF(Import_FK!B61=0,"",Import_FK!B61)</f>
        <v>1_02_02_06_000_103_0001</v>
      </c>
      <c r="G62" s="23" t="str">
        <f>IF(Import_FK!C61=0,"",Import_FK!C61)</f>
        <v/>
      </c>
      <c r="H62" s="224">
        <f>IF(Import_FK!D61=0,"",Import_FK!D61)</f>
        <v>4622</v>
      </c>
      <c r="I62" s="23" t="str">
        <f>IF(Import_FK!E61=0,"",Import_FK!E61)</f>
        <v>Kifizetői szja</v>
      </c>
      <c r="J62" s="95" t="str">
        <f>IF(Import_FK!F61=0,"",Import_FK!F61)</f>
        <v/>
      </c>
      <c r="K62" s="96">
        <f>IF(Import_FK!G61=0,"",Import_FK!G61)</f>
        <v>-4253</v>
      </c>
      <c r="L62" s="23" t="str">
        <f>IF(Import_FK!H61=0,"",Import_FK!H61)</f>
        <v/>
      </c>
      <c r="M62" s="23" t="str">
        <f>IF(Import_FK!I61=0,"",Import_FK!I61)</f>
        <v/>
      </c>
      <c r="N62" s="23" t="str">
        <f>IF(Import_FK!J61=0,"",Import_FK!J61)</f>
        <v/>
      </c>
      <c r="O62" s="23" t="str">
        <f>IF(Import_FK!K61=0,"",Import_FK!K61)</f>
        <v/>
      </c>
      <c r="P62" s="23" t="str">
        <f>IF(Import_FK!L61=0,"",Import_FK!L61)</f>
        <v>2_01_05_11_000_000_9999</v>
      </c>
      <c r="Q62" s="77" t="str">
        <f>IF(Import_FK!M61=0,"",Import_FK!M61)</f>
        <v/>
      </c>
      <c r="R62" s="225" t="str">
        <f>IF(Import_FK!N61=0,"",Import_FK!N61)</f>
        <v/>
      </c>
      <c r="S62" s="77" t="str">
        <f>IF(Import_FK!O61=0,"",Import_FK!O61)</f>
        <v/>
      </c>
      <c r="T62" s="98" t="str">
        <f>IF(Import_FK!P61=0,"",Import_FK!P61)</f>
        <v/>
      </c>
      <c r="U62" s="99" t="str">
        <f>IF(Import_FK!Q61=0,"",Import_FK!Q61)</f>
        <v/>
      </c>
      <c r="V62" s="77" t="str">
        <f>IF(Import_FK!R61=0,"",Import_FK!R61)</f>
        <v/>
      </c>
      <c r="W62" s="77" t="str">
        <f>IF(Import_FK!S61=0,"",Import_FK!S61)</f>
        <v/>
      </c>
      <c r="X62" s="77" t="str">
        <f>IF(Import_FK!T61=0,"",Import_FK!T61)</f>
        <v/>
      </c>
      <c r="Y62" s="77" t="str">
        <f>IF(Import_FK!U61=0,"",Import_FK!U61)</f>
        <v/>
      </c>
      <c r="Z62" s="77" t="str">
        <f>IF(Import_FK!V61=0,"",Import_FK!V61)</f>
        <v/>
      </c>
      <c r="AA62" s="77" t="str">
        <f>IF(Import_FK!W61=0,"",Import_FK!W61)</f>
        <v/>
      </c>
      <c r="AB62" s="77" t="str">
        <f>IF(Import_FK!X61=0,"",Import_FK!X61)</f>
        <v/>
      </c>
      <c r="AC62" s="77" t="str">
        <f>IF(Import_FK!Y61=0,"",Import_FK!Y61)</f>
        <v/>
      </c>
      <c r="AD62" s="77" t="str">
        <f>IF(Import_FK!Z61=0,"",Import_FK!Z61)</f>
        <v/>
      </c>
      <c r="AE62" s="193" t="str">
        <f>IF(Import_FK!AA61=0,"",Import_FK!AA61)</f>
        <v/>
      </c>
    </row>
    <row r="63" spans="1:31" ht="13.5" x14ac:dyDescent="0.25">
      <c r="A63" s="544">
        <f>IF(AND(B63="1_02_02_06",C63&lt;&gt;"000"),A62+1,IF(AND(B63="1_06_03_09",C63&lt;&gt;"000"),MAX($A$7:A62)+1,0))</f>
        <v>16</v>
      </c>
      <c r="B63" s="16" t="str">
        <f t="shared" si="0"/>
        <v>1_02_02_06</v>
      </c>
      <c r="C63" s="544" t="str">
        <f t="shared" si="1"/>
        <v>103</v>
      </c>
      <c r="D63" s="544" t="str">
        <f t="shared" si="2"/>
        <v/>
      </c>
      <c r="E63" s="544">
        <f t="shared" si="3"/>
        <v>1</v>
      </c>
      <c r="F63" s="23" t="str">
        <f>IF(Import_FK!B62=0,"",Import_FK!B62)</f>
        <v>1_02_02_06_000_103_0002</v>
      </c>
      <c r="G63" s="23" t="str">
        <f>IF(Import_FK!C62=0,"",Import_FK!C62)</f>
        <v/>
      </c>
      <c r="H63" s="226">
        <f>IF(Import_FK!D62=0,"",Import_FK!D62)</f>
        <v>46292</v>
      </c>
      <c r="I63" s="23" t="str">
        <f>IF(Import_FK!E62=0,"",Import_FK!E62)</f>
        <v>Kifizetői szja befizetés</v>
      </c>
      <c r="J63" s="95" t="str">
        <f>IF(Import_FK!F62=0,"",Import_FK!F62)</f>
        <v/>
      </c>
      <c r="K63" s="96">
        <f>IF(Import_FK!G62=0,"",Import_FK!G62)</f>
        <v>1439542</v>
      </c>
      <c r="L63" s="24" t="str">
        <f>IF(Import_FK!H62=0,"",Import_FK!H62)</f>
        <v/>
      </c>
      <c r="M63" s="24" t="str">
        <f>IF(Import_FK!I62=0,"",Import_FK!I62)</f>
        <v/>
      </c>
      <c r="N63" s="24" t="str">
        <f>IF(Import_FK!J62=0,"",Import_FK!J62)</f>
        <v/>
      </c>
      <c r="O63" s="24" t="str">
        <f>IF(Import_FK!K62=0,"",Import_FK!K62)</f>
        <v/>
      </c>
      <c r="P63" s="24" t="str">
        <f>IF(Import_FK!L62=0,"",Import_FK!L62)</f>
        <v>2_01_05_12_000_000_0000</v>
      </c>
      <c r="Q63" s="33" t="str">
        <f>IF(Import_FK!M62=0,"",Import_FK!M62)</f>
        <v>12. Bérjárulékok</v>
      </c>
      <c r="R63" s="227" t="str">
        <f>IF(Import_FK!N62=0,"",Import_FK!N62)</f>
        <v/>
      </c>
      <c r="S63" s="33" t="str">
        <f>IF(Import_FK!O62=0,"",Import_FK!O62)</f>
        <v/>
      </c>
      <c r="T63" s="75" t="str">
        <f>IF(Import_FK!P62=0,"",Import_FK!P62)</f>
        <v/>
      </c>
      <c r="U63" s="76">
        <f>IF(Import_FK!Q62=0,"",Import_FK!Q62)</f>
        <v>937</v>
      </c>
      <c r="V63" s="77" t="str">
        <f>IF(Import_FK!R62=0,"",Import_FK!R62)</f>
        <v/>
      </c>
      <c r="W63" s="77" t="str">
        <f>IF(Import_FK!S62=0,"",Import_FK!S62)</f>
        <v/>
      </c>
      <c r="X63" s="77" t="str">
        <f>IF(Import_FK!T62=0,"",Import_FK!T62)</f>
        <v/>
      </c>
      <c r="Y63" s="77" t="str">
        <f>IF(Import_FK!U62=0,"",Import_FK!U62)</f>
        <v/>
      </c>
      <c r="Z63" s="77" t="str">
        <f>IF(Import_FK!V62=0,"",Import_FK!V62)</f>
        <v/>
      </c>
      <c r="AA63" s="77" t="str">
        <f>IF(Import_FK!W62=0,"",Import_FK!W62)</f>
        <v/>
      </c>
      <c r="AB63" s="77" t="str">
        <f>IF(Import_FK!X62=0,"",Import_FK!X62)</f>
        <v/>
      </c>
      <c r="AC63" s="77" t="str">
        <f>IF(Import_FK!Y62=0,"",Import_FK!Y62)</f>
        <v/>
      </c>
      <c r="AD63" s="77" t="str">
        <f>IF(Import_FK!Z62=0,"",Import_FK!Z62)</f>
        <v/>
      </c>
      <c r="AE63" s="193" t="str">
        <f>IF(Import_FK!AA62=0,"",Import_FK!AA62)</f>
        <v/>
      </c>
    </row>
    <row r="64" spans="1:31" ht="13.5" x14ac:dyDescent="0.25">
      <c r="A64" s="544">
        <f>IF(AND(B64="1_02_02_06",C64&lt;&gt;"000"),A63+1,IF(AND(B64="1_06_03_09",C64&lt;&gt;"000"),MAX($A$7:A63)+1,0))</f>
        <v>17</v>
      </c>
      <c r="B64" s="16" t="str">
        <f t="shared" si="0"/>
        <v>1_02_02_06</v>
      </c>
      <c r="C64" s="544" t="str">
        <f t="shared" si="1"/>
        <v>103</v>
      </c>
      <c r="D64" s="544" t="str">
        <f t="shared" si="2"/>
        <v/>
      </c>
      <c r="E64" s="544">
        <f t="shared" si="3"/>
        <v>1</v>
      </c>
      <c r="F64" s="23" t="str">
        <f>IF(Import_FK!B63=0,"",Import_FK!B63)</f>
        <v>1_02_02_06_000_103_9999</v>
      </c>
      <c r="G64" s="23" t="str">
        <f>IF(Import_FK!C63=0,"",Import_FK!C63)</f>
        <v/>
      </c>
      <c r="H64" s="228" t="str">
        <f>IF(Import_FK!D63=0,"",Import_FK!D63)</f>
        <v/>
      </c>
      <c r="I64" s="23" t="str">
        <f>IF(Import_FK!E63=0,"",Import_FK!E63)</f>
        <v/>
      </c>
      <c r="J64" s="95" t="str">
        <f>IF(Import_FK!F63=0,"",Import_FK!F63)</f>
        <v/>
      </c>
      <c r="K64" s="96" t="str">
        <f>IF(Import_FK!G63=0,"",Import_FK!G63)</f>
        <v/>
      </c>
      <c r="L64" s="85" t="str">
        <f>IF(Import_FK!H63=0,"",Import_FK!H63)</f>
        <v/>
      </c>
      <c r="M64" s="85" t="str">
        <f>IF(Import_FK!I63=0,"",Import_FK!I63)</f>
        <v/>
      </c>
      <c r="N64" s="85" t="str">
        <f>IF(Import_FK!J63=0,"",Import_FK!J63)</f>
        <v/>
      </c>
      <c r="O64" s="85" t="str">
        <f>IF(Import_FK!K63=0,"",Import_FK!K63)</f>
        <v/>
      </c>
      <c r="P64" s="85" t="str">
        <f>IF(Import_FK!L63=0,"",Import_FK!L63)</f>
        <v>2_01_05_12_000_000_0000</v>
      </c>
      <c r="Q64" s="89" t="str">
        <f>IF(Import_FK!M63=0,"",Import_FK!M63)</f>
        <v/>
      </c>
      <c r="R64" s="229" t="str">
        <f>IF(Import_FK!N63=0,"",Import_FK!N63)</f>
        <v>Főkönyvi számlaegyenlegek</v>
      </c>
      <c r="S64" s="89" t="str">
        <f>IF(Import_FK!O63=0,"",Import_FK!O63)</f>
        <v/>
      </c>
      <c r="T64" s="91" t="str">
        <f>IF(Import_FK!P63=0,"",Import_FK!P63)</f>
        <v/>
      </c>
      <c r="U64" s="92">
        <f>IF(Import_FK!Q63=0,"",Import_FK!Q63)</f>
        <v>936529</v>
      </c>
      <c r="V64" s="77" t="str">
        <f>IF(Import_FK!R63=0,"",Import_FK!R63)</f>
        <v/>
      </c>
      <c r="W64" s="77" t="str">
        <f>IF(Import_FK!S63=0,"",Import_FK!S63)</f>
        <v/>
      </c>
      <c r="X64" s="77" t="str">
        <f>IF(Import_FK!T63=0,"",Import_FK!T63)</f>
        <v/>
      </c>
      <c r="Y64" s="77" t="str">
        <f>IF(Import_FK!U63=0,"",Import_FK!U63)</f>
        <v/>
      </c>
      <c r="Z64" s="77" t="str">
        <f>IF(Import_FK!V63=0,"",Import_FK!V63)</f>
        <v/>
      </c>
      <c r="AA64" s="77" t="str">
        <f>IF(Import_FK!W63=0,"",Import_FK!W63)</f>
        <v/>
      </c>
      <c r="AB64" s="77" t="str">
        <f>IF(Import_FK!X63=0,"",Import_FK!X63)</f>
        <v/>
      </c>
      <c r="AC64" s="77" t="str">
        <f>IF(Import_FK!Y63=0,"",Import_FK!Y63)</f>
        <v/>
      </c>
      <c r="AD64" s="77" t="str">
        <f>IF(Import_FK!Z63=0,"",Import_FK!Z63)</f>
        <v/>
      </c>
      <c r="AE64" s="193" t="str">
        <f>IF(Import_FK!AA63=0,"",Import_FK!AA63)</f>
        <v/>
      </c>
    </row>
    <row r="65" spans="1:31" ht="13.5" x14ac:dyDescent="0.25">
      <c r="A65" s="544">
        <f>IF(AND(B65="1_02_02_06",C65&lt;&gt;"000"),A64+1,IF(AND(B65="1_06_03_09",C65&lt;&gt;"000"),MAX($A$7:A64)+1,0))</f>
        <v>18</v>
      </c>
      <c r="B65" s="16" t="str">
        <f t="shared" si="0"/>
        <v>1_02_02_06</v>
      </c>
      <c r="C65" s="544" t="str">
        <f t="shared" si="1"/>
        <v>104</v>
      </c>
      <c r="D65" s="544" t="str">
        <f t="shared" si="2"/>
        <v>104</v>
      </c>
      <c r="E65" s="544">
        <f t="shared" si="3"/>
        <v>1</v>
      </c>
      <c r="F65" s="24" t="str">
        <f>IF(Import_FK!B64=0,"",Import_FK!B64)</f>
        <v>1_02_02_06_000_104_0000</v>
      </c>
      <c r="G65" s="24" t="str">
        <f>IF(Import_FK!C64=0,"",Import_FK!C64)</f>
        <v>104. ÁFA</v>
      </c>
      <c r="H65" s="230" t="str">
        <f>IF(Import_FK!D64=0,"",Import_FK!D64)</f>
        <v/>
      </c>
      <c r="I65" s="24" t="str">
        <f>IF(Import_FK!E64=0,"",Import_FK!E64)</f>
        <v/>
      </c>
      <c r="J65" s="72" t="str">
        <f>IF(Import_FK!F64=0,"",Import_FK!F64)</f>
        <v/>
      </c>
      <c r="K65" s="73">
        <f>IF(Import_FK!G64=0,"",Import_FK!G64)</f>
        <v>78</v>
      </c>
      <c r="L65" s="23" t="str">
        <f>IF(Import_FK!H64=0,"",Import_FK!H64)</f>
        <v/>
      </c>
      <c r="M65" s="23" t="str">
        <f>IF(Import_FK!I64=0,"",Import_FK!I64)</f>
        <v/>
      </c>
      <c r="N65" s="23" t="str">
        <f>IF(Import_FK!J64=0,"",Import_FK!J64)</f>
        <v/>
      </c>
      <c r="O65" s="23" t="str">
        <f>IF(Import_FK!K64=0,"",Import_FK!K64)</f>
        <v/>
      </c>
      <c r="P65" s="23" t="str">
        <f>IF(Import_FK!L64=0,"",Import_FK!L64)</f>
        <v>2_01_05_12_000_000_0001</v>
      </c>
      <c r="Q65" s="77" t="str">
        <f>IF(Import_FK!M64=0,"",Import_FK!M64)</f>
        <v/>
      </c>
      <c r="R65" s="231">
        <f>IF(Import_FK!N64=0,"",Import_FK!N64)</f>
        <v>5611</v>
      </c>
      <c r="S65" s="77" t="str">
        <f>IF(Import_FK!O64=0,"",Import_FK!O64)</f>
        <v>Szociális hozzájárulási adó</v>
      </c>
      <c r="T65" s="98" t="str">
        <f>IF(Import_FK!P64=0,"",Import_FK!P64)</f>
        <v/>
      </c>
      <c r="U65" s="99">
        <f>IF(Import_FK!Q64=0,"",Import_FK!Q64)</f>
        <v>871844</v>
      </c>
      <c r="V65" s="77" t="str">
        <f>IF(Import_FK!R64=0,"",Import_FK!R64)</f>
        <v/>
      </c>
      <c r="W65" s="77" t="str">
        <f>IF(Import_FK!S64=0,"",Import_FK!S64)</f>
        <v/>
      </c>
      <c r="X65" s="77" t="str">
        <f>IF(Import_FK!T64=0,"",Import_FK!T64)</f>
        <v/>
      </c>
      <c r="Y65" s="77" t="str">
        <f>IF(Import_FK!U64=0,"",Import_FK!U64)</f>
        <v/>
      </c>
      <c r="Z65" s="77" t="str">
        <f>IF(Import_FK!V64=0,"",Import_FK!V64)</f>
        <v/>
      </c>
      <c r="AA65" s="77" t="str">
        <f>IF(Import_FK!W64=0,"",Import_FK!W64)</f>
        <v/>
      </c>
      <c r="AB65" s="77" t="str">
        <f>IF(Import_FK!X64=0,"",Import_FK!X64)</f>
        <v/>
      </c>
      <c r="AC65" s="77" t="str">
        <f>IF(Import_FK!Y64=0,"",Import_FK!Y64)</f>
        <v/>
      </c>
      <c r="AD65" s="77" t="str">
        <f>IF(Import_FK!Z64=0,"",Import_FK!Z64)</f>
        <v/>
      </c>
      <c r="AE65" s="193" t="str">
        <f>IF(Import_FK!AA64=0,"",Import_FK!AA64)</f>
        <v/>
      </c>
    </row>
    <row r="66" spans="1:31" ht="13.5" x14ac:dyDescent="0.25">
      <c r="A66" s="544">
        <f>IF(AND(B66="1_02_02_06",C66&lt;&gt;"000"),A65+1,IF(AND(B66="1_06_03_09",C66&lt;&gt;"000"),MAX($A$7:A65)+1,0))</f>
        <v>19</v>
      </c>
      <c r="B66" s="16" t="str">
        <f t="shared" si="0"/>
        <v>1_02_02_06</v>
      </c>
      <c r="C66" s="544" t="str">
        <f t="shared" si="1"/>
        <v>104</v>
      </c>
      <c r="D66" s="544" t="str">
        <f t="shared" si="2"/>
        <v/>
      </c>
      <c r="E66" s="544">
        <f t="shared" si="3"/>
        <v>1</v>
      </c>
      <c r="F66" s="85" t="str">
        <f>IF(Import_FK!B65=0,"",Import_FK!B65)</f>
        <v>1_02_02_06_000_104_0000</v>
      </c>
      <c r="G66" s="85" t="str">
        <f>IF(Import_FK!C65=0,"",Import_FK!C65)</f>
        <v/>
      </c>
      <c r="H66" s="232" t="str">
        <f>IF(Import_FK!D65=0,"",Import_FK!D65)</f>
        <v>Főkönyvi számlaegyenlegek</v>
      </c>
      <c r="I66" s="85" t="str">
        <f>IF(Import_FK!E65=0,"",Import_FK!E65)</f>
        <v/>
      </c>
      <c r="J66" s="87" t="str">
        <f>IF(Import_FK!F65=0,"",Import_FK!F65)</f>
        <v/>
      </c>
      <c r="K66" s="88">
        <f>IF(Import_FK!G65=0,"",Import_FK!G65)</f>
        <v>77906.44</v>
      </c>
      <c r="L66" s="23" t="str">
        <f>IF(Import_FK!H65=0,"",Import_FK!H65)</f>
        <v/>
      </c>
      <c r="M66" s="23" t="str">
        <f>IF(Import_FK!I65=0,"",Import_FK!I65)</f>
        <v/>
      </c>
      <c r="N66" s="23" t="str">
        <f>IF(Import_FK!J65=0,"",Import_FK!J65)</f>
        <v/>
      </c>
      <c r="O66" s="23" t="str">
        <f>IF(Import_FK!K65=0,"",Import_FK!K65)</f>
        <v/>
      </c>
      <c r="P66" s="23" t="str">
        <f>IF(Import_FK!L65=0,"",Import_FK!L65)</f>
        <v>2_01_05_12_000_000_0002</v>
      </c>
      <c r="Q66" s="77" t="str">
        <f>IF(Import_FK!M65=0,"",Import_FK!M65)</f>
        <v/>
      </c>
      <c r="R66" s="233">
        <f>IF(Import_FK!N65=0,"",Import_FK!N65)</f>
        <v>563</v>
      </c>
      <c r="S66" s="77" t="str">
        <f>IF(Import_FK!O65=0,"",Import_FK!O65)</f>
        <v>Munkaadói járulék</v>
      </c>
      <c r="T66" s="98" t="str">
        <f>IF(Import_FK!P65=0,"",Import_FK!P65)</f>
        <v/>
      </c>
      <c r="U66" s="99">
        <f>IF(Import_FK!Q65=0,"",Import_FK!Q65)</f>
        <v>64685</v>
      </c>
      <c r="V66" s="77" t="str">
        <f>IF(Import_FK!R65=0,"",Import_FK!R65)</f>
        <v/>
      </c>
      <c r="W66" s="77" t="str">
        <f>IF(Import_FK!S65=0,"",Import_FK!S65)</f>
        <v/>
      </c>
      <c r="X66" s="77" t="str">
        <f>IF(Import_FK!T65=0,"",Import_FK!T65)</f>
        <v/>
      </c>
      <c r="Y66" s="77" t="str">
        <f>IF(Import_FK!U65=0,"",Import_FK!U65)</f>
        <v/>
      </c>
      <c r="Z66" s="77" t="str">
        <f>IF(Import_FK!V65=0,"",Import_FK!V65)</f>
        <v/>
      </c>
      <c r="AA66" s="77" t="str">
        <f>IF(Import_FK!W65=0,"",Import_FK!W65)</f>
        <v/>
      </c>
      <c r="AB66" s="77" t="str">
        <f>IF(Import_FK!X65=0,"",Import_FK!X65)</f>
        <v/>
      </c>
      <c r="AC66" s="77" t="str">
        <f>IF(Import_FK!Y65=0,"",Import_FK!Y65)</f>
        <v/>
      </c>
      <c r="AD66" s="77" t="str">
        <f>IF(Import_FK!Z65=0,"",Import_FK!Z65)</f>
        <v/>
      </c>
      <c r="AE66" s="193" t="str">
        <f>IF(Import_FK!AA65=0,"",Import_FK!AA65)</f>
        <v/>
      </c>
    </row>
    <row r="67" spans="1:31" ht="13.5" x14ac:dyDescent="0.25">
      <c r="A67" s="544">
        <f>IF(AND(B67="1_02_02_06",C67&lt;&gt;"000"),A66+1,IF(AND(B67="1_06_03_09",C67&lt;&gt;"000"),MAX($A$7:A66)+1,0))</f>
        <v>20</v>
      </c>
      <c r="B67" s="16" t="str">
        <f t="shared" si="0"/>
        <v>1_02_02_06</v>
      </c>
      <c r="C67" s="544" t="str">
        <f t="shared" si="1"/>
        <v>104</v>
      </c>
      <c r="D67" s="544" t="str">
        <f t="shared" si="2"/>
        <v/>
      </c>
      <c r="E67" s="544">
        <f t="shared" si="3"/>
        <v>1</v>
      </c>
      <c r="F67" s="23" t="str">
        <f>IF(Import_FK!B66=0,"",Import_FK!B66)</f>
        <v>1_02_02_06_000_104_0001</v>
      </c>
      <c r="G67" s="23" t="str">
        <f>IF(Import_FK!C66=0,"",Import_FK!C66)</f>
        <v/>
      </c>
      <c r="H67" s="234">
        <f>IF(Import_FK!D66=0,"",Import_FK!D66)</f>
        <v>4661</v>
      </c>
      <c r="I67" s="23" t="str">
        <f>IF(Import_FK!E66=0,"",Import_FK!E66)</f>
        <v>Előzetesen felszámított áfa</v>
      </c>
      <c r="J67" s="95" t="str">
        <f>IF(Import_FK!F66=0,"",Import_FK!F66)</f>
        <v/>
      </c>
      <c r="K67" s="96">
        <f>IF(Import_FK!G66=0,"",Import_FK!G66)</f>
        <v>1278453.3700000001</v>
      </c>
      <c r="L67" s="23" t="str">
        <f>IF(Import_FK!H66=0,"",Import_FK!H66)</f>
        <v/>
      </c>
      <c r="M67" s="23" t="str">
        <f>IF(Import_FK!I66=0,"",Import_FK!I66)</f>
        <v/>
      </c>
      <c r="N67" s="23" t="str">
        <f>IF(Import_FK!J66=0,"",Import_FK!J66)</f>
        <v/>
      </c>
      <c r="O67" s="23" t="str">
        <f>IF(Import_FK!K66=0,"",Import_FK!K66)</f>
        <v/>
      </c>
      <c r="P67" s="23" t="str">
        <f>IF(Import_FK!L66=0,"",Import_FK!L66)</f>
        <v>2_01_05_12_000_000_9999</v>
      </c>
      <c r="Q67" s="77" t="str">
        <f>IF(Import_FK!M66=0,"",Import_FK!M66)</f>
        <v/>
      </c>
      <c r="R67" s="235" t="str">
        <f>IF(Import_FK!N66=0,"",Import_FK!N66)</f>
        <v/>
      </c>
      <c r="S67" s="77" t="str">
        <f>IF(Import_FK!O66=0,"",Import_FK!O66)</f>
        <v/>
      </c>
      <c r="T67" s="98" t="str">
        <f>IF(Import_FK!P66=0,"",Import_FK!P66)</f>
        <v/>
      </c>
      <c r="U67" s="99" t="str">
        <f>IF(Import_FK!Q66=0,"",Import_FK!Q66)</f>
        <v/>
      </c>
      <c r="V67" s="77" t="str">
        <f>IF(Import_FK!R66=0,"",Import_FK!R66)</f>
        <v/>
      </c>
      <c r="W67" s="77" t="str">
        <f>IF(Import_FK!S66=0,"",Import_FK!S66)</f>
        <v/>
      </c>
      <c r="X67" s="77" t="str">
        <f>IF(Import_FK!T66=0,"",Import_FK!T66)</f>
        <v/>
      </c>
      <c r="Y67" s="77" t="str">
        <f>IF(Import_FK!U66=0,"",Import_FK!U66)</f>
        <v/>
      </c>
      <c r="Z67" s="77" t="str">
        <f>IF(Import_FK!V66=0,"",Import_FK!V66)</f>
        <v/>
      </c>
      <c r="AA67" s="77" t="str">
        <f>IF(Import_FK!W66=0,"",Import_FK!W66)</f>
        <v/>
      </c>
      <c r="AB67" s="77" t="str">
        <f>IF(Import_FK!X66=0,"",Import_FK!X66)</f>
        <v/>
      </c>
      <c r="AC67" s="77" t="str">
        <f>IF(Import_FK!Y66=0,"",Import_FK!Y66)</f>
        <v/>
      </c>
      <c r="AD67" s="77" t="str">
        <f>IF(Import_FK!Z66=0,"",Import_FK!Z66)</f>
        <v/>
      </c>
      <c r="AE67" s="193" t="str">
        <f>IF(Import_FK!AA66=0,"",Import_FK!AA66)</f>
        <v/>
      </c>
    </row>
    <row r="68" spans="1:31" ht="13.5" x14ac:dyDescent="0.25">
      <c r="A68" s="544">
        <f>IF(AND(B68="1_02_02_06",C68&lt;&gt;"000"),A67+1,IF(AND(B68="1_06_03_09",C68&lt;&gt;"000"),MAX($A$7:A67)+1,0))</f>
        <v>21</v>
      </c>
      <c r="B68" s="16" t="str">
        <f t="shared" si="0"/>
        <v>1_02_02_06</v>
      </c>
      <c r="C68" s="544" t="str">
        <f t="shared" si="1"/>
        <v>104</v>
      </c>
      <c r="D68" s="544" t="str">
        <f t="shared" si="2"/>
        <v/>
      </c>
      <c r="E68" s="544">
        <f t="shared" si="3"/>
        <v>1</v>
      </c>
      <c r="F68" s="23" t="str">
        <f>IF(Import_FK!B67=0,"",Import_FK!B67)</f>
        <v>1_02_02_06_000_104_0002</v>
      </c>
      <c r="G68" s="23" t="str">
        <f>IF(Import_FK!C67=0,"",Import_FK!C67)</f>
        <v/>
      </c>
      <c r="H68" s="236">
        <f>IF(Import_FK!D67=0,"",Import_FK!D67)</f>
        <v>467</v>
      </c>
      <c r="I68" s="23" t="str">
        <f>IF(Import_FK!E67=0,"",Import_FK!E67)</f>
        <v>Fizetendő általános forgalmi adó</v>
      </c>
      <c r="J68" s="95" t="str">
        <f>IF(Import_FK!F67=0,"",Import_FK!F67)</f>
        <v/>
      </c>
      <c r="K68" s="96">
        <f>IF(Import_FK!G67=0,"",Import_FK!G67)</f>
        <v>-5929363</v>
      </c>
      <c r="L68" s="24" t="str">
        <f>IF(Import_FK!H67=0,"",Import_FK!H67)</f>
        <v/>
      </c>
      <c r="M68" s="24" t="str">
        <f>IF(Import_FK!I67=0,"",Import_FK!I67)</f>
        <v/>
      </c>
      <c r="N68" s="24" t="str">
        <f>IF(Import_FK!J67=0,"",Import_FK!J67)</f>
        <v/>
      </c>
      <c r="O68" s="24" t="str">
        <f>IF(Import_FK!K67=0,"",Import_FK!K67)</f>
        <v/>
      </c>
      <c r="P68" s="24" t="str">
        <f>IF(Import_FK!L67=0,"",Import_FK!L67)</f>
        <v>2_01_06_00_000_000_0000</v>
      </c>
      <c r="Q68" s="33" t="str">
        <f>IF(Import_FK!M67=0,"",Import_FK!M67)</f>
        <v>VI. Értékcsökkenési leírás</v>
      </c>
      <c r="R68" s="237" t="str">
        <f>IF(Import_FK!N67=0,"",Import_FK!N67)</f>
        <v/>
      </c>
      <c r="S68" s="33" t="str">
        <f>IF(Import_FK!O67=0,"",Import_FK!O67)</f>
        <v/>
      </c>
      <c r="T68" s="75" t="str">
        <f>IF(Import_FK!P67=0,"",Import_FK!P67)</f>
        <v/>
      </c>
      <c r="U68" s="76">
        <f>IF(Import_FK!Q67=0,"",Import_FK!Q67)</f>
        <v>81</v>
      </c>
      <c r="V68" s="77" t="str">
        <f>IF(Import_FK!R67=0,"",Import_FK!R67)</f>
        <v/>
      </c>
      <c r="W68" s="77" t="str">
        <f>IF(Import_FK!S67=0,"",Import_FK!S67)</f>
        <v/>
      </c>
      <c r="X68" s="77" t="str">
        <f>IF(Import_FK!T67=0,"",Import_FK!T67)</f>
        <v/>
      </c>
      <c r="Y68" s="77" t="str">
        <f>IF(Import_FK!U67=0,"",Import_FK!U67)</f>
        <v/>
      </c>
      <c r="Z68" s="77" t="str">
        <f>IF(Import_FK!V67=0,"",Import_FK!V67)</f>
        <v/>
      </c>
      <c r="AA68" s="77" t="str">
        <f>IF(Import_FK!W67=0,"",Import_FK!W67)</f>
        <v/>
      </c>
      <c r="AB68" s="77" t="str">
        <f>IF(Import_FK!X67=0,"",Import_FK!X67)</f>
        <v/>
      </c>
      <c r="AC68" s="77" t="str">
        <f>IF(Import_FK!Y67=0,"",Import_FK!Y67)</f>
        <v/>
      </c>
      <c r="AD68" s="77" t="str">
        <f>IF(Import_FK!Z67=0,"",Import_FK!Z67)</f>
        <v/>
      </c>
      <c r="AE68" s="193" t="str">
        <f>IF(Import_FK!AA67=0,"",Import_FK!AA67)</f>
        <v/>
      </c>
    </row>
    <row r="69" spans="1:31" ht="13.5" x14ac:dyDescent="0.25">
      <c r="A69" s="544">
        <f>IF(AND(B69="1_02_02_06",C69&lt;&gt;"000"),A68+1,IF(AND(B69="1_06_03_09",C69&lt;&gt;"000"),MAX($A$7:A68)+1,0))</f>
        <v>22</v>
      </c>
      <c r="B69" s="16" t="str">
        <f t="shared" si="0"/>
        <v>1_02_02_06</v>
      </c>
      <c r="C69" s="544" t="str">
        <f t="shared" si="1"/>
        <v>104</v>
      </c>
      <c r="D69" s="544" t="str">
        <f t="shared" si="2"/>
        <v/>
      </c>
      <c r="E69" s="544">
        <f t="shared" si="3"/>
        <v>1</v>
      </c>
      <c r="F69" s="23" t="str">
        <f>IF(Import_FK!B68=0,"",Import_FK!B68)</f>
        <v>1_02_02_06_000_104_0003</v>
      </c>
      <c r="G69" s="23" t="str">
        <f>IF(Import_FK!C68=0,"",Import_FK!C68)</f>
        <v/>
      </c>
      <c r="H69" s="238">
        <f>IF(Import_FK!D68=0,"",Import_FK!D68)</f>
        <v>468</v>
      </c>
      <c r="I69" s="23" t="str">
        <f>IF(Import_FK!E68=0,"",Import_FK!E68)</f>
        <v>Áfa pénzügyi elszámolási számla</v>
      </c>
      <c r="J69" s="95" t="str">
        <f>IF(Import_FK!F68=0,"",Import_FK!F68)</f>
        <v/>
      </c>
      <c r="K69" s="96">
        <f>IF(Import_FK!G68=0,"",Import_FK!G68)</f>
        <v>4728816.07</v>
      </c>
      <c r="L69" s="85" t="str">
        <f>IF(Import_FK!H68=0,"",Import_FK!H68)</f>
        <v/>
      </c>
      <c r="M69" s="85" t="str">
        <f>IF(Import_FK!I68=0,"",Import_FK!I68)</f>
        <v/>
      </c>
      <c r="N69" s="85" t="str">
        <f>IF(Import_FK!J68=0,"",Import_FK!J68)</f>
        <v/>
      </c>
      <c r="O69" s="85" t="str">
        <f>IF(Import_FK!K68=0,"",Import_FK!K68)</f>
        <v/>
      </c>
      <c r="P69" s="85" t="str">
        <f>IF(Import_FK!L68=0,"",Import_FK!L68)</f>
        <v>2_01_06_00_000_000_0000</v>
      </c>
      <c r="Q69" s="89" t="str">
        <f>IF(Import_FK!M68=0,"",Import_FK!M68)</f>
        <v/>
      </c>
      <c r="R69" s="239" t="str">
        <f>IF(Import_FK!N68=0,"",Import_FK!N68)</f>
        <v>Főkönyvi számlaegyenlegek</v>
      </c>
      <c r="S69" s="89" t="str">
        <f>IF(Import_FK!O68=0,"",Import_FK!O68)</f>
        <v/>
      </c>
      <c r="T69" s="91" t="str">
        <f>IF(Import_FK!P68=0,"",Import_FK!P68)</f>
        <v/>
      </c>
      <c r="U69" s="92">
        <f>IF(Import_FK!Q68=0,"",Import_FK!Q68)</f>
        <v>81013</v>
      </c>
      <c r="V69" s="77" t="str">
        <f>IF(Import_FK!R68=0,"",Import_FK!R68)</f>
        <v/>
      </c>
      <c r="W69" s="77" t="str">
        <f>IF(Import_FK!S68=0,"",Import_FK!S68)</f>
        <v/>
      </c>
      <c r="X69" s="77" t="str">
        <f>IF(Import_FK!T68=0,"",Import_FK!T68)</f>
        <v/>
      </c>
      <c r="Y69" s="77" t="str">
        <f>IF(Import_FK!U68=0,"",Import_FK!U68)</f>
        <v/>
      </c>
      <c r="Z69" s="77" t="str">
        <f>IF(Import_FK!V68=0,"",Import_FK!V68)</f>
        <v/>
      </c>
      <c r="AA69" s="77" t="str">
        <f>IF(Import_FK!W68=0,"",Import_FK!W68)</f>
        <v/>
      </c>
      <c r="AB69" s="77" t="str">
        <f>IF(Import_FK!X68=0,"",Import_FK!X68)</f>
        <v/>
      </c>
      <c r="AC69" s="77" t="str">
        <f>IF(Import_FK!Y68=0,"",Import_FK!Y68)</f>
        <v/>
      </c>
      <c r="AD69" s="77" t="str">
        <f>IF(Import_FK!Z68=0,"",Import_FK!Z68)</f>
        <v/>
      </c>
      <c r="AE69" s="193" t="str">
        <f>IF(Import_FK!AA68=0,"",Import_FK!AA68)</f>
        <v/>
      </c>
    </row>
    <row r="70" spans="1:31" ht="13.5" x14ac:dyDescent="0.25">
      <c r="A70" s="544">
        <f>IF(AND(B70="1_02_02_06",C70&lt;&gt;"000"),A69+1,IF(AND(B70="1_06_03_09",C70&lt;&gt;"000"),MAX($A$7:A69)+1,0))</f>
        <v>23</v>
      </c>
      <c r="B70" s="16" t="str">
        <f t="shared" si="0"/>
        <v>1_02_02_06</v>
      </c>
      <c r="C70" s="544" t="str">
        <f t="shared" si="1"/>
        <v>104</v>
      </c>
      <c r="D70" s="544" t="str">
        <f t="shared" si="2"/>
        <v/>
      </c>
      <c r="E70" s="544">
        <f t="shared" si="3"/>
        <v>1</v>
      </c>
      <c r="F70" s="23" t="str">
        <f>IF(Import_FK!B69=0,"",Import_FK!B69)</f>
        <v>1_02_02_06_000_104_9999</v>
      </c>
      <c r="G70" s="23" t="str">
        <f>IF(Import_FK!C69=0,"",Import_FK!C69)</f>
        <v/>
      </c>
      <c r="H70" s="240" t="str">
        <f>IF(Import_FK!D69=0,"",Import_FK!D69)</f>
        <v/>
      </c>
      <c r="I70" s="23" t="str">
        <f>IF(Import_FK!E69=0,"",Import_FK!E69)</f>
        <v/>
      </c>
      <c r="J70" s="95" t="str">
        <f>IF(Import_FK!F69=0,"",Import_FK!F69)</f>
        <v/>
      </c>
      <c r="K70" s="96" t="str">
        <f>IF(Import_FK!G69=0,"",Import_FK!G69)</f>
        <v/>
      </c>
      <c r="L70" s="23" t="str">
        <f>IF(Import_FK!H69=0,"",Import_FK!H69)</f>
        <v/>
      </c>
      <c r="M70" s="23" t="str">
        <f>IF(Import_FK!I69=0,"",Import_FK!I69)</f>
        <v/>
      </c>
      <c r="N70" s="23" t="str">
        <f>IF(Import_FK!J69=0,"",Import_FK!J69)</f>
        <v/>
      </c>
      <c r="O70" s="23" t="str">
        <f>IF(Import_FK!K69=0,"",Import_FK!K69)</f>
        <v/>
      </c>
      <c r="P70" s="23" t="str">
        <f>IF(Import_FK!L69=0,"",Import_FK!L69)</f>
        <v>2_01_06_00_000_000_0001</v>
      </c>
      <c r="Q70" s="77" t="str">
        <f>IF(Import_FK!M69=0,"",Import_FK!M69)</f>
        <v/>
      </c>
      <c r="R70" s="241">
        <f>IF(Import_FK!N69=0,"",Import_FK!N69)</f>
        <v>572</v>
      </c>
      <c r="S70" s="77" t="str">
        <f>IF(Import_FK!O69=0,"",Import_FK!O69)</f>
        <v>Terv szerinti egyösszegű (kisértékűek)</v>
      </c>
      <c r="T70" s="98" t="str">
        <f>IF(Import_FK!P69=0,"",Import_FK!P69)</f>
        <v/>
      </c>
      <c r="U70" s="99">
        <f>IF(Import_FK!Q69=0,"",Import_FK!Q69)</f>
        <v>81013</v>
      </c>
      <c r="V70" s="77" t="str">
        <f>IF(Import_FK!R69=0,"",Import_FK!R69)</f>
        <v/>
      </c>
      <c r="W70" s="77" t="str">
        <f>IF(Import_FK!S69=0,"",Import_FK!S69)</f>
        <v/>
      </c>
      <c r="X70" s="77" t="str">
        <f>IF(Import_FK!T69=0,"",Import_FK!T69)</f>
        <v/>
      </c>
      <c r="Y70" s="77" t="str">
        <f>IF(Import_FK!U69=0,"",Import_FK!U69)</f>
        <v/>
      </c>
      <c r="Z70" s="77" t="str">
        <f>IF(Import_FK!V69=0,"",Import_FK!V69)</f>
        <v/>
      </c>
      <c r="AA70" s="77" t="str">
        <f>IF(Import_FK!W69=0,"",Import_FK!W69)</f>
        <v/>
      </c>
      <c r="AB70" s="77" t="str">
        <f>IF(Import_FK!X69=0,"",Import_FK!X69)</f>
        <v/>
      </c>
      <c r="AC70" s="77" t="str">
        <f>IF(Import_FK!Y69=0,"",Import_FK!Y69)</f>
        <v/>
      </c>
      <c r="AD70" s="77" t="str">
        <f>IF(Import_FK!Z69=0,"",Import_FK!Z69)</f>
        <v/>
      </c>
      <c r="AE70" s="193" t="str">
        <f>IF(Import_FK!AA69=0,"",Import_FK!AA69)</f>
        <v/>
      </c>
    </row>
    <row r="71" spans="1:31" ht="13.5" x14ac:dyDescent="0.25">
      <c r="A71" s="544">
        <f>IF(AND(B71="1_02_02_06",C71&lt;&gt;"000"),A70+1,IF(AND(B71="1_06_03_09",C71&lt;&gt;"000"),MAX($A$7:A70)+1,0))</f>
        <v>24</v>
      </c>
      <c r="B71" s="16" t="str">
        <f t="shared" si="0"/>
        <v>1_02_02_06</v>
      </c>
      <c r="C71" s="544" t="str">
        <f t="shared" si="1"/>
        <v>152</v>
      </c>
      <c r="D71" s="544" t="str">
        <f t="shared" si="2"/>
        <v>152</v>
      </c>
      <c r="E71" s="544">
        <f t="shared" si="3"/>
        <v>1</v>
      </c>
      <c r="F71" s="24" t="str">
        <f>IF(Import_FK!B70=0,"",Import_FK!B70)</f>
        <v>1_02_02_06_000_152_0000</v>
      </c>
      <c r="G71" s="24" t="str">
        <f>IF(Import_FK!C70=0,"",Import_FK!C70)</f>
        <v>152. EÜH</v>
      </c>
      <c r="H71" s="242" t="str">
        <f>IF(Import_FK!D70=0,"",Import_FK!D70)</f>
        <v/>
      </c>
      <c r="I71" s="24" t="str">
        <f>IF(Import_FK!E70=0,"",Import_FK!E70)</f>
        <v/>
      </c>
      <c r="J71" s="72" t="str">
        <f>IF(Import_FK!F70=0,"",Import_FK!F70)</f>
        <v/>
      </c>
      <c r="K71" s="73" t="str">
        <f>IF(Import_FK!G70=0,"",Import_FK!G70)</f>
        <v/>
      </c>
      <c r="L71" s="23" t="str">
        <f>IF(Import_FK!H70=0,"",Import_FK!H70)</f>
        <v/>
      </c>
      <c r="M71" s="23" t="str">
        <f>IF(Import_FK!I70=0,"",Import_FK!I70)</f>
        <v/>
      </c>
      <c r="N71" s="23" t="str">
        <f>IF(Import_FK!J70=0,"",Import_FK!J70)</f>
        <v/>
      </c>
      <c r="O71" s="23" t="str">
        <f>IF(Import_FK!K70=0,"",Import_FK!K70)</f>
        <v/>
      </c>
      <c r="P71" s="23" t="str">
        <f>IF(Import_FK!L70=0,"",Import_FK!L70)</f>
        <v>2_01_06_00_000_000_9999</v>
      </c>
      <c r="Q71" s="77" t="str">
        <f>IF(Import_FK!M70=0,"",Import_FK!M70)</f>
        <v/>
      </c>
      <c r="R71" s="243" t="str">
        <f>IF(Import_FK!N70=0,"",Import_FK!N70)</f>
        <v/>
      </c>
      <c r="S71" s="77" t="str">
        <f>IF(Import_FK!O70=0,"",Import_FK!O70)</f>
        <v/>
      </c>
      <c r="T71" s="98" t="str">
        <f>IF(Import_FK!P70=0,"",Import_FK!P70)</f>
        <v/>
      </c>
      <c r="U71" s="99" t="str">
        <f>IF(Import_FK!Q70=0,"",Import_FK!Q70)</f>
        <v/>
      </c>
      <c r="V71" s="77" t="str">
        <f>IF(Import_FK!R70=0,"",Import_FK!R70)</f>
        <v/>
      </c>
      <c r="W71" s="77" t="str">
        <f>IF(Import_FK!S70=0,"",Import_FK!S70)</f>
        <v/>
      </c>
      <c r="X71" s="77" t="str">
        <f>IF(Import_FK!T70=0,"",Import_FK!T70)</f>
        <v/>
      </c>
      <c r="Y71" s="77" t="str">
        <f>IF(Import_FK!U70=0,"",Import_FK!U70)</f>
        <v/>
      </c>
      <c r="Z71" s="77" t="str">
        <f>IF(Import_FK!V70=0,"",Import_FK!V70)</f>
        <v/>
      </c>
      <c r="AA71" s="77" t="str">
        <f>IF(Import_FK!W70=0,"",Import_FK!W70)</f>
        <v/>
      </c>
      <c r="AB71" s="77" t="str">
        <f>IF(Import_FK!X70=0,"",Import_FK!X70)</f>
        <v/>
      </c>
      <c r="AC71" s="77" t="str">
        <f>IF(Import_FK!Y70=0,"",Import_FK!Y70)</f>
        <v/>
      </c>
      <c r="AD71" s="77" t="str">
        <f>IF(Import_FK!Z70=0,"",Import_FK!Z70)</f>
        <v/>
      </c>
      <c r="AE71" s="193" t="str">
        <f>IF(Import_FK!AA70=0,"",Import_FK!AA70)</f>
        <v/>
      </c>
    </row>
    <row r="72" spans="1:31" ht="13.5" x14ac:dyDescent="0.25">
      <c r="A72" s="544">
        <f>IF(AND(B72="1_02_02_06",C72&lt;&gt;"000"),A71+1,IF(AND(B72="1_06_03_09",C72&lt;&gt;"000"),MAX($A$7:A71)+1,0))</f>
        <v>25</v>
      </c>
      <c r="B72" s="16" t="str">
        <f t="shared" si="0"/>
        <v>1_02_02_06</v>
      </c>
      <c r="C72" s="544" t="str">
        <f t="shared" si="1"/>
        <v>152</v>
      </c>
      <c r="D72" s="544" t="str">
        <f t="shared" si="2"/>
        <v/>
      </c>
      <c r="E72" s="544">
        <f t="shared" si="3"/>
        <v>1</v>
      </c>
      <c r="F72" s="85" t="str">
        <f>IF(Import_FK!B71=0,"",Import_FK!B71)</f>
        <v>1_02_02_06_000_152_0000</v>
      </c>
      <c r="G72" s="85" t="str">
        <f>IF(Import_FK!C71=0,"",Import_FK!C71)</f>
        <v/>
      </c>
      <c r="H72" s="244" t="str">
        <f>IF(Import_FK!D71=0,"",Import_FK!D71)</f>
        <v>Főkönyvi számlaegyenlegek</v>
      </c>
      <c r="I72" s="85" t="str">
        <f>IF(Import_FK!E71=0,"",Import_FK!E71)</f>
        <v/>
      </c>
      <c r="J72" s="87" t="str">
        <f>IF(Import_FK!F71=0,"",Import_FK!F71)</f>
        <v/>
      </c>
      <c r="K72" s="88">
        <f>IF(Import_FK!G71=0,"",Import_FK!G71)</f>
        <v>240</v>
      </c>
      <c r="L72" s="24" t="str">
        <f>IF(Import_FK!H71=0,"",Import_FK!H71)</f>
        <v/>
      </c>
      <c r="M72" s="24" t="str">
        <f>IF(Import_FK!I71=0,"",Import_FK!I71)</f>
        <v/>
      </c>
      <c r="N72" s="24" t="str">
        <f>IF(Import_FK!J71=0,"",Import_FK!J71)</f>
        <v/>
      </c>
      <c r="O72" s="24" t="str">
        <f>IF(Import_FK!K71=0,"",Import_FK!K71)</f>
        <v/>
      </c>
      <c r="P72" s="24" t="str">
        <f>IF(Import_FK!L71=0,"",Import_FK!L71)</f>
        <v>2_01_07_00_000_000_0000</v>
      </c>
      <c r="Q72" s="33" t="str">
        <f>IF(Import_FK!M71=0,"",Import_FK!M71)</f>
        <v>VII. Egyéb ráfordítások</v>
      </c>
      <c r="R72" s="245" t="str">
        <f>IF(Import_FK!N71=0,"",Import_FK!N71)</f>
        <v/>
      </c>
      <c r="S72" s="33" t="str">
        <f>IF(Import_FK!O71=0,"",Import_FK!O71)</f>
        <v/>
      </c>
      <c r="T72" s="75" t="str">
        <f>IF(Import_FK!P71=0,"",Import_FK!P71)</f>
        <v/>
      </c>
      <c r="U72" s="76">
        <f>IF(Import_FK!Q71=0,"",Import_FK!Q71)</f>
        <v>297</v>
      </c>
      <c r="V72" s="77" t="str">
        <f>IF(Import_FK!R71=0,"",Import_FK!R71)</f>
        <v/>
      </c>
      <c r="W72" s="77" t="str">
        <f>IF(Import_FK!S71=0,"",Import_FK!S71)</f>
        <v/>
      </c>
      <c r="X72" s="77" t="str">
        <f>IF(Import_FK!T71=0,"",Import_FK!T71)</f>
        <v/>
      </c>
      <c r="Y72" s="77" t="str">
        <f>IF(Import_FK!U71=0,"",Import_FK!U71)</f>
        <v/>
      </c>
      <c r="Z72" s="77" t="str">
        <f>IF(Import_FK!V71=0,"",Import_FK!V71)</f>
        <v/>
      </c>
      <c r="AA72" s="77" t="str">
        <f>IF(Import_FK!W71=0,"",Import_FK!W71)</f>
        <v/>
      </c>
      <c r="AB72" s="77" t="str">
        <f>IF(Import_FK!X71=0,"",Import_FK!X71)</f>
        <v/>
      </c>
      <c r="AC72" s="77" t="str">
        <f>IF(Import_FK!Y71=0,"",Import_FK!Y71)</f>
        <v/>
      </c>
      <c r="AD72" s="77" t="str">
        <f>IF(Import_FK!Z71=0,"",Import_FK!Z71)</f>
        <v/>
      </c>
      <c r="AE72" s="193" t="str">
        <f>IF(Import_FK!AA71=0,"",Import_FK!AA71)</f>
        <v/>
      </c>
    </row>
    <row r="73" spans="1:31" ht="13.5" x14ac:dyDescent="0.25">
      <c r="A73" s="544">
        <f>IF(AND(B73="1_02_02_06",C73&lt;&gt;"000"),A72+1,IF(AND(B73="1_06_03_09",C73&lt;&gt;"000"),MAX($A$7:A72)+1,0))</f>
        <v>26</v>
      </c>
      <c r="B73" s="16" t="str">
        <f t="shared" si="0"/>
        <v>1_02_02_06</v>
      </c>
      <c r="C73" s="544" t="str">
        <f t="shared" si="1"/>
        <v>152</v>
      </c>
      <c r="D73" s="544" t="str">
        <f t="shared" si="2"/>
        <v/>
      </c>
      <c r="E73" s="544">
        <f t="shared" si="3"/>
        <v>1</v>
      </c>
      <c r="F73" s="23" t="str">
        <f>IF(Import_FK!B72=0,"",Import_FK!B72)</f>
        <v>1_02_02_06_000_152_0001</v>
      </c>
      <c r="G73" s="23" t="str">
        <f>IF(Import_FK!C72=0,"",Import_FK!C72)</f>
        <v/>
      </c>
      <c r="H73" s="246">
        <f>IF(Import_FK!D72=0,"",Import_FK!D72)</f>
        <v>46471</v>
      </c>
      <c r="I73" s="23" t="str">
        <f>IF(Import_FK!E72=0,"",Import_FK!E72)</f>
        <v>Egészségügyi hozzájárulások kifizetői b.</v>
      </c>
      <c r="J73" s="95" t="str">
        <f>IF(Import_FK!F72=0,"",Import_FK!F72)</f>
        <v/>
      </c>
      <c r="K73" s="96">
        <f>IF(Import_FK!G72=0,"",Import_FK!G72)</f>
        <v>-398760</v>
      </c>
      <c r="L73" s="85" t="str">
        <f>IF(Import_FK!H72=0,"",Import_FK!H72)</f>
        <v/>
      </c>
      <c r="M73" s="85" t="str">
        <f>IF(Import_FK!I72=0,"",Import_FK!I72)</f>
        <v/>
      </c>
      <c r="N73" s="85" t="str">
        <f>IF(Import_FK!J72=0,"",Import_FK!J72)</f>
        <v/>
      </c>
      <c r="O73" s="85" t="str">
        <f>IF(Import_FK!K72=0,"",Import_FK!K72)</f>
        <v/>
      </c>
      <c r="P73" s="85" t="str">
        <f>IF(Import_FK!L72=0,"",Import_FK!L72)</f>
        <v>2_01_07_00_000_000_0000</v>
      </c>
      <c r="Q73" s="89" t="str">
        <f>IF(Import_FK!M72=0,"",Import_FK!M72)</f>
        <v/>
      </c>
      <c r="R73" s="247" t="str">
        <f>IF(Import_FK!N72=0,"",Import_FK!N72)</f>
        <v>Főkönyvi számlaegyenlegek</v>
      </c>
      <c r="S73" s="89" t="str">
        <f>IF(Import_FK!O72=0,"",Import_FK!O72)</f>
        <v/>
      </c>
      <c r="T73" s="91" t="str">
        <f>IF(Import_FK!P72=0,"",Import_FK!P72)</f>
        <v/>
      </c>
      <c r="U73" s="92">
        <f>IF(Import_FK!Q72=0,"",Import_FK!Q72)</f>
        <v>297112</v>
      </c>
      <c r="V73" s="77" t="str">
        <f>IF(Import_FK!R72=0,"",Import_FK!R72)</f>
        <v/>
      </c>
      <c r="W73" s="77" t="str">
        <f>IF(Import_FK!S72=0,"",Import_FK!S72)</f>
        <v/>
      </c>
      <c r="X73" s="77" t="str">
        <f>IF(Import_FK!T72=0,"",Import_FK!T72)</f>
        <v/>
      </c>
      <c r="Y73" s="77" t="str">
        <f>IF(Import_FK!U72=0,"",Import_FK!U72)</f>
        <v/>
      </c>
      <c r="Z73" s="77" t="str">
        <f>IF(Import_FK!V72=0,"",Import_FK!V72)</f>
        <v/>
      </c>
      <c r="AA73" s="77" t="str">
        <f>IF(Import_FK!W72=0,"",Import_FK!W72)</f>
        <v/>
      </c>
      <c r="AB73" s="77" t="str">
        <f>IF(Import_FK!X72=0,"",Import_FK!X72)</f>
        <v/>
      </c>
      <c r="AC73" s="77" t="str">
        <f>IF(Import_FK!Y72=0,"",Import_FK!Y72)</f>
        <v/>
      </c>
      <c r="AD73" s="77" t="str">
        <f>IF(Import_FK!Z72=0,"",Import_FK!Z72)</f>
        <v/>
      </c>
      <c r="AE73" s="193" t="str">
        <f>IF(Import_FK!AA72=0,"",Import_FK!AA72)</f>
        <v/>
      </c>
    </row>
    <row r="74" spans="1:31" ht="13.5" x14ac:dyDescent="0.25">
      <c r="A74" s="544">
        <f>IF(AND(B74="1_02_02_06",C74&lt;&gt;"000"),A73+1,IF(AND(B74="1_06_03_09",C74&lt;&gt;"000"),MAX($A$7:A73)+1,0))</f>
        <v>27</v>
      </c>
      <c r="B74" s="16" t="str">
        <f t="shared" si="0"/>
        <v>1_02_02_06</v>
      </c>
      <c r="C74" s="544" t="str">
        <f t="shared" si="1"/>
        <v>152</v>
      </c>
      <c r="D74" s="544" t="str">
        <f t="shared" si="2"/>
        <v/>
      </c>
      <c r="E74" s="544">
        <f t="shared" si="3"/>
        <v>1</v>
      </c>
      <c r="F74" s="23" t="str">
        <f>IF(Import_FK!B73=0,"",Import_FK!B73)</f>
        <v>1_02_02_06_000_152_0002</v>
      </c>
      <c r="G74" s="23" t="str">
        <f>IF(Import_FK!C73=0,"",Import_FK!C73)</f>
        <v/>
      </c>
      <c r="H74" s="248">
        <f>IF(Import_FK!D73=0,"",Import_FK!D73)</f>
        <v>46472</v>
      </c>
      <c r="I74" s="23" t="str">
        <f>IF(Import_FK!E73=0,"",Import_FK!E73)</f>
        <v>Egészségügyi hozzájárulások levont befiz</v>
      </c>
      <c r="J74" s="95" t="str">
        <f>IF(Import_FK!F73=0,"",Import_FK!F73)</f>
        <v/>
      </c>
      <c r="K74" s="96">
        <f>IF(Import_FK!G73=0,"",Import_FK!G73)</f>
        <v>399000</v>
      </c>
      <c r="L74" s="23" t="str">
        <f>IF(Import_FK!H73=0,"",Import_FK!H73)</f>
        <v/>
      </c>
      <c r="M74" s="23" t="str">
        <f>IF(Import_FK!I73=0,"",Import_FK!I73)</f>
        <v/>
      </c>
      <c r="N74" s="23" t="str">
        <f>IF(Import_FK!J73=0,"",Import_FK!J73)</f>
        <v/>
      </c>
      <c r="O74" s="23" t="str">
        <f>IF(Import_FK!K73=0,"",Import_FK!K73)</f>
        <v/>
      </c>
      <c r="P74" s="23" t="str">
        <f>IF(Import_FK!L73=0,"",Import_FK!L73)</f>
        <v>2_01_07_00_000_000_0001</v>
      </c>
      <c r="Q74" s="77" t="str">
        <f>IF(Import_FK!M73=0,"",Import_FK!M73)</f>
        <v/>
      </c>
      <c r="R74" s="249">
        <f>IF(Import_FK!N73=0,"",Import_FK!N73)</f>
        <v>86715</v>
      </c>
      <c r="S74" s="77" t="str">
        <f>IF(Import_FK!O73=0,"",Import_FK!O73)</f>
        <v>Ktg-ek ellenérték arányában megoszt.áfa</v>
      </c>
      <c r="T74" s="98" t="str">
        <f>IF(Import_FK!P73=0,"",Import_FK!P73)</f>
        <v/>
      </c>
      <c r="U74" s="99">
        <f>IF(Import_FK!Q73=0,"",Import_FK!Q73)</f>
        <v>110</v>
      </c>
      <c r="V74" s="77" t="str">
        <f>IF(Import_FK!R73=0,"",Import_FK!R73)</f>
        <v/>
      </c>
      <c r="W74" s="77" t="str">
        <f>IF(Import_FK!S73=0,"",Import_FK!S73)</f>
        <v/>
      </c>
      <c r="X74" s="77" t="str">
        <f>IF(Import_FK!T73=0,"",Import_FK!T73)</f>
        <v/>
      </c>
      <c r="Y74" s="77" t="str">
        <f>IF(Import_FK!U73=0,"",Import_FK!U73)</f>
        <v/>
      </c>
      <c r="Z74" s="77" t="str">
        <f>IF(Import_FK!V73=0,"",Import_FK!V73)</f>
        <v/>
      </c>
      <c r="AA74" s="77" t="str">
        <f>IF(Import_FK!W73=0,"",Import_FK!W73)</f>
        <v/>
      </c>
      <c r="AB74" s="77" t="str">
        <f>IF(Import_FK!X73=0,"",Import_FK!X73)</f>
        <v/>
      </c>
      <c r="AC74" s="77" t="str">
        <f>IF(Import_FK!Y73=0,"",Import_FK!Y73)</f>
        <v/>
      </c>
      <c r="AD74" s="77" t="str">
        <f>IF(Import_FK!Z73=0,"",Import_FK!Z73)</f>
        <v/>
      </c>
      <c r="AE74" s="193" t="str">
        <f>IF(Import_FK!AA73=0,"",Import_FK!AA73)</f>
        <v/>
      </c>
    </row>
    <row r="75" spans="1:31" ht="13.5" x14ac:dyDescent="0.25">
      <c r="A75" s="544">
        <f>IF(AND(B75="1_02_02_06",C75&lt;&gt;"000"),A74+1,IF(AND(B75="1_06_03_09",C75&lt;&gt;"000"),MAX($A$7:A74)+1,0))</f>
        <v>28</v>
      </c>
      <c r="B75" s="16" t="str">
        <f t="shared" si="0"/>
        <v>1_02_02_06</v>
      </c>
      <c r="C75" s="544" t="str">
        <f t="shared" si="1"/>
        <v>152</v>
      </c>
      <c r="D75" s="544" t="str">
        <f t="shared" si="2"/>
        <v/>
      </c>
      <c r="E75" s="544">
        <f t="shared" ref="E75:E138" si="4">IF(B75="1_02_02_06",1,IF(B75="1_06_03_09",-1,""))</f>
        <v>1</v>
      </c>
      <c r="F75" s="23" t="str">
        <f>IF(Import_FK!B74=0,"",Import_FK!B74)</f>
        <v>1_02_02_06_000_152_9999</v>
      </c>
      <c r="G75" s="23" t="str">
        <f>IF(Import_FK!C74=0,"",Import_FK!C74)</f>
        <v/>
      </c>
      <c r="H75" s="250" t="str">
        <f>IF(Import_FK!D74=0,"",Import_FK!D74)</f>
        <v/>
      </c>
      <c r="I75" s="23" t="str">
        <f>IF(Import_FK!E74=0,"",Import_FK!E74)</f>
        <v/>
      </c>
      <c r="J75" s="95" t="str">
        <f>IF(Import_FK!F74=0,"",Import_FK!F74)</f>
        <v/>
      </c>
      <c r="K75" s="96" t="str">
        <f>IF(Import_FK!G74=0,"",Import_FK!G74)</f>
        <v/>
      </c>
      <c r="L75" s="23" t="str">
        <f>IF(Import_FK!H74=0,"",Import_FK!H74)</f>
        <v/>
      </c>
      <c r="M75" s="23" t="str">
        <f>IF(Import_FK!I74=0,"",Import_FK!I74)</f>
        <v/>
      </c>
      <c r="N75" s="23" t="str">
        <f>IF(Import_FK!J74=0,"",Import_FK!J74)</f>
        <v/>
      </c>
      <c r="O75" s="23" t="str">
        <f>IF(Import_FK!K74=0,"",Import_FK!K74)</f>
        <v/>
      </c>
      <c r="P75" s="23" t="str">
        <f>IF(Import_FK!L74=0,"",Import_FK!L74)</f>
        <v>2_01_07_00_000_000_0002</v>
      </c>
      <c r="Q75" s="77" t="str">
        <f>IF(Import_FK!M74=0,"",Import_FK!M74)</f>
        <v/>
      </c>
      <c r="R75" s="251">
        <f>IF(Import_FK!N74=0,"",Import_FK!N74)</f>
        <v>86727</v>
      </c>
      <c r="S75" s="77" t="str">
        <f>IF(Import_FK!O74=0,"",Import_FK!O74)</f>
        <v>Cégautó adó</v>
      </c>
      <c r="T75" s="98" t="str">
        <f>IF(Import_FK!P74=0,"",Import_FK!P74)</f>
        <v/>
      </c>
      <c r="U75" s="99">
        <f>IF(Import_FK!Q74=0,"",Import_FK!Q74)</f>
        <v>297000</v>
      </c>
      <c r="V75" s="77" t="str">
        <f>IF(Import_FK!R74=0,"",Import_FK!R74)</f>
        <v/>
      </c>
      <c r="W75" s="77" t="str">
        <f>IF(Import_FK!S74=0,"",Import_FK!S74)</f>
        <v/>
      </c>
      <c r="X75" s="77" t="str">
        <f>IF(Import_FK!T74=0,"",Import_FK!T74)</f>
        <v/>
      </c>
      <c r="Y75" s="77" t="str">
        <f>IF(Import_FK!U74=0,"",Import_FK!U74)</f>
        <v/>
      </c>
      <c r="Z75" s="77" t="str">
        <f>IF(Import_FK!V74=0,"",Import_FK!V74)</f>
        <v/>
      </c>
      <c r="AA75" s="77" t="str">
        <f>IF(Import_FK!W74=0,"",Import_FK!W74)</f>
        <v/>
      </c>
      <c r="AB75" s="77" t="str">
        <f>IF(Import_FK!X74=0,"",Import_FK!X74)</f>
        <v/>
      </c>
      <c r="AC75" s="77" t="str">
        <f>IF(Import_FK!Y74=0,"",Import_FK!Y74)</f>
        <v/>
      </c>
      <c r="AD75" s="77" t="str">
        <f>IF(Import_FK!Z74=0,"",Import_FK!Z74)</f>
        <v/>
      </c>
      <c r="AE75" s="193" t="str">
        <f>IF(Import_FK!AA74=0,"",Import_FK!AA74)</f>
        <v/>
      </c>
    </row>
    <row r="76" spans="1:31" ht="13.5" x14ac:dyDescent="0.25">
      <c r="A76" s="544">
        <f>IF(AND(B76="1_02_02_06",C76&lt;&gt;"000"),A75+1,IF(AND(B76="1_06_03_09",C76&lt;&gt;"000"),MAX($A$7:A75)+1,0))</f>
        <v>29</v>
      </c>
      <c r="B76" s="16" t="str">
        <f t="shared" ref="B76:B139" si="5">MID(F76,1,10)</f>
        <v>1_02_02_06</v>
      </c>
      <c r="C76" s="544" t="str">
        <f t="shared" ref="C76:C139" si="6">MID(F76,16,3)</f>
        <v>188</v>
      </c>
      <c r="D76" s="544" t="str">
        <f t="shared" ref="D76:D139" si="7">MID(G76,1,3)</f>
        <v>188</v>
      </c>
      <c r="E76" s="544">
        <f t="shared" si="4"/>
        <v>1</v>
      </c>
      <c r="F76" s="24" t="str">
        <f>IF(Import_FK!B75=0,"",Import_FK!B75)</f>
        <v>1_02_02_06_000_188_0000</v>
      </c>
      <c r="G76" s="24" t="str">
        <f>IF(Import_FK!C75=0,"",Import_FK!C75)</f>
        <v>188. EBMPJ</v>
      </c>
      <c r="H76" s="252" t="str">
        <f>IF(Import_FK!D75=0,"",Import_FK!D75)</f>
        <v/>
      </c>
      <c r="I76" s="24" t="str">
        <f>IF(Import_FK!E75=0,"",Import_FK!E75)</f>
        <v/>
      </c>
      <c r="J76" s="72" t="str">
        <f>IF(Import_FK!F75=0,"",Import_FK!F75)</f>
        <v/>
      </c>
      <c r="K76" s="73">
        <f>IF(Import_FK!G75=0,"",Import_FK!G75)</f>
        <v>294</v>
      </c>
      <c r="L76" s="23" t="str">
        <f>IF(Import_FK!H75=0,"",Import_FK!H75)</f>
        <v/>
      </c>
      <c r="M76" s="23" t="str">
        <f>IF(Import_FK!I75=0,"",Import_FK!I75)</f>
        <v/>
      </c>
      <c r="N76" s="23" t="str">
        <f>IF(Import_FK!J75=0,"",Import_FK!J75)</f>
        <v/>
      </c>
      <c r="O76" s="23" t="str">
        <f>IF(Import_FK!K75=0,"",Import_FK!K75)</f>
        <v/>
      </c>
      <c r="P76" s="23" t="str">
        <f>IF(Import_FK!L75=0,"",Import_FK!L75)</f>
        <v>2_01_07_00_000_000_0003</v>
      </c>
      <c r="Q76" s="77" t="str">
        <f>IF(Import_FK!M75=0,"",Import_FK!M75)</f>
        <v/>
      </c>
      <c r="R76" s="253">
        <f>IF(Import_FK!N75=0,"",Import_FK!N75)</f>
        <v>8694</v>
      </c>
      <c r="S76" s="77" t="str">
        <f>IF(Import_FK!O75=0,"",Import_FK!O75)</f>
        <v>Kerekítési különbözet egyéb ráfordítás</v>
      </c>
      <c r="T76" s="98" t="str">
        <f>IF(Import_FK!P75=0,"",Import_FK!P75)</f>
        <v/>
      </c>
      <c r="U76" s="99">
        <f>IF(Import_FK!Q75=0,"",Import_FK!Q75)</f>
        <v>2</v>
      </c>
      <c r="V76" s="77" t="str">
        <f>IF(Import_FK!R75=0,"",Import_FK!R75)</f>
        <v/>
      </c>
      <c r="W76" s="77" t="str">
        <f>IF(Import_FK!S75=0,"",Import_FK!S75)</f>
        <v/>
      </c>
      <c r="X76" s="77" t="str">
        <f>IF(Import_FK!T75=0,"",Import_FK!T75)</f>
        <v/>
      </c>
      <c r="Y76" s="77" t="str">
        <f>IF(Import_FK!U75=0,"",Import_FK!U75)</f>
        <v/>
      </c>
      <c r="Z76" s="77" t="str">
        <f>IF(Import_FK!V75=0,"",Import_FK!V75)</f>
        <v/>
      </c>
      <c r="AA76" s="77" t="str">
        <f>IF(Import_FK!W75=0,"",Import_FK!W75)</f>
        <v/>
      </c>
      <c r="AB76" s="77" t="str">
        <f>IF(Import_FK!X75=0,"",Import_FK!X75)</f>
        <v/>
      </c>
      <c r="AC76" s="77" t="str">
        <f>IF(Import_FK!Y75=0,"",Import_FK!Y75)</f>
        <v/>
      </c>
      <c r="AD76" s="77" t="str">
        <f>IF(Import_FK!Z75=0,"",Import_FK!Z75)</f>
        <v/>
      </c>
      <c r="AE76" s="193" t="str">
        <f>IF(Import_FK!AA75=0,"",Import_FK!AA75)</f>
        <v/>
      </c>
    </row>
    <row r="77" spans="1:31" ht="13.5" x14ac:dyDescent="0.25">
      <c r="A77" s="544">
        <f>IF(AND(B77="1_02_02_06",C77&lt;&gt;"000"),A76+1,IF(AND(B77="1_06_03_09",C77&lt;&gt;"000"),MAX($A$7:A76)+1,0))</f>
        <v>30</v>
      </c>
      <c r="B77" s="16" t="str">
        <f t="shared" si="5"/>
        <v>1_02_02_06</v>
      </c>
      <c r="C77" s="544" t="str">
        <f t="shared" si="6"/>
        <v>188</v>
      </c>
      <c r="D77" s="544" t="str">
        <f t="shared" si="7"/>
        <v/>
      </c>
      <c r="E77" s="544">
        <f t="shared" si="4"/>
        <v>1</v>
      </c>
      <c r="F77" s="85" t="str">
        <f>IF(Import_FK!B76=0,"",Import_FK!B76)</f>
        <v>1_02_02_06_000_188_0000</v>
      </c>
      <c r="G77" s="85" t="str">
        <f>IF(Import_FK!C76=0,"",Import_FK!C76)</f>
        <v/>
      </c>
      <c r="H77" s="254" t="str">
        <f>IF(Import_FK!D76=0,"",Import_FK!D76)</f>
        <v>Főkönyvi számlaegyenlegek</v>
      </c>
      <c r="I77" s="85" t="str">
        <f>IF(Import_FK!E76=0,"",Import_FK!E76)</f>
        <v/>
      </c>
      <c r="J77" s="87" t="str">
        <f>IF(Import_FK!F76=0,"",Import_FK!F76)</f>
        <v/>
      </c>
      <c r="K77" s="88">
        <f>IF(Import_FK!G76=0,"",Import_FK!G76)</f>
        <v>293864</v>
      </c>
      <c r="L77" s="23" t="str">
        <f>IF(Import_FK!H76=0,"",Import_FK!H76)</f>
        <v/>
      </c>
      <c r="M77" s="23" t="str">
        <f>IF(Import_FK!I76=0,"",Import_FK!I76)</f>
        <v/>
      </c>
      <c r="N77" s="23" t="str">
        <f>IF(Import_FK!J76=0,"",Import_FK!J76)</f>
        <v/>
      </c>
      <c r="O77" s="23" t="str">
        <f>IF(Import_FK!K76=0,"",Import_FK!K76)</f>
        <v/>
      </c>
      <c r="P77" s="23" t="str">
        <f>IF(Import_FK!L76=0,"",Import_FK!L76)</f>
        <v>2_01_07_00_000_000_9999</v>
      </c>
      <c r="Q77" s="77" t="str">
        <f>IF(Import_FK!M76=0,"",Import_FK!M76)</f>
        <v/>
      </c>
      <c r="R77" s="255" t="str">
        <f>IF(Import_FK!N76=0,"",Import_FK!N76)</f>
        <v/>
      </c>
      <c r="S77" s="77" t="str">
        <f>IF(Import_FK!O76=0,"",Import_FK!O76)</f>
        <v/>
      </c>
      <c r="T77" s="98" t="str">
        <f>IF(Import_FK!P76=0,"",Import_FK!P76)</f>
        <v/>
      </c>
      <c r="U77" s="99" t="str">
        <f>IF(Import_FK!Q76=0,"",Import_FK!Q76)</f>
        <v/>
      </c>
      <c r="V77" s="77" t="str">
        <f>IF(Import_FK!R76=0,"",Import_FK!R76)</f>
        <v/>
      </c>
      <c r="W77" s="77" t="str">
        <f>IF(Import_FK!S76=0,"",Import_FK!S76)</f>
        <v/>
      </c>
      <c r="X77" s="77" t="str">
        <f>IF(Import_FK!T76=0,"",Import_FK!T76)</f>
        <v/>
      </c>
      <c r="Y77" s="77" t="str">
        <f>IF(Import_FK!U76=0,"",Import_FK!U76)</f>
        <v/>
      </c>
      <c r="Z77" s="77" t="str">
        <f>IF(Import_FK!V76=0,"",Import_FK!V76)</f>
        <v/>
      </c>
      <c r="AA77" s="77" t="str">
        <f>IF(Import_FK!W76=0,"",Import_FK!W76)</f>
        <v/>
      </c>
      <c r="AB77" s="77" t="str">
        <f>IF(Import_FK!X76=0,"",Import_FK!X76)</f>
        <v/>
      </c>
      <c r="AC77" s="77" t="str">
        <f>IF(Import_FK!Y76=0,"",Import_FK!Y76)</f>
        <v/>
      </c>
      <c r="AD77" s="77" t="str">
        <f>IF(Import_FK!Z76=0,"",Import_FK!Z76)</f>
        <v/>
      </c>
      <c r="AE77" s="193" t="str">
        <f>IF(Import_FK!AA76=0,"",Import_FK!AA76)</f>
        <v/>
      </c>
    </row>
    <row r="78" spans="1:31" ht="13.5" x14ac:dyDescent="0.25">
      <c r="A78" s="544">
        <f>IF(AND(B78="1_02_02_06",C78&lt;&gt;"000"),A77+1,IF(AND(B78="1_06_03_09",C78&lt;&gt;"000"),MAX($A$7:A77)+1,0))</f>
        <v>31</v>
      </c>
      <c r="B78" s="16" t="str">
        <f t="shared" si="5"/>
        <v>1_02_02_06</v>
      </c>
      <c r="C78" s="544" t="str">
        <f t="shared" si="6"/>
        <v>188</v>
      </c>
      <c r="D78" s="544" t="str">
        <f t="shared" si="7"/>
        <v/>
      </c>
      <c r="E78" s="544">
        <f t="shared" si="4"/>
        <v>1</v>
      </c>
      <c r="F78" s="23" t="str">
        <f>IF(Import_FK!B77=0,"",Import_FK!B77)</f>
        <v>1_02_02_06_000_188_0001</v>
      </c>
      <c r="G78" s="23" t="str">
        <f>IF(Import_FK!C77=0,"",Import_FK!C77)</f>
        <v/>
      </c>
      <c r="H78" s="256">
        <f>IF(Import_FK!D77=0,"",Import_FK!D77)</f>
        <v>473261</v>
      </c>
      <c r="I78" s="23" t="str">
        <f>IF(Import_FK!E77=0,"",Import_FK!E77)</f>
        <v>Biztosított munkaerő-piaci járuléka 1,5%</v>
      </c>
      <c r="J78" s="95" t="str">
        <f>IF(Import_FK!F77=0,"",Import_FK!F77)</f>
        <v/>
      </c>
      <c r="K78" s="96">
        <f>IF(Import_FK!G77=0,"",Import_FK!G77)</f>
        <v>-64260</v>
      </c>
      <c r="L78" s="24" t="str">
        <f>IF(Import_FK!H77=0,"",Import_FK!H77)</f>
        <v/>
      </c>
      <c r="M78" s="24" t="str">
        <f>IF(Import_FK!I77=0,"",Import_FK!I77)</f>
        <v/>
      </c>
      <c r="N78" s="24" t="str">
        <f>IF(Import_FK!J77=0,"",Import_FK!J77)</f>
        <v/>
      </c>
      <c r="O78" s="24" t="str">
        <f>IF(Import_FK!K77=0,"",Import_FK!K77)</f>
        <v/>
      </c>
      <c r="P78" s="24" t="str">
        <f>IF(Import_FK!L77=0,"",Import_FK!L77)</f>
        <v>2_02_00_00_000_000_0000</v>
      </c>
      <c r="Q78" s="33" t="str">
        <f>IF(Import_FK!M77=0,"",Import_FK!M77)</f>
        <v>B. Pénzügyi műveletek eredménye</v>
      </c>
      <c r="R78" s="257" t="str">
        <f>IF(Import_FK!N77=0,"",Import_FK!N77)</f>
        <v/>
      </c>
      <c r="S78" s="33" t="str">
        <f>IF(Import_FK!O77=0,"",Import_FK!O77)</f>
        <v/>
      </c>
      <c r="T78" s="75" t="str">
        <f>IF(Import_FK!P77=0,"",Import_FK!P77)</f>
        <v/>
      </c>
      <c r="U78" s="76">
        <f>IF(Import_FK!Q77=0,"",Import_FK!Q77)</f>
        <v>36</v>
      </c>
      <c r="V78" s="77" t="str">
        <f>IF(Import_FK!R77=0,"",Import_FK!R77)</f>
        <v/>
      </c>
      <c r="W78" s="77" t="str">
        <f>IF(Import_FK!S77=0,"",Import_FK!S77)</f>
        <v/>
      </c>
      <c r="X78" s="77" t="str">
        <f>IF(Import_FK!T77=0,"",Import_FK!T77)</f>
        <v/>
      </c>
      <c r="Y78" s="77" t="str">
        <f>IF(Import_FK!U77=0,"",Import_FK!U77)</f>
        <v/>
      </c>
      <c r="Z78" s="77" t="str">
        <f>IF(Import_FK!V77=0,"",Import_FK!V77)</f>
        <v/>
      </c>
      <c r="AA78" s="77" t="str">
        <f>IF(Import_FK!W77=0,"",Import_FK!W77)</f>
        <v/>
      </c>
      <c r="AB78" s="77" t="str">
        <f>IF(Import_FK!X77=0,"",Import_FK!X77)</f>
        <v/>
      </c>
      <c r="AC78" s="77" t="str">
        <f>IF(Import_FK!Y77=0,"",Import_FK!Y77)</f>
        <v/>
      </c>
      <c r="AD78" s="77" t="str">
        <f>IF(Import_FK!Z77=0,"",Import_FK!Z77)</f>
        <v/>
      </c>
      <c r="AE78" s="193" t="str">
        <f>IF(Import_FK!AA77=0,"",Import_FK!AA77)</f>
        <v/>
      </c>
    </row>
    <row r="79" spans="1:31" ht="13.5" x14ac:dyDescent="0.25">
      <c r="A79" s="544">
        <f>IF(AND(B79="1_02_02_06",C79&lt;&gt;"000"),A78+1,IF(AND(B79="1_06_03_09",C79&lt;&gt;"000"),MAX($A$7:A78)+1,0))</f>
        <v>32</v>
      </c>
      <c r="B79" s="16" t="str">
        <f t="shared" si="5"/>
        <v>1_02_02_06</v>
      </c>
      <c r="C79" s="544" t="str">
        <f t="shared" si="6"/>
        <v>188</v>
      </c>
      <c r="D79" s="544" t="str">
        <f t="shared" si="7"/>
        <v/>
      </c>
      <c r="E79" s="544">
        <f t="shared" si="4"/>
        <v>1</v>
      </c>
      <c r="F79" s="23" t="str">
        <f>IF(Import_FK!B78=0,"",Import_FK!B78)</f>
        <v>1_02_02_06_000_188_0002</v>
      </c>
      <c r="G79" s="23" t="str">
        <f>IF(Import_FK!C78=0,"",Import_FK!C78)</f>
        <v/>
      </c>
      <c r="H79" s="258">
        <f>IF(Import_FK!D78=0,"",Import_FK!D78)</f>
        <v>47329</v>
      </c>
      <c r="I79" s="23" t="str">
        <f>IF(Import_FK!E78=0,"",Import_FK!E78)</f>
        <v>Eg.bizt. és munkaerő-piaci járulék befiz</v>
      </c>
      <c r="J79" s="95" t="str">
        <f>IF(Import_FK!F78=0,"",Import_FK!F78)</f>
        <v/>
      </c>
      <c r="K79" s="96">
        <f>IF(Import_FK!G78=0,"",Import_FK!G78)</f>
        <v>358124</v>
      </c>
      <c r="L79" s="24" t="str">
        <f>IF(Import_FK!H78=0,"",Import_FK!H78)</f>
        <v/>
      </c>
      <c r="M79" s="24" t="str">
        <f>IF(Import_FK!I78=0,"",Import_FK!I78)</f>
        <v/>
      </c>
      <c r="N79" s="24" t="str">
        <f>IF(Import_FK!J78=0,"",Import_FK!J78)</f>
        <v/>
      </c>
      <c r="O79" s="24" t="str">
        <f>IF(Import_FK!K78=0,"",Import_FK!K78)</f>
        <v/>
      </c>
      <c r="P79" s="24" t="str">
        <f>IF(Import_FK!L78=0,"",Import_FK!L78)</f>
        <v>2_02_08_00_000_000_0000</v>
      </c>
      <c r="Q79" s="33" t="str">
        <f>IF(Import_FK!M78=0,"",Import_FK!M78)</f>
        <v>VIII. Pénzügyi művetelek bevételei</v>
      </c>
      <c r="R79" s="259" t="str">
        <f>IF(Import_FK!N78=0,"",Import_FK!N78)</f>
        <v/>
      </c>
      <c r="S79" s="33" t="str">
        <f>IF(Import_FK!O78=0,"",Import_FK!O78)</f>
        <v/>
      </c>
      <c r="T79" s="75" t="str">
        <f>IF(Import_FK!P78=0,"",Import_FK!P78)</f>
        <v/>
      </c>
      <c r="U79" s="76">
        <f>IF(Import_FK!Q78=0,"",Import_FK!Q78)</f>
        <v>47</v>
      </c>
      <c r="V79" s="77" t="str">
        <f>IF(Import_FK!R78=0,"",Import_FK!R78)</f>
        <v/>
      </c>
      <c r="W79" s="77" t="str">
        <f>IF(Import_FK!S78=0,"",Import_FK!S78)</f>
        <v/>
      </c>
      <c r="X79" s="77" t="str">
        <f>IF(Import_FK!T78=0,"",Import_FK!T78)</f>
        <v/>
      </c>
      <c r="Y79" s="77" t="str">
        <f>IF(Import_FK!U78=0,"",Import_FK!U78)</f>
        <v/>
      </c>
      <c r="Z79" s="77" t="str">
        <f>IF(Import_FK!V78=0,"",Import_FK!V78)</f>
        <v/>
      </c>
      <c r="AA79" s="77" t="str">
        <f>IF(Import_FK!W78=0,"",Import_FK!W78)</f>
        <v/>
      </c>
      <c r="AB79" s="77" t="str">
        <f>IF(Import_FK!X78=0,"",Import_FK!X78)</f>
        <v/>
      </c>
      <c r="AC79" s="77" t="str">
        <f>IF(Import_FK!Y78=0,"",Import_FK!Y78)</f>
        <v/>
      </c>
      <c r="AD79" s="77" t="str">
        <f>IF(Import_FK!Z78=0,"",Import_FK!Z78)</f>
        <v/>
      </c>
      <c r="AE79" s="193" t="str">
        <f>IF(Import_FK!AA78=0,"",Import_FK!AA78)</f>
        <v/>
      </c>
    </row>
    <row r="80" spans="1:31" ht="13.5" x14ac:dyDescent="0.25">
      <c r="A80" s="544">
        <f>IF(AND(B80="1_02_02_06",C80&lt;&gt;"000"),A79+1,IF(AND(B80="1_06_03_09",C80&lt;&gt;"000"),MAX($A$7:A79)+1,0))</f>
        <v>33</v>
      </c>
      <c r="B80" s="16" t="str">
        <f t="shared" si="5"/>
        <v>1_02_02_06</v>
      </c>
      <c r="C80" s="544" t="str">
        <f t="shared" si="6"/>
        <v>188</v>
      </c>
      <c r="D80" s="544" t="str">
        <f t="shared" si="7"/>
        <v/>
      </c>
      <c r="E80" s="544">
        <f t="shared" si="4"/>
        <v>1</v>
      </c>
      <c r="F80" s="23" t="str">
        <f>IF(Import_FK!B79=0,"",Import_FK!B79)</f>
        <v>1_02_02_06_000_188_9999</v>
      </c>
      <c r="G80" s="23" t="str">
        <f>IF(Import_FK!C79=0,"",Import_FK!C79)</f>
        <v/>
      </c>
      <c r="H80" s="260" t="str">
        <f>IF(Import_FK!D79=0,"",Import_FK!D79)</f>
        <v/>
      </c>
      <c r="I80" s="23" t="str">
        <f>IF(Import_FK!E79=0,"",Import_FK!E79)</f>
        <v/>
      </c>
      <c r="J80" s="95" t="str">
        <f>IF(Import_FK!F79=0,"",Import_FK!F79)</f>
        <v/>
      </c>
      <c r="K80" s="96" t="str">
        <f>IF(Import_FK!G79=0,"",Import_FK!G79)</f>
        <v/>
      </c>
      <c r="L80" s="24" t="str">
        <f>IF(Import_FK!H79=0,"",Import_FK!H79)</f>
        <v/>
      </c>
      <c r="M80" s="24" t="str">
        <f>IF(Import_FK!I79=0,"",Import_FK!I79)</f>
        <v/>
      </c>
      <c r="N80" s="24" t="str">
        <f>IF(Import_FK!J79=0,"",Import_FK!J79)</f>
        <v/>
      </c>
      <c r="O80" s="24" t="str">
        <f>IF(Import_FK!K79=0,"",Import_FK!K79)</f>
        <v/>
      </c>
      <c r="P80" s="24" t="str">
        <f>IF(Import_FK!L79=0,"",Import_FK!L79)</f>
        <v>2_02_08_16_000_000_0000</v>
      </c>
      <c r="Q80" s="33" t="str">
        <f>IF(Import_FK!M79=0,"",Import_FK!M79)</f>
        <v>16. Egyéb kapott (járó) kamatok és kamatjellegű bevételek</v>
      </c>
      <c r="R80" s="261" t="str">
        <f>IF(Import_FK!N79=0,"",Import_FK!N79)</f>
        <v/>
      </c>
      <c r="S80" s="33" t="str">
        <f>IF(Import_FK!O79=0,"",Import_FK!O79)</f>
        <v/>
      </c>
      <c r="T80" s="75" t="str">
        <f>IF(Import_FK!P79=0,"",Import_FK!P79)</f>
        <v/>
      </c>
      <c r="U80" s="76">
        <f>IF(Import_FK!Q79=0,"",Import_FK!Q79)</f>
        <v>37</v>
      </c>
      <c r="V80" s="77" t="str">
        <f>IF(Import_FK!R79=0,"",Import_FK!R79)</f>
        <v/>
      </c>
      <c r="W80" s="77" t="str">
        <f>IF(Import_FK!S79=0,"",Import_FK!S79)</f>
        <v/>
      </c>
      <c r="X80" s="77" t="str">
        <f>IF(Import_FK!T79=0,"",Import_FK!T79)</f>
        <v/>
      </c>
      <c r="Y80" s="77" t="str">
        <f>IF(Import_FK!U79=0,"",Import_FK!U79)</f>
        <v/>
      </c>
      <c r="Z80" s="77" t="str">
        <f>IF(Import_FK!V79=0,"",Import_FK!V79)</f>
        <v/>
      </c>
      <c r="AA80" s="77" t="str">
        <f>IF(Import_FK!W79=0,"",Import_FK!W79)</f>
        <v/>
      </c>
      <c r="AB80" s="77" t="str">
        <f>IF(Import_FK!X79=0,"",Import_FK!X79)</f>
        <v/>
      </c>
      <c r="AC80" s="77" t="str">
        <f>IF(Import_FK!Y79=0,"",Import_FK!Y79)</f>
        <v/>
      </c>
      <c r="AD80" s="77" t="str">
        <f>IF(Import_FK!Z79=0,"",Import_FK!Z79)</f>
        <v/>
      </c>
      <c r="AE80" s="193" t="str">
        <f>IF(Import_FK!AA79=0,"",Import_FK!AA79)</f>
        <v/>
      </c>
    </row>
    <row r="81" spans="1:31" ht="13.5" x14ac:dyDescent="0.25">
      <c r="A81" s="544">
        <f>IF(AND(B81="1_02_02_06",C81&lt;&gt;"000"),A80+1,IF(AND(B81="1_06_03_09",C81&lt;&gt;"000"),MAX($A$7:A80)+1,0))</f>
        <v>34</v>
      </c>
      <c r="B81" s="16" t="str">
        <f t="shared" si="5"/>
        <v>1_02_02_06</v>
      </c>
      <c r="C81" s="544" t="str">
        <f t="shared" si="6"/>
        <v>258</v>
      </c>
      <c r="D81" s="544" t="str">
        <f t="shared" si="7"/>
        <v>258</v>
      </c>
      <c r="E81" s="544">
        <f t="shared" si="4"/>
        <v>1</v>
      </c>
      <c r="F81" s="24" t="str">
        <f>IF(Import_FK!B80=0,"",Import_FK!B80)</f>
        <v>1_02_02_06_000_258_0000</v>
      </c>
      <c r="G81" s="24" t="str">
        <f>IF(Import_FK!C80=0,"",Import_FK!C80)</f>
        <v>258. SZOCHO</v>
      </c>
      <c r="H81" s="262" t="str">
        <f>IF(Import_FK!D80=0,"",Import_FK!D80)</f>
        <v/>
      </c>
      <c r="I81" s="24" t="str">
        <f>IF(Import_FK!E80=0,"",Import_FK!E80)</f>
        <v/>
      </c>
      <c r="J81" s="72" t="str">
        <f>IF(Import_FK!F80=0,"",Import_FK!F80)</f>
        <v/>
      </c>
      <c r="K81" s="73">
        <f>IF(Import_FK!G80=0,"",Import_FK!G80)</f>
        <v>906</v>
      </c>
      <c r="L81" s="85" t="str">
        <f>IF(Import_FK!H80=0,"",Import_FK!H80)</f>
        <v/>
      </c>
      <c r="M81" s="85" t="str">
        <f>IF(Import_FK!I80=0,"",Import_FK!I80)</f>
        <v/>
      </c>
      <c r="N81" s="85" t="str">
        <f>IF(Import_FK!J80=0,"",Import_FK!J80)</f>
        <v/>
      </c>
      <c r="O81" s="85" t="str">
        <f>IF(Import_FK!K80=0,"",Import_FK!K80)</f>
        <v/>
      </c>
      <c r="P81" s="85" t="str">
        <f>IF(Import_FK!L80=0,"",Import_FK!L80)</f>
        <v>2_02_08_16_000_000_0000</v>
      </c>
      <c r="Q81" s="89" t="str">
        <f>IF(Import_FK!M80=0,"",Import_FK!M80)</f>
        <v/>
      </c>
      <c r="R81" s="263" t="str">
        <f>IF(Import_FK!N80=0,"",Import_FK!N80)</f>
        <v>Főkönyvi számlaegyenlegek</v>
      </c>
      <c r="S81" s="89" t="str">
        <f>IF(Import_FK!O80=0,"",Import_FK!O80)</f>
        <v/>
      </c>
      <c r="T81" s="91" t="str">
        <f>IF(Import_FK!P80=0,"",Import_FK!P80)</f>
        <v/>
      </c>
      <c r="U81" s="92">
        <f>IF(Import_FK!Q80=0,"",Import_FK!Q80)</f>
        <v>37180.400000000001</v>
      </c>
      <c r="V81" s="77" t="str">
        <f>IF(Import_FK!R80=0,"",Import_FK!R80)</f>
        <v/>
      </c>
      <c r="W81" s="77" t="str">
        <f>IF(Import_FK!S80=0,"",Import_FK!S80)</f>
        <v/>
      </c>
      <c r="X81" s="77" t="str">
        <f>IF(Import_FK!T80=0,"",Import_FK!T80)</f>
        <v/>
      </c>
      <c r="Y81" s="77" t="str">
        <f>IF(Import_FK!U80=0,"",Import_FK!U80)</f>
        <v/>
      </c>
      <c r="Z81" s="77" t="str">
        <f>IF(Import_FK!V80=0,"",Import_FK!V80)</f>
        <v/>
      </c>
      <c r="AA81" s="77" t="str">
        <f>IF(Import_FK!W80=0,"",Import_FK!W80)</f>
        <v/>
      </c>
      <c r="AB81" s="77" t="str">
        <f>IF(Import_FK!X80=0,"",Import_FK!X80)</f>
        <v/>
      </c>
      <c r="AC81" s="77" t="str">
        <f>IF(Import_FK!Y80=0,"",Import_FK!Y80)</f>
        <v/>
      </c>
      <c r="AD81" s="77" t="str">
        <f>IF(Import_FK!Z80=0,"",Import_FK!Z80)</f>
        <v/>
      </c>
      <c r="AE81" s="193" t="str">
        <f>IF(Import_FK!AA80=0,"",Import_FK!AA80)</f>
        <v/>
      </c>
    </row>
    <row r="82" spans="1:31" ht="13.5" x14ac:dyDescent="0.25">
      <c r="A82" s="544">
        <f>IF(AND(B82="1_02_02_06",C82&lt;&gt;"000"),A81+1,IF(AND(B82="1_06_03_09",C82&lt;&gt;"000"),MAX($A$7:A81)+1,0))</f>
        <v>35</v>
      </c>
      <c r="B82" s="16" t="str">
        <f t="shared" si="5"/>
        <v>1_02_02_06</v>
      </c>
      <c r="C82" s="544" t="str">
        <f t="shared" si="6"/>
        <v>258</v>
      </c>
      <c r="D82" s="544" t="str">
        <f t="shared" si="7"/>
        <v/>
      </c>
      <c r="E82" s="544">
        <f t="shared" si="4"/>
        <v>1</v>
      </c>
      <c r="F82" s="85" t="str">
        <f>IF(Import_FK!B81=0,"",Import_FK!B81)</f>
        <v>1_02_02_06_000_258_0000</v>
      </c>
      <c r="G82" s="85" t="str">
        <f>IF(Import_FK!C81=0,"",Import_FK!C81)</f>
        <v/>
      </c>
      <c r="H82" s="264" t="str">
        <f>IF(Import_FK!D81=0,"",Import_FK!D81)</f>
        <v>Főkönyvi számlaegyenlegek</v>
      </c>
      <c r="I82" s="85" t="str">
        <f>IF(Import_FK!E81=0,"",Import_FK!E81)</f>
        <v/>
      </c>
      <c r="J82" s="87" t="str">
        <f>IF(Import_FK!F81=0,"",Import_FK!F81)</f>
        <v/>
      </c>
      <c r="K82" s="88">
        <f>IF(Import_FK!G81=0,"",Import_FK!G81)</f>
        <v>906324</v>
      </c>
      <c r="L82" s="23" t="str">
        <f>IF(Import_FK!H81=0,"",Import_FK!H81)</f>
        <v/>
      </c>
      <c r="M82" s="23" t="str">
        <f>IF(Import_FK!I81=0,"",Import_FK!I81)</f>
        <v/>
      </c>
      <c r="N82" s="23" t="str">
        <f>IF(Import_FK!J81=0,"",Import_FK!J81)</f>
        <v/>
      </c>
      <c r="O82" s="23" t="str">
        <f>IF(Import_FK!K81=0,"",Import_FK!K81)</f>
        <v/>
      </c>
      <c r="P82" s="23" t="str">
        <f>IF(Import_FK!L81=0,"",Import_FK!L81)</f>
        <v>2_02_08_16_000_000_0001</v>
      </c>
      <c r="Q82" s="77" t="str">
        <f>IF(Import_FK!M81=0,"",Import_FK!M81)</f>
        <v/>
      </c>
      <c r="R82" s="265">
        <f>IF(Import_FK!N81=0,"",Import_FK!N81)</f>
        <v>9742</v>
      </c>
      <c r="S82" s="77" t="str">
        <f>IF(Import_FK!O81=0,"",Import_FK!O81)</f>
        <v>Kamatbevétel egyéb vállalkozásoktól</v>
      </c>
      <c r="T82" s="98" t="str">
        <f>IF(Import_FK!P81=0,"",Import_FK!P81)</f>
        <v/>
      </c>
      <c r="U82" s="99">
        <f>IF(Import_FK!Q81=0,"",Import_FK!Q81)</f>
        <v>-37030</v>
      </c>
      <c r="V82" s="77" t="str">
        <f>IF(Import_FK!R81=0,"",Import_FK!R81)</f>
        <v/>
      </c>
      <c r="W82" s="77" t="str">
        <f>IF(Import_FK!S81=0,"",Import_FK!S81)</f>
        <v/>
      </c>
      <c r="X82" s="77" t="str">
        <f>IF(Import_FK!T81=0,"",Import_FK!T81)</f>
        <v/>
      </c>
      <c r="Y82" s="77" t="str">
        <f>IF(Import_FK!U81=0,"",Import_FK!U81)</f>
        <v/>
      </c>
      <c r="Z82" s="77" t="str">
        <f>IF(Import_FK!V81=0,"",Import_FK!V81)</f>
        <v/>
      </c>
      <c r="AA82" s="77" t="str">
        <f>IF(Import_FK!W81=0,"",Import_FK!W81)</f>
        <v/>
      </c>
      <c r="AB82" s="77" t="str">
        <f>IF(Import_FK!X81=0,"",Import_FK!X81)</f>
        <v/>
      </c>
      <c r="AC82" s="77" t="str">
        <f>IF(Import_FK!Y81=0,"",Import_FK!Y81)</f>
        <v/>
      </c>
      <c r="AD82" s="77" t="str">
        <f>IF(Import_FK!Z81=0,"",Import_FK!Z81)</f>
        <v/>
      </c>
      <c r="AE82" s="193" t="str">
        <f>IF(Import_FK!AA81=0,"",Import_FK!AA81)</f>
        <v/>
      </c>
    </row>
    <row r="83" spans="1:31" ht="13.5" x14ac:dyDescent="0.25">
      <c r="A83" s="544">
        <f>IF(AND(B83="1_02_02_06",C83&lt;&gt;"000"),A82+1,IF(AND(B83="1_06_03_09",C83&lt;&gt;"000"),MAX($A$7:A82)+1,0))</f>
        <v>36</v>
      </c>
      <c r="B83" s="16" t="str">
        <f t="shared" si="5"/>
        <v>1_02_02_06</v>
      </c>
      <c r="C83" s="544" t="str">
        <f t="shared" si="6"/>
        <v>258</v>
      </c>
      <c r="D83" s="544" t="str">
        <f t="shared" si="7"/>
        <v/>
      </c>
      <c r="E83" s="544">
        <f t="shared" si="4"/>
        <v>1</v>
      </c>
      <c r="F83" s="23" t="str">
        <f>IF(Import_FK!B82=0,"",Import_FK!B82)</f>
        <v>1_02_02_06_000_258_0001</v>
      </c>
      <c r="G83" s="23" t="str">
        <f>IF(Import_FK!C82=0,"",Import_FK!C82)</f>
        <v/>
      </c>
      <c r="H83" s="266">
        <f>IF(Import_FK!D82=0,"",Import_FK!D82)</f>
        <v>473192</v>
      </c>
      <c r="I83" s="23" t="str">
        <f>IF(Import_FK!E82=0,"",Import_FK!E82)</f>
        <v>Szociális hozzájárulási adó befizetés</v>
      </c>
      <c r="J83" s="95" t="str">
        <f>IF(Import_FK!F82=0,"",Import_FK!F82)</f>
        <v/>
      </c>
      <c r="K83" s="96">
        <f>IF(Import_FK!G82=0,"",Import_FK!G82)</f>
        <v>906324</v>
      </c>
      <c r="L83" s="23" t="str">
        <f>IF(Import_FK!H82=0,"",Import_FK!H82)</f>
        <v/>
      </c>
      <c r="M83" s="23" t="str">
        <f>IF(Import_FK!I82=0,"",Import_FK!I82)</f>
        <v/>
      </c>
      <c r="N83" s="23" t="str">
        <f>IF(Import_FK!J82=0,"",Import_FK!J82)</f>
        <v/>
      </c>
      <c r="O83" s="23" t="str">
        <f>IF(Import_FK!K82=0,"",Import_FK!K82)</f>
        <v/>
      </c>
      <c r="P83" s="23" t="str">
        <f>IF(Import_FK!L82=0,"",Import_FK!L82)</f>
        <v>2_02_08_16_000_000_0002</v>
      </c>
      <c r="Q83" s="77" t="str">
        <f>IF(Import_FK!M82=0,"",Import_FK!M82)</f>
        <v/>
      </c>
      <c r="R83" s="267">
        <f>IF(Import_FK!N82=0,"",Import_FK!N82)</f>
        <v>9744</v>
      </c>
      <c r="S83" s="77" t="str">
        <f>IF(Import_FK!O82=0,"",Import_FK!O82)</f>
        <v>Kamatbevétel pénzintézettől</v>
      </c>
      <c r="T83" s="98" t="str">
        <f>IF(Import_FK!P82=0,"",Import_FK!P82)</f>
        <v/>
      </c>
      <c r="U83" s="99">
        <f>IF(Import_FK!Q82=0,"",Import_FK!Q82)</f>
        <v>-150.4</v>
      </c>
      <c r="V83" s="77" t="str">
        <f>IF(Import_FK!R82=0,"",Import_FK!R82)</f>
        <v/>
      </c>
      <c r="W83" s="77" t="str">
        <f>IF(Import_FK!S82=0,"",Import_FK!S82)</f>
        <v/>
      </c>
      <c r="X83" s="77" t="str">
        <f>IF(Import_FK!T82=0,"",Import_FK!T82)</f>
        <v/>
      </c>
      <c r="Y83" s="77" t="str">
        <f>IF(Import_FK!U82=0,"",Import_FK!U82)</f>
        <v/>
      </c>
      <c r="Z83" s="77" t="str">
        <f>IF(Import_FK!V82=0,"",Import_FK!V82)</f>
        <v/>
      </c>
      <c r="AA83" s="77" t="str">
        <f>IF(Import_FK!W82=0,"",Import_FK!W82)</f>
        <v/>
      </c>
      <c r="AB83" s="77" t="str">
        <f>IF(Import_FK!X82=0,"",Import_FK!X82)</f>
        <v/>
      </c>
      <c r="AC83" s="77" t="str">
        <f>IF(Import_FK!Y82=0,"",Import_FK!Y82)</f>
        <v/>
      </c>
      <c r="AD83" s="77" t="str">
        <f>IF(Import_FK!Z82=0,"",Import_FK!Z82)</f>
        <v/>
      </c>
      <c r="AE83" s="193" t="str">
        <f>IF(Import_FK!AA82=0,"",Import_FK!AA82)</f>
        <v/>
      </c>
    </row>
    <row r="84" spans="1:31" ht="13.5" x14ac:dyDescent="0.25">
      <c r="A84" s="544">
        <f>IF(AND(B84="1_02_02_06",C84&lt;&gt;"000"),A83+1,IF(AND(B84="1_06_03_09",C84&lt;&gt;"000"),MAX($A$7:A83)+1,0))</f>
        <v>37</v>
      </c>
      <c r="B84" s="16" t="str">
        <f t="shared" si="5"/>
        <v>1_02_02_06</v>
      </c>
      <c r="C84" s="544" t="str">
        <f t="shared" si="6"/>
        <v>258</v>
      </c>
      <c r="D84" s="544" t="str">
        <f t="shared" si="7"/>
        <v/>
      </c>
      <c r="E84" s="544">
        <f t="shared" si="4"/>
        <v>1</v>
      </c>
      <c r="F84" s="23" t="str">
        <f>IF(Import_FK!B83=0,"",Import_FK!B83)</f>
        <v>1_02_02_06_000_258_9999</v>
      </c>
      <c r="G84" s="23" t="str">
        <f>IF(Import_FK!C83=0,"",Import_FK!C83)</f>
        <v/>
      </c>
      <c r="H84" s="268" t="str">
        <f>IF(Import_FK!D83=0,"",Import_FK!D83)</f>
        <v/>
      </c>
      <c r="I84" s="23" t="str">
        <f>IF(Import_FK!E83=0,"",Import_FK!E83)</f>
        <v/>
      </c>
      <c r="J84" s="95" t="str">
        <f>IF(Import_FK!F83=0,"",Import_FK!F83)</f>
        <v/>
      </c>
      <c r="K84" s="96" t="str">
        <f>IF(Import_FK!G83=0,"",Import_FK!G83)</f>
        <v/>
      </c>
      <c r="L84" s="23" t="str">
        <f>IF(Import_FK!H83=0,"",Import_FK!H83)</f>
        <v/>
      </c>
      <c r="M84" s="23" t="str">
        <f>IF(Import_FK!I83=0,"",Import_FK!I83)</f>
        <v/>
      </c>
      <c r="N84" s="23" t="str">
        <f>IF(Import_FK!J83=0,"",Import_FK!J83)</f>
        <v/>
      </c>
      <c r="O84" s="23" t="str">
        <f>IF(Import_FK!K83=0,"",Import_FK!K83)</f>
        <v/>
      </c>
      <c r="P84" s="23" t="str">
        <f>IF(Import_FK!L83=0,"",Import_FK!L83)</f>
        <v>2_02_08_16_000_000_9999</v>
      </c>
      <c r="Q84" s="77" t="str">
        <f>IF(Import_FK!M83=0,"",Import_FK!M83)</f>
        <v/>
      </c>
      <c r="R84" s="269" t="str">
        <f>IF(Import_FK!N83=0,"",Import_FK!N83)</f>
        <v/>
      </c>
      <c r="S84" s="77" t="str">
        <f>IF(Import_FK!O83=0,"",Import_FK!O83)</f>
        <v/>
      </c>
      <c r="T84" s="98" t="str">
        <f>IF(Import_FK!P83=0,"",Import_FK!P83)</f>
        <v/>
      </c>
      <c r="U84" s="99" t="str">
        <f>IF(Import_FK!Q83=0,"",Import_FK!Q83)</f>
        <v/>
      </c>
      <c r="V84" s="77" t="str">
        <f>IF(Import_FK!R83=0,"",Import_FK!R83)</f>
        <v/>
      </c>
      <c r="W84" s="77" t="str">
        <f>IF(Import_FK!S83=0,"",Import_FK!S83)</f>
        <v/>
      </c>
      <c r="X84" s="77" t="str">
        <f>IF(Import_FK!T83=0,"",Import_FK!T83)</f>
        <v/>
      </c>
      <c r="Y84" s="77" t="str">
        <f>IF(Import_FK!U83=0,"",Import_FK!U83)</f>
        <v/>
      </c>
      <c r="Z84" s="77" t="str">
        <f>IF(Import_FK!V83=0,"",Import_FK!V83)</f>
        <v/>
      </c>
      <c r="AA84" s="77" t="str">
        <f>IF(Import_FK!W83=0,"",Import_FK!W83)</f>
        <v/>
      </c>
      <c r="AB84" s="77" t="str">
        <f>IF(Import_FK!X83=0,"",Import_FK!X83)</f>
        <v/>
      </c>
      <c r="AC84" s="77" t="str">
        <f>IF(Import_FK!Y83=0,"",Import_FK!Y83)</f>
        <v/>
      </c>
      <c r="AD84" s="77" t="str">
        <f>IF(Import_FK!Z83=0,"",Import_FK!Z83)</f>
        <v/>
      </c>
      <c r="AE84" s="193" t="str">
        <f>IF(Import_FK!AA83=0,"",Import_FK!AA83)</f>
        <v/>
      </c>
    </row>
    <row r="85" spans="1:31" ht="13.5" x14ac:dyDescent="0.25">
      <c r="A85" s="544">
        <f>IF(AND(B85="1_02_02_06",C85&lt;&gt;"000"),A84+1,IF(AND(B85="1_06_03_09",C85&lt;&gt;"000"),MAX($A$7:A84)+1,0))</f>
        <v>0</v>
      </c>
      <c r="B85" s="16" t="str">
        <f t="shared" si="5"/>
        <v>1_02_04_00</v>
      </c>
      <c r="C85" s="544" t="str">
        <f t="shared" si="6"/>
        <v>000</v>
      </c>
      <c r="D85" s="544" t="str">
        <f t="shared" si="7"/>
        <v>IV.</v>
      </c>
      <c r="E85" s="544" t="str">
        <f t="shared" si="4"/>
        <v/>
      </c>
      <c r="F85" s="24" t="str">
        <f>IF(Import_FK!B84=0,"",Import_FK!B84)</f>
        <v>1_02_04_00_000_000_0000</v>
      </c>
      <c r="G85" s="24" t="str">
        <f>IF(Import_FK!C84=0,"",Import_FK!C84)</f>
        <v>IV. Pénzeszközök</v>
      </c>
      <c r="H85" s="270" t="str">
        <f>IF(Import_FK!D84=0,"",Import_FK!D84)</f>
        <v/>
      </c>
      <c r="I85" s="24" t="str">
        <f>IF(Import_FK!E84=0,"",Import_FK!E84)</f>
        <v/>
      </c>
      <c r="J85" s="72" t="str">
        <f>IF(Import_FK!F84=0,"",Import_FK!F84)</f>
        <v/>
      </c>
      <c r="K85" s="73">
        <f>IF(Import_FK!G84=0,"",Import_FK!G84)</f>
        <v>7763</v>
      </c>
      <c r="L85" s="24" t="str">
        <f>IF(Import_FK!H84=0,"",Import_FK!H84)</f>
        <v/>
      </c>
      <c r="M85" s="24" t="str">
        <f>IF(Import_FK!I84=0,"",Import_FK!I84)</f>
        <v/>
      </c>
      <c r="N85" s="24" t="str">
        <f>IF(Import_FK!J84=0,"",Import_FK!J84)</f>
        <v/>
      </c>
      <c r="O85" s="24" t="str">
        <f>IF(Import_FK!K84=0,"",Import_FK!K84)</f>
        <v/>
      </c>
      <c r="P85" s="24" t="str">
        <f>IF(Import_FK!L84=0,"",Import_FK!L84)</f>
        <v>2_02_08_17_000_000_0000</v>
      </c>
      <c r="Q85" s="33" t="str">
        <f>IF(Import_FK!M84=0,"",Import_FK!M84)</f>
        <v>17. Pénzügyi műveletek egyéb bevételei</v>
      </c>
      <c r="R85" s="271" t="str">
        <f>IF(Import_FK!N84=0,"",Import_FK!N84)</f>
        <v/>
      </c>
      <c r="S85" s="33" t="str">
        <f>IF(Import_FK!O84=0,"",Import_FK!O84)</f>
        <v/>
      </c>
      <c r="T85" s="75" t="str">
        <f>IF(Import_FK!P84=0,"",Import_FK!P84)</f>
        <v/>
      </c>
      <c r="U85" s="76">
        <f>IF(Import_FK!Q84=0,"",Import_FK!Q84)</f>
        <v>10</v>
      </c>
      <c r="V85" s="77" t="str">
        <f>IF(Import_FK!R84=0,"",Import_FK!R84)</f>
        <v/>
      </c>
      <c r="W85" s="77" t="str">
        <f>IF(Import_FK!S84=0,"",Import_FK!S84)</f>
        <v/>
      </c>
      <c r="X85" s="77" t="str">
        <f>IF(Import_FK!T84=0,"",Import_FK!T84)</f>
        <v/>
      </c>
      <c r="Y85" s="77" t="str">
        <f>IF(Import_FK!U84=0,"",Import_FK!U84)</f>
        <v/>
      </c>
      <c r="Z85" s="77" t="str">
        <f>IF(Import_FK!V84=0,"",Import_FK!V84)</f>
        <v/>
      </c>
      <c r="AA85" s="77" t="str">
        <f>IF(Import_FK!W84=0,"",Import_FK!W84)</f>
        <v/>
      </c>
      <c r="AB85" s="77" t="str">
        <f>IF(Import_FK!X84=0,"",Import_FK!X84)</f>
        <v/>
      </c>
      <c r="AC85" s="77" t="str">
        <f>IF(Import_FK!Y84=0,"",Import_FK!Y84)</f>
        <v/>
      </c>
      <c r="AD85" s="77" t="str">
        <f>IF(Import_FK!Z84=0,"",Import_FK!Z84)</f>
        <v/>
      </c>
      <c r="AE85" s="193" t="str">
        <f>IF(Import_FK!AA84=0,"",Import_FK!AA84)</f>
        <v/>
      </c>
    </row>
    <row r="86" spans="1:31" ht="13.5" x14ac:dyDescent="0.25">
      <c r="A86" s="544">
        <f>IF(AND(B86="1_02_02_06",C86&lt;&gt;"000"),A85+1,IF(AND(B86="1_06_03_09",C86&lt;&gt;"000"),MAX($A$7:A85)+1,0))</f>
        <v>0</v>
      </c>
      <c r="B86" s="16" t="str">
        <f t="shared" si="5"/>
        <v>1_02_04_01</v>
      </c>
      <c r="C86" s="544" t="str">
        <f t="shared" si="6"/>
        <v>000</v>
      </c>
      <c r="D86" s="544" t="str">
        <f t="shared" si="7"/>
        <v xml:space="preserve">1. </v>
      </c>
      <c r="E86" s="544" t="str">
        <f t="shared" si="4"/>
        <v/>
      </c>
      <c r="F86" s="24" t="str">
        <f>IF(Import_FK!B85=0,"",Import_FK!B85)</f>
        <v>1_02_04_01_000_000_0000</v>
      </c>
      <c r="G86" s="24" t="str">
        <f>IF(Import_FK!C85=0,"",Import_FK!C85)</f>
        <v>1. Pénztár, csekkek</v>
      </c>
      <c r="H86" s="272" t="str">
        <f>IF(Import_FK!D85=0,"",Import_FK!D85)</f>
        <v/>
      </c>
      <c r="I86" s="24" t="str">
        <f>IF(Import_FK!E85=0,"",Import_FK!E85)</f>
        <v/>
      </c>
      <c r="J86" s="72" t="str">
        <f>IF(Import_FK!F85=0,"",Import_FK!F85)</f>
        <v/>
      </c>
      <c r="K86" s="73">
        <f>IF(Import_FK!G85=0,"",Import_FK!G85)</f>
        <v>356</v>
      </c>
      <c r="L86" s="85" t="str">
        <f>IF(Import_FK!H85=0,"",Import_FK!H85)</f>
        <v/>
      </c>
      <c r="M86" s="85" t="str">
        <f>IF(Import_FK!I85=0,"",Import_FK!I85)</f>
        <v/>
      </c>
      <c r="N86" s="85" t="str">
        <f>IF(Import_FK!J85=0,"",Import_FK!J85)</f>
        <v/>
      </c>
      <c r="O86" s="85" t="str">
        <f>IF(Import_FK!K85=0,"",Import_FK!K85)</f>
        <v/>
      </c>
      <c r="P86" s="85" t="str">
        <f>IF(Import_FK!L85=0,"",Import_FK!L85)</f>
        <v>2_02_08_17_000_000_0000</v>
      </c>
      <c r="Q86" s="89" t="str">
        <f>IF(Import_FK!M85=0,"",Import_FK!M85)</f>
        <v/>
      </c>
      <c r="R86" s="273" t="str">
        <f>IF(Import_FK!N85=0,"",Import_FK!N85)</f>
        <v>Főkönyvi számlaegyenlegek</v>
      </c>
      <c r="S86" s="89" t="str">
        <f>IF(Import_FK!O85=0,"",Import_FK!O85)</f>
        <v/>
      </c>
      <c r="T86" s="91" t="str">
        <f>IF(Import_FK!P85=0,"",Import_FK!P85)</f>
        <v/>
      </c>
      <c r="U86" s="92">
        <f>IF(Import_FK!Q85=0,"",Import_FK!Q85)</f>
        <v>10190</v>
      </c>
      <c r="V86" s="77" t="str">
        <f>IF(Import_FK!R85=0,"",Import_FK!R85)</f>
        <v/>
      </c>
      <c r="W86" s="77" t="str">
        <f>IF(Import_FK!S85=0,"",Import_FK!S85)</f>
        <v/>
      </c>
      <c r="X86" s="77" t="str">
        <f>IF(Import_FK!T85=0,"",Import_FK!T85)</f>
        <v/>
      </c>
      <c r="Y86" s="77" t="str">
        <f>IF(Import_FK!U85=0,"",Import_FK!U85)</f>
        <v/>
      </c>
      <c r="Z86" s="77" t="str">
        <f>IF(Import_FK!V85=0,"",Import_FK!V85)</f>
        <v/>
      </c>
      <c r="AA86" s="77" t="str">
        <f>IF(Import_FK!W85=0,"",Import_FK!W85)</f>
        <v/>
      </c>
      <c r="AB86" s="77" t="str">
        <f>IF(Import_FK!X85=0,"",Import_FK!X85)</f>
        <v/>
      </c>
      <c r="AC86" s="77" t="str">
        <f>IF(Import_FK!Y85=0,"",Import_FK!Y85)</f>
        <v/>
      </c>
      <c r="AD86" s="77" t="str">
        <f>IF(Import_FK!Z85=0,"",Import_FK!Z85)</f>
        <v/>
      </c>
      <c r="AE86" s="193" t="str">
        <f>IF(Import_FK!AA85=0,"",Import_FK!AA85)</f>
        <v/>
      </c>
    </row>
    <row r="87" spans="1:31" ht="13.5" x14ac:dyDescent="0.25">
      <c r="A87" s="544">
        <f>IF(AND(B87="1_02_02_06",C87&lt;&gt;"000"),A86+1,IF(AND(B87="1_06_03_09",C87&lt;&gt;"000"),MAX($A$7:A86)+1,0))</f>
        <v>0</v>
      </c>
      <c r="B87" s="16" t="str">
        <f t="shared" si="5"/>
        <v>1_02_04_01</v>
      </c>
      <c r="C87" s="544" t="str">
        <f t="shared" si="6"/>
        <v>000</v>
      </c>
      <c r="D87" s="544" t="str">
        <f t="shared" si="7"/>
        <v/>
      </c>
      <c r="E87" s="544" t="str">
        <f t="shared" si="4"/>
        <v/>
      </c>
      <c r="F87" s="85" t="str">
        <f>IF(Import_FK!B86=0,"",Import_FK!B86)</f>
        <v>1_02_04_01_000_000_0000</v>
      </c>
      <c r="G87" s="85" t="str">
        <f>IF(Import_FK!C86=0,"",Import_FK!C86)</f>
        <v/>
      </c>
      <c r="H87" s="274" t="str">
        <f>IF(Import_FK!D86=0,"",Import_FK!D86)</f>
        <v>Főkönyvi számlaegyenlegek</v>
      </c>
      <c r="I87" s="85" t="str">
        <f>IF(Import_FK!E86=0,"",Import_FK!E86)</f>
        <v/>
      </c>
      <c r="J87" s="87" t="str">
        <f>IF(Import_FK!F86=0,"",Import_FK!F86)</f>
        <v/>
      </c>
      <c r="K87" s="88">
        <f>IF(Import_FK!G86=0,"",Import_FK!G86)</f>
        <v>355868.5</v>
      </c>
      <c r="L87" s="23" t="str">
        <f>IF(Import_FK!H86=0,"",Import_FK!H86)</f>
        <v/>
      </c>
      <c r="M87" s="23" t="str">
        <f>IF(Import_FK!I86=0,"",Import_FK!I86)</f>
        <v/>
      </c>
      <c r="N87" s="23" t="str">
        <f>IF(Import_FK!J86=0,"",Import_FK!J86)</f>
        <v/>
      </c>
      <c r="O87" s="23" t="str">
        <f>IF(Import_FK!K86=0,"",Import_FK!K86)</f>
        <v/>
      </c>
      <c r="P87" s="23" t="str">
        <f>IF(Import_FK!L86=0,"",Import_FK!L86)</f>
        <v>2_02_08_17_000_000_0001</v>
      </c>
      <c r="Q87" s="77" t="str">
        <f>IF(Import_FK!M86=0,"",Import_FK!M86)</f>
        <v/>
      </c>
      <c r="R87" s="275">
        <f>IF(Import_FK!N86=0,"",Import_FK!N86)</f>
        <v>9762</v>
      </c>
      <c r="S87" s="77" t="str">
        <f>IF(Import_FK!O86=0,"",Import_FK!O86)</f>
        <v>Köv,köt.-ek pü. rendezett árf.nyeresége</v>
      </c>
      <c r="T87" s="98" t="str">
        <f>IF(Import_FK!P86=0,"",Import_FK!P86)</f>
        <v/>
      </c>
      <c r="U87" s="99">
        <f>IF(Import_FK!Q86=0,"",Import_FK!Q86)</f>
        <v>-10190</v>
      </c>
      <c r="V87" s="77" t="str">
        <f>IF(Import_FK!R86=0,"",Import_FK!R86)</f>
        <v/>
      </c>
      <c r="W87" s="77" t="str">
        <f>IF(Import_FK!S86=0,"",Import_FK!S86)</f>
        <v/>
      </c>
      <c r="X87" s="77" t="str">
        <f>IF(Import_FK!T86=0,"",Import_FK!T86)</f>
        <v/>
      </c>
      <c r="Y87" s="77" t="str">
        <f>IF(Import_FK!U86=0,"",Import_FK!U86)</f>
        <v/>
      </c>
      <c r="Z87" s="77" t="str">
        <f>IF(Import_FK!V86=0,"",Import_FK!V86)</f>
        <v/>
      </c>
      <c r="AA87" s="77" t="str">
        <f>IF(Import_FK!W86=0,"",Import_FK!W86)</f>
        <v/>
      </c>
      <c r="AB87" s="77" t="str">
        <f>IF(Import_FK!X86=0,"",Import_FK!X86)</f>
        <v/>
      </c>
      <c r="AC87" s="77" t="str">
        <f>IF(Import_FK!Y86=0,"",Import_FK!Y86)</f>
        <v/>
      </c>
      <c r="AD87" s="77" t="str">
        <f>IF(Import_FK!Z86=0,"",Import_FK!Z86)</f>
        <v/>
      </c>
      <c r="AE87" s="193" t="str">
        <f>IF(Import_FK!AA86=0,"",Import_FK!AA86)</f>
        <v/>
      </c>
    </row>
    <row r="88" spans="1:31" ht="13.5" x14ac:dyDescent="0.25">
      <c r="A88" s="544">
        <f>IF(AND(B88="1_02_02_06",C88&lt;&gt;"000"),A87+1,IF(AND(B88="1_06_03_09",C88&lt;&gt;"000"),MAX($A$7:A87)+1,0))</f>
        <v>0</v>
      </c>
      <c r="B88" s="16" t="str">
        <f t="shared" si="5"/>
        <v>1_02_04_01</v>
      </c>
      <c r="C88" s="544" t="str">
        <f t="shared" si="6"/>
        <v>000</v>
      </c>
      <c r="D88" s="544" t="str">
        <f t="shared" si="7"/>
        <v/>
      </c>
      <c r="E88" s="544" t="str">
        <f t="shared" si="4"/>
        <v/>
      </c>
      <c r="F88" s="23" t="str">
        <f>IF(Import_FK!B87=0,"",Import_FK!B87)</f>
        <v>1_02_04_01_000_000_0001</v>
      </c>
      <c r="G88" s="23" t="str">
        <f>IF(Import_FK!C87=0,"",Import_FK!C87)</f>
        <v/>
      </c>
      <c r="H88" s="276">
        <f>IF(Import_FK!D87=0,"",Import_FK!D87)</f>
        <v>3811</v>
      </c>
      <c r="I88" s="23" t="str">
        <f>IF(Import_FK!E87=0,"",Import_FK!E87)</f>
        <v>Pénztár számla</v>
      </c>
      <c r="J88" s="95" t="str">
        <f>IF(Import_FK!F87=0,"",Import_FK!F87)</f>
        <v/>
      </c>
      <c r="K88" s="96">
        <f>IF(Import_FK!G87=0,"",Import_FK!G87)</f>
        <v>160313.5</v>
      </c>
      <c r="L88" s="23" t="str">
        <f>IF(Import_FK!H87=0,"",Import_FK!H87)</f>
        <v/>
      </c>
      <c r="M88" s="23" t="str">
        <f>IF(Import_FK!I87=0,"",Import_FK!I87)</f>
        <v/>
      </c>
      <c r="N88" s="23" t="str">
        <f>IF(Import_FK!J87=0,"",Import_FK!J87)</f>
        <v/>
      </c>
      <c r="O88" s="23" t="str">
        <f>IF(Import_FK!K87=0,"",Import_FK!K87)</f>
        <v/>
      </c>
      <c r="P88" s="23" t="str">
        <f>IF(Import_FK!L87=0,"",Import_FK!L87)</f>
        <v>2_02_08_17_000_000_9999</v>
      </c>
      <c r="Q88" s="77" t="str">
        <f>IF(Import_FK!M87=0,"",Import_FK!M87)</f>
        <v/>
      </c>
      <c r="R88" s="277" t="str">
        <f>IF(Import_FK!N87=0,"",Import_FK!N87)</f>
        <v/>
      </c>
      <c r="S88" s="77" t="str">
        <f>IF(Import_FK!O87=0,"",Import_FK!O87)</f>
        <v/>
      </c>
      <c r="T88" s="98" t="str">
        <f>IF(Import_FK!P87=0,"",Import_FK!P87)</f>
        <v/>
      </c>
      <c r="U88" s="99" t="str">
        <f>IF(Import_FK!Q87=0,"",Import_FK!Q87)</f>
        <v/>
      </c>
      <c r="V88" s="77" t="str">
        <f>IF(Import_FK!R87=0,"",Import_FK!R87)</f>
        <v/>
      </c>
      <c r="W88" s="77" t="str">
        <f>IF(Import_FK!S87=0,"",Import_FK!S87)</f>
        <v/>
      </c>
      <c r="X88" s="77" t="str">
        <f>IF(Import_FK!T87=0,"",Import_FK!T87)</f>
        <v/>
      </c>
      <c r="Y88" s="77" t="str">
        <f>IF(Import_FK!U87=0,"",Import_FK!U87)</f>
        <v/>
      </c>
      <c r="Z88" s="77" t="str">
        <f>IF(Import_FK!V87=0,"",Import_FK!V87)</f>
        <v/>
      </c>
      <c r="AA88" s="77" t="str">
        <f>IF(Import_FK!W87=0,"",Import_FK!W87)</f>
        <v/>
      </c>
      <c r="AB88" s="77" t="str">
        <f>IF(Import_FK!X87=0,"",Import_FK!X87)</f>
        <v/>
      </c>
      <c r="AC88" s="77" t="str">
        <f>IF(Import_FK!Y87=0,"",Import_FK!Y87)</f>
        <v/>
      </c>
      <c r="AD88" s="77" t="str">
        <f>IF(Import_FK!Z87=0,"",Import_FK!Z87)</f>
        <v/>
      </c>
      <c r="AE88" s="193" t="str">
        <f>IF(Import_FK!AA87=0,"",Import_FK!AA87)</f>
        <v/>
      </c>
    </row>
    <row r="89" spans="1:31" ht="13.5" x14ac:dyDescent="0.25">
      <c r="A89" s="544">
        <f>IF(AND(B89="1_02_02_06",C89&lt;&gt;"000"),A88+1,IF(AND(B89="1_06_03_09",C89&lt;&gt;"000"),MAX($A$7:A88)+1,0))</f>
        <v>0</v>
      </c>
      <c r="B89" s="16" t="str">
        <f t="shared" si="5"/>
        <v>1_02_04_01</v>
      </c>
      <c r="C89" s="544" t="str">
        <f t="shared" si="6"/>
        <v>000</v>
      </c>
      <c r="D89" s="544" t="str">
        <f t="shared" si="7"/>
        <v/>
      </c>
      <c r="E89" s="544" t="str">
        <f t="shared" si="4"/>
        <v/>
      </c>
      <c r="F89" s="23" t="str">
        <f>IF(Import_FK!B88=0,"",Import_FK!B88)</f>
        <v>1_02_04_01_000_000_0002</v>
      </c>
      <c r="G89" s="23" t="str">
        <f>IF(Import_FK!C88=0,"",Import_FK!C88)</f>
        <v/>
      </c>
      <c r="H89" s="278">
        <f>IF(Import_FK!D88=0,"",Import_FK!D88)</f>
        <v>3812</v>
      </c>
      <c r="I89" s="23" t="str">
        <f>IF(Import_FK!E88=0,"",Import_FK!E88)</f>
        <v>Pénztár 2</v>
      </c>
      <c r="J89" s="95" t="str">
        <f>IF(Import_FK!F88=0,"",Import_FK!F88)</f>
        <v/>
      </c>
      <c r="K89" s="96">
        <f>IF(Import_FK!G88=0,"",Import_FK!G88)</f>
        <v>195555</v>
      </c>
      <c r="L89" s="24" t="str">
        <f>IF(Import_FK!H88=0,"",Import_FK!H88)</f>
        <v/>
      </c>
      <c r="M89" s="24" t="str">
        <f>IF(Import_FK!I88=0,"",Import_FK!I88)</f>
        <v/>
      </c>
      <c r="N89" s="24" t="str">
        <f>IF(Import_FK!J88=0,"",Import_FK!J88)</f>
        <v/>
      </c>
      <c r="O89" s="24" t="str">
        <f>IF(Import_FK!K88=0,"",Import_FK!K88)</f>
        <v/>
      </c>
      <c r="P89" s="24" t="str">
        <f>IF(Import_FK!L88=0,"",Import_FK!L88)</f>
        <v>2_02_09_00_000_000_0000</v>
      </c>
      <c r="Q89" s="33" t="str">
        <f>IF(Import_FK!M88=0,"",Import_FK!M88)</f>
        <v>IX. Pénzügyi műveletek ráfordításai</v>
      </c>
      <c r="R89" s="279" t="str">
        <f>IF(Import_FK!N88=0,"",Import_FK!N88)</f>
        <v/>
      </c>
      <c r="S89" s="33" t="str">
        <f>IF(Import_FK!O88=0,"",Import_FK!O88)</f>
        <v/>
      </c>
      <c r="T89" s="75" t="str">
        <f>IF(Import_FK!P88=0,"",Import_FK!P88)</f>
        <v/>
      </c>
      <c r="U89" s="76">
        <f>IF(Import_FK!Q88=0,"",Import_FK!Q88)</f>
        <v>11</v>
      </c>
      <c r="V89" s="77" t="str">
        <f>IF(Import_FK!R88=0,"",Import_FK!R88)</f>
        <v/>
      </c>
      <c r="W89" s="77" t="str">
        <f>IF(Import_FK!S88=0,"",Import_FK!S88)</f>
        <v/>
      </c>
      <c r="X89" s="77" t="str">
        <f>IF(Import_FK!T88=0,"",Import_FK!T88)</f>
        <v/>
      </c>
      <c r="Y89" s="77" t="str">
        <f>IF(Import_FK!U88=0,"",Import_FK!U88)</f>
        <v/>
      </c>
      <c r="Z89" s="77" t="str">
        <f>IF(Import_FK!V88=0,"",Import_FK!V88)</f>
        <v/>
      </c>
      <c r="AA89" s="77" t="str">
        <f>IF(Import_FK!W88=0,"",Import_FK!W88)</f>
        <v/>
      </c>
      <c r="AB89" s="77" t="str">
        <f>IF(Import_FK!X88=0,"",Import_FK!X88)</f>
        <v/>
      </c>
      <c r="AC89" s="77" t="str">
        <f>IF(Import_FK!Y88=0,"",Import_FK!Y88)</f>
        <v/>
      </c>
      <c r="AD89" s="77" t="str">
        <f>IF(Import_FK!Z88=0,"",Import_FK!Z88)</f>
        <v/>
      </c>
      <c r="AE89" s="193" t="str">
        <f>IF(Import_FK!AA88=0,"",Import_FK!AA88)</f>
        <v/>
      </c>
    </row>
    <row r="90" spans="1:31" ht="13.5" x14ac:dyDescent="0.25">
      <c r="A90" s="544">
        <f>IF(AND(B90="1_02_02_06",C90&lt;&gt;"000"),A89+1,IF(AND(B90="1_06_03_09",C90&lt;&gt;"000"),MAX($A$7:A89)+1,0))</f>
        <v>0</v>
      </c>
      <c r="B90" s="16" t="str">
        <f t="shared" si="5"/>
        <v>1_02_04_01</v>
      </c>
      <c r="C90" s="544" t="str">
        <f t="shared" si="6"/>
        <v>000</v>
      </c>
      <c r="D90" s="544" t="str">
        <f t="shared" si="7"/>
        <v/>
      </c>
      <c r="E90" s="544" t="str">
        <f t="shared" si="4"/>
        <v/>
      </c>
      <c r="F90" s="23" t="str">
        <f>IF(Import_FK!B89=0,"",Import_FK!B89)</f>
        <v>1_02_04_01_000_000_9999</v>
      </c>
      <c r="G90" s="23" t="str">
        <f>IF(Import_FK!C89=0,"",Import_FK!C89)</f>
        <v/>
      </c>
      <c r="H90" s="280" t="str">
        <f>IF(Import_FK!D89=0,"",Import_FK!D89)</f>
        <v/>
      </c>
      <c r="I90" s="23" t="str">
        <f>IF(Import_FK!E89=0,"",Import_FK!E89)</f>
        <v/>
      </c>
      <c r="J90" s="95" t="str">
        <f>IF(Import_FK!F89=0,"",Import_FK!F89)</f>
        <v/>
      </c>
      <c r="K90" s="96" t="str">
        <f>IF(Import_FK!G89=0,"",Import_FK!G89)</f>
        <v/>
      </c>
      <c r="L90" s="24" t="str">
        <f>IF(Import_FK!H89=0,"",Import_FK!H89)</f>
        <v/>
      </c>
      <c r="M90" s="24" t="str">
        <f>IF(Import_FK!I89=0,"",Import_FK!I89)</f>
        <v/>
      </c>
      <c r="N90" s="24" t="str">
        <f>IF(Import_FK!J89=0,"",Import_FK!J89)</f>
        <v/>
      </c>
      <c r="O90" s="24" t="str">
        <f>IF(Import_FK!K89=0,"",Import_FK!K89)</f>
        <v/>
      </c>
      <c r="P90" s="24" t="str">
        <f>IF(Import_FK!L89=0,"",Import_FK!L89)</f>
        <v>2_02_09_22_000_000_0000</v>
      </c>
      <c r="Q90" s="33" t="str">
        <f>IF(Import_FK!M89=0,"",Import_FK!M89)</f>
        <v>22. Pénzügyi műveletek egyéb ráfordításai</v>
      </c>
      <c r="R90" s="281" t="str">
        <f>IF(Import_FK!N89=0,"",Import_FK!N89)</f>
        <v/>
      </c>
      <c r="S90" s="33" t="str">
        <f>IF(Import_FK!O89=0,"",Import_FK!O89)</f>
        <v/>
      </c>
      <c r="T90" s="75" t="str">
        <f>IF(Import_FK!P89=0,"",Import_FK!P89)</f>
        <v/>
      </c>
      <c r="U90" s="76">
        <f>IF(Import_FK!Q89=0,"",Import_FK!Q89)</f>
        <v>11</v>
      </c>
      <c r="V90" s="77" t="str">
        <f>IF(Import_FK!R89=0,"",Import_FK!R89)</f>
        <v/>
      </c>
      <c r="W90" s="77" t="str">
        <f>IF(Import_FK!S89=0,"",Import_FK!S89)</f>
        <v/>
      </c>
      <c r="X90" s="77" t="str">
        <f>IF(Import_FK!T89=0,"",Import_FK!T89)</f>
        <v/>
      </c>
      <c r="Y90" s="77" t="str">
        <f>IF(Import_FK!U89=0,"",Import_FK!U89)</f>
        <v/>
      </c>
      <c r="Z90" s="77" t="str">
        <f>IF(Import_FK!V89=0,"",Import_FK!V89)</f>
        <v/>
      </c>
      <c r="AA90" s="77" t="str">
        <f>IF(Import_FK!W89=0,"",Import_FK!W89)</f>
        <v/>
      </c>
      <c r="AB90" s="77" t="str">
        <f>IF(Import_FK!X89=0,"",Import_FK!X89)</f>
        <v/>
      </c>
      <c r="AC90" s="77" t="str">
        <f>IF(Import_FK!Y89=0,"",Import_FK!Y89)</f>
        <v/>
      </c>
      <c r="AD90" s="77" t="str">
        <f>IF(Import_FK!Z89=0,"",Import_FK!Z89)</f>
        <v/>
      </c>
      <c r="AE90" s="193" t="str">
        <f>IF(Import_FK!AA89=0,"",Import_FK!AA89)</f>
        <v/>
      </c>
    </row>
    <row r="91" spans="1:31" ht="13.5" x14ac:dyDescent="0.25">
      <c r="A91" s="544">
        <f>IF(AND(B91="1_02_02_06",C91&lt;&gt;"000"),A90+1,IF(AND(B91="1_06_03_09",C91&lt;&gt;"000"),MAX($A$7:A90)+1,0))</f>
        <v>0</v>
      </c>
      <c r="B91" s="16" t="str">
        <f t="shared" si="5"/>
        <v>1_02_04_02</v>
      </c>
      <c r="C91" s="544" t="str">
        <f t="shared" si="6"/>
        <v>000</v>
      </c>
      <c r="D91" s="544" t="str">
        <f t="shared" si="7"/>
        <v xml:space="preserve">2. </v>
      </c>
      <c r="E91" s="544" t="str">
        <f t="shared" si="4"/>
        <v/>
      </c>
      <c r="F91" s="24" t="str">
        <f>IF(Import_FK!B90=0,"",Import_FK!B90)</f>
        <v>1_02_04_02_000_000_0000</v>
      </c>
      <c r="G91" s="24" t="str">
        <f>IF(Import_FK!C90=0,"",Import_FK!C90)</f>
        <v>2. Bankbetétek</v>
      </c>
      <c r="H91" s="282" t="str">
        <f>IF(Import_FK!D90=0,"",Import_FK!D90)</f>
        <v/>
      </c>
      <c r="I91" s="24" t="str">
        <f>IF(Import_FK!E90=0,"",Import_FK!E90)</f>
        <v/>
      </c>
      <c r="J91" s="72" t="str">
        <f>IF(Import_FK!F90=0,"",Import_FK!F90)</f>
        <v/>
      </c>
      <c r="K91" s="73">
        <f>IF(Import_FK!G90=0,"",Import_FK!G90)</f>
        <v>7407</v>
      </c>
      <c r="L91" s="85" t="str">
        <f>IF(Import_FK!H90=0,"",Import_FK!H90)</f>
        <v/>
      </c>
      <c r="M91" s="85" t="str">
        <f>IF(Import_FK!I90=0,"",Import_FK!I90)</f>
        <v/>
      </c>
      <c r="N91" s="85" t="str">
        <f>IF(Import_FK!J90=0,"",Import_FK!J90)</f>
        <v/>
      </c>
      <c r="O91" s="85" t="str">
        <f>IF(Import_FK!K90=0,"",Import_FK!K90)</f>
        <v/>
      </c>
      <c r="P91" s="85" t="str">
        <f>IF(Import_FK!L90=0,"",Import_FK!L90)</f>
        <v>2_02_09_22_000_000_0000</v>
      </c>
      <c r="Q91" s="89" t="str">
        <f>IF(Import_FK!M90=0,"",Import_FK!M90)</f>
        <v/>
      </c>
      <c r="R91" s="283" t="str">
        <f>IF(Import_FK!N90=0,"",Import_FK!N90)</f>
        <v>Főkönyvi számlaegyenlegek</v>
      </c>
      <c r="S91" s="89" t="str">
        <f>IF(Import_FK!O90=0,"",Import_FK!O90)</f>
        <v/>
      </c>
      <c r="T91" s="91" t="str">
        <f>IF(Import_FK!P90=0,"",Import_FK!P90)</f>
        <v/>
      </c>
      <c r="U91" s="92">
        <f>IF(Import_FK!Q90=0,"",Import_FK!Q90)</f>
        <v>10801</v>
      </c>
      <c r="V91" s="77" t="str">
        <f>IF(Import_FK!R90=0,"",Import_FK!R90)</f>
        <v/>
      </c>
      <c r="W91" s="77" t="str">
        <f>IF(Import_FK!S90=0,"",Import_FK!S90)</f>
        <v/>
      </c>
      <c r="X91" s="77" t="str">
        <f>IF(Import_FK!T90=0,"",Import_FK!T90)</f>
        <v/>
      </c>
      <c r="Y91" s="77" t="str">
        <f>IF(Import_FK!U90=0,"",Import_FK!U90)</f>
        <v/>
      </c>
      <c r="Z91" s="77" t="str">
        <f>IF(Import_FK!V90=0,"",Import_FK!V90)</f>
        <v/>
      </c>
      <c r="AA91" s="77" t="str">
        <f>IF(Import_FK!W90=0,"",Import_FK!W90)</f>
        <v/>
      </c>
      <c r="AB91" s="77" t="str">
        <f>IF(Import_FK!X90=0,"",Import_FK!X90)</f>
        <v/>
      </c>
      <c r="AC91" s="77" t="str">
        <f>IF(Import_FK!Y90=0,"",Import_FK!Y90)</f>
        <v/>
      </c>
      <c r="AD91" s="77" t="str">
        <f>IF(Import_FK!Z90=0,"",Import_FK!Z90)</f>
        <v/>
      </c>
      <c r="AE91" s="193" t="str">
        <f>IF(Import_FK!AA90=0,"",Import_FK!AA90)</f>
        <v/>
      </c>
    </row>
    <row r="92" spans="1:31" ht="13.5" x14ac:dyDescent="0.25">
      <c r="A92" s="544">
        <f>IF(AND(B92="1_02_02_06",C92&lt;&gt;"000"),A91+1,IF(AND(B92="1_06_03_09",C92&lt;&gt;"000"),MAX($A$7:A91)+1,0))</f>
        <v>0</v>
      </c>
      <c r="B92" s="16" t="str">
        <f t="shared" si="5"/>
        <v>1_02_04_02</v>
      </c>
      <c r="C92" s="544" t="str">
        <f t="shared" si="6"/>
        <v>000</v>
      </c>
      <c r="D92" s="544" t="str">
        <f t="shared" si="7"/>
        <v/>
      </c>
      <c r="E92" s="544" t="str">
        <f t="shared" si="4"/>
        <v/>
      </c>
      <c r="F92" s="85" t="str">
        <f>IF(Import_FK!B91=0,"",Import_FK!B91)</f>
        <v>1_02_04_02_000_000_0000</v>
      </c>
      <c r="G92" s="85" t="str">
        <f>IF(Import_FK!C91=0,"",Import_FK!C91)</f>
        <v/>
      </c>
      <c r="H92" s="284" t="str">
        <f>IF(Import_FK!D91=0,"",Import_FK!D91)</f>
        <v>Főkönyvi számlaegyenlegek</v>
      </c>
      <c r="I92" s="85" t="str">
        <f>IF(Import_FK!E91=0,"",Import_FK!E91)</f>
        <v/>
      </c>
      <c r="J92" s="87" t="str">
        <f>IF(Import_FK!F91=0,"",Import_FK!F91)</f>
        <v/>
      </c>
      <c r="K92" s="88">
        <f>IF(Import_FK!G91=0,"",Import_FK!G91)</f>
        <v>7406750.9000000004</v>
      </c>
      <c r="L92" s="23" t="str">
        <f>IF(Import_FK!H91=0,"",Import_FK!H91)</f>
        <v/>
      </c>
      <c r="M92" s="23" t="str">
        <f>IF(Import_FK!I91=0,"",Import_FK!I91)</f>
        <v/>
      </c>
      <c r="N92" s="23" t="str">
        <f>IF(Import_FK!J91=0,"",Import_FK!J91)</f>
        <v/>
      </c>
      <c r="O92" s="23" t="str">
        <f>IF(Import_FK!K91=0,"",Import_FK!K91)</f>
        <v/>
      </c>
      <c r="P92" s="23" t="str">
        <f>IF(Import_FK!L91=0,"",Import_FK!L91)</f>
        <v>2_02_09_22_000_000_0001</v>
      </c>
      <c r="Q92" s="77" t="str">
        <f>IF(Import_FK!M91=0,"",Import_FK!M91)</f>
        <v/>
      </c>
      <c r="R92" s="285">
        <f>IF(Import_FK!N91=0,"",Import_FK!N91)</f>
        <v>8762</v>
      </c>
      <c r="S92" s="77" t="str">
        <f>IF(Import_FK!O91=0,"",Import_FK!O91)</f>
        <v>Köv.köt-ek pü. rendezett árfolyamveszt.</v>
      </c>
      <c r="T92" s="98" t="str">
        <f>IF(Import_FK!P91=0,"",Import_FK!P91)</f>
        <v/>
      </c>
      <c r="U92" s="99">
        <f>IF(Import_FK!Q91=0,"",Import_FK!Q91)</f>
        <v>10801</v>
      </c>
      <c r="V92" s="77" t="str">
        <f>IF(Import_FK!R91=0,"",Import_FK!R91)</f>
        <v/>
      </c>
      <c r="W92" s="77" t="str">
        <f>IF(Import_FK!S91=0,"",Import_FK!S91)</f>
        <v/>
      </c>
      <c r="X92" s="77" t="str">
        <f>IF(Import_FK!T91=0,"",Import_FK!T91)</f>
        <v/>
      </c>
      <c r="Y92" s="77" t="str">
        <f>IF(Import_FK!U91=0,"",Import_FK!U91)</f>
        <v/>
      </c>
      <c r="Z92" s="77" t="str">
        <f>IF(Import_FK!V91=0,"",Import_FK!V91)</f>
        <v/>
      </c>
      <c r="AA92" s="77" t="str">
        <f>IF(Import_FK!W91=0,"",Import_FK!W91)</f>
        <v/>
      </c>
      <c r="AB92" s="77" t="str">
        <f>IF(Import_FK!X91=0,"",Import_FK!X91)</f>
        <v/>
      </c>
      <c r="AC92" s="77" t="str">
        <f>IF(Import_FK!Y91=0,"",Import_FK!Y91)</f>
        <v/>
      </c>
      <c r="AD92" s="77" t="str">
        <f>IF(Import_FK!Z91=0,"",Import_FK!Z91)</f>
        <v/>
      </c>
      <c r="AE92" s="193" t="str">
        <f>IF(Import_FK!AA91=0,"",Import_FK!AA91)</f>
        <v/>
      </c>
    </row>
    <row r="93" spans="1:31" ht="13.5" x14ac:dyDescent="0.25">
      <c r="A93" s="544">
        <f>IF(AND(B93="1_02_02_06",C93&lt;&gt;"000"),A92+1,IF(AND(B93="1_06_03_09",C93&lt;&gt;"000"),MAX($A$7:A92)+1,0))</f>
        <v>0</v>
      </c>
      <c r="B93" s="16" t="str">
        <f t="shared" si="5"/>
        <v>1_02_04_02</v>
      </c>
      <c r="C93" s="544" t="str">
        <f t="shared" si="6"/>
        <v>000</v>
      </c>
      <c r="D93" s="544" t="str">
        <f t="shared" si="7"/>
        <v/>
      </c>
      <c r="E93" s="544" t="str">
        <f t="shared" si="4"/>
        <v/>
      </c>
      <c r="F93" s="23" t="str">
        <f>IF(Import_FK!B92=0,"",Import_FK!B92)</f>
        <v>1_02_04_02_000_000_0001</v>
      </c>
      <c r="G93" s="23" t="str">
        <f>IF(Import_FK!C92=0,"",Import_FK!C92)</f>
        <v/>
      </c>
      <c r="H93" s="286">
        <f>IF(Import_FK!D92=0,"",Import_FK!D92)</f>
        <v>3841</v>
      </c>
      <c r="I93" s="23" t="str">
        <f>IF(Import_FK!E92=0,"",Import_FK!E92)</f>
        <v>Elszámolási betétszámla</v>
      </c>
      <c r="J93" s="95" t="str">
        <f>IF(Import_FK!F92=0,"",Import_FK!F92)</f>
        <v/>
      </c>
      <c r="K93" s="96">
        <f>IF(Import_FK!G92=0,"",Import_FK!G92)</f>
        <v>1100652.8999999999</v>
      </c>
      <c r="L93" s="23" t="str">
        <f>IF(Import_FK!H92=0,"",Import_FK!H92)</f>
        <v/>
      </c>
      <c r="M93" s="23" t="str">
        <f>IF(Import_FK!I92=0,"",Import_FK!I92)</f>
        <v/>
      </c>
      <c r="N93" s="23" t="str">
        <f>IF(Import_FK!J92=0,"",Import_FK!J92)</f>
        <v/>
      </c>
      <c r="O93" s="23" t="str">
        <f>IF(Import_FK!K92=0,"",Import_FK!K92)</f>
        <v/>
      </c>
      <c r="P93" s="23" t="str">
        <f>IF(Import_FK!L92=0,"",Import_FK!L92)</f>
        <v/>
      </c>
      <c r="Q93" s="77" t="str">
        <f>IF(Import_FK!M92=0,"",Import_FK!M92)</f>
        <v/>
      </c>
      <c r="R93" s="287" t="str">
        <f>IF(Import_FK!N92=0,"",Import_FK!N92)</f>
        <v/>
      </c>
      <c r="S93" s="77" t="str">
        <f>IF(Import_FK!O92=0,"",Import_FK!O92)</f>
        <v/>
      </c>
      <c r="T93" s="98" t="str">
        <f>IF(Import_FK!P92=0,"",Import_FK!P92)</f>
        <v/>
      </c>
      <c r="U93" s="99" t="str">
        <f>IF(Import_FK!Q92=0,"",Import_FK!Q92)</f>
        <v/>
      </c>
      <c r="V93" s="77" t="str">
        <f>IF(Import_FK!R92=0,"",Import_FK!R92)</f>
        <v/>
      </c>
      <c r="W93" s="77" t="str">
        <f>IF(Import_FK!S92=0,"",Import_FK!S92)</f>
        <v/>
      </c>
      <c r="X93" s="77" t="str">
        <f>IF(Import_FK!T92=0,"",Import_FK!T92)</f>
        <v/>
      </c>
      <c r="Y93" s="77" t="str">
        <f>IF(Import_FK!U92=0,"",Import_FK!U92)</f>
        <v/>
      </c>
      <c r="Z93" s="77" t="str">
        <f>IF(Import_FK!V92=0,"",Import_FK!V92)</f>
        <v/>
      </c>
      <c r="AA93" s="77" t="str">
        <f>IF(Import_FK!W92=0,"",Import_FK!W92)</f>
        <v/>
      </c>
      <c r="AB93" s="77" t="str">
        <f>IF(Import_FK!X92=0,"",Import_FK!X92)</f>
        <v/>
      </c>
      <c r="AC93" s="77" t="str">
        <f>IF(Import_FK!Y92=0,"",Import_FK!Y92)</f>
        <v/>
      </c>
      <c r="AD93" s="77" t="str">
        <f>IF(Import_FK!Z92=0,"",Import_FK!Z92)</f>
        <v/>
      </c>
      <c r="AE93" s="193" t="str">
        <f>IF(Import_FK!AA92=0,"",Import_FK!AA92)</f>
        <v/>
      </c>
    </row>
    <row r="94" spans="1:31" ht="13.5" x14ac:dyDescent="0.25">
      <c r="A94" s="544">
        <f>IF(AND(B94="1_02_02_06",C94&lt;&gt;"000"),A93+1,IF(AND(B94="1_06_03_09",C94&lt;&gt;"000"),MAX($A$7:A93)+1,0))</f>
        <v>0</v>
      </c>
      <c r="B94" s="16" t="str">
        <f t="shared" si="5"/>
        <v>1_02_04_02</v>
      </c>
      <c r="C94" s="544" t="str">
        <f t="shared" si="6"/>
        <v>000</v>
      </c>
      <c r="D94" s="544" t="str">
        <f t="shared" si="7"/>
        <v/>
      </c>
      <c r="E94" s="544" t="str">
        <f t="shared" si="4"/>
        <v/>
      </c>
      <c r="F94" s="23" t="str">
        <f>IF(Import_FK!B93=0,"",Import_FK!B93)</f>
        <v>1_02_04_02_000_000_0002</v>
      </c>
      <c r="G94" s="23" t="str">
        <f>IF(Import_FK!C93=0,"",Import_FK!C93)</f>
        <v/>
      </c>
      <c r="H94" s="288">
        <f>IF(Import_FK!D93=0,"",Import_FK!D93)</f>
        <v>3861</v>
      </c>
      <c r="I94" s="23" t="str">
        <f>IF(Import_FK!E93=0,"",Import_FK!E93)</f>
        <v>RB.  DEVIZA EUR 12071001-00123886-6</v>
      </c>
      <c r="J94" s="95" t="str">
        <f>IF(Import_FK!F93=0,"",Import_FK!F93)</f>
        <v/>
      </c>
      <c r="K94" s="96">
        <f>IF(Import_FK!G93=0,"",Import_FK!G93)</f>
        <v>6296530</v>
      </c>
      <c r="L94" s="23" t="str">
        <f>IF(Import_FK!H93=0,"",Import_FK!H93)</f>
        <v/>
      </c>
      <c r="M94" s="23" t="str">
        <f>IF(Import_FK!I93=0,"",Import_FK!I93)</f>
        <v/>
      </c>
      <c r="N94" s="23" t="str">
        <f>IF(Import_FK!J93=0,"",Import_FK!J93)</f>
        <v/>
      </c>
      <c r="O94" s="23" t="str">
        <f>IF(Import_FK!K93=0,"",Import_FK!K93)</f>
        <v/>
      </c>
      <c r="P94" s="23" t="str">
        <f>IF(Import_FK!L93=0,"",Import_FK!L93)</f>
        <v/>
      </c>
      <c r="Q94" s="77" t="str">
        <f>IF(Import_FK!M93=0,"",Import_FK!M93)</f>
        <v/>
      </c>
      <c r="R94" s="77" t="str">
        <f>IF(Import_FK!N93=0,"",Import_FK!N93)</f>
        <v/>
      </c>
      <c r="S94" s="77" t="str">
        <f>IF(Import_FK!O93=0,"",Import_FK!O93)</f>
        <v/>
      </c>
      <c r="T94" s="77" t="str">
        <f>IF(Import_FK!P93=0,"",Import_FK!P93)</f>
        <v/>
      </c>
      <c r="U94" s="193" t="str">
        <f>IF(Import_FK!Q93=0,"",Import_FK!Q93)</f>
        <v/>
      </c>
      <c r="V94" s="77" t="str">
        <f>IF(Import_FK!R93=0,"",Import_FK!R93)</f>
        <v/>
      </c>
      <c r="W94" s="77" t="str">
        <f>IF(Import_FK!S93=0,"",Import_FK!S93)</f>
        <v/>
      </c>
      <c r="X94" s="77" t="str">
        <f>IF(Import_FK!T93=0,"",Import_FK!T93)</f>
        <v/>
      </c>
      <c r="Y94" s="77" t="str">
        <f>IF(Import_FK!U93=0,"",Import_FK!U93)</f>
        <v/>
      </c>
      <c r="Z94" s="77" t="str">
        <f>IF(Import_FK!V93=0,"",Import_FK!V93)</f>
        <v/>
      </c>
      <c r="AA94" s="77" t="str">
        <f>IF(Import_FK!W93=0,"",Import_FK!W93)</f>
        <v/>
      </c>
      <c r="AB94" s="77" t="str">
        <f>IF(Import_FK!X93=0,"",Import_FK!X93)</f>
        <v/>
      </c>
      <c r="AC94" s="77" t="str">
        <f>IF(Import_FK!Y93=0,"",Import_FK!Y93)</f>
        <v/>
      </c>
      <c r="AD94" s="77" t="str">
        <f>IF(Import_FK!Z93=0,"",Import_FK!Z93)</f>
        <v/>
      </c>
      <c r="AE94" s="193" t="str">
        <f>IF(Import_FK!AA93=0,"",Import_FK!AA93)</f>
        <v/>
      </c>
    </row>
    <row r="95" spans="1:31" ht="13.5" x14ac:dyDescent="0.25">
      <c r="A95" s="544">
        <f>IF(AND(B95="1_02_02_06",C95&lt;&gt;"000"),A94+1,IF(AND(B95="1_06_03_09",C95&lt;&gt;"000"),MAX($A$7:A94)+1,0))</f>
        <v>0</v>
      </c>
      <c r="B95" s="16" t="str">
        <f t="shared" si="5"/>
        <v>1_02_04_02</v>
      </c>
      <c r="C95" s="544" t="str">
        <f t="shared" si="6"/>
        <v>000</v>
      </c>
      <c r="D95" s="544" t="str">
        <f t="shared" si="7"/>
        <v/>
      </c>
      <c r="E95" s="544" t="str">
        <f t="shared" si="4"/>
        <v/>
      </c>
      <c r="F95" s="23" t="str">
        <f>IF(Import_FK!B94=0,"",Import_FK!B94)</f>
        <v>1_02_04_02_000_000_0003</v>
      </c>
      <c r="G95" s="23" t="str">
        <f>IF(Import_FK!C94=0,"",Import_FK!C94)</f>
        <v/>
      </c>
      <c r="H95" s="289">
        <f>IF(Import_FK!D94=0,"",Import_FK!D94)</f>
        <v>3891</v>
      </c>
      <c r="I95" s="23" t="str">
        <f>IF(Import_FK!E94=0,"",Import_FK!E94)</f>
        <v>Bank-pénztár forgalom átvezetési számla</v>
      </c>
      <c r="J95" s="95" t="str">
        <f>IF(Import_FK!F94=0,"",Import_FK!F94)</f>
        <v/>
      </c>
      <c r="K95" s="96">
        <f>IF(Import_FK!G94=0,"",Import_FK!G94)</f>
        <v>809432</v>
      </c>
      <c r="L95" s="23" t="str">
        <f>IF(Import_FK!H94=0,"",Import_FK!H94)</f>
        <v/>
      </c>
      <c r="M95" s="23" t="str">
        <f>IF(Import_FK!I94=0,"",Import_FK!I94)</f>
        <v/>
      </c>
      <c r="N95" s="23" t="str">
        <f>IF(Import_FK!J94=0,"",Import_FK!J94)</f>
        <v/>
      </c>
      <c r="O95" s="23" t="str">
        <f>IF(Import_FK!K94=0,"",Import_FK!K94)</f>
        <v/>
      </c>
      <c r="P95" s="23" t="str">
        <f>IF(Import_FK!L94=0,"",Import_FK!L94)</f>
        <v/>
      </c>
      <c r="Q95" s="77" t="str">
        <f>IF(Import_FK!M94=0,"",Import_FK!M94)</f>
        <v/>
      </c>
      <c r="R95" s="77" t="str">
        <f>IF(Import_FK!N94=0,"",Import_FK!N94)</f>
        <v/>
      </c>
      <c r="S95" s="77" t="str">
        <f>IF(Import_FK!O94=0,"",Import_FK!O94)</f>
        <v/>
      </c>
      <c r="T95" s="77" t="str">
        <f>IF(Import_FK!P94=0,"",Import_FK!P94)</f>
        <v/>
      </c>
      <c r="U95" s="193" t="str">
        <f>IF(Import_FK!Q94=0,"",Import_FK!Q94)</f>
        <v/>
      </c>
      <c r="V95" s="77" t="str">
        <f>IF(Import_FK!R94=0,"",Import_FK!R94)</f>
        <v/>
      </c>
      <c r="W95" s="77" t="str">
        <f>IF(Import_FK!S94=0,"",Import_FK!S94)</f>
        <v/>
      </c>
      <c r="X95" s="77" t="str">
        <f>IF(Import_FK!T94=0,"",Import_FK!T94)</f>
        <v/>
      </c>
      <c r="Y95" s="77" t="str">
        <f>IF(Import_FK!U94=0,"",Import_FK!U94)</f>
        <v/>
      </c>
      <c r="Z95" s="77" t="str">
        <f>IF(Import_FK!V94=0,"",Import_FK!V94)</f>
        <v/>
      </c>
      <c r="AA95" s="77" t="str">
        <f>IF(Import_FK!W94=0,"",Import_FK!W94)</f>
        <v/>
      </c>
      <c r="AB95" s="77" t="str">
        <f>IF(Import_FK!X94=0,"",Import_FK!X94)</f>
        <v/>
      </c>
      <c r="AC95" s="77" t="str">
        <f>IF(Import_FK!Y94=0,"",Import_FK!Y94)</f>
        <v/>
      </c>
      <c r="AD95" s="77" t="str">
        <f>IF(Import_FK!Z94=0,"",Import_FK!Z94)</f>
        <v/>
      </c>
      <c r="AE95" s="193" t="str">
        <f>IF(Import_FK!AA94=0,"",Import_FK!AA94)</f>
        <v/>
      </c>
    </row>
    <row r="96" spans="1:31" ht="13.5" x14ac:dyDescent="0.25">
      <c r="A96" s="544">
        <f>IF(AND(B96="1_02_02_06",C96&lt;&gt;"000"),A95+1,IF(AND(B96="1_06_03_09",C96&lt;&gt;"000"),MAX($A$7:A95)+1,0))</f>
        <v>0</v>
      </c>
      <c r="B96" s="16" t="str">
        <f t="shared" si="5"/>
        <v>1_02_04_02</v>
      </c>
      <c r="C96" s="544" t="str">
        <f t="shared" si="6"/>
        <v>000</v>
      </c>
      <c r="D96" s="544" t="str">
        <f t="shared" si="7"/>
        <v/>
      </c>
      <c r="E96" s="544" t="str">
        <f t="shared" si="4"/>
        <v/>
      </c>
      <c r="F96" s="23" t="str">
        <f>IF(Import_FK!B95=0,"",Import_FK!B95)</f>
        <v>1_02_04_02_000_000_0004</v>
      </c>
      <c r="G96" s="23" t="str">
        <f>IF(Import_FK!C95=0,"",Import_FK!C95)</f>
        <v/>
      </c>
      <c r="H96" s="290">
        <f>IF(Import_FK!D95=0,"",Import_FK!D95)</f>
        <v>3892</v>
      </c>
      <c r="I96" s="23" t="str">
        <f>IF(Import_FK!E95=0,"",Import_FK!E95)</f>
        <v>Bank-bank forgalom átvezetési számla</v>
      </c>
      <c r="J96" s="95" t="str">
        <f>IF(Import_FK!F95=0,"",Import_FK!F95)</f>
        <v/>
      </c>
      <c r="K96" s="96">
        <f>IF(Import_FK!G95=0,"",Import_FK!G95)</f>
        <v>-799864</v>
      </c>
      <c r="L96" s="23" t="str">
        <f>IF(Import_FK!H95=0,"",Import_FK!H95)</f>
        <v/>
      </c>
      <c r="M96" s="23" t="str">
        <f>IF(Import_FK!I95=0,"",Import_FK!I95)</f>
        <v/>
      </c>
      <c r="N96" s="23" t="str">
        <f>IF(Import_FK!J95=0,"",Import_FK!J95)</f>
        <v/>
      </c>
      <c r="O96" s="23" t="str">
        <f>IF(Import_FK!K95=0,"",Import_FK!K95)</f>
        <v/>
      </c>
      <c r="P96" s="23" t="str">
        <f>IF(Import_FK!L95=0,"",Import_FK!L95)</f>
        <v/>
      </c>
      <c r="Q96" s="77" t="str">
        <f>IF(Import_FK!M95=0,"",Import_FK!M95)</f>
        <v/>
      </c>
      <c r="R96" s="77" t="str">
        <f>IF(Import_FK!N95=0,"",Import_FK!N95)</f>
        <v/>
      </c>
      <c r="S96" s="77" t="str">
        <f>IF(Import_FK!O95=0,"",Import_FK!O95)</f>
        <v/>
      </c>
      <c r="T96" s="77" t="str">
        <f>IF(Import_FK!P95=0,"",Import_FK!P95)</f>
        <v/>
      </c>
      <c r="U96" s="193" t="str">
        <f>IF(Import_FK!Q95=0,"",Import_FK!Q95)</f>
        <v/>
      </c>
      <c r="V96" s="77" t="str">
        <f>IF(Import_FK!R95=0,"",Import_FK!R95)</f>
        <v/>
      </c>
      <c r="W96" s="77" t="str">
        <f>IF(Import_FK!S95=0,"",Import_FK!S95)</f>
        <v/>
      </c>
      <c r="X96" s="77" t="str">
        <f>IF(Import_FK!T95=0,"",Import_FK!T95)</f>
        <v/>
      </c>
      <c r="Y96" s="77" t="str">
        <f>IF(Import_FK!U95=0,"",Import_FK!U95)</f>
        <v/>
      </c>
      <c r="Z96" s="77" t="str">
        <f>IF(Import_FK!V95=0,"",Import_FK!V95)</f>
        <v/>
      </c>
      <c r="AA96" s="77" t="str">
        <f>IF(Import_FK!W95=0,"",Import_FK!W95)</f>
        <v/>
      </c>
      <c r="AB96" s="77" t="str">
        <f>IF(Import_FK!X95=0,"",Import_FK!X95)</f>
        <v/>
      </c>
      <c r="AC96" s="77" t="str">
        <f>IF(Import_FK!Y95=0,"",Import_FK!Y95)</f>
        <v/>
      </c>
      <c r="AD96" s="77" t="str">
        <f>IF(Import_FK!Z95=0,"",Import_FK!Z95)</f>
        <v/>
      </c>
      <c r="AE96" s="193" t="str">
        <f>IF(Import_FK!AA95=0,"",Import_FK!AA95)</f>
        <v/>
      </c>
    </row>
    <row r="97" spans="1:31" ht="13.5" x14ac:dyDescent="0.25">
      <c r="A97" s="544">
        <f>IF(AND(B97="1_02_02_06",C97&lt;&gt;"000"),A96+1,IF(AND(B97="1_06_03_09",C97&lt;&gt;"000"),MAX($A$7:A96)+1,0))</f>
        <v>0</v>
      </c>
      <c r="B97" s="16" t="str">
        <f t="shared" si="5"/>
        <v>1_02_04_02</v>
      </c>
      <c r="C97" s="544" t="str">
        <f t="shared" si="6"/>
        <v>000</v>
      </c>
      <c r="D97" s="544" t="str">
        <f t="shared" si="7"/>
        <v/>
      </c>
      <c r="E97" s="544" t="str">
        <f t="shared" si="4"/>
        <v/>
      </c>
      <c r="F97" s="23" t="str">
        <f>IF(Import_FK!B96=0,"",Import_FK!B96)</f>
        <v>1_02_04_02_000_000_9999</v>
      </c>
      <c r="G97" s="23" t="str">
        <f>IF(Import_FK!C96=0,"",Import_FK!C96)</f>
        <v/>
      </c>
      <c r="H97" s="291" t="str">
        <f>IF(Import_FK!D96=0,"",Import_FK!D96)</f>
        <v/>
      </c>
      <c r="I97" s="23" t="str">
        <f>IF(Import_FK!E96=0,"",Import_FK!E96)</f>
        <v/>
      </c>
      <c r="J97" s="95" t="str">
        <f>IF(Import_FK!F96=0,"",Import_FK!F96)</f>
        <v/>
      </c>
      <c r="K97" s="96" t="str">
        <f>IF(Import_FK!G96=0,"",Import_FK!G96)</f>
        <v/>
      </c>
      <c r="L97" s="23" t="str">
        <f>IF(Import_FK!H96=0,"",Import_FK!H96)</f>
        <v/>
      </c>
      <c r="M97" s="23" t="str">
        <f>IF(Import_FK!I96=0,"",Import_FK!I96)</f>
        <v/>
      </c>
      <c r="N97" s="23" t="str">
        <f>IF(Import_FK!J96=0,"",Import_FK!J96)</f>
        <v/>
      </c>
      <c r="O97" s="23" t="str">
        <f>IF(Import_FK!K96=0,"",Import_FK!K96)</f>
        <v/>
      </c>
      <c r="P97" s="23" t="str">
        <f>IF(Import_FK!L96=0,"",Import_FK!L96)</f>
        <v/>
      </c>
      <c r="Q97" s="77" t="str">
        <f>IF(Import_FK!M96=0,"",Import_FK!M96)</f>
        <v/>
      </c>
      <c r="R97" s="77" t="str">
        <f>IF(Import_FK!N96=0,"",Import_FK!N96)</f>
        <v/>
      </c>
      <c r="S97" s="77" t="str">
        <f>IF(Import_FK!O96=0,"",Import_FK!O96)</f>
        <v/>
      </c>
      <c r="T97" s="77" t="str">
        <f>IF(Import_FK!P96=0,"",Import_FK!P96)</f>
        <v/>
      </c>
      <c r="U97" s="193" t="str">
        <f>IF(Import_FK!Q96=0,"",Import_FK!Q96)</f>
        <v/>
      </c>
      <c r="V97" s="77" t="str">
        <f>IF(Import_FK!R96=0,"",Import_FK!R96)</f>
        <v/>
      </c>
      <c r="W97" s="77" t="str">
        <f>IF(Import_FK!S96=0,"",Import_FK!S96)</f>
        <v/>
      </c>
      <c r="X97" s="77" t="str">
        <f>IF(Import_FK!T96=0,"",Import_FK!T96)</f>
        <v/>
      </c>
      <c r="Y97" s="77" t="str">
        <f>IF(Import_FK!U96=0,"",Import_FK!U96)</f>
        <v/>
      </c>
      <c r="Z97" s="77" t="str">
        <f>IF(Import_FK!V96=0,"",Import_FK!V96)</f>
        <v/>
      </c>
      <c r="AA97" s="77" t="str">
        <f>IF(Import_FK!W96=0,"",Import_FK!W96)</f>
        <v/>
      </c>
      <c r="AB97" s="77" t="str">
        <f>IF(Import_FK!X96=0,"",Import_FK!X96)</f>
        <v/>
      </c>
      <c r="AC97" s="77" t="str">
        <f>IF(Import_FK!Y96=0,"",Import_FK!Y96)</f>
        <v/>
      </c>
      <c r="AD97" s="77" t="str">
        <f>IF(Import_FK!Z96=0,"",Import_FK!Z96)</f>
        <v/>
      </c>
      <c r="AE97" s="193" t="str">
        <f>IF(Import_FK!AA96=0,"",Import_FK!AA96)</f>
        <v/>
      </c>
    </row>
    <row r="98" spans="1:31" ht="13.5" x14ac:dyDescent="0.25">
      <c r="A98" s="544">
        <f>IF(AND(B98="1_02_02_06",C98&lt;&gt;"000"),A97+1,IF(AND(B98="1_06_03_09",C98&lt;&gt;"000"),MAX($A$7:A97)+1,0))</f>
        <v>0</v>
      </c>
      <c r="B98" s="16" t="str">
        <f t="shared" si="5"/>
        <v>1_04_00_00</v>
      </c>
      <c r="C98" s="544" t="str">
        <f t="shared" si="6"/>
        <v>000</v>
      </c>
      <c r="D98" s="544" t="str">
        <f t="shared" si="7"/>
        <v xml:space="preserve">D. </v>
      </c>
      <c r="E98" s="544" t="str">
        <f t="shared" si="4"/>
        <v/>
      </c>
      <c r="F98" s="24" t="str">
        <f>IF(Import_FK!B97=0,"",Import_FK!B97)</f>
        <v>1_04_00_00_000_000_0000</v>
      </c>
      <c r="G98" s="24" t="str">
        <f>IF(Import_FK!C97=0,"",Import_FK!C97)</f>
        <v>D. Saját tőke</v>
      </c>
      <c r="H98" s="292" t="str">
        <f>IF(Import_FK!D97=0,"",Import_FK!D97)</f>
        <v/>
      </c>
      <c r="I98" s="24" t="str">
        <f>IF(Import_FK!E97=0,"",Import_FK!E97)</f>
        <v/>
      </c>
      <c r="J98" s="72" t="str">
        <f>IF(Import_FK!F97=0,"",Import_FK!F97)</f>
        <v/>
      </c>
      <c r="K98" s="73">
        <f>IF(Import_FK!G97=0,"",Import_FK!G97)</f>
        <v>12526</v>
      </c>
      <c r="L98" s="23" t="str">
        <f>IF(Import_FK!H97=0,"",Import_FK!H97)</f>
        <v/>
      </c>
      <c r="M98" s="23" t="str">
        <f>IF(Import_FK!I97=0,"",Import_FK!I97)</f>
        <v/>
      </c>
      <c r="N98" s="23" t="str">
        <f>IF(Import_FK!J97=0,"",Import_FK!J97)</f>
        <v/>
      </c>
      <c r="O98" s="23" t="str">
        <f>IF(Import_FK!K97=0,"",Import_FK!K97)</f>
        <v/>
      </c>
      <c r="P98" s="23" t="str">
        <f>IF(Import_FK!L97=0,"",Import_FK!L97)</f>
        <v/>
      </c>
      <c r="Q98" s="77" t="str">
        <f>IF(Import_FK!M97=0,"",Import_FK!M97)</f>
        <v/>
      </c>
      <c r="R98" s="77" t="str">
        <f>IF(Import_FK!N97=0,"",Import_FK!N97)</f>
        <v/>
      </c>
      <c r="S98" s="77" t="str">
        <f>IF(Import_FK!O97=0,"",Import_FK!O97)</f>
        <v/>
      </c>
      <c r="T98" s="77" t="str">
        <f>IF(Import_FK!P97=0,"",Import_FK!P97)</f>
        <v/>
      </c>
      <c r="U98" s="193" t="str">
        <f>IF(Import_FK!Q97=0,"",Import_FK!Q97)</f>
        <v/>
      </c>
      <c r="V98" s="77" t="str">
        <f>IF(Import_FK!R97=0,"",Import_FK!R97)</f>
        <v/>
      </c>
      <c r="W98" s="77" t="str">
        <f>IF(Import_FK!S97=0,"",Import_FK!S97)</f>
        <v/>
      </c>
      <c r="X98" s="77" t="str">
        <f>IF(Import_FK!T97=0,"",Import_FK!T97)</f>
        <v/>
      </c>
      <c r="Y98" s="77" t="str">
        <f>IF(Import_FK!U97=0,"",Import_FK!U97)</f>
        <v/>
      </c>
      <c r="Z98" s="77" t="str">
        <f>IF(Import_FK!V97=0,"",Import_FK!V97)</f>
        <v/>
      </c>
      <c r="AA98" s="77" t="str">
        <f>IF(Import_FK!W97=0,"",Import_FK!W97)</f>
        <v/>
      </c>
      <c r="AB98" s="77" t="str">
        <f>IF(Import_FK!X97=0,"",Import_FK!X97)</f>
        <v/>
      </c>
      <c r="AC98" s="77" t="str">
        <f>IF(Import_FK!Y97=0,"",Import_FK!Y97)</f>
        <v/>
      </c>
      <c r="AD98" s="77" t="str">
        <f>IF(Import_FK!Z97=0,"",Import_FK!Z97)</f>
        <v/>
      </c>
      <c r="AE98" s="193" t="str">
        <f>IF(Import_FK!AA97=0,"",Import_FK!AA97)</f>
        <v/>
      </c>
    </row>
    <row r="99" spans="1:31" ht="13.5" x14ac:dyDescent="0.25">
      <c r="A99" s="544">
        <f>IF(AND(B99="1_02_02_06",C99&lt;&gt;"000"),A98+1,IF(AND(B99="1_06_03_09",C99&lt;&gt;"000"),MAX($A$7:A98)+1,0))</f>
        <v>0</v>
      </c>
      <c r="B99" s="16" t="str">
        <f t="shared" si="5"/>
        <v>1_04_01_00</v>
      </c>
      <c r="C99" s="544" t="str">
        <f t="shared" si="6"/>
        <v>000</v>
      </c>
      <c r="D99" s="544" t="str">
        <f t="shared" si="7"/>
        <v xml:space="preserve">I. </v>
      </c>
      <c r="E99" s="544" t="str">
        <f t="shared" si="4"/>
        <v/>
      </c>
      <c r="F99" s="24" t="str">
        <f>IF(Import_FK!B98=0,"",Import_FK!B98)</f>
        <v>1_04_01_00_000_000_0000</v>
      </c>
      <c r="G99" s="24" t="str">
        <f>IF(Import_FK!C98=0,"",Import_FK!C98)</f>
        <v>I. Jegyzett tőke</v>
      </c>
      <c r="H99" s="293" t="str">
        <f>IF(Import_FK!D98=0,"",Import_FK!D98)</f>
        <v/>
      </c>
      <c r="I99" s="24" t="str">
        <f>IF(Import_FK!E98=0,"",Import_FK!E98)</f>
        <v/>
      </c>
      <c r="J99" s="72" t="str">
        <f>IF(Import_FK!F98=0,"",Import_FK!F98)</f>
        <v/>
      </c>
      <c r="K99" s="73">
        <f>IF(Import_FK!G98=0,"",Import_FK!G98)</f>
        <v>3000</v>
      </c>
      <c r="L99" s="23" t="str">
        <f>IF(Import_FK!H98=0,"",Import_FK!H98)</f>
        <v/>
      </c>
      <c r="M99" s="23" t="str">
        <f>IF(Import_FK!I98=0,"",Import_FK!I98)</f>
        <v/>
      </c>
      <c r="N99" s="23" t="str">
        <f>IF(Import_FK!J98=0,"",Import_FK!J98)</f>
        <v/>
      </c>
      <c r="O99" s="23" t="str">
        <f>IF(Import_FK!K98=0,"",Import_FK!K98)</f>
        <v/>
      </c>
      <c r="P99" s="23" t="str">
        <f>IF(Import_FK!L98=0,"",Import_FK!L98)</f>
        <v/>
      </c>
      <c r="Q99" s="77" t="str">
        <f>IF(Import_FK!M98=0,"",Import_FK!M98)</f>
        <v/>
      </c>
      <c r="R99" s="77" t="str">
        <f>IF(Import_FK!N98=0,"",Import_FK!N98)</f>
        <v/>
      </c>
      <c r="S99" s="77" t="str">
        <f>IF(Import_FK!O98=0,"",Import_FK!O98)</f>
        <v/>
      </c>
      <c r="T99" s="77" t="str">
        <f>IF(Import_FK!P98=0,"",Import_FK!P98)</f>
        <v/>
      </c>
      <c r="U99" s="193" t="str">
        <f>IF(Import_FK!Q98=0,"",Import_FK!Q98)</f>
        <v/>
      </c>
      <c r="V99" s="77" t="str">
        <f>IF(Import_FK!R98=0,"",Import_FK!R98)</f>
        <v/>
      </c>
      <c r="W99" s="77" t="str">
        <f>IF(Import_FK!S98=0,"",Import_FK!S98)</f>
        <v/>
      </c>
      <c r="X99" s="77" t="str">
        <f>IF(Import_FK!T98=0,"",Import_FK!T98)</f>
        <v/>
      </c>
      <c r="Y99" s="77" t="str">
        <f>IF(Import_FK!U98=0,"",Import_FK!U98)</f>
        <v/>
      </c>
      <c r="Z99" s="77" t="str">
        <f>IF(Import_FK!V98=0,"",Import_FK!V98)</f>
        <v/>
      </c>
      <c r="AA99" s="77" t="str">
        <f>IF(Import_FK!W98=0,"",Import_FK!W98)</f>
        <v/>
      </c>
      <c r="AB99" s="77" t="str">
        <f>IF(Import_FK!X98=0,"",Import_FK!X98)</f>
        <v/>
      </c>
      <c r="AC99" s="77" t="str">
        <f>IF(Import_FK!Y98=0,"",Import_FK!Y98)</f>
        <v/>
      </c>
      <c r="AD99" s="77" t="str">
        <f>IF(Import_FK!Z98=0,"",Import_FK!Z98)</f>
        <v/>
      </c>
      <c r="AE99" s="193" t="str">
        <f>IF(Import_FK!AA98=0,"",Import_FK!AA98)</f>
        <v/>
      </c>
    </row>
    <row r="100" spans="1:31" ht="13.5" x14ac:dyDescent="0.25">
      <c r="A100" s="544">
        <f>IF(AND(B100="1_02_02_06",C100&lt;&gt;"000"),A99+1,IF(AND(B100="1_06_03_09",C100&lt;&gt;"000"),MAX($A$7:A99)+1,0))</f>
        <v>0</v>
      </c>
      <c r="B100" s="16" t="str">
        <f t="shared" si="5"/>
        <v>1_04_01_00</v>
      </c>
      <c r="C100" s="544" t="str">
        <f t="shared" si="6"/>
        <v>000</v>
      </c>
      <c r="D100" s="544" t="str">
        <f t="shared" si="7"/>
        <v/>
      </c>
      <c r="E100" s="544" t="str">
        <f t="shared" si="4"/>
        <v/>
      </c>
      <c r="F100" s="85" t="str">
        <f>IF(Import_FK!B99=0,"",Import_FK!B99)</f>
        <v>1_04_01_00_000_000_0000</v>
      </c>
      <c r="G100" s="85" t="str">
        <f>IF(Import_FK!C99=0,"",Import_FK!C99)</f>
        <v/>
      </c>
      <c r="H100" s="294" t="str">
        <f>IF(Import_FK!D99=0,"",Import_FK!D99)</f>
        <v>Főkönyvi számlaegyenlegek</v>
      </c>
      <c r="I100" s="85" t="str">
        <f>IF(Import_FK!E99=0,"",Import_FK!E99)</f>
        <v/>
      </c>
      <c r="J100" s="87" t="str">
        <f>IF(Import_FK!F99=0,"",Import_FK!F99)</f>
        <v/>
      </c>
      <c r="K100" s="88">
        <f>IF(Import_FK!G99=0,"",Import_FK!G99)</f>
        <v>3000000</v>
      </c>
      <c r="L100" s="23" t="str">
        <f>IF(Import_FK!H99=0,"",Import_FK!H99)</f>
        <v/>
      </c>
      <c r="M100" s="23" t="str">
        <f>IF(Import_FK!I99=0,"",Import_FK!I99)</f>
        <v/>
      </c>
      <c r="N100" s="23" t="str">
        <f>IF(Import_FK!J99=0,"",Import_FK!J99)</f>
        <v/>
      </c>
      <c r="O100" s="23" t="str">
        <f>IF(Import_FK!K99=0,"",Import_FK!K99)</f>
        <v/>
      </c>
      <c r="P100" s="23" t="str">
        <f>IF(Import_FK!L99=0,"",Import_FK!L99)</f>
        <v/>
      </c>
      <c r="Q100" s="77" t="str">
        <f>IF(Import_FK!M99=0,"",Import_FK!M99)</f>
        <v/>
      </c>
      <c r="R100" s="77" t="str">
        <f>IF(Import_FK!N99=0,"",Import_FK!N99)</f>
        <v/>
      </c>
      <c r="S100" s="77" t="str">
        <f>IF(Import_FK!O99=0,"",Import_FK!O99)</f>
        <v/>
      </c>
      <c r="T100" s="77" t="str">
        <f>IF(Import_FK!P99=0,"",Import_FK!P99)</f>
        <v/>
      </c>
      <c r="U100" s="193" t="str">
        <f>IF(Import_FK!Q99=0,"",Import_FK!Q99)</f>
        <v/>
      </c>
      <c r="V100" s="77" t="str">
        <f>IF(Import_FK!R99=0,"",Import_FK!R99)</f>
        <v/>
      </c>
      <c r="W100" s="77" t="str">
        <f>IF(Import_FK!S99=0,"",Import_FK!S99)</f>
        <v/>
      </c>
      <c r="X100" s="77" t="str">
        <f>IF(Import_FK!T99=0,"",Import_FK!T99)</f>
        <v/>
      </c>
      <c r="Y100" s="77" t="str">
        <f>IF(Import_FK!U99=0,"",Import_FK!U99)</f>
        <v/>
      </c>
      <c r="Z100" s="77" t="str">
        <f>IF(Import_FK!V99=0,"",Import_FK!V99)</f>
        <v/>
      </c>
      <c r="AA100" s="77" t="str">
        <f>IF(Import_FK!W99=0,"",Import_FK!W99)</f>
        <v/>
      </c>
      <c r="AB100" s="77" t="str">
        <f>IF(Import_FK!X99=0,"",Import_FK!X99)</f>
        <v/>
      </c>
      <c r="AC100" s="77" t="str">
        <f>IF(Import_FK!Y99=0,"",Import_FK!Y99)</f>
        <v/>
      </c>
      <c r="AD100" s="77" t="str">
        <f>IF(Import_FK!Z99=0,"",Import_FK!Z99)</f>
        <v/>
      </c>
      <c r="AE100" s="193" t="str">
        <f>IF(Import_FK!AA99=0,"",Import_FK!AA99)</f>
        <v/>
      </c>
    </row>
    <row r="101" spans="1:31" ht="13.5" x14ac:dyDescent="0.25">
      <c r="A101" s="544">
        <f>IF(AND(B101="1_02_02_06",C101&lt;&gt;"000"),A100+1,IF(AND(B101="1_06_03_09",C101&lt;&gt;"000"),MAX($A$7:A100)+1,0))</f>
        <v>0</v>
      </c>
      <c r="B101" s="16" t="str">
        <f t="shared" si="5"/>
        <v>1_04_01_00</v>
      </c>
      <c r="C101" s="544" t="str">
        <f t="shared" si="6"/>
        <v>000</v>
      </c>
      <c r="D101" s="544" t="str">
        <f t="shared" si="7"/>
        <v/>
      </c>
      <c r="E101" s="544" t="str">
        <f t="shared" si="4"/>
        <v/>
      </c>
      <c r="F101" s="23" t="str">
        <f>IF(Import_FK!B100=0,"",Import_FK!B100)</f>
        <v>1_04_01_00_000_000_0001</v>
      </c>
      <c r="G101" s="23" t="str">
        <f>IF(Import_FK!C100=0,"",Import_FK!C100)</f>
        <v/>
      </c>
      <c r="H101" s="295">
        <f>IF(Import_FK!D100=0,"",Import_FK!D100)</f>
        <v>411</v>
      </c>
      <c r="I101" s="23" t="str">
        <f>IF(Import_FK!E100=0,"",Import_FK!E100)</f>
        <v>Jegyzett tőke</v>
      </c>
      <c r="J101" s="95" t="str">
        <f>IF(Import_FK!F100=0,"",Import_FK!F100)</f>
        <v/>
      </c>
      <c r="K101" s="96">
        <f>IF(Import_FK!G100=0,"",Import_FK!G100)</f>
        <v>-3000000</v>
      </c>
      <c r="L101" s="23" t="str">
        <f>IF(Import_FK!H100=0,"",Import_FK!H100)</f>
        <v/>
      </c>
      <c r="M101" s="23" t="str">
        <f>IF(Import_FK!I100=0,"",Import_FK!I100)</f>
        <v/>
      </c>
      <c r="N101" s="23" t="str">
        <f>IF(Import_FK!J100=0,"",Import_FK!J100)</f>
        <v/>
      </c>
      <c r="O101" s="23" t="str">
        <f>IF(Import_FK!K100=0,"",Import_FK!K100)</f>
        <v/>
      </c>
      <c r="P101" s="23" t="str">
        <f>IF(Import_FK!L100=0,"",Import_FK!L100)</f>
        <v/>
      </c>
      <c r="Q101" s="77" t="str">
        <f>IF(Import_FK!M100=0,"",Import_FK!M100)</f>
        <v/>
      </c>
      <c r="R101" s="77" t="str">
        <f>IF(Import_FK!N100=0,"",Import_FK!N100)</f>
        <v/>
      </c>
      <c r="S101" s="77" t="str">
        <f>IF(Import_FK!O100=0,"",Import_FK!O100)</f>
        <v/>
      </c>
      <c r="T101" s="77" t="str">
        <f>IF(Import_FK!P100=0,"",Import_FK!P100)</f>
        <v/>
      </c>
      <c r="U101" s="193" t="str">
        <f>IF(Import_FK!Q100=0,"",Import_FK!Q100)</f>
        <v/>
      </c>
      <c r="V101" s="77" t="str">
        <f>IF(Import_FK!R100=0,"",Import_FK!R100)</f>
        <v/>
      </c>
      <c r="W101" s="77" t="str">
        <f>IF(Import_FK!S100=0,"",Import_FK!S100)</f>
        <v/>
      </c>
      <c r="X101" s="77" t="str">
        <f>IF(Import_FK!T100=0,"",Import_FK!T100)</f>
        <v/>
      </c>
      <c r="Y101" s="77" t="str">
        <f>IF(Import_FK!U100=0,"",Import_FK!U100)</f>
        <v/>
      </c>
      <c r="Z101" s="77" t="str">
        <f>IF(Import_FK!V100=0,"",Import_FK!V100)</f>
        <v/>
      </c>
      <c r="AA101" s="77" t="str">
        <f>IF(Import_FK!W100=0,"",Import_FK!W100)</f>
        <v/>
      </c>
      <c r="AB101" s="77" t="str">
        <f>IF(Import_FK!X100=0,"",Import_FK!X100)</f>
        <v/>
      </c>
      <c r="AC101" s="77" t="str">
        <f>IF(Import_FK!Y100=0,"",Import_FK!Y100)</f>
        <v/>
      </c>
      <c r="AD101" s="77" t="str">
        <f>IF(Import_FK!Z100=0,"",Import_FK!Z100)</f>
        <v/>
      </c>
      <c r="AE101" s="193" t="str">
        <f>IF(Import_FK!AA100=0,"",Import_FK!AA100)</f>
        <v/>
      </c>
    </row>
    <row r="102" spans="1:31" ht="13.5" x14ac:dyDescent="0.25">
      <c r="A102" s="544">
        <f>IF(AND(B102="1_02_02_06",C102&lt;&gt;"000"),A101+1,IF(AND(B102="1_06_03_09",C102&lt;&gt;"000"),MAX($A$7:A101)+1,0))</f>
        <v>0</v>
      </c>
      <c r="B102" s="16" t="str">
        <f t="shared" si="5"/>
        <v>1_04_01_00</v>
      </c>
      <c r="C102" s="544" t="str">
        <f t="shared" si="6"/>
        <v>000</v>
      </c>
      <c r="D102" s="544" t="str">
        <f t="shared" si="7"/>
        <v/>
      </c>
      <c r="E102" s="544" t="str">
        <f t="shared" si="4"/>
        <v/>
      </c>
      <c r="F102" s="23" t="str">
        <f>IF(Import_FK!B101=0,"",Import_FK!B101)</f>
        <v>1_04_01_00_000_000_9999</v>
      </c>
      <c r="G102" s="23" t="str">
        <f>IF(Import_FK!C101=0,"",Import_FK!C101)</f>
        <v/>
      </c>
      <c r="H102" s="296" t="str">
        <f>IF(Import_FK!D101=0,"",Import_FK!D101)</f>
        <v/>
      </c>
      <c r="I102" s="23" t="str">
        <f>IF(Import_FK!E101=0,"",Import_FK!E101)</f>
        <v/>
      </c>
      <c r="J102" s="95" t="str">
        <f>IF(Import_FK!F101=0,"",Import_FK!F101)</f>
        <v/>
      </c>
      <c r="K102" s="96" t="str">
        <f>IF(Import_FK!G101=0,"",Import_FK!G101)</f>
        <v/>
      </c>
      <c r="L102" s="23" t="str">
        <f>IF(Import_FK!H101=0,"",Import_FK!H101)</f>
        <v/>
      </c>
      <c r="M102" s="23" t="str">
        <f>IF(Import_FK!I101=0,"",Import_FK!I101)</f>
        <v/>
      </c>
      <c r="N102" s="23" t="str">
        <f>IF(Import_FK!J101=0,"",Import_FK!J101)</f>
        <v/>
      </c>
      <c r="O102" s="23" t="str">
        <f>IF(Import_FK!K101=0,"",Import_FK!K101)</f>
        <v/>
      </c>
      <c r="P102" s="23" t="str">
        <f>IF(Import_FK!L101=0,"",Import_FK!L101)</f>
        <v/>
      </c>
      <c r="Q102" s="77" t="str">
        <f>IF(Import_FK!M101=0,"",Import_FK!M101)</f>
        <v/>
      </c>
      <c r="R102" s="77" t="str">
        <f>IF(Import_FK!N101=0,"",Import_FK!N101)</f>
        <v/>
      </c>
      <c r="S102" s="77" t="str">
        <f>IF(Import_FK!O101=0,"",Import_FK!O101)</f>
        <v/>
      </c>
      <c r="T102" s="77" t="str">
        <f>IF(Import_FK!P101=0,"",Import_FK!P101)</f>
        <v/>
      </c>
      <c r="U102" s="193" t="str">
        <f>IF(Import_FK!Q101=0,"",Import_FK!Q101)</f>
        <v/>
      </c>
      <c r="V102" s="77" t="str">
        <f>IF(Import_FK!R101=0,"",Import_FK!R101)</f>
        <v/>
      </c>
      <c r="W102" s="77" t="str">
        <f>IF(Import_FK!S101=0,"",Import_FK!S101)</f>
        <v/>
      </c>
      <c r="X102" s="77" t="str">
        <f>IF(Import_FK!T101=0,"",Import_FK!T101)</f>
        <v/>
      </c>
      <c r="Y102" s="77" t="str">
        <f>IF(Import_FK!U101=0,"",Import_FK!U101)</f>
        <v/>
      </c>
      <c r="Z102" s="77" t="str">
        <f>IF(Import_FK!V101=0,"",Import_FK!V101)</f>
        <v/>
      </c>
      <c r="AA102" s="77" t="str">
        <f>IF(Import_FK!W101=0,"",Import_FK!W101)</f>
        <v/>
      </c>
      <c r="AB102" s="77" t="str">
        <f>IF(Import_FK!X101=0,"",Import_FK!X101)</f>
        <v/>
      </c>
      <c r="AC102" s="77" t="str">
        <f>IF(Import_FK!Y101=0,"",Import_FK!Y101)</f>
        <v/>
      </c>
      <c r="AD102" s="77" t="str">
        <f>IF(Import_FK!Z101=0,"",Import_FK!Z101)</f>
        <v/>
      </c>
      <c r="AE102" s="193" t="str">
        <f>IF(Import_FK!AA101=0,"",Import_FK!AA101)</f>
        <v/>
      </c>
    </row>
    <row r="103" spans="1:31" ht="13.5" x14ac:dyDescent="0.25">
      <c r="A103" s="544">
        <f>IF(AND(B103="1_02_02_06",C103&lt;&gt;"000"),A102+1,IF(AND(B103="1_06_03_09",C103&lt;&gt;"000"),MAX($A$7:A102)+1,0))</f>
        <v>0</v>
      </c>
      <c r="B103" s="16" t="str">
        <f t="shared" si="5"/>
        <v>1_04_07_00</v>
      </c>
      <c r="C103" s="544" t="str">
        <f t="shared" si="6"/>
        <v>000</v>
      </c>
      <c r="D103" s="544" t="str">
        <f t="shared" si="7"/>
        <v>VII</v>
      </c>
      <c r="E103" s="544" t="str">
        <f t="shared" si="4"/>
        <v/>
      </c>
      <c r="F103" s="24" t="str">
        <f>IF(Import_FK!B102=0,"",Import_FK!B102)</f>
        <v>1_04_07_00_000_000_0000</v>
      </c>
      <c r="G103" s="24" t="str">
        <f>IF(Import_FK!C102=0,"",Import_FK!C102)</f>
        <v>VII. Adózott eredmény</v>
      </c>
      <c r="H103" s="297" t="str">
        <f>IF(Import_FK!D102=0,"",Import_FK!D102)</f>
        <v/>
      </c>
      <c r="I103" s="24" t="str">
        <f>IF(Import_FK!E102=0,"",Import_FK!E102)</f>
        <v/>
      </c>
      <c r="J103" s="72" t="str">
        <f>IF(Import_FK!F102=0,"",Import_FK!F102)</f>
        <v/>
      </c>
      <c r="K103" s="73">
        <f>IF(Import_FK!G102=0,"",Import_FK!G102)</f>
        <v>9526</v>
      </c>
      <c r="L103" s="23" t="str">
        <f>IF(Import_FK!H102=0,"",Import_FK!H102)</f>
        <v/>
      </c>
      <c r="M103" s="23" t="str">
        <f>IF(Import_FK!I102=0,"",Import_FK!I102)</f>
        <v/>
      </c>
      <c r="N103" s="23" t="str">
        <f>IF(Import_FK!J102=0,"",Import_FK!J102)</f>
        <v/>
      </c>
      <c r="O103" s="23" t="str">
        <f>IF(Import_FK!K102=0,"",Import_FK!K102)</f>
        <v/>
      </c>
      <c r="P103" s="23" t="str">
        <f>IF(Import_FK!L102=0,"",Import_FK!L102)</f>
        <v/>
      </c>
      <c r="Q103" s="77" t="str">
        <f>IF(Import_FK!M102=0,"",Import_FK!M102)</f>
        <v/>
      </c>
      <c r="R103" s="77" t="str">
        <f>IF(Import_FK!N102=0,"",Import_FK!N102)</f>
        <v/>
      </c>
      <c r="S103" s="77" t="str">
        <f>IF(Import_FK!O102=0,"",Import_FK!O102)</f>
        <v/>
      </c>
      <c r="T103" s="77" t="str">
        <f>IF(Import_FK!P102=0,"",Import_FK!P102)</f>
        <v/>
      </c>
      <c r="U103" s="193" t="str">
        <f>IF(Import_FK!Q102=0,"",Import_FK!Q102)</f>
        <v/>
      </c>
      <c r="V103" s="77" t="str">
        <f>IF(Import_FK!R102=0,"",Import_FK!R102)</f>
        <v/>
      </c>
      <c r="W103" s="77" t="str">
        <f>IF(Import_FK!S102=0,"",Import_FK!S102)</f>
        <v/>
      </c>
      <c r="X103" s="77" t="str">
        <f>IF(Import_FK!T102=0,"",Import_FK!T102)</f>
        <v/>
      </c>
      <c r="Y103" s="77" t="str">
        <f>IF(Import_FK!U102=0,"",Import_FK!U102)</f>
        <v/>
      </c>
      <c r="Z103" s="77" t="str">
        <f>IF(Import_FK!V102=0,"",Import_FK!V102)</f>
        <v/>
      </c>
      <c r="AA103" s="77" t="str">
        <f>IF(Import_FK!W102=0,"",Import_FK!W102)</f>
        <v/>
      </c>
      <c r="AB103" s="77" t="str">
        <f>IF(Import_FK!X102=0,"",Import_FK!X102)</f>
        <v/>
      </c>
      <c r="AC103" s="77" t="str">
        <f>IF(Import_FK!Y102=0,"",Import_FK!Y102)</f>
        <v/>
      </c>
      <c r="AD103" s="77" t="str">
        <f>IF(Import_FK!Z102=0,"",Import_FK!Z102)</f>
        <v/>
      </c>
      <c r="AE103" s="193" t="str">
        <f>IF(Import_FK!AA102=0,"",Import_FK!AA102)</f>
        <v/>
      </c>
    </row>
    <row r="104" spans="1:31" ht="13.5" x14ac:dyDescent="0.25">
      <c r="A104" s="544">
        <f>IF(AND(B104="1_02_02_06",C104&lt;&gt;"000"),A103+1,IF(AND(B104="1_06_03_09",C104&lt;&gt;"000"),MAX($A$7:A103)+1,0))</f>
        <v>0</v>
      </c>
      <c r="B104" s="16" t="str">
        <f t="shared" si="5"/>
        <v>1_04_07_00</v>
      </c>
      <c r="C104" s="544" t="str">
        <f t="shared" si="6"/>
        <v>000</v>
      </c>
      <c r="D104" s="544" t="str">
        <f t="shared" si="7"/>
        <v/>
      </c>
      <c r="E104" s="544" t="str">
        <f t="shared" si="4"/>
        <v/>
      </c>
      <c r="F104" s="85" t="str">
        <f>IF(Import_FK!B103=0,"",Import_FK!B103)</f>
        <v>1_04_07_00_000_000_0000</v>
      </c>
      <c r="G104" s="85" t="str">
        <f>IF(Import_FK!C103=0,"",Import_FK!C103)</f>
        <v/>
      </c>
      <c r="H104" s="298" t="str">
        <f>IF(Import_FK!D103=0,"",Import_FK!D103)</f>
        <v>Főkönyvi számlaegyenlegek</v>
      </c>
      <c r="I104" s="85" t="str">
        <f>IF(Import_FK!E103=0,"",Import_FK!E103)</f>
        <v/>
      </c>
      <c r="J104" s="87" t="str">
        <f>IF(Import_FK!F103=0,"",Import_FK!F103)</f>
        <v/>
      </c>
      <c r="K104" s="88">
        <f>IF(Import_FK!G103=0,"",Import_FK!G103)</f>
        <v>9525679.6600000001</v>
      </c>
      <c r="L104" s="23" t="str">
        <f>IF(Import_FK!H103=0,"",Import_FK!H103)</f>
        <v/>
      </c>
      <c r="M104" s="23" t="str">
        <f>IF(Import_FK!I103=0,"",Import_FK!I103)</f>
        <v/>
      </c>
      <c r="N104" s="23" t="str">
        <f>IF(Import_FK!J103=0,"",Import_FK!J103)</f>
        <v/>
      </c>
      <c r="O104" s="23" t="str">
        <f>IF(Import_FK!K103=0,"",Import_FK!K103)</f>
        <v/>
      </c>
      <c r="P104" s="23" t="str">
        <f>IF(Import_FK!L103=0,"",Import_FK!L103)</f>
        <v/>
      </c>
      <c r="Q104" s="77" t="str">
        <f>IF(Import_FK!M103=0,"",Import_FK!M103)</f>
        <v/>
      </c>
      <c r="R104" s="77" t="str">
        <f>IF(Import_FK!N103=0,"",Import_FK!N103)</f>
        <v/>
      </c>
      <c r="S104" s="77" t="str">
        <f>IF(Import_FK!O103=0,"",Import_FK!O103)</f>
        <v/>
      </c>
      <c r="T104" s="77" t="str">
        <f>IF(Import_FK!P103=0,"",Import_FK!P103)</f>
        <v/>
      </c>
      <c r="U104" s="193" t="str">
        <f>IF(Import_FK!Q103=0,"",Import_FK!Q103)</f>
        <v/>
      </c>
      <c r="V104" s="77" t="str">
        <f>IF(Import_FK!R103=0,"",Import_FK!R103)</f>
        <v/>
      </c>
      <c r="W104" s="77" t="str">
        <f>IF(Import_FK!S103=0,"",Import_FK!S103)</f>
        <v/>
      </c>
      <c r="X104" s="77" t="str">
        <f>IF(Import_FK!T103=0,"",Import_FK!T103)</f>
        <v/>
      </c>
      <c r="Y104" s="77" t="str">
        <f>IF(Import_FK!U103=0,"",Import_FK!U103)</f>
        <v/>
      </c>
      <c r="Z104" s="77" t="str">
        <f>IF(Import_FK!V103=0,"",Import_FK!V103)</f>
        <v/>
      </c>
      <c r="AA104" s="77" t="str">
        <f>IF(Import_FK!W103=0,"",Import_FK!W103)</f>
        <v/>
      </c>
      <c r="AB104" s="77" t="str">
        <f>IF(Import_FK!X103=0,"",Import_FK!X103)</f>
        <v/>
      </c>
      <c r="AC104" s="77" t="str">
        <f>IF(Import_FK!Y103=0,"",Import_FK!Y103)</f>
        <v/>
      </c>
      <c r="AD104" s="77" t="str">
        <f>IF(Import_FK!Z103=0,"",Import_FK!Z103)</f>
        <v/>
      </c>
      <c r="AE104" s="193" t="str">
        <f>IF(Import_FK!AA103=0,"",Import_FK!AA103)</f>
        <v/>
      </c>
    </row>
    <row r="105" spans="1:31" ht="13.5" x14ac:dyDescent="0.25">
      <c r="A105" s="544">
        <f>IF(AND(B105="1_02_02_06",C105&lt;&gt;"000"),A104+1,IF(AND(B105="1_06_03_09",C105&lt;&gt;"000"),MAX($A$7:A104)+1,0))</f>
        <v>0</v>
      </c>
      <c r="B105" s="16" t="str">
        <f t="shared" si="5"/>
        <v>1_04_07_00</v>
      </c>
      <c r="C105" s="544" t="str">
        <f t="shared" si="6"/>
        <v>000</v>
      </c>
      <c r="D105" s="544" t="str">
        <f t="shared" si="7"/>
        <v/>
      </c>
      <c r="E105" s="544" t="str">
        <f t="shared" si="4"/>
        <v/>
      </c>
      <c r="F105" s="23" t="str">
        <f>IF(Import_FK!B104=0,"",Import_FK!B104)</f>
        <v>1_04_07_00_000_000_0001</v>
      </c>
      <c r="G105" s="23" t="str">
        <f>IF(Import_FK!C104=0,"",Import_FK!C104)</f>
        <v/>
      </c>
      <c r="H105" s="299" t="str">
        <f>IF(Import_FK!D104=0,"",Import_FK!D104)</f>
        <v>5... - 9...</v>
      </c>
      <c r="I105" s="23" t="str">
        <f>IF(Import_FK!E104=0,"",Import_FK!E104)</f>
        <v>Számlák összesítve</v>
      </c>
      <c r="J105" s="95" t="str">
        <f>IF(Import_FK!F104=0,"",Import_FK!F104)</f>
        <v/>
      </c>
      <c r="K105" s="96">
        <f>IF(Import_FK!G104=0,"",Import_FK!G104)</f>
        <v>-9525679.6600000001</v>
      </c>
      <c r="L105" s="23" t="str">
        <f>IF(Import_FK!H104=0,"",Import_FK!H104)</f>
        <v/>
      </c>
      <c r="M105" s="23" t="str">
        <f>IF(Import_FK!I104=0,"",Import_FK!I104)</f>
        <v/>
      </c>
      <c r="N105" s="23" t="str">
        <f>IF(Import_FK!J104=0,"",Import_FK!J104)</f>
        <v/>
      </c>
      <c r="O105" s="23" t="str">
        <f>IF(Import_FK!K104=0,"",Import_FK!K104)</f>
        <v/>
      </c>
      <c r="P105" s="23" t="str">
        <f>IF(Import_FK!L104=0,"",Import_FK!L104)</f>
        <v/>
      </c>
      <c r="Q105" s="77" t="str">
        <f>IF(Import_FK!M104=0,"",Import_FK!M104)</f>
        <v/>
      </c>
      <c r="R105" s="77" t="str">
        <f>IF(Import_FK!N104=0,"",Import_FK!N104)</f>
        <v/>
      </c>
      <c r="S105" s="77" t="str">
        <f>IF(Import_FK!O104=0,"",Import_FK!O104)</f>
        <v/>
      </c>
      <c r="T105" s="77" t="str">
        <f>IF(Import_FK!P104=0,"",Import_FK!P104)</f>
        <v/>
      </c>
      <c r="U105" s="193" t="str">
        <f>IF(Import_FK!Q104=0,"",Import_FK!Q104)</f>
        <v/>
      </c>
      <c r="V105" s="77" t="str">
        <f>IF(Import_FK!R104=0,"",Import_FK!R104)</f>
        <v/>
      </c>
      <c r="W105" s="77" t="str">
        <f>IF(Import_FK!S104=0,"",Import_FK!S104)</f>
        <v/>
      </c>
      <c r="X105" s="77" t="str">
        <f>IF(Import_FK!T104=0,"",Import_FK!T104)</f>
        <v/>
      </c>
      <c r="Y105" s="77" t="str">
        <f>IF(Import_FK!U104=0,"",Import_FK!U104)</f>
        <v/>
      </c>
      <c r="Z105" s="77" t="str">
        <f>IF(Import_FK!V104=0,"",Import_FK!V104)</f>
        <v/>
      </c>
      <c r="AA105" s="77" t="str">
        <f>IF(Import_FK!W104=0,"",Import_FK!W104)</f>
        <v/>
      </c>
      <c r="AB105" s="77" t="str">
        <f>IF(Import_FK!X104=0,"",Import_FK!X104)</f>
        <v/>
      </c>
      <c r="AC105" s="77" t="str">
        <f>IF(Import_FK!Y104=0,"",Import_FK!Y104)</f>
        <v/>
      </c>
      <c r="AD105" s="77" t="str">
        <f>IF(Import_FK!Z104=0,"",Import_FK!Z104)</f>
        <v/>
      </c>
      <c r="AE105" s="193" t="str">
        <f>IF(Import_FK!AA104=0,"",Import_FK!AA104)</f>
        <v/>
      </c>
    </row>
    <row r="106" spans="1:31" ht="13.5" x14ac:dyDescent="0.25">
      <c r="A106" s="544">
        <f>IF(AND(B106="1_02_02_06",C106&lt;&gt;"000"),A105+1,IF(AND(B106="1_06_03_09",C106&lt;&gt;"000"),MAX($A$7:A105)+1,0))</f>
        <v>0</v>
      </c>
      <c r="B106" s="16" t="str">
        <f t="shared" si="5"/>
        <v>1_04_07_00</v>
      </c>
      <c r="C106" s="544" t="str">
        <f t="shared" si="6"/>
        <v>000</v>
      </c>
      <c r="D106" s="544" t="str">
        <f t="shared" si="7"/>
        <v/>
      </c>
      <c r="E106" s="544" t="str">
        <f t="shared" si="4"/>
        <v/>
      </c>
      <c r="F106" s="23" t="str">
        <f>IF(Import_FK!B105=0,"",Import_FK!B105)</f>
        <v>1_04_07_00_000_000_9999</v>
      </c>
      <c r="G106" s="23" t="str">
        <f>IF(Import_FK!C105=0,"",Import_FK!C105)</f>
        <v/>
      </c>
      <c r="H106" s="300" t="str">
        <f>IF(Import_FK!D105=0,"",Import_FK!D105)</f>
        <v/>
      </c>
      <c r="I106" s="23" t="str">
        <f>IF(Import_FK!E105=0,"",Import_FK!E105)</f>
        <v/>
      </c>
      <c r="J106" s="95" t="str">
        <f>IF(Import_FK!F105=0,"",Import_FK!F105)</f>
        <v/>
      </c>
      <c r="K106" s="96" t="str">
        <f>IF(Import_FK!G105=0,"",Import_FK!G105)</f>
        <v/>
      </c>
      <c r="L106" s="23" t="str">
        <f>IF(Import_FK!H105=0,"",Import_FK!H105)</f>
        <v/>
      </c>
      <c r="M106" s="23" t="str">
        <f>IF(Import_FK!I105=0,"",Import_FK!I105)</f>
        <v/>
      </c>
      <c r="N106" s="23" t="str">
        <f>IF(Import_FK!J105=0,"",Import_FK!J105)</f>
        <v/>
      </c>
      <c r="O106" s="23" t="str">
        <f>IF(Import_FK!K105=0,"",Import_FK!K105)</f>
        <v/>
      </c>
      <c r="P106" s="23" t="str">
        <f>IF(Import_FK!L105=0,"",Import_FK!L105)</f>
        <v/>
      </c>
      <c r="Q106" s="77" t="str">
        <f>IF(Import_FK!M105=0,"",Import_FK!M105)</f>
        <v/>
      </c>
      <c r="R106" s="77" t="str">
        <f>IF(Import_FK!N105=0,"",Import_FK!N105)</f>
        <v/>
      </c>
      <c r="S106" s="77" t="str">
        <f>IF(Import_FK!O105=0,"",Import_FK!O105)</f>
        <v/>
      </c>
      <c r="T106" s="77" t="str">
        <f>IF(Import_FK!P105=0,"",Import_FK!P105)</f>
        <v/>
      </c>
      <c r="U106" s="193" t="str">
        <f>IF(Import_FK!Q105=0,"",Import_FK!Q105)</f>
        <v/>
      </c>
      <c r="V106" s="77" t="str">
        <f>IF(Import_FK!R105=0,"",Import_FK!R105)</f>
        <v/>
      </c>
      <c r="W106" s="77" t="str">
        <f>IF(Import_FK!S105=0,"",Import_FK!S105)</f>
        <v/>
      </c>
      <c r="X106" s="77" t="str">
        <f>IF(Import_FK!T105=0,"",Import_FK!T105)</f>
        <v/>
      </c>
      <c r="Y106" s="77" t="str">
        <f>IF(Import_FK!U105=0,"",Import_FK!U105)</f>
        <v/>
      </c>
      <c r="Z106" s="77" t="str">
        <f>IF(Import_FK!V105=0,"",Import_FK!V105)</f>
        <v/>
      </c>
      <c r="AA106" s="77" t="str">
        <f>IF(Import_FK!W105=0,"",Import_FK!W105)</f>
        <v/>
      </c>
      <c r="AB106" s="77" t="str">
        <f>IF(Import_FK!X105=0,"",Import_FK!X105)</f>
        <v/>
      </c>
      <c r="AC106" s="77" t="str">
        <f>IF(Import_FK!Y105=0,"",Import_FK!Y105)</f>
        <v/>
      </c>
      <c r="AD106" s="77" t="str">
        <f>IF(Import_FK!Z105=0,"",Import_FK!Z105)</f>
        <v/>
      </c>
      <c r="AE106" s="193" t="str">
        <f>IF(Import_FK!AA105=0,"",Import_FK!AA105)</f>
        <v/>
      </c>
    </row>
    <row r="107" spans="1:31" ht="13.5" x14ac:dyDescent="0.25">
      <c r="A107" s="544">
        <f>IF(AND(B107="1_02_02_06",C107&lt;&gt;"000"),A106+1,IF(AND(B107="1_06_03_09",C107&lt;&gt;"000"),MAX($A$7:A106)+1,0))</f>
        <v>0</v>
      </c>
      <c r="B107" s="16" t="str">
        <f t="shared" si="5"/>
        <v>1_06_00_00</v>
      </c>
      <c r="C107" s="544" t="str">
        <f t="shared" si="6"/>
        <v>000</v>
      </c>
      <c r="D107" s="544" t="str">
        <f t="shared" si="7"/>
        <v xml:space="preserve">F. </v>
      </c>
      <c r="E107" s="544" t="str">
        <f t="shared" si="4"/>
        <v/>
      </c>
      <c r="F107" s="24" t="str">
        <f>IF(Import_FK!B106=0,"",Import_FK!B106)</f>
        <v>1_06_00_00_000_000_0000</v>
      </c>
      <c r="G107" s="24" t="str">
        <f>IF(Import_FK!C106=0,"",Import_FK!C106)</f>
        <v>F. Kötelezettségek</v>
      </c>
      <c r="H107" s="301" t="str">
        <f>IF(Import_FK!D106=0,"",Import_FK!D106)</f>
        <v/>
      </c>
      <c r="I107" s="24" t="str">
        <f>IF(Import_FK!E106=0,"",Import_FK!E106)</f>
        <v/>
      </c>
      <c r="J107" s="72" t="str">
        <f>IF(Import_FK!F106=0,"",Import_FK!F106)</f>
        <v/>
      </c>
      <c r="K107" s="73">
        <f>IF(Import_FK!G106=0,"",Import_FK!G106)</f>
        <v>42817</v>
      </c>
      <c r="L107" s="23" t="str">
        <f>IF(Import_FK!H106=0,"",Import_FK!H106)</f>
        <v/>
      </c>
      <c r="M107" s="23" t="str">
        <f>IF(Import_FK!I106=0,"",Import_FK!I106)</f>
        <v/>
      </c>
      <c r="N107" s="23" t="str">
        <f>IF(Import_FK!J106=0,"",Import_FK!J106)</f>
        <v/>
      </c>
      <c r="O107" s="23" t="str">
        <f>IF(Import_FK!K106=0,"",Import_FK!K106)</f>
        <v/>
      </c>
      <c r="P107" s="23" t="str">
        <f>IF(Import_FK!L106=0,"",Import_FK!L106)</f>
        <v/>
      </c>
      <c r="Q107" s="77" t="str">
        <f>IF(Import_FK!M106=0,"",Import_FK!M106)</f>
        <v/>
      </c>
      <c r="R107" s="77" t="str">
        <f>IF(Import_FK!N106=0,"",Import_FK!N106)</f>
        <v/>
      </c>
      <c r="S107" s="77" t="str">
        <f>IF(Import_FK!O106=0,"",Import_FK!O106)</f>
        <v/>
      </c>
      <c r="T107" s="77" t="str">
        <f>IF(Import_FK!P106=0,"",Import_FK!P106)</f>
        <v/>
      </c>
      <c r="U107" s="193" t="str">
        <f>IF(Import_FK!Q106=0,"",Import_FK!Q106)</f>
        <v/>
      </c>
      <c r="V107" s="77" t="str">
        <f>IF(Import_FK!R106=0,"",Import_FK!R106)</f>
        <v/>
      </c>
      <c r="W107" s="77" t="str">
        <f>IF(Import_FK!S106=0,"",Import_FK!S106)</f>
        <v/>
      </c>
      <c r="X107" s="77" t="str">
        <f>IF(Import_FK!T106=0,"",Import_FK!T106)</f>
        <v/>
      </c>
      <c r="Y107" s="77" t="str">
        <f>IF(Import_FK!U106=0,"",Import_FK!U106)</f>
        <v/>
      </c>
      <c r="Z107" s="77" t="str">
        <f>IF(Import_FK!V106=0,"",Import_FK!V106)</f>
        <v/>
      </c>
      <c r="AA107" s="77" t="str">
        <f>IF(Import_FK!W106=0,"",Import_FK!W106)</f>
        <v/>
      </c>
      <c r="AB107" s="77" t="str">
        <f>IF(Import_FK!X106=0,"",Import_FK!X106)</f>
        <v/>
      </c>
      <c r="AC107" s="77" t="str">
        <f>IF(Import_FK!Y106=0,"",Import_FK!Y106)</f>
        <v/>
      </c>
      <c r="AD107" s="77" t="str">
        <f>IF(Import_FK!Z106=0,"",Import_FK!Z106)</f>
        <v/>
      </c>
      <c r="AE107" s="193" t="str">
        <f>IF(Import_FK!AA106=0,"",Import_FK!AA106)</f>
        <v/>
      </c>
    </row>
    <row r="108" spans="1:31" ht="13.5" x14ac:dyDescent="0.25">
      <c r="A108" s="544">
        <f>IF(AND(B108="1_02_02_06",C108&lt;&gt;"000"),A107+1,IF(AND(B108="1_06_03_09",C108&lt;&gt;"000"),MAX($A$7:A107)+1,0))</f>
        <v>0</v>
      </c>
      <c r="B108" s="16" t="str">
        <f t="shared" si="5"/>
        <v>1_06_03_00</v>
      </c>
      <c r="C108" s="544" t="str">
        <f t="shared" si="6"/>
        <v>000</v>
      </c>
      <c r="D108" s="544" t="str">
        <f t="shared" si="7"/>
        <v>III</v>
      </c>
      <c r="E108" s="544" t="str">
        <f t="shared" si="4"/>
        <v/>
      </c>
      <c r="F108" s="24" t="str">
        <f>IF(Import_FK!B107=0,"",Import_FK!B107)</f>
        <v>1_06_03_00_000_000_0000</v>
      </c>
      <c r="G108" s="24" t="str">
        <f>IF(Import_FK!C107=0,"",Import_FK!C107)</f>
        <v>III. Rövid lejáratú kötelezettségek</v>
      </c>
      <c r="H108" s="302" t="str">
        <f>IF(Import_FK!D107=0,"",Import_FK!D107)</f>
        <v/>
      </c>
      <c r="I108" s="24" t="str">
        <f>IF(Import_FK!E107=0,"",Import_FK!E107)</f>
        <v/>
      </c>
      <c r="J108" s="72" t="str">
        <f>IF(Import_FK!F107=0,"",Import_FK!F107)</f>
        <v/>
      </c>
      <c r="K108" s="73">
        <f>IF(Import_FK!G107=0,"",Import_FK!G107)</f>
        <v>42817</v>
      </c>
      <c r="L108" s="23" t="str">
        <f>IF(Import_FK!H107=0,"",Import_FK!H107)</f>
        <v/>
      </c>
      <c r="M108" s="23" t="str">
        <f>IF(Import_FK!I107=0,"",Import_FK!I107)</f>
        <v/>
      </c>
      <c r="N108" s="23" t="str">
        <f>IF(Import_FK!J107=0,"",Import_FK!J107)</f>
        <v/>
      </c>
      <c r="O108" s="23" t="str">
        <f>IF(Import_FK!K107=0,"",Import_FK!K107)</f>
        <v/>
      </c>
      <c r="P108" s="23" t="str">
        <f>IF(Import_FK!L107=0,"",Import_FK!L107)</f>
        <v/>
      </c>
      <c r="Q108" s="77" t="str">
        <f>IF(Import_FK!M107=0,"",Import_FK!M107)</f>
        <v/>
      </c>
      <c r="R108" s="77" t="str">
        <f>IF(Import_FK!N107=0,"",Import_FK!N107)</f>
        <v/>
      </c>
      <c r="S108" s="77" t="str">
        <f>IF(Import_FK!O107=0,"",Import_FK!O107)</f>
        <v/>
      </c>
      <c r="T108" s="77" t="str">
        <f>IF(Import_FK!P107=0,"",Import_FK!P107)</f>
        <v/>
      </c>
      <c r="U108" s="193" t="str">
        <f>IF(Import_FK!Q107=0,"",Import_FK!Q107)</f>
        <v/>
      </c>
      <c r="V108" s="77" t="str">
        <f>IF(Import_FK!R107=0,"",Import_FK!R107)</f>
        <v/>
      </c>
      <c r="W108" s="77" t="str">
        <f>IF(Import_FK!S107=0,"",Import_FK!S107)</f>
        <v/>
      </c>
      <c r="X108" s="77" t="str">
        <f>IF(Import_FK!T107=0,"",Import_FK!T107)</f>
        <v/>
      </c>
      <c r="Y108" s="77" t="str">
        <f>IF(Import_FK!U107=0,"",Import_FK!U107)</f>
        <v/>
      </c>
      <c r="Z108" s="77" t="str">
        <f>IF(Import_FK!V107=0,"",Import_FK!V107)</f>
        <v/>
      </c>
      <c r="AA108" s="77" t="str">
        <f>IF(Import_FK!W107=0,"",Import_FK!W107)</f>
        <v/>
      </c>
      <c r="AB108" s="77" t="str">
        <f>IF(Import_FK!X107=0,"",Import_FK!X107)</f>
        <v/>
      </c>
      <c r="AC108" s="77" t="str">
        <f>IF(Import_FK!Y107=0,"",Import_FK!Y107)</f>
        <v/>
      </c>
      <c r="AD108" s="77" t="str">
        <f>IF(Import_FK!Z107=0,"",Import_FK!Z107)</f>
        <v/>
      </c>
      <c r="AE108" s="193" t="str">
        <f>IF(Import_FK!AA107=0,"",Import_FK!AA107)</f>
        <v/>
      </c>
    </row>
    <row r="109" spans="1:31" ht="13.5" x14ac:dyDescent="0.25">
      <c r="A109" s="544">
        <f>IF(AND(B109="1_02_02_06",C109&lt;&gt;"000"),A108+1,IF(AND(B109="1_06_03_09",C109&lt;&gt;"000"),MAX($A$7:A108)+1,0))</f>
        <v>0</v>
      </c>
      <c r="B109" s="16" t="str">
        <f t="shared" si="5"/>
        <v>1_06_03_02</v>
      </c>
      <c r="C109" s="544" t="str">
        <f t="shared" si="6"/>
        <v>000</v>
      </c>
      <c r="D109" s="544" t="str">
        <f t="shared" si="7"/>
        <v xml:space="preserve">2. </v>
      </c>
      <c r="E109" s="544" t="str">
        <f t="shared" si="4"/>
        <v/>
      </c>
      <c r="F109" s="24" t="str">
        <f>IF(Import_FK!B108=0,"",Import_FK!B108)</f>
        <v>1_06_03_02_000_000_0000</v>
      </c>
      <c r="G109" s="24" t="str">
        <f>IF(Import_FK!C108=0,"",Import_FK!C108)</f>
        <v>2. Rövid lejáratú hitelek</v>
      </c>
      <c r="H109" s="303" t="str">
        <f>IF(Import_FK!D108=0,"",Import_FK!D108)</f>
        <v/>
      </c>
      <c r="I109" s="24" t="str">
        <f>IF(Import_FK!E108=0,"",Import_FK!E108)</f>
        <v/>
      </c>
      <c r="J109" s="72" t="str">
        <f>IF(Import_FK!F108=0,"",Import_FK!F108)</f>
        <v/>
      </c>
      <c r="K109" s="73">
        <f>IF(Import_FK!G108=0,"",Import_FK!G108)</f>
        <v>22661</v>
      </c>
      <c r="L109" s="23" t="str">
        <f>IF(Import_FK!H108=0,"",Import_FK!H108)</f>
        <v/>
      </c>
      <c r="M109" s="23" t="str">
        <f>IF(Import_FK!I108=0,"",Import_FK!I108)</f>
        <v/>
      </c>
      <c r="N109" s="23" t="str">
        <f>IF(Import_FK!J108=0,"",Import_FK!J108)</f>
        <v/>
      </c>
      <c r="O109" s="23" t="str">
        <f>IF(Import_FK!K108=0,"",Import_FK!K108)</f>
        <v/>
      </c>
      <c r="P109" s="23" t="str">
        <f>IF(Import_FK!L108=0,"",Import_FK!L108)</f>
        <v/>
      </c>
      <c r="Q109" s="77" t="str">
        <f>IF(Import_FK!M108=0,"",Import_FK!M108)</f>
        <v/>
      </c>
      <c r="R109" s="77" t="str">
        <f>IF(Import_FK!N108=0,"",Import_FK!N108)</f>
        <v/>
      </c>
      <c r="S109" s="77" t="str">
        <f>IF(Import_FK!O108=0,"",Import_FK!O108)</f>
        <v/>
      </c>
      <c r="T109" s="77" t="str">
        <f>IF(Import_FK!P108=0,"",Import_FK!P108)</f>
        <v/>
      </c>
      <c r="U109" s="193" t="str">
        <f>IF(Import_FK!Q108=0,"",Import_FK!Q108)</f>
        <v/>
      </c>
      <c r="V109" s="77" t="str">
        <f>IF(Import_FK!R108=0,"",Import_FK!R108)</f>
        <v/>
      </c>
      <c r="W109" s="77" t="str">
        <f>IF(Import_FK!S108=0,"",Import_FK!S108)</f>
        <v/>
      </c>
      <c r="X109" s="77" t="str">
        <f>IF(Import_FK!T108=0,"",Import_FK!T108)</f>
        <v/>
      </c>
      <c r="Y109" s="77" t="str">
        <f>IF(Import_FK!U108=0,"",Import_FK!U108)</f>
        <v/>
      </c>
      <c r="Z109" s="77" t="str">
        <f>IF(Import_FK!V108=0,"",Import_FK!V108)</f>
        <v/>
      </c>
      <c r="AA109" s="77" t="str">
        <f>IF(Import_FK!W108=0,"",Import_FK!W108)</f>
        <v/>
      </c>
      <c r="AB109" s="77" t="str">
        <f>IF(Import_FK!X108=0,"",Import_FK!X108)</f>
        <v/>
      </c>
      <c r="AC109" s="77" t="str">
        <f>IF(Import_FK!Y108=0,"",Import_FK!Y108)</f>
        <v/>
      </c>
      <c r="AD109" s="77" t="str">
        <f>IF(Import_FK!Z108=0,"",Import_FK!Z108)</f>
        <v/>
      </c>
      <c r="AE109" s="193" t="str">
        <f>IF(Import_FK!AA108=0,"",Import_FK!AA108)</f>
        <v/>
      </c>
    </row>
    <row r="110" spans="1:31" ht="13.5" x14ac:dyDescent="0.25">
      <c r="A110" s="544">
        <f>IF(AND(B110="1_02_02_06",C110&lt;&gt;"000"),A109+1,IF(AND(B110="1_06_03_09",C110&lt;&gt;"000"),MAX($A$7:A109)+1,0))</f>
        <v>0</v>
      </c>
      <c r="B110" s="16" t="str">
        <f t="shared" si="5"/>
        <v>1_06_03_02</v>
      </c>
      <c r="C110" s="544" t="str">
        <f t="shared" si="6"/>
        <v>000</v>
      </c>
      <c r="D110" s="544" t="str">
        <f t="shared" si="7"/>
        <v/>
      </c>
      <c r="E110" s="544" t="str">
        <f t="shared" si="4"/>
        <v/>
      </c>
      <c r="F110" s="85" t="str">
        <f>IF(Import_FK!B109=0,"",Import_FK!B109)</f>
        <v>1_06_03_02_000_000_0000</v>
      </c>
      <c r="G110" s="85" t="str">
        <f>IF(Import_FK!C109=0,"",Import_FK!C109)</f>
        <v/>
      </c>
      <c r="H110" s="304" t="str">
        <f>IF(Import_FK!D109=0,"",Import_FK!D109)</f>
        <v>Főkönyvi számlaegyenlegek</v>
      </c>
      <c r="I110" s="85" t="str">
        <f>IF(Import_FK!E109=0,"",Import_FK!E109)</f>
        <v/>
      </c>
      <c r="J110" s="87" t="str">
        <f>IF(Import_FK!F109=0,"",Import_FK!F109)</f>
        <v/>
      </c>
      <c r="K110" s="88">
        <f>IF(Import_FK!G109=0,"",Import_FK!G109)</f>
        <v>22661040</v>
      </c>
      <c r="L110" s="23" t="str">
        <f>IF(Import_FK!H109=0,"",Import_FK!H109)</f>
        <v/>
      </c>
      <c r="M110" s="23" t="str">
        <f>IF(Import_FK!I109=0,"",Import_FK!I109)</f>
        <v/>
      </c>
      <c r="N110" s="23" t="str">
        <f>IF(Import_FK!J109=0,"",Import_FK!J109)</f>
        <v/>
      </c>
      <c r="O110" s="23" t="str">
        <f>IF(Import_FK!K109=0,"",Import_FK!K109)</f>
        <v/>
      </c>
      <c r="P110" s="23" t="str">
        <f>IF(Import_FK!L109=0,"",Import_FK!L109)</f>
        <v/>
      </c>
      <c r="Q110" s="77" t="str">
        <f>IF(Import_FK!M109=0,"",Import_FK!M109)</f>
        <v/>
      </c>
      <c r="R110" s="77" t="str">
        <f>IF(Import_FK!N109=0,"",Import_FK!N109)</f>
        <v/>
      </c>
      <c r="S110" s="77" t="str">
        <f>IF(Import_FK!O109=0,"",Import_FK!O109)</f>
        <v/>
      </c>
      <c r="T110" s="77" t="str">
        <f>IF(Import_FK!P109=0,"",Import_FK!P109)</f>
        <v/>
      </c>
      <c r="U110" s="193" t="str">
        <f>IF(Import_FK!Q109=0,"",Import_FK!Q109)</f>
        <v/>
      </c>
      <c r="V110" s="77" t="str">
        <f>IF(Import_FK!R109=0,"",Import_FK!R109)</f>
        <v/>
      </c>
      <c r="W110" s="77" t="str">
        <f>IF(Import_FK!S109=0,"",Import_FK!S109)</f>
        <v/>
      </c>
      <c r="X110" s="77" t="str">
        <f>IF(Import_FK!T109=0,"",Import_FK!T109)</f>
        <v/>
      </c>
      <c r="Y110" s="77" t="str">
        <f>IF(Import_FK!U109=0,"",Import_FK!U109)</f>
        <v/>
      </c>
      <c r="Z110" s="77" t="str">
        <f>IF(Import_FK!V109=0,"",Import_FK!V109)</f>
        <v/>
      </c>
      <c r="AA110" s="77" t="str">
        <f>IF(Import_FK!W109=0,"",Import_FK!W109)</f>
        <v/>
      </c>
      <c r="AB110" s="77" t="str">
        <f>IF(Import_FK!X109=0,"",Import_FK!X109)</f>
        <v/>
      </c>
      <c r="AC110" s="77" t="str">
        <f>IF(Import_FK!Y109=0,"",Import_FK!Y109)</f>
        <v/>
      </c>
      <c r="AD110" s="77" t="str">
        <f>IF(Import_FK!Z109=0,"",Import_FK!Z109)</f>
        <v/>
      </c>
      <c r="AE110" s="193" t="str">
        <f>IF(Import_FK!AA109=0,"",Import_FK!AA109)</f>
        <v/>
      </c>
    </row>
    <row r="111" spans="1:31" ht="13.5" x14ac:dyDescent="0.25">
      <c r="A111" s="544">
        <f>IF(AND(B111="1_02_02_06",C111&lt;&gt;"000"),A110+1,IF(AND(B111="1_06_03_09",C111&lt;&gt;"000"),MAX($A$7:A110)+1,0))</f>
        <v>0</v>
      </c>
      <c r="B111" s="16" t="str">
        <f t="shared" si="5"/>
        <v>1_06_03_02</v>
      </c>
      <c r="C111" s="544" t="str">
        <f t="shared" si="6"/>
        <v>000</v>
      </c>
      <c r="D111" s="544" t="str">
        <f t="shared" si="7"/>
        <v/>
      </c>
      <c r="E111" s="544" t="str">
        <f t="shared" si="4"/>
        <v/>
      </c>
      <c r="F111" s="23" t="str">
        <f>IF(Import_FK!B110=0,"",Import_FK!B110)</f>
        <v>1_06_03_02_000_000_0001</v>
      </c>
      <c r="G111" s="23" t="str">
        <f>IF(Import_FK!C110=0,"",Import_FK!C110)</f>
        <v/>
      </c>
      <c r="H111" s="305">
        <f>IF(Import_FK!D110=0,"",Import_FK!D110)</f>
        <v>45201</v>
      </c>
      <c r="I111" s="23" t="str">
        <f>IF(Import_FK!E110=0,"",Import_FK!E110)</f>
        <v>RB Cashpooling  KL Zrt keretmegállapodás</v>
      </c>
      <c r="J111" s="95" t="str">
        <f>IF(Import_FK!F110=0,"",Import_FK!F110)</f>
        <v/>
      </c>
      <c r="K111" s="96">
        <f>IF(Import_FK!G110=0,"",Import_FK!G110)</f>
        <v>-698463</v>
      </c>
      <c r="L111" s="23" t="str">
        <f>IF(Import_FK!H110=0,"",Import_FK!H110)</f>
        <v/>
      </c>
      <c r="M111" s="23" t="str">
        <f>IF(Import_FK!I110=0,"",Import_FK!I110)</f>
        <v/>
      </c>
      <c r="N111" s="23" t="str">
        <f>IF(Import_FK!J110=0,"",Import_FK!J110)</f>
        <v/>
      </c>
      <c r="O111" s="23" t="str">
        <f>IF(Import_FK!K110=0,"",Import_FK!K110)</f>
        <v/>
      </c>
      <c r="P111" s="23" t="str">
        <f>IF(Import_FK!L110=0,"",Import_FK!L110)</f>
        <v/>
      </c>
      <c r="Q111" s="77" t="str">
        <f>IF(Import_FK!M110=0,"",Import_FK!M110)</f>
        <v/>
      </c>
      <c r="R111" s="77" t="str">
        <f>IF(Import_FK!N110=0,"",Import_FK!N110)</f>
        <v/>
      </c>
      <c r="S111" s="77" t="str">
        <f>IF(Import_FK!O110=0,"",Import_FK!O110)</f>
        <v/>
      </c>
      <c r="T111" s="77" t="str">
        <f>IF(Import_FK!P110=0,"",Import_FK!P110)</f>
        <v/>
      </c>
      <c r="U111" s="193" t="str">
        <f>IF(Import_FK!Q110=0,"",Import_FK!Q110)</f>
        <v/>
      </c>
      <c r="V111" s="77" t="str">
        <f>IF(Import_FK!R110=0,"",Import_FK!R110)</f>
        <v/>
      </c>
      <c r="W111" s="77" t="str">
        <f>IF(Import_FK!S110=0,"",Import_FK!S110)</f>
        <v/>
      </c>
      <c r="X111" s="77" t="str">
        <f>IF(Import_FK!T110=0,"",Import_FK!T110)</f>
        <v/>
      </c>
      <c r="Y111" s="77" t="str">
        <f>IF(Import_FK!U110=0,"",Import_FK!U110)</f>
        <v/>
      </c>
      <c r="Z111" s="77" t="str">
        <f>IF(Import_FK!V110=0,"",Import_FK!V110)</f>
        <v/>
      </c>
      <c r="AA111" s="77" t="str">
        <f>IF(Import_FK!W110=0,"",Import_FK!W110)</f>
        <v/>
      </c>
      <c r="AB111" s="77" t="str">
        <f>IF(Import_FK!X110=0,"",Import_FK!X110)</f>
        <v/>
      </c>
      <c r="AC111" s="77" t="str">
        <f>IF(Import_FK!Y110=0,"",Import_FK!Y110)</f>
        <v/>
      </c>
      <c r="AD111" s="77" t="str">
        <f>IF(Import_FK!Z110=0,"",Import_FK!Z110)</f>
        <v/>
      </c>
      <c r="AE111" s="193" t="str">
        <f>IF(Import_FK!AA110=0,"",Import_FK!AA110)</f>
        <v/>
      </c>
    </row>
    <row r="112" spans="1:31" ht="13.5" x14ac:dyDescent="0.25">
      <c r="A112" s="544">
        <f>IF(AND(B112="1_02_02_06",C112&lt;&gt;"000"),A111+1,IF(AND(B112="1_06_03_09",C112&lt;&gt;"000"),MAX($A$7:A111)+1,0))</f>
        <v>0</v>
      </c>
      <c r="B112" s="16" t="str">
        <f t="shared" si="5"/>
        <v>1_06_03_02</v>
      </c>
      <c r="C112" s="544" t="str">
        <f t="shared" si="6"/>
        <v>000</v>
      </c>
      <c r="D112" s="544" t="str">
        <f t="shared" si="7"/>
        <v/>
      </c>
      <c r="E112" s="544" t="str">
        <f t="shared" si="4"/>
        <v/>
      </c>
      <c r="F112" s="23" t="str">
        <f>IF(Import_FK!B111=0,"",Import_FK!B111)</f>
        <v>1_06_03_02_000_000_0002</v>
      </c>
      <c r="G112" s="23" t="str">
        <f>IF(Import_FK!C111=0,"",Import_FK!C111)</f>
        <v/>
      </c>
      <c r="H112" s="306">
        <f>IF(Import_FK!D111=0,"",Import_FK!D111)</f>
        <v>45203</v>
      </c>
      <c r="I112" s="23" t="str">
        <f>IF(Import_FK!E111=0,"",Import_FK!E111)</f>
        <v>K-Hb Kft keretmeállapodás</v>
      </c>
      <c r="J112" s="95" t="str">
        <f>IF(Import_FK!F111=0,"",Import_FK!F111)</f>
        <v/>
      </c>
      <c r="K112" s="96">
        <f>IF(Import_FK!G111=0,"",Import_FK!G111)</f>
        <v>-20930577</v>
      </c>
      <c r="L112" s="23" t="str">
        <f>IF(Import_FK!H111=0,"",Import_FK!H111)</f>
        <v/>
      </c>
      <c r="M112" s="23" t="str">
        <f>IF(Import_FK!I111=0,"",Import_FK!I111)</f>
        <v/>
      </c>
      <c r="N112" s="23" t="str">
        <f>IF(Import_FK!J111=0,"",Import_FK!J111)</f>
        <v/>
      </c>
      <c r="O112" s="23" t="str">
        <f>IF(Import_FK!K111=0,"",Import_FK!K111)</f>
        <v/>
      </c>
      <c r="P112" s="23" t="str">
        <f>IF(Import_FK!L111=0,"",Import_FK!L111)</f>
        <v/>
      </c>
      <c r="Q112" s="77" t="str">
        <f>IF(Import_FK!M111=0,"",Import_FK!M111)</f>
        <v/>
      </c>
      <c r="R112" s="77" t="str">
        <f>IF(Import_FK!N111=0,"",Import_FK!N111)</f>
        <v/>
      </c>
      <c r="S112" s="77" t="str">
        <f>IF(Import_FK!O111=0,"",Import_FK!O111)</f>
        <v/>
      </c>
      <c r="T112" s="77" t="str">
        <f>IF(Import_FK!P111=0,"",Import_FK!P111)</f>
        <v/>
      </c>
      <c r="U112" s="193" t="str">
        <f>IF(Import_FK!Q111=0,"",Import_FK!Q111)</f>
        <v/>
      </c>
      <c r="V112" s="77" t="str">
        <f>IF(Import_FK!R111=0,"",Import_FK!R111)</f>
        <v/>
      </c>
      <c r="W112" s="77" t="str">
        <f>IF(Import_FK!S111=0,"",Import_FK!S111)</f>
        <v/>
      </c>
      <c r="X112" s="77" t="str">
        <f>IF(Import_FK!T111=0,"",Import_FK!T111)</f>
        <v/>
      </c>
      <c r="Y112" s="77" t="str">
        <f>IF(Import_FK!U111=0,"",Import_FK!U111)</f>
        <v/>
      </c>
      <c r="Z112" s="77" t="str">
        <f>IF(Import_FK!V111=0,"",Import_FK!V111)</f>
        <v/>
      </c>
      <c r="AA112" s="77" t="str">
        <f>IF(Import_FK!W111=0,"",Import_FK!W111)</f>
        <v/>
      </c>
      <c r="AB112" s="77" t="str">
        <f>IF(Import_FK!X111=0,"",Import_FK!X111)</f>
        <v/>
      </c>
      <c r="AC112" s="77" t="str">
        <f>IF(Import_FK!Y111=0,"",Import_FK!Y111)</f>
        <v/>
      </c>
      <c r="AD112" s="77" t="str">
        <f>IF(Import_FK!Z111=0,"",Import_FK!Z111)</f>
        <v/>
      </c>
      <c r="AE112" s="193" t="str">
        <f>IF(Import_FK!AA111=0,"",Import_FK!AA111)</f>
        <v/>
      </c>
    </row>
    <row r="113" spans="1:31" ht="13.5" x14ac:dyDescent="0.25">
      <c r="A113" s="544">
        <f>IF(AND(B113="1_02_02_06",C113&lt;&gt;"000"),A112+1,IF(AND(B113="1_06_03_09",C113&lt;&gt;"000"),MAX($A$7:A112)+1,0))</f>
        <v>0</v>
      </c>
      <c r="B113" s="16" t="str">
        <f t="shared" si="5"/>
        <v>1_06_03_02</v>
      </c>
      <c r="C113" s="544" t="str">
        <f t="shared" si="6"/>
        <v>000</v>
      </c>
      <c r="D113" s="544" t="str">
        <f t="shared" si="7"/>
        <v/>
      </c>
      <c r="E113" s="544" t="str">
        <f t="shared" si="4"/>
        <v/>
      </c>
      <c r="F113" s="23" t="str">
        <f>IF(Import_FK!B112=0,"",Import_FK!B112)</f>
        <v>1_06_03_02_000_000_0003</v>
      </c>
      <c r="G113" s="23" t="str">
        <f>IF(Import_FK!C112=0,"",Import_FK!C112)</f>
        <v/>
      </c>
      <c r="H113" s="307">
        <f>IF(Import_FK!D112=0,"",Import_FK!D112)</f>
        <v>45205</v>
      </c>
      <c r="I113" s="23" t="str">
        <f>IF(Import_FK!E112=0,"",Import_FK!E112)</f>
        <v>Tinódi Bt keretmegállapodás</v>
      </c>
      <c r="J113" s="95" t="str">
        <f>IF(Import_FK!F112=0,"",Import_FK!F112)</f>
        <v/>
      </c>
      <c r="K113" s="96">
        <f>IF(Import_FK!G112=0,"",Import_FK!G112)</f>
        <v>-1032000</v>
      </c>
      <c r="L113" s="23" t="str">
        <f>IF(Import_FK!H112=0,"",Import_FK!H112)</f>
        <v/>
      </c>
      <c r="M113" s="23" t="str">
        <f>IF(Import_FK!I112=0,"",Import_FK!I112)</f>
        <v/>
      </c>
      <c r="N113" s="23" t="str">
        <f>IF(Import_FK!J112=0,"",Import_FK!J112)</f>
        <v/>
      </c>
      <c r="O113" s="23" t="str">
        <f>IF(Import_FK!K112=0,"",Import_FK!K112)</f>
        <v/>
      </c>
      <c r="P113" s="23" t="str">
        <f>IF(Import_FK!L112=0,"",Import_FK!L112)</f>
        <v/>
      </c>
      <c r="Q113" s="77" t="str">
        <f>IF(Import_FK!M112=0,"",Import_FK!M112)</f>
        <v/>
      </c>
      <c r="R113" s="77" t="str">
        <f>IF(Import_FK!N112=0,"",Import_FK!N112)</f>
        <v/>
      </c>
      <c r="S113" s="77" t="str">
        <f>IF(Import_FK!O112=0,"",Import_FK!O112)</f>
        <v/>
      </c>
      <c r="T113" s="77" t="str">
        <f>IF(Import_FK!P112=0,"",Import_FK!P112)</f>
        <v/>
      </c>
      <c r="U113" s="193" t="str">
        <f>IF(Import_FK!Q112=0,"",Import_FK!Q112)</f>
        <v/>
      </c>
      <c r="V113" s="77" t="str">
        <f>IF(Import_FK!R112=0,"",Import_FK!R112)</f>
        <v/>
      </c>
      <c r="W113" s="77" t="str">
        <f>IF(Import_FK!S112=0,"",Import_FK!S112)</f>
        <v/>
      </c>
      <c r="X113" s="77" t="str">
        <f>IF(Import_FK!T112=0,"",Import_FK!T112)</f>
        <v/>
      </c>
      <c r="Y113" s="77" t="str">
        <f>IF(Import_FK!U112=0,"",Import_FK!U112)</f>
        <v/>
      </c>
      <c r="Z113" s="77" t="str">
        <f>IF(Import_FK!V112=0,"",Import_FK!V112)</f>
        <v/>
      </c>
      <c r="AA113" s="77" t="str">
        <f>IF(Import_FK!W112=0,"",Import_FK!W112)</f>
        <v/>
      </c>
      <c r="AB113" s="77" t="str">
        <f>IF(Import_FK!X112=0,"",Import_FK!X112)</f>
        <v/>
      </c>
      <c r="AC113" s="77" t="str">
        <f>IF(Import_FK!Y112=0,"",Import_FK!Y112)</f>
        <v/>
      </c>
      <c r="AD113" s="77" t="str">
        <f>IF(Import_FK!Z112=0,"",Import_FK!Z112)</f>
        <v/>
      </c>
      <c r="AE113" s="193" t="str">
        <f>IF(Import_FK!AA112=0,"",Import_FK!AA112)</f>
        <v/>
      </c>
    </row>
    <row r="114" spans="1:31" ht="13.5" x14ac:dyDescent="0.25">
      <c r="A114" s="544">
        <f>IF(AND(B114="1_02_02_06",C114&lt;&gt;"000"),A113+1,IF(AND(B114="1_06_03_09",C114&lt;&gt;"000"),MAX($A$7:A113)+1,0))</f>
        <v>0</v>
      </c>
      <c r="B114" s="16" t="str">
        <f t="shared" si="5"/>
        <v>1_06_03_02</v>
      </c>
      <c r="C114" s="544" t="str">
        <f t="shared" si="6"/>
        <v>000</v>
      </c>
      <c r="D114" s="544" t="str">
        <f t="shared" si="7"/>
        <v/>
      </c>
      <c r="E114" s="544" t="str">
        <f t="shared" si="4"/>
        <v/>
      </c>
      <c r="F114" s="23" t="str">
        <f>IF(Import_FK!B113=0,"",Import_FK!B113)</f>
        <v>1_06_03_02_000_000_9999</v>
      </c>
      <c r="G114" s="23" t="str">
        <f>IF(Import_FK!C113=0,"",Import_FK!C113)</f>
        <v/>
      </c>
      <c r="H114" s="308" t="str">
        <f>IF(Import_FK!D113=0,"",Import_FK!D113)</f>
        <v/>
      </c>
      <c r="I114" s="23" t="str">
        <f>IF(Import_FK!E113=0,"",Import_FK!E113)</f>
        <v/>
      </c>
      <c r="J114" s="95" t="str">
        <f>IF(Import_FK!F113=0,"",Import_FK!F113)</f>
        <v/>
      </c>
      <c r="K114" s="96" t="str">
        <f>IF(Import_FK!G113=0,"",Import_FK!G113)</f>
        <v/>
      </c>
      <c r="L114" s="23" t="str">
        <f>IF(Import_FK!H113=0,"",Import_FK!H113)</f>
        <v/>
      </c>
      <c r="M114" s="23" t="str">
        <f>IF(Import_FK!I113=0,"",Import_FK!I113)</f>
        <v/>
      </c>
      <c r="N114" s="23" t="str">
        <f>IF(Import_FK!J113=0,"",Import_FK!J113)</f>
        <v/>
      </c>
      <c r="O114" s="23" t="str">
        <f>IF(Import_FK!K113=0,"",Import_FK!K113)</f>
        <v/>
      </c>
      <c r="P114" s="23" t="str">
        <f>IF(Import_FK!L113=0,"",Import_FK!L113)</f>
        <v/>
      </c>
      <c r="Q114" s="77" t="str">
        <f>IF(Import_FK!M113=0,"",Import_FK!M113)</f>
        <v/>
      </c>
      <c r="R114" s="77" t="str">
        <f>IF(Import_FK!N113=0,"",Import_FK!N113)</f>
        <v/>
      </c>
      <c r="S114" s="77" t="str">
        <f>IF(Import_FK!O113=0,"",Import_FK!O113)</f>
        <v/>
      </c>
      <c r="T114" s="77" t="str">
        <f>IF(Import_FK!P113=0,"",Import_FK!P113)</f>
        <v/>
      </c>
      <c r="U114" s="193" t="str">
        <f>IF(Import_FK!Q113=0,"",Import_FK!Q113)</f>
        <v/>
      </c>
      <c r="V114" s="77" t="str">
        <f>IF(Import_FK!R113=0,"",Import_FK!R113)</f>
        <v/>
      </c>
      <c r="W114" s="77" t="str">
        <f>IF(Import_FK!S113=0,"",Import_FK!S113)</f>
        <v/>
      </c>
      <c r="X114" s="77" t="str">
        <f>IF(Import_FK!T113=0,"",Import_FK!T113)</f>
        <v/>
      </c>
      <c r="Y114" s="77" t="str">
        <f>IF(Import_FK!U113=0,"",Import_FK!U113)</f>
        <v/>
      </c>
      <c r="Z114" s="77" t="str">
        <f>IF(Import_FK!V113=0,"",Import_FK!V113)</f>
        <v/>
      </c>
      <c r="AA114" s="77" t="str">
        <f>IF(Import_FK!W113=0,"",Import_FK!W113)</f>
        <v/>
      </c>
      <c r="AB114" s="77" t="str">
        <f>IF(Import_FK!X113=0,"",Import_FK!X113)</f>
        <v/>
      </c>
      <c r="AC114" s="77" t="str">
        <f>IF(Import_FK!Y113=0,"",Import_FK!Y113)</f>
        <v/>
      </c>
      <c r="AD114" s="77" t="str">
        <f>IF(Import_FK!Z113=0,"",Import_FK!Z113)</f>
        <v/>
      </c>
      <c r="AE114" s="193" t="str">
        <f>IF(Import_FK!AA113=0,"",Import_FK!AA113)</f>
        <v/>
      </c>
    </row>
    <row r="115" spans="1:31" ht="13.5" x14ac:dyDescent="0.25">
      <c r="A115" s="544">
        <f>IF(AND(B115="1_02_02_06",C115&lt;&gt;"000"),A114+1,IF(AND(B115="1_06_03_09",C115&lt;&gt;"000"),MAX($A$7:A114)+1,0))</f>
        <v>0</v>
      </c>
      <c r="B115" s="16" t="str">
        <f t="shared" si="5"/>
        <v>1_06_03_04</v>
      </c>
      <c r="C115" s="544" t="str">
        <f t="shared" si="6"/>
        <v>000</v>
      </c>
      <c r="D115" s="544" t="str">
        <f t="shared" si="7"/>
        <v xml:space="preserve">4. </v>
      </c>
      <c r="E115" s="544" t="str">
        <f t="shared" si="4"/>
        <v/>
      </c>
      <c r="F115" s="24" t="str">
        <f>IF(Import_FK!B114=0,"",Import_FK!B114)</f>
        <v>1_06_03_04_000_000_0000</v>
      </c>
      <c r="G115" s="24" t="str">
        <f>IF(Import_FK!C114=0,"",Import_FK!C114)</f>
        <v>4. Kötelezettségek áruszállításból és szolgáltatásból (szállítók)</v>
      </c>
      <c r="H115" s="309" t="str">
        <f>IF(Import_FK!D114=0,"",Import_FK!D114)</f>
        <v/>
      </c>
      <c r="I115" s="24" t="str">
        <f>IF(Import_FK!E114=0,"",Import_FK!E114)</f>
        <v/>
      </c>
      <c r="J115" s="72" t="str">
        <f>IF(Import_FK!F114=0,"",Import_FK!F114)</f>
        <v/>
      </c>
      <c r="K115" s="73">
        <f>IF(Import_FK!G114=0,"",Import_FK!G114)</f>
        <v>632</v>
      </c>
      <c r="L115" s="23" t="str">
        <f>IF(Import_FK!H114=0,"",Import_FK!H114)</f>
        <v/>
      </c>
      <c r="M115" s="23" t="str">
        <f>IF(Import_FK!I114=0,"",Import_FK!I114)</f>
        <v/>
      </c>
      <c r="N115" s="23" t="str">
        <f>IF(Import_FK!J114=0,"",Import_FK!J114)</f>
        <v/>
      </c>
      <c r="O115" s="23" t="str">
        <f>IF(Import_FK!K114=0,"",Import_FK!K114)</f>
        <v/>
      </c>
      <c r="P115" s="23" t="str">
        <f>IF(Import_FK!L114=0,"",Import_FK!L114)</f>
        <v/>
      </c>
      <c r="Q115" s="77" t="str">
        <f>IF(Import_FK!M114=0,"",Import_FK!M114)</f>
        <v/>
      </c>
      <c r="R115" s="77" t="str">
        <f>IF(Import_FK!N114=0,"",Import_FK!N114)</f>
        <v/>
      </c>
      <c r="S115" s="77" t="str">
        <f>IF(Import_FK!O114=0,"",Import_FK!O114)</f>
        <v/>
      </c>
      <c r="T115" s="77" t="str">
        <f>IF(Import_FK!P114=0,"",Import_FK!P114)</f>
        <v/>
      </c>
      <c r="U115" s="193" t="str">
        <f>IF(Import_FK!Q114=0,"",Import_FK!Q114)</f>
        <v/>
      </c>
      <c r="V115" s="77" t="str">
        <f>IF(Import_FK!R114=0,"",Import_FK!R114)</f>
        <v/>
      </c>
      <c r="W115" s="77" t="str">
        <f>IF(Import_FK!S114=0,"",Import_FK!S114)</f>
        <v/>
      </c>
      <c r="X115" s="77" t="str">
        <f>IF(Import_FK!T114=0,"",Import_FK!T114)</f>
        <v/>
      </c>
      <c r="Y115" s="77" t="str">
        <f>IF(Import_FK!U114=0,"",Import_FK!U114)</f>
        <v/>
      </c>
      <c r="Z115" s="77" t="str">
        <f>IF(Import_FK!V114=0,"",Import_FK!V114)</f>
        <v/>
      </c>
      <c r="AA115" s="77" t="str">
        <f>IF(Import_FK!W114=0,"",Import_FK!W114)</f>
        <v/>
      </c>
      <c r="AB115" s="77" t="str">
        <f>IF(Import_FK!X114=0,"",Import_FK!X114)</f>
        <v/>
      </c>
      <c r="AC115" s="77" t="str">
        <f>IF(Import_FK!Y114=0,"",Import_FK!Y114)</f>
        <v/>
      </c>
      <c r="AD115" s="77" t="str">
        <f>IF(Import_FK!Z114=0,"",Import_FK!Z114)</f>
        <v/>
      </c>
      <c r="AE115" s="193" t="str">
        <f>IF(Import_FK!AA114=0,"",Import_FK!AA114)</f>
        <v/>
      </c>
    </row>
    <row r="116" spans="1:31" ht="13.5" x14ac:dyDescent="0.25">
      <c r="A116" s="544">
        <f>IF(AND(B116="1_02_02_06",C116&lt;&gt;"000"),A115+1,IF(AND(B116="1_06_03_09",C116&lt;&gt;"000"),MAX($A$7:A115)+1,0))</f>
        <v>0</v>
      </c>
      <c r="B116" s="16" t="str">
        <f t="shared" si="5"/>
        <v>1_06_03_04</v>
      </c>
      <c r="C116" s="544" t="str">
        <f t="shared" si="6"/>
        <v>000</v>
      </c>
      <c r="D116" s="544" t="str">
        <f t="shared" si="7"/>
        <v/>
      </c>
      <c r="E116" s="544" t="str">
        <f t="shared" si="4"/>
        <v/>
      </c>
      <c r="F116" s="85" t="str">
        <f>IF(Import_FK!B115=0,"",Import_FK!B115)</f>
        <v>1_06_03_04_000_000_0000</v>
      </c>
      <c r="G116" s="85" t="str">
        <f>IF(Import_FK!C115=0,"",Import_FK!C115)</f>
        <v/>
      </c>
      <c r="H116" s="310" t="str">
        <f>IF(Import_FK!D115=0,"",Import_FK!D115)</f>
        <v>Főkönyvi számlaegyenlegek</v>
      </c>
      <c r="I116" s="85" t="str">
        <f>IF(Import_FK!E115=0,"",Import_FK!E115)</f>
        <v/>
      </c>
      <c r="J116" s="87" t="str">
        <f>IF(Import_FK!F115=0,"",Import_FK!F115)</f>
        <v/>
      </c>
      <c r="K116" s="88">
        <f>IF(Import_FK!G115=0,"",Import_FK!G115)</f>
        <v>631874</v>
      </c>
      <c r="L116" s="23" t="str">
        <f>IF(Import_FK!H115=0,"",Import_FK!H115)</f>
        <v/>
      </c>
      <c r="M116" s="23" t="str">
        <f>IF(Import_FK!I115=0,"",Import_FK!I115)</f>
        <v/>
      </c>
      <c r="N116" s="23" t="str">
        <f>IF(Import_FK!J115=0,"",Import_FK!J115)</f>
        <v/>
      </c>
      <c r="O116" s="23" t="str">
        <f>IF(Import_FK!K115=0,"",Import_FK!K115)</f>
        <v/>
      </c>
      <c r="P116" s="23" t="str">
        <f>IF(Import_FK!L115=0,"",Import_FK!L115)</f>
        <v/>
      </c>
      <c r="Q116" s="77" t="str">
        <f>IF(Import_FK!M115=0,"",Import_FK!M115)</f>
        <v/>
      </c>
      <c r="R116" s="77" t="str">
        <f>IF(Import_FK!N115=0,"",Import_FK!N115)</f>
        <v/>
      </c>
      <c r="S116" s="77" t="str">
        <f>IF(Import_FK!O115=0,"",Import_FK!O115)</f>
        <v/>
      </c>
      <c r="T116" s="77" t="str">
        <f>IF(Import_FK!P115=0,"",Import_FK!P115)</f>
        <v/>
      </c>
      <c r="U116" s="193" t="str">
        <f>IF(Import_FK!Q115=0,"",Import_FK!Q115)</f>
        <v/>
      </c>
      <c r="V116" s="77" t="str">
        <f>IF(Import_FK!R115=0,"",Import_FK!R115)</f>
        <v/>
      </c>
      <c r="W116" s="77" t="str">
        <f>IF(Import_FK!S115=0,"",Import_FK!S115)</f>
        <v/>
      </c>
      <c r="X116" s="77" t="str">
        <f>IF(Import_FK!T115=0,"",Import_FK!T115)</f>
        <v/>
      </c>
      <c r="Y116" s="77" t="str">
        <f>IF(Import_FK!U115=0,"",Import_FK!U115)</f>
        <v/>
      </c>
      <c r="Z116" s="77" t="str">
        <f>IF(Import_FK!V115=0,"",Import_FK!V115)</f>
        <v/>
      </c>
      <c r="AA116" s="77" t="str">
        <f>IF(Import_FK!W115=0,"",Import_FK!W115)</f>
        <v/>
      </c>
      <c r="AB116" s="77" t="str">
        <f>IF(Import_FK!X115=0,"",Import_FK!X115)</f>
        <v/>
      </c>
      <c r="AC116" s="77" t="str">
        <f>IF(Import_FK!Y115=0,"",Import_FK!Y115)</f>
        <v/>
      </c>
      <c r="AD116" s="77" t="str">
        <f>IF(Import_FK!Z115=0,"",Import_FK!Z115)</f>
        <v/>
      </c>
      <c r="AE116" s="193" t="str">
        <f>IF(Import_FK!AA115=0,"",Import_FK!AA115)</f>
        <v/>
      </c>
    </row>
    <row r="117" spans="1:31" ht="13.5" x14ac:dyDescent="0.25">
      <c r="A117" s="544">
        <f>IF(AND(B117="1_02_02_06",C117&lt;&gt;"000"),A116+1,IF(AND(B117="1_06_03_09",C117&lt;&gt;"000"),MAX($A$7:A116)+1,0))</f>
        <v>0</v>
      </c>
      <c r="B117" s="16" t="str">
        <f t="shared" si="5"/>
        <v>1_06_03_04</v>
      </c>
      <c r="C117" s="544" t="str">
        <f t="shared" si="6"/>
        <v>000</v>
      </c>
      <c r="D117" s="544" t="str">
        <f t="shared" si="7"/>
        <v/>
      </c>
      <c r="E117" s="544" t="str">
        <f t="shared" si="4"/>
        <v/>
      </c>
      <c r="F117" s="23" t="str">
        <f>IF(Import_FK!B116=0,"",Import_FK!B116)</f>
        <v>1_06_03_04_000_000_0001</v>
      </c>
      <c r="G117" s="23" t="str">
        <f>IF(Import_FK!C116=0,"",Import_FK!C116)</f>
        <v/>
      </c>
      <c r="H117" s="311">
        <f>IF(Import_FK!D116=0,"",Import_FK!D116)</f>
        <v>454</v>
      </c>
      <c r="I117" s="23" t="str">
        <f>IF(Import_FK!E116=0,"",Import_FK!E116)</f>
        <v>Szállítók</v>
      </c>
      <c r="J117" s="95" t="str">
        <f>IF(Import_FK!F116=0,"",Import_FK!F116)</f>
        <v/>
      </c>
      <c r="K117" s="96">
        <f>IF(Import_FK!G116=0,"",Import_FK!G116)</f>
        <v>-631874</v>
      </c>
      <c r="L117" s="23" t="str">
        <f>IF(Import_FK!H116=0,"",Import_FK!H116)</f>
        <v/>
      </c>
      <c r="M117" s="23" t="str">
        <f>IF(Import_FK!I116=0,"",Import_FK!I116)</f>
        <v/>
      </c>
      <c r="N117" s="23" t="str">
        <f>IF(Import_FK!J116=0,"",Import_FK!J116)</f>
        <v/>
      </c>
      <c r="O117" s="23" t="str">
        <f>IF(Import_FK!K116=0,"",Import_FK!K116)</f>
        <v/>
      </c>
      <c r="P117" s="23" t="str">
        <f>IF(Import_FK!L116=0,"",Import_FK!L116)</f>
        <v/>
      </c>
      <c r="Q117" s="77" t="str">
        <f>IF(Import_FK!M116=0,"",Import_FK!M116)</f>
        <v/>
      </c>
      <c r="R117" s="77" t="str">
        <f>IF(Import_FK!N116=0,"",Import_FK!N116)</f>
        <v/>
      </c>
      <c r="S117" s="77" t="str">
        <f>IF(Import_FK!O116=0,"",Import_FK!O116)</f>
        <v/>
      </c>
      <c r="T117" s="77" t="str">
        <f>IF(Import_FK!P116=0,"",Import_FK!P116)</f>
        <v/>
      </c>
      <c r="U117" s="193" t="str">
        <f>IF(Import_FK!Q116=0,"",Import_FK!Q116)</f>
        <v/>
      </c>
      <c r="V117" s="77" t="str">
        <f>IF(Import_FK!R116=0,"",Import_FK!R116)</f>
        <v/>
      </c>
      <c r="W117" s="77" t="str">
        <f>IF(Import_FK!S116=0,"",Import_FK!S116)</f>
        <v/>
      </c>
      <c r="X117" s="77" t="str">
        <f>IF(Import_FK!T116=0,"",Import_FK!T116)</f>
        <v/>
      </c>
      <c r="Y117" s="77" t="str">
        <f>IF(Import_FK!U116=0,"",Import_FK!U116)</f>
        <v/>
      </c>
      <c r="Z117" s="77" t="str">
        <f>IF(Import_FK!V116=0,"",Import_FK!V116)</f>
        <v/>
      </c>
      <c r="AA117" s="77" t="str">
        <f>IF(Import_FK!W116=0,"",Import_FK!W116)</f>
        <v/>
      </c>
      <c r="AB117" s="77" t="str">
        <f>IF(Import_FK!X116=0,"",Import_FK!X116)</f>
        <v/>
      </c>
      <c r="AC117" s="77" t="str">
        <f>IF(Import_FK!Y116=0,"",Import_FK!Y116)</f>
        <v/>
      </c>
      <c r="AD117" s="77" t="str">
        <f>IF(Import_FK!Z116=0,"",Import_FK!Z116)</f>
        <v/>
      </c>
      <c r="AE117" s="193" t="str">
        <f>IF(Import_FK!AA116=0,"",Import_FK!AA116)</f>
        <v/>
      </c>
    </row>
    <row r="118" spans="1:31" ht="13.5" x14ac:dyDescent="0.25">
      <c r="A118" s="544">
        <f>IF(AND(B118="1_02_02_06",C118&lt;&gt;"000"),A117+1,IF(AND(B118="1_06_03_09",C118&lt;&gt;"000"),MAX($A$7:A117)+1,0))</f>
        <v>0</v>
      </c>
      <c r="B118" s="16" t="str">
        <f t="shared" si="5"/>
        <v>1_06_03_04</v>
      </c>
      <c r="C118" s="544" t="str">
        <f t="shared" si="6"/>
        <v>000</v>
      </c>
      <c r="D118" s="544" t="str">
        <f t="shared" si="7"/>
        <v/>
      </c>
      <c r="E118" s="544" t="str">
        <f t="shared" si="4"/>
        <v/>
      </c>
      <c r="F118" s="23" t="str">
        <f>IF(Import_FK!B117=0,"",Import_FK!B117)</f>
        <v>1_06_03_04_000_000_9999</v>
      </c>
      <c r="G118" s="23" t="str">
        <f>IF(Import_FK!C117=0,"",Import_FK!C117)</f>
        <v/>
      </c>
      <c r="H118" s="312" t="str">
        <f>IF(Import_FK!D117=0,"",Import_FK!D117)</f>
        <v/>
      </c>
      <c r="I118" s="23" t="str">
        <f>IF(Import_FK!E117=0,"",Import_FK!E117)</f>
        <v/>
      </c>
      <c r="J118" s="95" t="str">
        <f>IF(Import_FK!F117=0,"",Import_FK!F117)</f>
        <v/>
      </c>
      <c r="K118" s="96" t="str">
        <f>IF(Import_FK!G117=0,"",Import_FK!G117)</f>
        <v/>
      </c>
      <c r="L118" s="23" t="str">
        <f>IF(Import_FK!H117=0,"",Import_FK!H117)</f>
        <v/>
      </c>
      <c r="M118" s="23" t="str">
        <f>IF(Import_FK!I117=0,"",Import_FK!I117)</f>
        <v/>
      </c>
      <c r="N118" s="23" t="str">
        <f>IF(Import_FK!J117=0,"",Import_FK!J117)</f>
        <v/>
      </c>
      <c r="O118" s="23" t="str">
        <f>IF(Import_FK!K117=0,"",Import_FK!K117)</f>
        <v/>
      </c>
      <c r="P118" s="23" t="str">
        <f>IF(Import_FK!L117=0,"",Import_FK!L117)</f>
        <v/>
      </c>
      <c r="Q118" s="77" t="str">
        <f>IF(Import_FK!M117=0,"",Import_FK!M117)</f>
        <v/>
      </c>
      <c r="R118" s="77" t="str">
        <f>IF(Import_FK!N117=0,"",Import_FK!N117)</f>
        <v/>
      </c>
      <c r="S118" s="77" t="str">
        <f>IF(Import_FK!O117=0,"",Import_FK!O117)</f>
        <v/>
      </c>
      <c r="T118" s="77" t="str">
        <f>IF(Import_FK!P117=0,"",Import_FK!P117)</f>
        <v/>
      </c>
      <c r="U118" s="193" t="str">
        <f>IF(Import_FK!Q117=0,"",Import_FK!Q117)</f>
        <v/>
      </c>
      <c r="V118" s="77" t="str">
        <f>IF(Import_FK!R117=0,"",Import_FK!R117)</f>
        <v/>
      </c>
      <c r="W118" s="77" t="str">
        <f>IF(Import_FK!S117=0,"",Import_FK!S117)</f>
        <v/>
      </c>
      <c r="X118" s="77" t="str">
        <f>IF(Import_FK!T117=0,"",Import_FK!T117)</f>
        <v/>
      </c>
      <c r="Y118" s="77" t="str">
        <f>IF(Import_FK!U117=0,"",Import_FK!U117)</f>
        <v/>
      </c>
      <c r="Z118" s="77" t="str">
        <f>IF(Import_FK!V117=0,"",Import_FK!V117)</f>
        <v/>
      </c>
      <c r="AA118" s="77" t="str">
        <f>IF(Import_FK!W117=0,"",Import_FK!W117)</f>
        <v/>
      </c>
      <c r="AB118" s="77" t="str">
        <f>IF(Import_FK!X117=0,"",Import_FK!X117)</f>
        <v/>
      </c>
      <c r="AC118" s="77" t="str">
        <f>IF(Import_FK!Y117=0,"",Import_FK!Y117)</f>
        <v/>
      </c>
      <c r="AD118" s="77" t="str">
        <f>IF(Import_FK!Z117=0,"",Import_FK!Z117)</f>
        <v/>
      </c>
      <c r="AE118" s="193" t="str">
        <f>IF(Import_FK!AA117=0,"",Import_FK!AA117)</f>
        <v/>
      </c>
    </row>
    <row r="119" spans="1:31" ht="13.5" x14ac:dyDescent="0.25">
      <c r="A119" s="544">
        <f>IF(AND(B119="1_02_02_06",C119&lt;&gt;"000"),A118+1,IF(AND(B119="1_06_03_09",C119&lt;&gt;"000"),MAX($A$7:A118)+1,0))</f>
        <v>0</v>
      </c>
      <c r="B119" s="16" t="str">
        <f t="shared" si="5"/>
        <v>1_06_03_09</v>
      </c>
      <c r="C119" s="544" t="str">
        <f t="shared" si="6"/>
        <v>000</v>
      </c>
      <c r="D119" s="544" t="str">
        <f t="shared" si="7"/>
        <v xml:space="preserve">9. </v>
      </c>
      <c r="E119" s="544">
        <f t="shared" si="4"/>
        <v>-1</v>
      </c>
      <c r="F119" s="24" t="str">
        <f>IF(Import_FK!B118=0,"",Import_FK!B118)</f>
        <v>1_06_03_09_000_000_0000</v>
      </c>
      <c r="G119" s="24" t="str">
        <f>IF(Import_FK!C118=0,"",Import_FK!C118)</f>
        <v>9. Egyéb rövid lejáratú kötelezettségek</v>
      </c>
      <c r="H119" s="313" t="str">
        <f>IF(Import_FK!D118=0,"",Import_FK!D118)</f>
        <v/>
      </c>
      <c r="I119" s="24" t="str">
        <f>IF(Import_FK!E118=0,"",Import_FK!E118)</f>
        <v/>
      </c>
      <c r="J119" s="72" t="str">
        <f>IF(Import_FK!F118=0,"",Import_FK!F118)</f>
        <v/>
      </c>
      <c r="K119" s="73">
        <f>IF(Import_FK!G118=0,"",Import_FK!G118)</f>
        <v>19524</v>
      </c>
      <c r="L119" s="23" t="str">
        <f>IF(Import_FK!H118=0,"",Import_FK!H118)</f>
        <v/>
      </c>
      <c r="M119" s="23" t="str">
        <f>IF(Import_FK!I118=0,"",Import_FK!I118)</f>
        <v/>
      </c>
      <c r="N119" s="23" t="str">
        <f>IF(Import_FK!J118=0,"",Import_FK!J118)</f>
        <v/>
      </c>
      <c r="O119" s="23" t="str">
        <f>IF(Import_FK!K118=0,"",Import_FK!K118)</f>
        <v/>
      </c>
      <c r="P119" s="23" t="str">
        <f>IF(Import_FK!L118=0,"",Import_FK!L118)</f>
        <v/>
      </c>
      <c r="Q119" s="77" t="str">
        <f>IF(Import_FK!M118=0,"",Import_FK!M118)</f>
        <v/>
      </c>
      <c r="R119" s="77" t="str">
        <f>IF(Import_FK!N118=0,"",Import_FK!N118)</f>
        <v/>
      </c>
      <c r="S119" s="77" t="str">
        <f>IF(Import_FK!O118=0,"",Import_FK!O118)</f>
        <v/>
      </c>
      <c r="T119" s="77" t="str">
        <f>IF(Import_FK!P118=0,"",Import_FK!P118)</f>
        <v/>
      </c>
      <c r="U119" s="193" t="str">
        <f>IF(Import_FK!Q118=0,"",Import_FK!Q118)</f>
        <v/>
      </c>
      <c r="V119" s="77" t="str">
        <f>IF(Import_FK!R118=0,"",Import_FK!R118)</f>
        <v/>
      </c>
      <c r="W119" s="77" t="str">
        <f>IF(Import_FK!S118=0,"",Import_FK!S118)</f>
        <v/>
      </c>
      <c r="X119" s="77" t="str">
        <f>IF(Import_FK!T118=0,"",Import_FK!T118)</f>
        <v/>
      </c>
      <c r="Y119" s="77" t="str">
        <f>IF(Import_FK!U118=0,"",Import_FK!U118)</f>
        <v/>
      </c>
      <c r="Z119" s="77" t="str">
        <f>IF(Import_FK!V118=0,"",Import_FK!V118)</f>
        <v/>
      </c>
      <c r="AA119" s="77" t="str">
        <f>IF(Import_FK!W118=0,"",Import_FK!W118)</f>
        <v/>
      </c>
      <c r="AB119" s="77" t="str">
        <f>IF(Import_FK!X118=0,"",Import_FK!X118)</f>
        <v/>
      </c>
      <c r="AC119" s="77" t="str">
        <f>IF(Import_FK!Y118=0,"",Import_FK!Y118)</f>
        <v/>
      </c>
      <c r="AD119" s="77" t="str">
        <f>IF(Import_FK!Z118=0,"",Import_FK!Z118)</f>
        <v/>
      </c>
      <c r="AE119" s="193" t="str">
        <f>IF(Import_FK!AA118=0,"",Import_FK!AA118)</f>
        <v/>
      </c>
    </row>
    <row r="120" spans="1:31" ht="13.5" x14ac:dyDescent="0.25">
      <c r="A120" s="544">
        <f>IF(AND(B120="1_02_02_06",C120&lt;&gt;"000"),A119+1,IF(AND(B120="1_06_03_09",C120&lt;&gt;"000"),MAX($A$7:A119)+1,0))</f>
        <v>0</v>
      </c>
      <c r="B120" s="16" t="str">
        <f t="shared" si="5"/>
        <v>1_06_03_09</v>
      </c>
      <c r="C120" s="544" t="str">
        <f t="shared" si="6"/>
        <v>000</v>
      </c>
      <c r="D120" s="544" t="str">
        <f t="shared" si="7"/>
        <v/>
      </c>
      <c r="E120" s="544">
        <f t="shared" si="4"/>
        <v>-1</v>
      </c>
      <c r="F120" s="85" t="str">
        <f>IF(Import_FK!B119=0,"",Import_FK!B119)</f>
        <v>1_06_03_09_000_000_0000</v>
      </c>
      <c r="G120" s="85" t="str">
        <f>IF(Import_FK!C119=0,"",Import_FK!C119)</f>
        <v/>
      </c>
      <c r="H120" s="314" t="str">
        <f>IF(Import_FK!D119=0,"",Import_FK!D119)</f>
        <v>Főkönyvi számlaegyenlegek</v>
      </c>
      <c r="I120" s="85" t="str">
        <f>IF(Import_FK!E119=0,"",Import_FK!E119)</f>
        <v/>
      </c>
      <c r="J120" s="87" t="str">
        <f>IF(Import_FK!F119=0,"",Import_FK!F119)</f>
        <v/>
      </c>
      <c r="K120" s="88">
        <f>IF(Import_FK!G119=0,"",Import_FK!G119)</f>
        <v>19523604.91</v>
      </c>
      <c r="L120" s="23" t="str">
        <f>IF(Import_FK!H119=0,"",Import_FK!H119)</f>
        <v/>
      </c>
      <c r="M120" s="23" t="str">
        <f>IF(Import_FK!I119=0,"",Import_FK!I119)</f>
        <v/>
      </c>
      <c r="N120" s="23" t="str">
        <f>IF(Import_FK!J119=0,"",Import_FK!J119)</f>
        <v/>
      </c>
      <c r="O120" s="23" t="str">
        <f>IF(Import_FK!K119=0,"",Import_FK!K119)</f>
        <v/>
      </c>
      <c r="P120" s="23" t="str">
        <f>IF(Import_FK!L119=0,"",Import_FK!L119)</f>
        <v/>
      </c>
      <c r="Q120" s="77" t="str">
        <f>IF(Import_FK!M119=0,"",Import_FK!M119)</f>
        <v/>
      </c>
      <c r="R120" s="77" t="str">
        <f>IF(Import_FK!N119=0,"",Import_FK!N119)</f>
        <v/>
      </c>
      <c r="S120" s="77" t="str">
        <f>IF(Import_FK!O119=0,"",Import_FK!O119)</f>
        <v/>
      </c>
      <c r="T120" s="77" t="str">
        <f>IF(Import_FK!P119=0,"",Import_FK!P119)</f>
        <v/>
      </c>
      <c r="U120" s="193" t="str">
        <f>IF(Import_FK!Q119=0,"",Import_FK!Q119)</f>
        <v/>
      </c>
      <c r="V120" s="77" t="str">
        <f>IF(Import_FK!R119=0,"",Import_FK!R119)</f>
        <v/>
      </c>
      <c r="W120" s="77" t="str">
        <f>IF(Import_FK!S119=0,"",Import_FK!S119)</f>
        <v/>
      </c>
      <c r="X120" s="77" t="str">
        <f>IF(Import_FK!T119=0,"",Import_FK!T119)</f>
        <v/>
      </c>
      <c r="Y120" s="77" t="str">
        <f>IF(Import_FK!U119=0,"",Import_FK!U119)</f>
        <v/>
      </c>
      <c r="Z120" s="77" t="str">
        <f>IF(Import_FK!V119=0,"",Import_FK!V119)</f>
        <v/>
      </c>
      <c r="AA120" s="77" t="str">
        <f>IF(Import_FK!W119=0,"",Import_FK!W119)</f>
        <v/>
      </c>
      <c r="AB120" s="77" t="str">
        <f>IF(Import_FK!X119=0,"",Import_FK!X119)</f>
        <v/>
      </c>
      <c r="AC120" s="77" t="str">
        <f>IF(Import_FK!Y119=0,"",Import_FK!Y119)</f>
        <v/>
      </c>
      <c r="AD120" s="77" t="str">
        <f>IF(Import_FK!Z119=0,"",Import_FK!Z119)</f>
        <v/>
      </c>
      <c r="AE120" s="193" t="str">
        <f>IF(Import_FK!AA119=0,"",Import_FK!AA119)</f>
        <v/>
      </c>
    </row>
    <row r="121" spans="1:31" ht="13.5" x14ac:dyDescent="0.25">
      <c r="A121" s="544">
        <f>IF(AND(B121="1_02_02_06",C121&lt;&gt;"000"),A120+1,IF(AND(B121="1_06_03_09",C121&lt;&gt;"000"),MAX($A$7:A120)+1,0))</f>
        <v>0</v>
      </c>
      <c r="B121" s="16" t="str">
        <f t="shared" si="5"/>
        <v>1_06_03_09</v>
      </c>
      <c r="C121" s="544" t="str">
        <f t="shared" si="6"/>
        <v>000</v>
      </c>
      <c r="D121" s="544" t="str">
        <f t="shared" si="7"/>
        <v/>
      </c>
      <c r="E121" s="544">
        <f t="shared" si="4"/>
        <v>-1</v>
      </c>
      <c r="F121" s="23" t="str">
        <f>IF(Import_FK!B120=0,"",Import_FK!B120)</f>
        <v>1_06_03_09_000_000_0001</v>
      </c>
      <c r="G121" s="23" t="str">
        <f>IF(Import_FK!C120=0,"",Import_FK!C120)</f>
        <v/>
      </c>
      <c r="H121" s="315">
        <f>IF(Import_FK!D120=0,"",Import_FK!D120)</f>
        <v>471</v>
      </c>
      <c r="I121" s="23" t="str">
        <f>IF(Import_FK!E120=0,"",Import_FK!E120)</f>
        <v>Jövedelem elszámolási számla</v>
      </c>
      <c r="J121" s="95" t="str">
        <f>IF(Import_FK!F120=0,"",Import_FK!F120)</f>
        <v/>
      </c>
      <c r="K121" s="96">
        <f>IF(Import_FK!G120=0,"",Import_FK!G120)</f>
        <v>-532109</v>
      </c>
      <c r="L121" s="23" t="str">
        <f>IF(Import_FK!H120=0,"",Import_FK!H120)</f>
        <v/>
      </c>
      <c r="M121" s="23" t="str">
        <f>IF(Import_FK!I120=0,"",Import_FK!I120)</f>
        <v/>
      </c>
      <c r="N121" s="23" t="str">
        <f>IF(Import_FK!J120=0,"",Import_FK!J120)</f>
        <v/>
      </c>
      <c r="O121" s="23" t="str">
        <f>IF(Import_FK!K120=0,"",Import_FK!K120)</f>
        <v/>
      </c>
      <c r="P121" s="23" t="str">
        <f>IF(Import_FK!L120=0,"",Import_FK!L120)</f>
        <v/>
      </c>
      <c r="Q121" s="77" t="str">
        <f>IF(Import_FK!M120=0,"",Import_FK!M120)</f>
        <v/>
      </c>
      <c r="R121" s="77" t="str">
        <f>IF(Import_FK!N120=0,"",Import_FK!N120)</f>
        <v/>
      </c>
      <c r="S121" s="77" t="str">
        <f>IF(Import_FK!O120=0,"",Import_FK!O120)</f>
        <v/>
      </c>
      <c r="T121" s="77" t="str">
        <f>IF(Import_FK!P120=0,"",Import_FK!P120)</f>
        <v/>
      </c>
      <c r="U121" s="193" t="str">
        <f>IF(Import_FK!Q120=0,"",Import_FK!Q120)</f>
        <v/>
      </c>
      <c r="V121" s="77" t="str">
        <f>IF(Import_FK!R120=0,"",Import_FK!R120)</f>
        <v/>
      </c>
      <c r="W121" s="77" t="str">
        <f>IF(Import_FK!S120=0,"",Import_FK!S120)</f>
        <v/>
      </c>
      <c r="X121" s="77" t="str">
        <f>IF(Import_FK!T120=0,"",Import_FK!T120)</f>
        <v/>
      </c>
      <c r="Y121" s="77" t="str">
        <f>IF(Import_FK!U120=0,"",Import_FK!U120)</f>
        <v/>
      </c>
      <c r="Z121" s="77" t="str">
        <f>IF(Import_FK!V120=0,"",Import_FK!V120)</f>
        <v/>
      </c>
      <c r="AA121" s="77" t="str">
        <f>IF(Import_FK!W120=0,"",Import_FK!W120)</f>
        <v/>
      </c>
      <c r="AB121" s="77" t="str">
        <f>IF(Import_FK!X120=0,"",Import_FK!X120)</f>
        <v/>
      </c>
      <c r="AC121" s="77" t="str">
        <f>IF(Import_FK!Y120=0,"",Import_FK!Y120)</f>
        <v/>
      </c>
      <c r="AD121" s="77" t="str">
        <f>IF(Import_FK!Z120=0,"",Import_FK!Z120)</f>
        <v/>
      </c>
      <c r="AE121" s="193" t="str">
        <f>IF(Import_FK!AA120=0,"",Import_FK!AA120)</f>
        <v/>
      </c>
    </row>
    <row r="122" spans="1:31" ht="13.5" x14ac:dyDescent="0.25">
      <c r="A122" s="544">
        <f>IF(AND(B122="1_02_02_06",C122&lt;&gt;"000"),A121+1,IF(AND(B122="1_06_03_09",C122&lt;&gt;"000"),MAX($A$7:A121)+1,0))</f>
        <v>0</v>
      </c>
      <c r="B122" s="16" t="str">
        <f t="shared" si="5"/>
        <v>1_06_03_09</v>
      </c>
      <c r="C122" s="544" t="str">
        <f t="shared" si="6"/>
        <v>000</v>
      </c>
      <c r="D122" s="544" t="str">
        <f t="shared" si="7"/>
        <v/>
      </c>
      <c r="E122" s="544">
        <f t="shared" si="4"/>
        <v>-1</v>
      </c>
      <c r="F122" s="23" t="str">
        <f>IF(Import_FK!B121=0,"",Import_FK!B121)</f>
        <v>1_06_03_09_000_000_0002</v>
      </c>
      <c r="G122" s="23" t="str">
        <f>IF(Import_FK!C121=0,"",Import_FK!C121)</f>
        <v/>
      </c>
      <c r="H122" s="316">
        <f>IF(Import_FK!D121=0,"",Import_FK!D121)</f>
        <v>476</v>
      </c>
      <c r="I122" s="23" t="str">
        <f>IF(Import_FK!E121=0,"",Import_FK!E121)</f>
        <v>Egyéb röv. lej. köt. OSZTALÉK</v>
      </c>
      <c r="J122" s="95" t="str">
        <f>IF(Import_FK!F121=0,"",Import_FK!F121)</f>
        <v/>
      </c>
      <c r="K122" s="96">
        <f>IF(Import_FK!G121=0,"",Import_FK!G121)</f>
        <v>-16045187.91</v>
      </c>
      <c r="L122" s="23" t="str">
        <f>IF(Import_FK!H121=0,"",Import_FK!H121)</f>
        <v/>
      </c>
      <c r="M122" s="23" t="str">
        <f>IF(Import_FK!I121=0,"",Import_FK!I121)</f>
        <v/>
      </c>
      <c r="N122" s="23" t="str">
        <f>IF(Import_FK!J121=0,"",Import_FK!J121)</f>
        <v/>
      </c>
      <c r="O122" s="23" t="str">
        <f>IF(Import_FK!K121=0,"",Import_FK!K121)</f>
        <v/>
      </c>
      <c r="P122" s="23" t="str">
        <f>IF(Import_FK!L121=0,"",Import_FK!L121)</f>
        <v/>
      </c>
      <c r="Q122" s="77" t="str">
        <f>IF(Import_FK!M121=0,"",Import_FK!M121)</f>
        <v/>
      </c>
      <c r="R122" s="77" t="str">
        <f>IF(Import_FK!N121=0,"",Import_FK!N121)</f>
        <v/>
      </c>
      <c r="S122" s="77" t="str">
        <f>IF(Import_FK!O121=0,"",Import_FK!O121)</f>
        <v/>
      </c>
      <c r="T122" s="77" t="str">
        <f>IF(Import_FK!P121=0,"",Import_FK!P121)</f>
        <v/>
      </c>
      <c r="U122" s="193" t="str">
        <f>IF(Import_FK!Q121=0,"",Import_FK!Q121)</f>
        <v/>
      </c>
      <c r="V122" s="77" t="str">
        <f>IF(Import_FK!R121=0,"",Import_FK!R121)</f>
        <v/>
      </c>
      <c r="W122" s="77" t="str">
        <f>IF(Import_FK!S121=0,"",Import_FK!S121)</f>
        <v/>
      </c>
      <c r="X122" s="77" t="str">
        <f>IF(Import_FK!T121=0,"",Import_FK!T121)</f>
        <v/>
      </c>
      <c r="Y122" s="77" t="str">
        <f>IF(Import_FK!U121=0,"",Import_FK!U121)</f>
        <v/>
      </c>
      <c r="Z122" s="77" t="str">
        <f>IF(Import_FK!V121=0,"",Import_FK!V121)</f>
        <v/>
      </c>
      <c r="AA122" s="77" t="str">
        <f>IF(Import_FK!W121=0,"",Import_FK!W121)</f>
        <v/>
      </c>
      <c r="AB122" s="77" t="str">
        <f>IF(Import_FK!X121=0,"",Import_FK!X121)</f>
        <v/>
      </c>
      <c r="AC122" s="77" t="str">
        <f>IF(Import_FK!Y121=0,"",Import_FK!Y121)</f>
        <v/>
      </c>
      <c r="AD122" s="77" t="str">
        <f>IF(Import_FK!Z121=0,"",Import_FK!Z121)</f>
        <v/>
      </c>
      <c r="AE122" s="193" t="str">
        <f>IF(Import_FK!AA121=0,"",Import_FK!AA121)</f>
        <v/>
      </c>
    </row>
    <row r="123" spans="1:31" ht="13.5" x14ac:dyDescent="0.25">
      <c r="A123" s="544">
        <f>IF(AND(B123="1_02_02_06",C123&lt;&gt;"000"),A122+1,IF(AND(B123="1_06_03_09",C123&lt;&gt;"000"),MAX($A$7:A122)+1,0))</f>
        <v>0</v>
      </c>
      <c r="B123" s="16" t="str">
        <f t="shared" si="5"/>
        <v>1_06_03_09</v>
      </c>
      <c r="C123" s="544" t="str">
        <f t="shared" si="6"/>
        <v>000</v>
      </c>
      <c r="D123" s="544" t="str">
        <f t="shared" si="7"/>
        <v/>
      </c>
      <c r="E123" s="544">
        <f t="shared" si="4"/>
        <v>-1</v>
      </c>
      <c r="F123" s="23" t="str">
        <f>IF(Import_FK!B122=0,"",Import_FK!B122)</f>
        <v>1_06_03_09_000_000_0003</v>
      </c>
      <c r="G123" s="23" t="str">
        <f>IF(Import_FK!C122=0,"",Import_FK!C122)</f>
        <v/>
      </c>
      <c r="H123" s="317">
        <f>IF(Import_FK!D122=0,"",Import_FK!D122)</f>
        <v>4791</v>
      </c>
      <c r="I123" s="23" t="str">
        <f>IF(Import_FK!E122=0,"",Import_FK!E122)</f>
        <v>Alapítókkal szembeni kötelezettségek</v>
      </c>
      <c r="J123" s="95" t="str">
        <f>IF(Import_FK!F122=0,"",Import_FK!F122)</f>
        <v/>
      </c>
      <c r="K123" s="96">
        <f>IF(Import_FK!G122=0,"",Import_FK!G122)</f>
        <v>-6000</v>
      </c>
      <c r="L123" s="23" t="str">
        <f>IF(Import_FK!H122=0,"",Import_FK!H122)</f>
        <v/>
      </c>
      <c r="M123" s="23" t="str">
        <f>IF(Import_FK!I122=0,"",Import_FK!I122)</f>
        <v/>
      </c>
      <c r="N123" s="23" t="str">
        <f>IF(Import_FK!J122=0,"",Import_FK!J122)</f>
        <v/>
      </c>
      <c r="O123" s="23" t="str">
        <f>IF(Import_FK!K122=0,"",Import_FK!K122)</f>
        <v/>
      </c>
      <c r="P123" s="23" t="str">
        <f>IF(Import_FK!L122=0,"",Import_FK!L122)</f>
        <v/>
      </c>
      <c r="Q123" s="77" t="str">
        <f>IF(Import_FK!M122=0,"",Import_FK!M122)</f>
        <v/>
      </c>
      <c r="R123" s="77" t="str">
        <f>IF(Import_FK!N122=0,"",Import_FK!N122)</f>
        <v/>
      </c>
      <c r="S123" s="77" t="str">
        <f>IF(Import_FK!O122=0,"",Import_FK!O122)</f>
        <v/>
      </c>
      <c r="T123" s="77" t="str">
        <f>IF(Import_FK!P122=0,"",Import_FK!P122)</f>
        <v/>
      </c>
      <c r="U123" s="193" t="str">
        <f>IF(Import_FK!Q122=0,"",Import_FK!Q122)</f>
        <v/>
      </c>
      <c r="V123" s="77" t="str">
        <f>IF(Import_FK!R122=0,"",Import_FK!R122)</f>
        <v/>
      </c>
      <c r="W123" s="77" t="str">
        <f>IF(Import_FK!S122=0,"",Import_FK!S122)</f>
        <v/>
      </c>
      <c r="X123" s="77" t="str">
        <f>IF(Import_FK!T122=0,"",Import_FK!T122)</f>
        <v/>
      </c>
      <c r="Y123" s="77" t="str">
        <f>IF(Import_FK!U122=0,"",Import_FK!U122)</f>
        <v/>
      </c>
      <c r="Z123" s="77" t="str">
        <f>IF(Import_FK!V122=0,"",Import_FK!V122)</f>
        <v/>
      </c>
      <c r="AA123" s="77" t="str">
        <f>IF(Import_FK!W122=0,"",Import_FK!W122)</f>
        <v/>
      </c>
      <c r="AB123" s="77" t="str">
        <f>IF(Import_FK!X122=0,"",Import_FK!X122)</f>
        <v/>
      </c>
      <c r="AC123" s="77" t="str">
        <f>IF(Import_FK!Y122=0,"",Import_FK!Y122)</f>
        <v/>
      </c>
      <c r="AD123" s="77" t="str">
        <f>IF(Import_FK!Z122=0,"",Import_FK!Z122)</f>
        <v/>
      </c>
      <c r="AE123" s="193" t="str">
        <f>IF(Import_FK!AA122=0,"",Import_FK!AA122)</f>
        <v/>
      </c>
    </row>
    <row r="124" spans="1:31" ht="13.5" x14ac:dyDescent="0.25">
      <c r="A124" s="544">
        <f>IF(AND(B124="1_02_02_06",C124&lt;&gt;"000"),A123+1,IF(AND(B124="1_06_03_09",C124&lt;&gt;"000"),MAX($A$7:A123)+1,0))</f>
        <v>0</v>
      </c>
      <c r="B124" s="16" t="str">
        <f t="shared" si="5"/>
        <v>1_06_03_09</v>
      </c>
      <c r="C124" s="544" t="str">
        <f t="shared" si="6"/>
        <v>000</v>
      </c>
      <c r="D124" s="544" t="str">
        <f t="shared" si="7"/>
        <v/>
      </c>
      <c r="E124" s="544">
        <f t="shared" si="4"/>
        <v>-1</v>
      </c>
      <c r="F124" s="23" t="str">
        <f>IF(Import_FK!B123=0,"",Import_FK!B123)</f>
        <v>1_06_03_09_000_000_0004</v>
      </c>
      <c r="G124" s="23" t="str">
        <f>IF(Import_FK!C123=0,"",Import_FK!C123)</f>
        <v/>
      </c>
      <c r="H124" s="318">
        <f>IF(Import_FK!D123=0,"",Import_FK!D123)</f>
        <v>4799</v>
      </c>
      <c r="I124" s="23" t="str">
        <f>IF(Import_FK!E123=0,"",Import_FK!E123)</f>
        <v>Egyéb befizetési kötelezettségek</v>
      </c>
      <c r="J124" s="95" t="str">
        <f>IF(Import_FK!F123=0,"",Import_FK!F123)</f>
        <v/>
      </c>
      <c r="K124" s="96">
        <f>IF(Import_FK!G123=0,"",Import_FK!G123)</f>
        <v>-15500</v>
      </c>
      <c r="L124" s="23" t="str">
        <f>IF(Import_FK!H123=0,"",Import_FK!H123)</f>
        <v/>
      </c>
      <c r="M124" s="23" t="str">
        <f>IF(Import_FK!I123=0,"",Import_FK!I123)</f>
        <v/>
      </c>
      <c r="N124" s="23" t="str">
        <f>IF(Import_FK!J123=0,"",Import_FK!J123)</f>
        <v/>
      </c>
      <c r="O124" s="23" t="str">
        <f>IF(Import_FK!K123=0,"",Import_FK!K123)</f>
        <v/>
      </c>
      <c r="P124" s="23" t="str">
        <f>IF(Import_FK!L123=0,"",Import_FK!L123)</f>
        <v/>
      </c>
      <c r="Q124" s="77" t="str">
        <f>IF(Import_FK!M123=0,"",Import_FK!M123)</f>
        <v/>
      </c>
      <c r="R124" s="77" t="str">
        <f>IF(Import_FK!N123=0,"",Import_FK!N123)</f>
        <v/>
      </c>
      <c r="S124" s="77" t="str">
        <f>IF(Import_FK!O123=0,"",Import_FK!O123)</f>
        <v/>
      </c>
      <c r="T124" s="77" t="str">
        <f>IF(Import_FK!P123=0,"",Import_FK!P123)</f>
        <v/>
      </c>
      <c r="U124" s="193" t="str">
        <f>IF(Import_FK!Q123=0,"",Import_FK!Q123)</f>
        <v/>
      </c>
      <c r="V124" s="77" t="str">
        <f>IF(Import_FK!R123=0,"",Import_FK!R123)</f>
        <v/>
      </c>
      <c r="W124" s="77" t="str">
        <f>IF(Import_FK!S123=0,"",Import_FK!S123)</f>
        <v/>
      </c>
      <c r="X124" s="77" t="str">
        <f>IF(Import_FK!T123=0,"",Import_FK!T123)</f>
        <v/>
      </c>
      <c r="Y124" s="77" t="str">
        <f>IF(Import_FK!U123=0,"",Import_FK!U123)</f>
        <v/>
      </c>
      <c r="Z124" s="77" t="str">
        <f>IF(Import_FK!V123=0,"",Import_FK!V123)</f>
        <v/>
      </c>
      <c r="AA124" s="77" t="str">
        <f>IF(Import_FK!W123=0,"",Import_FK!W123)</f>
        <v/>
      </c>
      <c r="AB124" s="77" t="str">
        <f>IF(Import_FK!X123=0,"",Import_FK!X123)</f>
        <v/>
      </c>
      <c r="AC124" s="77" t="str">
        <f>IF(Import_FK!Y123=0,"",Import_FK!Y123)</f>
        <v/>
      </c>
      <c r="AD124" s="77" t="str">
        <f>IF(Import_FK!Z123=0,"",Import_FK!Z123)</f>
        <v/>
      </c>
      <c r="AE124" s="193" t="str">
        <f>IF(Import_FK!AA123=0,"",Import_FK!AA123)</f>
        <v/>
      </c>
    </row>
    <row r="125" spans="1:31" ht="13.5" x14ac:dyDescent="0.25">
      <c r="A125" s="544">
        <f>IF(AND(B125="1_02_02_06",C125&lt;&gt;"000"),A124+1,IF(AND(B125="1_06_03_09",C125&lt;&gt;"000"),MAX($A$7:A124)+1,0))</f>
        <v>0</v>
      </c>
      <c r="B125" s="16" t="str">
        <f t="shared" si="5"/>
        <v>1_06_03_09</v>
      </c>
      <c r="C125" s="544" t="str">
        <f t="shared" si="6"/>
        <v>000</v>
      </c>
      <c r="D125" s="544" t="str">
        <f t="shared" si="7"/>
        <v/>
      </c>
      <c r="E125" s="544">
        <f t="shared" si="4"/>
        <v>-1</v>
      </c>
      <c r="F125" s="23" t="str">
        <f>IF(Import_FK!B124=0,"",Import_FK!B124)</f>
        <v>1_06_03_09_000_000_9999</v>
      </c>
      <c r="G125" s="23" t="str">
        <f>IF(Import_FK!C124=0,"",Import_FK!C124)</f>
        <v/>
      </c>
      <c r="H125" s="319" t="str">
        <f>IF(Import_FK!D124=0,"",Import_FK!D124)</f>
        <v/>
      </c>
      <c r="I125" s="23" t="str">
        <f>IF(Import_FK!E124=0,"",Import_FK!E124)</f>
        <v/>
      </c>
      <c r="J125" s="95" t="str">
        <f>IF(Import_FK!F124=0,"",Import_FK!F124)</f>
        <v/>
      </c>
      <c r="K125" s="96" t="str">
        <f>IF(Import_FK!G124=0,"",Import_FK!G124)</f>
        <v/>
      </c>
      <c r="L125" s="23" t="str">
        <f>IF(Import_FK!H124=0,"",Import_FK!H124)</f>
        <v/>
      </c>
      <c r="M125" s="23" t="str">
        <f>IF(Import_FK!I124=0,"",Import_FK!I124)</f>
        <v/>
      </c>
      <c r="N125" s="23" t="str">
        <f>IF(Import_FK!J124=0,"",Import_FK!J124)</f>
        <v/>
      </c>
      <c r="O125" s="23" t="str">
        <f>IF(Import_FK!K124=0,"",Import_FK!K124)</f>
        <v/>
      </c>
      <c r="P125" s="23" t="str">
        <f>IF(Import_FK!L124=0,"",Import_FK!L124)</f>
        <v/>
      </c>
      <c r="Q125" s="77" t="str">
        <f>IF(Import_FK!M124=0,"",Import_FK!M124)</f>
        <v/>
      </c>
      <c r="R125" s="77" t="str">
        <f>IF(Import_FK!N124=0,"",Import_FK!N124)</f>
        <v/>
      </c>
      <c r="S125" s="77" t="str">
        <f>IF(Import_FK!O124=0,"",Import_FK!O124)</f>
        <v/>
      </c>
      <c r="T125" s="77" t="str">
        <f>IF(Import_FK!P124=0,"",Import_FK!P124)</f>
        <v/>
      </c>
      <c r="U125" s="193" t="str">
        <f>IF(Import_FK!Q124=0,"",Import_FK!Q124)</f>
        <v/>
      </c>
      <c r="V125" s="77" t="str">
        <f>IF(Import_FK!R124=0,"",Import_FK!R124)</f>
        <v/>
      </c>
      <c r="W125" s="77" t="str">
        <f>IF(Import_FK!S124=0,"",Import_FK!S124)</f>
        <v/>
      </c>
      <c r="X125" s="77" t="str">
        <f>IF(Import_FK!T124=0,"",Import_FK!T124)</f>
        <v/>
      </c>
      <c r="Y125" s="77" t="str">
        <f>IF(Import_FK!U124=0,"",Import_FK!U124)</f>
        <v/>
      </c>
      <c r="Z125" s="77" t="str">
        <f>IF(Import_FK!V124=0,"",Import_FK!V124)</f>
        <v/>
      </c>
      <c r="AA125" s="77" t="str">
        <f>IF(Import_FK!W124=0,"",Import_FK!W124)</f>
        <v/>
      </c>
      <c r="AB125" s="77" t="str">
        <f>IF(Import_FK!X124=0,"",Import_FK!X124)</f>
        <v/>
      </c>
      <c r="AC125" s="77" t="str">
        <f>IF(Import_FK!Y124=0,"",Import_FK!Y124)</f>
        <v/>
      </c>
      <c r="AD125" s="77" t="str">
        <f>IF(Import_FK!Z124=0,"",Import_FK!Z124)</f>
        <v/>
      </c>
      <c r="AE125" s="193" t="str">
        <f>IF(Import_FK!AA124=0,"",Import_FK!AA124)</f>
        <v/>
      </c>
    </row>
    <row r="126" spans="1:31" ht="13.5" x14ac:dyDescent="0.25">
      <c r="A126" s="544">
        <f>IF(AND(B126="1_02_02_06",C126&lt;&gt;"000"),A125+1,IF(AND(B126="1_06_03_09",C126&lt;&gt;"000"),MAX($A$7:A125)+1,0))</f>
        <v>38</v>
      </c>
      <c r="B126" s="16" t="str">
        <f t="shared" si="5"/>
        <v>1_06_03_09</v>
      </c>
      <c r="C126" s="544" t="str">
        <f t="shared" si="6"/>
        <v>124</v>
      </c>
      <c r="D126" s="544" t="str">
        <f t="shared" si="7"/>
        <v>124</v>
      </c>
      <c r="E126" s="544">
        <f t="shared" si="4"/>
        <v>-1</v>
      </c>
      <c r="F126" s="24" t="str">
        <f>IF(Import_FK!B125=0,"",Import_FK!B125)</f>
        <v>1_06_03_09_000_124_0000</v>
      </c>
      <c r="G126" s="24" t="str">
        <f>IF(Import_FK!C125=0,"",Import_FK!C125)</f>
        <v>124. EBA (KIF)</v>
      </c>
      <c r="H126" s="320" t="str">
        <f>IF(Import_FK!D125=0,"",Import_FK!D125)</f>
        <v/>
      </c>
      <c r="I126" s="24" t="str">
        <f>IF(Import_FK!E125=0,"",Import_FK!E125)</f>
        <v/>
      </c>
      <c r="J126" s="72" t="str">
        <f>IF(Import_FK!F125=0,"",Import_FK!F125)</f>
        <v/>
      </c>
      <c r="K126" s="73">
        <f>IF(Import_FK!G125=0,"",Import_FK!G125)</f>
        <v>300</v>
      </c>
      <c r="L126" s="23" t="str">
        <f>IF(Import_FK!H125=0,"",Import_FK!H125)</f>
        <v/>
      </c>
      <c r="M126" s="23" t="str">
        <f>IF(Import_FK!I125=0,"",Import_FK!I125)</f>
        <v/>
      </c>
      <c r="N126" s="23" t="str">
        <f>IF(Import_FK!J125=0,"",Import_FK!J125)</f>
        <v/>
      </c>
      <c r="O126" s="23" t="str">
        <f>IF(Import_FK!K125=0,"",Import_FK!K125)</f>
        <v/>
      </c>
      <c r="P126" s="23" t="str">
        <f>IF(Import_FK!L125=0,"",Import_FK!L125)</f>
        <v/>
      </c>
      <c r="Q126" s="77" t="str">
        <f>IF(Import_FK!M125=0,"",Import_FK!M125)</f>
        <v/>
      </c>
      <c r="R126" s="77" t="str">
        <f>IF(Import_FK!N125=0,"",Import_FK!N125)</f>
        <v/>
      </c>
      <c r="S126" s="77" t="str">
        <f>IF(Import_FK!O125=0,"",Import_FK!O125)</f>
        <v/>
      </c>
      <c r="T126" s="77" t="str">
        <f>IF(Import_FK!P125=0,"",Import_FK!P125)</f>
        <v/>
      </c>
      <c r="U126" s="193" t="str">
        <f>IF(Import_FK!Q125=0,"",Import_FK!Q125)</f>
        <v/>
      </c>
      <c r="V126" s="77" t="str">
        <f>IF(Import_FK!R125=0,"",Import_FK!R125)</f>
        <v/>
      </c>
      <c r="W126" s="77" t="str">
        <f>IF(Import_FK!S125=0,"",Import_FK!S125)</f>
        <v/>
      </c>
      <c r="X126" s="77" t="str">
        <f>IF(Import_FK!T125=0,"",Import_FK!T125)</f>
        <v/>
      </c>
      <c r="Y126" s="77" t="str">
        <f>IF(Import_FK!U125=0,"",Import_FK!U125)</f>
        <v/>
      </c>
      <c r="Z126" s="77" t="str">
        <f>IF(Import_FK!V125=0,"",Import_FK!V125)</f>
        <v/>
      </c>
      <c r="AA126" s="77" t="str">
        <f>IF(Import_FK!W125=0,"",Import_FK!W125)</f>
        <v/>
      </c>
      <c r="AB126" s="77" t="str">
        <f>IF(Import_FK!X125=0,"",Import_FK!X125)</f>
        <v/>
      </c>
      <c r="AC126" s="77" t="str">
        <f>IF(Import_FK!Y125=0,"",Import_FK!Y125)</f>
        <v/>
      </c>
      <c r="AD126" s="77" t="str">
        <f>IF(Import_FK!Z125=0,"",Import_FK!Z125)</f>
        <v/>
      </c>
      <c r="AE126" s="193" t="str">
        <f>IF(Import_FK!AA125=0,"",Import_FK!AA125)</f>
        <v/>
      </c>
    </row>
    <row r="127" spans="1:31" ht="13.5" x14ac:dyDescent="0.25">
      <c r="A127" s="544">
        <f>IF(AND(B127="1_02_02_06",C127&lt;&gt;"000"),A126+1,IF(AND(B127="1_06_03_09",C127&lt;&gt;"000"),MAX($A$7:A126)+1,0))</f>
        <v>39</v>
      </c>
      <c r="B127" s="16" t="str">
        <f t="shared" si="5"/>
        <v>1_06_03_09</v>
      </c>
      <c r="C127" s="544" t="str">
        <f t="shared" si="6"/>
        <v>124</v>
      </c>
      <c r="D127" s="544" t="str">
        <f t="shared" si="7"/>
        <v/>
      </c>
      <c r="E127" s="544">
        <f t="shared" si="4"/>
        <v>-1</v>
      </c>
      <c r="F127" s="85" t="str">
        <f>IF(Import_FK!B126=0,"",Import_FK!B126)</f>
        <v>1_06_03_09_000_124_0000</v>
      </c>
      <c r="G127" s="85" t="str">
        <f>IF(Import_FK!C126=0,"",Import_FK!C126)</f>
        <v/>
      </c>
      <c r="H127" s="321" t="str">
        <f>IF(Import_FK!D126=0,"",Import_FK!D126)</f>
        <v>Főkönyvi számlaegyenlegek</v>
      </c>
      <c r="I127" s="85" t="str">
        <f>IF(Import_FK!E126=0,"",Import_FK!E126)</f>
        <v/>
      </c>
      <c r="J127" s="87" t="str">
        <f>IF(Import_FK!F126=0,"",Import_FK!F126)</f>
        <v/>
      </c>
      <c r="K127" s="88">
        <f>IF(Import_FK!G126=0,"",Import_FK!G126)</f>
        <v>299878</v>
      </c>
      <c r="L127" s="23" t="str">
        <f>IF(Import_FK!H126=0,"",Import_FK!H126)</f>
        <v/>
      </c>
      <c r="M127" s="23" t="str">
        <f>IF(Import_FK!I126=0,"",Import_FK!I126)</f>
        <v/>
      </c>
      <c r="N127" s="23" t="str">
        <f>IF(Import_FK!J126=0,"",Import_FK!J126)</f>
        <v/>
      </c>
      <c r="O127" s="23" t="str">
        <f>IF(Import_FK!K126=0,"",Import_FK!K126)</f>
        <v/>
      </c>
      <c r="P127" s="23" t="str">
        <f>IF(Import_FK!L126=0,"",Import_FK!L126)</f>
        <v/>
      </c>
      <c r="Q127" s="77" t="str">
        <f>IF(Import_FK!M126=0,"",Import_FK!M126)</f>
        <v/>
      </c>
      <c r="R127" s="77" t="str">
        <f>IF(Import_FK!N126=0,"",Import_FK!N126)</f>
        <v/>
      </c>
      <c r="S127" s="77" t="str">
        <f>IF(Import_FK!O126=0,"",Import_FK!O126)</f>
        <v/>
      </c>
      <c r="T127" s="77" t="str">
        <f>IF(Import_FK!P126=0,"",Import_FK!P126)</f>
        <v/>
      </c>
      <c r="U127" s="193" t="str">
        <f>IF(Import_FK!Q126=0,"",Import_FK!Q126)</f>
        <v/>
      </c>
      <c r="V127" s="77" t="str">
        <f>IF(Import_FK!R126=0,"",Import_FK!R126)</f>
        <v/>
      </c>
      <c r="W127" s="77" t="str">
        <f>IF(Import_FK!S126=0,"",Import_FK!S126)</f>
        <v/>
      </c>
      <c r="X127" s="77" t="str">
        <f>IF(Import_FK!T126=0,"",Import_FK!T126)</f>
        <v/>
      </c>
      <c r="Y127" s="77" t="str">
        <f>IF(Import_FK!U126=0,"",Import_FK!U126)</f>
        <v/>
      </c>
      <c r="Z127" s="77" t="str">
        <f>IF(Import_FK!V126=0,"",Import_FK!V126)</f>
        <v/>
      </c>
      <c r="AA127" s="77" t="str">
        <f>IF(Import_FK!W126=0,"",Import_FK!W126)</f>
        <v/>
      </c>
      <c r="AB127" s="77" t="str">
        <f>IF(Import_FK!X126=0,"",Import_FK!X126)</f>
        <v/>
      </c>
      <c r="AC127" s="77" t="str">
        <f>IF(Import_FK!Y126=0,"",Import_FK!Y126)</f>
        <v/>
      </c>
      <c r="AD127" s="77" t="str">
        <f>IF(Import_FK!Z126=0,"",Import_FK!Z126)</f>
        <v/>
      </c>
      <c r="AE127" s="193" t="str">
        <f>IF(Import_FK!AA126=0,"",Import_FK!AA126)</f>
        <v/>
      </c>
    </row>
    <row r="128" spans="1:31" ht="13.5" x14ac:dyDescent="0.25">
      <c r="A128" s="544">
        <f>IF(AND(B128="1_02_02_06",C128&lt;&gt;"000"),A127+1,IF(AND(B128="1_06_03_09",C128&lt;&gt;"000"),MAX($A$7:A127)+1,0))</f>
        <v>40</v>
      </c>
      <c r="B128" s="16" t="str">
        <f t="shared" si="5"/>
        <v>1_06_03_09</v>
      </c>
      <c r="C128" s="544" t="str">
        <f t="shared" si="6"/>
        <v>124</v>
      </c>
      <c r="D128" s="544" t="str">
        <f t="shared" si="7"/>
        <v/>
      </c>
      <c r="E128" s="544">
        <f t="shared" si="4"/>
        <v>-1</v>
      </c>
      <c r="F128" s="23" t="str">
        <f>IF(Import_FK!B127=0,"",Import_FK!B127)</f>
        <v>1_06_03_09_000_124_0001</v>
      </c>
      <c r="G128" s="23" t="str">
        <f>IF(Import_FK!C127=0,"",Import_FK!C127)</f>
        <v/>
      </c>
      <c r="H128" s="322">
        <f>IF(Import_FK!D127=0,"",Import_FK!D127)</f>
        <v>473221</v>
      </c>
      <c r="I128" s="23" t="str">
        <f>IF(Import_FK!E127=0,"",Import_FK!E127)</f>
        <v>Biztosított term. egészségbizt. jár. 4%</v>
      </c>
      <c r="J128" s="95" t="str">
        <f>IF(Import_FK!F127=0,"",Import_FK!F127)</f>
        <v/>
      </c>
      <c r="K128" s="96">
        <f>IF(Import_FK!G127=0,"",Import_FK!G127)</f>
        <v>-171359</v>
      </c>
      <c r="L128" s="23" t="str">
        <f>IF(Import_FK!H127=0,"",Import_FK!H127)</f>
        <v/>
      </c>
      <c r="M128" s="23" t="str">
        <f>IF(Import_FK!I127=0,"",Import_FK!I127)</f>
        <v/>
      </c>
      <c r="N128" s="23" t="str">
        <f>IF(Import_FK!J127=0,"",Import_FK!J127)</f>
        <v/>
      </c>
      <c r="O128" s="23" t="str">
        <f>IF(Import_FK!K127=0,"",Import_FK!K127)</f>
        <v/>
      </c>
      <c r="P128" s="23" t="str">
        <f>IF(Import_FK!L127=0,"",Import_FK!L127)</f>
        <v/>
      </c>
      <c r="Q128" s="77" t="str">
        <f>IF(Import_FK!M127=0,"",Import_FK!M127)</f>
        <v/>
      </c>
      <c r="R128" s="77" t="str">
        <f>IF(Import_FK!N127=0,"",Import_FK!N127)</f>
        <v/>
      </c>
      <c r="S128" s="77" t="str">
        <f>IF(Import_FK!O127=0,"",Import_FK!O127)</f>
        <v/>
      </c>
      <c r="T128" s="77" t="str">
        <f>IF(Import_FK!P127=0,"",Import_FK!P127)</f>
        <v/>
      </c>
      <c r="U128" s="193" t="str">
        <f>IF(Import_FK!Q127=0,"",Import_FK!Q127)</f>
        <v/>
      </c>
      <c r="V128" s="77" t="str">
        <f>IF(Import_FK!R127=0,"",Import_FK!R127)</f>
        <v/>
      </c>
      <c r="W128" s="77" t="str">
        <f>IF(Import_FK!S127=0,"",Import_FK!S127)</f>
        <v/>
      </c>
      <c r="X128" s="77" t="str">
        <f>IF(Import_FK!T127=0,"",Import_FK!T127)</f>
        <v/>
      </c>
      <c r="Y128" s="77" t="str">
        <f>IF(Import_FK!U127=0,"",Import_FK!U127)</f>
        <v/>
      </c>
      <c r="Z128" s="77" t="str">
        <f>IF(Import_FK!V127=0,"",Import_FK!V127)</f>
        <v/>
      </c>
      <c r="AA128" s="77" t="str">
        <f>IF(Import_FK!W127=0,"",Import_FK!W127)</f>
        <v/>
      </c>
      <c r="AB128" s="77" t="str">
        <f>IF(Import_FK!X127=0,"",Import_FK!X127)</f>
        <v/>
      </c>
      <c r="AC128" s="77" t="str">
        <f>IF(Import_FK!Y127=0,"",Import_FK!Y127)</f>
        <v/>
      </c>
      <c r="AD128" s="77" t="str">
        <f>IF(Import_FK!Z127=0,"",Import_FK!Z127)</f>
        <v/>
      </c>
      <c r="AE128" s="193" t="str">
        <f>IF(Import_FK!AA127=0,"",Import_FK!AA127)</f>
        <v/>
      </c>
    </row>
    <row r="129" spans="1:31" ht="13.5" x14ac:dyDescent="0.25">
      <c r="A129" s="544">
        <f>IF(AND(B129="1_02_02_06",C129&lt;&gt;"000"),A128+1,IF(AND(B129="1_06_03_09",C129&lt;&gt;"000"),MAX($A$7:A128)+1,0))</f>
        <v>41</v>
      </c>
      <c r="B129" s="16" t="str">
        <f t="shared" si="5"/>
        <v>1_06_03_09</v>
      </c>
      <c r="C129" s="544" t="str">
        <f t="shared" si="6"/>
        <v>124</v>
      </c>
      <c r="D129" s="544" t="str">
        <f t="shared" si="7"/>
        <v/>
      </c>
      <c r="E129" s="544">
        <f t="shared" si="4"/>
        <v>-1</v>
      </c>
      <c r="F129" s="23" t="str">
        <f>IF(Import_FK!B128=0,"",Import_FK!B128)</f>
        <v>1_06_03_09_000_124_0002</v>
      </c>
      <c r="G129" s="23" t="str">
        <f>IF(Import_FK!C128=0,"",Import_FK!C128)</f>
        <v/>
      </c>
      <c r="H129" s="323">
        <f>IF(Import_FK!D128=0,"",Import_FK!D128)</f>
        <v>473222</v>
      </c>
      <c r="I129" s="23" t="str">
        <f>IF(Import_FK!E128=0,"",Import_FK!E128)</f>
        <v>Biztosított pénzb. egészségbizt. jár. 2%</v>
      </c>
      <c r="J129" s="95" t="str">
        <f>IF(Import_FK!F128=0,"",Import_FK!F128)</f>
        <v/>
      </c>
      <c r="K129" s="96">
        <f>IF(Import_FK!G128=0,"",Import_FK!G128)</f>
        <v>-128519</v>
      </c>
      <c r="L129" s="23" t="str">
        <f>IF(Import_FK!H128=0,"",Import_FK!H128)</f>
        <v/>
      </c>
      <c r="M129" s="23" t="str">
        <f>IF(Import_FK!I128=0,"",Import_FK!I128)</f>
        <v/>
      </c>
      <c r="N129" s="23" t="str">
        <f>IF(Import_FK!J128=0,"",Import_FK!J128)</f>
        <v/>
      </c>
      <c r="O129" s="23" t="str">
        <f>IF(Import_FK!K128=0,"",Import_FK!K128)</f>
        <v/>
      </c>
      <c r="P129" s="23" t="str">
        <f>IF(Import_FK!L128=0,"",Import_FK!L128)</f>
        <v/>
      </c>
      <c r="Q129" s="77" t="str">
        <f>IF(Import_FK!M128=0,"",Import_FK!M128)</f>
        <v/>
      </c>
      <c r="R129" s="77" t="str">
        <f>IF(Import_FK!N128=0,"",Import_FK!N128)</f>
        <v/>
      </c>
      <c r="S129" s="77" t="str">
        <f>IF(Import_FK!O128=0,"",Import_FK!O128)</f>
        <v/>
      </c>
      <c r="T129" s="77" t="str">
        <f>IF(Import_FK!P128=0,"",Import_FK!P128)</f>
        <v/>
      </c>
      <c r="U129" s="193" t="str">
        <f>IF(Import_FK!Q128=0,"",Import_FK!Q128)</f>
        <v/>
      </c>
      <c r="V129" s="77" t="str">
        <f>IF(Import_FK!R128=0,"",Import_FK!R128)</f>
        <v/>
      </c>
      <c r="W129" s="77" t="str">
        <f>IF(Import_FK!S128=0,"",Import_FK!S128)</f>
        <v/>
      </c>
      <c r="X129" s="77" t="str">
        <f>IF(Import_FK!T128=0,"",Import_FK!T128)</f>
        <v/>
      </c>
      <c r="Y129" s="77" t="str">
        <f>IF(Import_FK!U128=0,"",Import_FK!U128)</f>
        <v/>
      </c>
      <c r="Z129" s="77" t="str">
        <f>IF(Import_FK!V128=0,"",Import_FK!V128)</f>
        <v/>
      </c>
      <c r="AA129" s="77" t="str">
        <f>IF(Import_FK!W128=0,"",Import_FK!W128)</f>
        <v/>
      </c>
      <c r="AB129" s="77" t="str">
        <f>IF(Import_FK!X128=0,"",Import_FK!X128)</f>
        <v/>
      </c>
      <c r="AC129" s="77" t="str">
        <f>IF(Import_FK!Y128=0,"",Import_FK!Y128)</f>
        <v/>
      </c>
      <c r="AD129" s="77" t="str">
        <f>IF(Import_FK!Z128=0,"",Import_FK!Z128)</f>
        <v/>
      </c>
      <c r="AE129" s="193" t="str">
        <f>IF(Import_FK!AA128=0,"",Import_FK!AA128)</f>
        <v/>
      </c>
    </row>
    <row r="130" spans="1:31" ht="13.5" x14ac:dyDescent="0.25">
      <c r="A130" s="544">
        <f>IF(AND(B130="1_02_02_06",C130&lt;&gt;"000"),A129+1,IF(AND(B130="1_06_03_09",C130&lt;&gt;"000"),MAX($A$7:A129)+1,0))</f>
        <v>42</v>
      </c>
      <c r="B130" s="16" t="str">
        <f t="shared" si="5"/>
        <v>1_06_03_09</v>
      </c>
      <c r="C130" s="544" t="str">
        <f t="shared" si="6"/>
        <v>124</v>
      </c>
      <c r="D130" s="544" t="str">
        <f t="shared" si="7"/>
        <v/>
      </c>
      <c r="E130" s="544">
        <f t="shared" si="4"/>
        <v>-1</v>
      </c>
      <c r="F130" s="23" t="str">
        <f>IF(Import_FK!B129=0,"",Import_FK!B129)</f>
        <v>1_06_03_09_000_124_9999</v>
      </c>
      <c r="G130" s="23" t="str">
        <f>IF(Import_FK!C129=0,"",Import_FK!C129)</f>
        <v/>
      </c>
      <c r="H130" s="324" t="str">
        <f>IF(Import_FK!D129=0,"",Import_FK!D129)</f>
        <v/>
      </c>
      <c r="I130" s="23" t="str">
        <f>IF(Import_FK!E129=0,"",Import_FK!E129)</f>
        <v/>
      </c>
      <c r="J130" s="95" t="str">
        <f>IF(Import_FK!F129=0,"",Import_FK!F129)</f>
        <v/>
      </c>
      <c r="K130" s="96" t="str">
        <f>IF(Import_FK!G129=0,"",Import_FK!G129)</f>
        <v/>
      </c>
      <c r="L130" s="23" t="str">
        <f>IF(Import_FK!H129=0,"",Import_FK!H129)</f>
        <v/>
      </c>
      <c r="M130" s="23" t="str">
        <f>IF(Import_FK!I129=0,"",Import_FK!I129)</f>
        <v/>
      </c>
      <c r="N130" s="23" t="str">
        <f>IF(Import_FK!J129=0,"",Import_FK!J129)</f>
        <v/>
      </c>
      <c r="O130" s="23" t="str">
        <f>IF(Import_FK!K129=0,"",Import_FK!K129)</f>
        <v/>
      </c>
      <c r="P130" s="23" t="str">
        <f>IF(Import_FK!L129=0,"",Import_FK!L129)</f>
        <v/>
      </c>
      <c r="Q130" s="77" t="str">
        <f>IF(Import_FK!M129=0,"",Import_FK!M129)</f>
        <v/>
      </c>
      <c r="R130" s="77" t="str">
        <f>IF(Import_FK!N129=0,"",Import_FK!N129)</f>
        <v/>
      </c>
      <c r="S130" s="77" t="str">
        <f>IF(Import_FK!O129=0,"",Import_FK!O129)</f>
        <v/>
      </c>
      <c r="T130" s="77" t="str">
        <f>IF(Import_FK!P129=0,"",Import_FK!P129)</f>
        <v/>
      </c>
      <c r="U130" s="193" t="str">
        <f>IF(Import_FK!Q129=0,"",Import_FK!Q129)</f>
        <v/>
      </c>
      <c r="V130" s="77" t="str">
        <f>IF(Import_FK!R129=0,"",Import_FK!R129)</f>
        <v/>
      </c>
      <c r="W130" s="77" t="str">
        <f>IF(Import_FK!S129=0,"",Import_FK!S129)</f>
        <v/>
      </c>
      <c r="X130" s="77" t="str">
        <f>IF(Import_FK!T129=0,"",Import_FK!T129)</f>
        <v/>
      </c>
      <c r="Y130" s="77" t="str">
        <f>IF(Import_FK!U129=0,"",Import_FK!U129)</f>
        <v/>
      </c>
      <c r="Z130" s="77" t="str">
        <f>IF(Import_FK!V129=0,"",Import_FK!V129)</f>
        <v/>
      </c>
      <c r="AA130" s="77" t="str">
        <f>IF(Import_FK!W129=0,"",Import_FK!W129)</f>
        <v/>
      </c>
      <c r="AB130" s="77" t="str">
        <f>IF(Import_FK!X129=0,"",Import_FK!X129)</f>
        <v/>
      </c>
      <c r="AC130" s="77" t="str">
        <f>IF(Import_FK!Y129=0,"",Import_FK!Y129)</f>
        <v/>
      </c>
      <c r="AD130" s="77" t="str">
        <f>IF(Import_FK!Z129=0,"",Import_FK!Z129)</f>
        <v/>
      </c>
      <c r="AE130" s="193" t="str">
        <f>IF(Import_FK!AA129=0,"",Import_FK!AA129)</f>
        <v/>
      </c>
    </row>
    <row r="131" spans="1:31" ht="13.5" x14ac:dyDescent="0.25">
      <c r="A131" s="544">
        <f>IF(AND(B131="1_02_02_06",C131&lt;&gt;"000"),A130+1,IF(AND(B131="1_06_03_09",C131&lt;&gt;"000"),MAX($A$7:A130)+1,0))</f>
        <v>43</v>
      </c>
      <c r="B131" s="16" t="str">
        <f t="shared" si="5"/>
        <v>1_06_03_09</v>
      </c>
      <c r="C131" s="544" t="str">
        <f t="shared" si="6"/>
        <v>182</v>
      </c>
      <c r="D131" s="544" t="str">
        <f t="shared" si="7"/>
        <v>182</v>
      </c>
      <c r="E131" s="544">
        <f t="shared" si="4"/>
        <v>-1</v>
      </c>
      <c r="F131" s="24" t="str">
        <f>IF(Import_FK!B130=0,"",Import_FK!B130)</f>
        <v>1_06_03_09_000_182_0000</v>
      </c>
      <c r="G131" s="24" t="str">
        <f>IF(Import_FK!C130=0,"",Import_FK!C130)</f>
        <v>182. SZKH</v>
      </c>
      <c r="H131" s="325" t="str">
        <f>IF(Import_FK!D130=0,"",Import_FK!D130)</f>
        <v/>
      </c>
      <c r="I131" s="24" t="str">
        <f>IF(Import_FK!E130=0,"",Import_FK!E130)</f>
        <v/>
      </c>
      <c r="J131" s="72" t="str">
        <f>IF(Import_FK!F130=0,"",Import_FK!F130)</f>
        <v/>
      </c>
      <c r="K131" s="73">
        <f>IF(Import_FK!G130=0,"",Import_FK!G130)</f>
        <v>6</v>
      </c>
      <c r="L131" s="23" t="str">
        <f>IF(Import_FK!H130=0,"",Import_FK!H130)</f>
        <v/>
      </c>
      <c r="M131" s="23" t="str">
        <f>IF(Import_FK!I130=0,"",Import_FK!I130)</f>
        <v/>
      </c>
      <c r="N131" s="23" t="str">
        <f>IF(Import_FK!J130=0,"",Import_FK!J130)</f>
        <v/>
      </c>
      <c r="O131" s="23" t="str">
        <f>IF(Import_FK!K130=0,"",Import_FK!K130)</f>
        <v/>
      </c>
      <c r="P131" s="23" t="str">
        <f>IF(Import_FK!L130=0,"",Import_FK!L130)</f>
        <v/>
      </c>
      <c r="Q131" s="77" t="str">
        <f>IF(Import_FK!M130=0,"",Import_FK!M130)</f>
        <v/>
      </c>
      <c r="R131" s="77" t="str">
        <f>IF(Import_FK!N130=0,"",Import_FK!N130)</f>
        <v/>
      </c>
      <c r="S131" s="77" t="str">
        <f>IF(Import_FK!O130=0,"",Import_FK!O130)</f>
        <v/>
      </c>
      <c r="T131" s="77" t="str">
        <f>IF(Import_FK!P130=0,"",Import_FK!P130)</f>
        <v/>
      </c>
      <c r="U131" s="193" t="str">
        <f>IF(Import_FK!Q130=0,"",Import_FK!Q130)</f>
        <v/>
      </c>
      <c r="V131" s="77" t="str">
        <f>IF(Import_FK!R130=0,"",Import_FK!R130)</f>
        <v/>
      </c>
      <c r="W131" s="77" t="str">
        <f>IF(Import_FK!S130=0,"",Import_FK!S130)</f>
        <v/>
      </c>
      <c r="X131" s="77" t="str">
        <f>IF(Import_FK!T130=0,"",Import_FK!T130)</f>
        <v/>
      </c>
      <c r="Y131" s="77" t="str">
        <f>IF(Import_FK!U130=0,"",Import_FK!U130)</f>
        <v/>
      </c>
      <c r="Z131" s="77" t="str">
        <f>IF(Import_FK!V130=0,"",Import_FK!V130)</f>
        <v/>
      </c>
      <c r="AA131" s="77" t="str">
        <f>IF(Import_FK!W130=0,"",Import_FK!W130)</f>
        <v/>
      </c>
      <c r="AB131" s="77" t="str">
        <f>IF(Import_FK!X130=0,"",Import_FK!X130)</f>
        <v/>
      </c>
      <c r="AC131" s="77" t="str">
        <f>IF(Import_FK!Y130=0,"",Import_FK!Y130)</f>
        <v/>
      </c>
      <c r="AD131" s="77" t="str">
        <f>IF(Import_FK!Z130=0,"",Import_FK!Z130)</f>
        <v/>
      </c>
      <c r="AE131" s="193" t="str">
        <f>IF(Import_FK!AA130=0,"",Import_FK!AA130)</f>
        <v/>
      </c>
    </row>
    <row r="132" spans="1:31" ht="13.5" x14ac:dyDescent="0.25">
      <c r="A132" s="544">
        <f>IF(AND(B132="1_02_02_06",C132&lt;&gt;"000"),A131+1,IF(AND(B132="1_06_03_09",C132&lt;&gt;"000"),MAX($A$7:A131)+1,0))</f>
        <v>44</v>
      </c>
      <c r="B132" s="16" t="str">
        <f t="shared" si="5"/>
        <v>1_06_03_09</v>
      </c>
      <c r="C132" s="544" t="str">
        <f t="shared" si="6"/>
        <v>182</v>
      </c>
      <c r="D132" s="544" t="str">
        <f t="shared" si="7"/>
        <v/>
      </c>
      <c r="E132" s="544">
        <f t="shared" si="4"/>
        <v>-1</v>
      </c>
      <c r="F132" s="85" t="str">
        <f>IF(Import_FK!B131=0,"",Import_FK!B131)</f>
        <v>1_06_03_09_000_182_0000</v>
      </c>
      <c r="G132" s="85" t="str">
        <f>IF(Import_FK!C131=0,"",Import_FK!C131)</f>
        <v/>
      </c>
      <c r="H132" s="326" t="str">
        <f>IF(Import_FK!D131=0,"",Import_FK!D131)</f>
        <v>Főkönyvi számlaegyenlegek</v>
      </c>
      <c r="I132" s="85" t="str">
        <f>IF(Import_FK!E131=0,"",Import_FK!E131)</f>
        <v/>
      </c>
      <c r="J132" s="87" t="str">
        <f>IF(Import_FK!F131=0,"",Import_FK!F131)</f>
        <v/>
      </c>
      <c r="K132" s="88">
        <f>IF(Import_FK!G131=0,"",Import_FK!G131)</f>
        <v>6090</v>
      </c>
      <c r="L132" s="23" t="str">
        <f>IF(Import_FK!H131=0,"",Import_FK!H131)</f>
        <v/>
      </c>
      <c r="M132" s="23" t="str">
        <f>IF(Import_FK!I131=0,"",Import_FK!I131)</f>
        <v/>
      </c>
      <c r="N132" s="23" t="str">
        <f>IF(Import_FK!J131=0,"",Import_FK!J131)</f>
        <v/>
      </c>
      <c r="O132" s="23" t="str">
        <f>IF(Import_FK!K131=0,"",Import_FK!K131)</f>
        <v/>
      </c>
      <c r="P132" s="23" t="str">
        <f>IF(Import_FK!L131=0,"",Import_FK!L131)</f>
        <v/>
      </c>
      <c r="Q132" s="77" t="str">
        <f>IF(Import_FK!M131=0,"",Import_FK!M131)</f>
        <v/>
      </c>
      <c r="R132" s="77" t="str">
        <f>IF(Import_FK!N131=0,"",Import_FK!N131)</f>
        <v/>
      </c>
      <c r="S132" s="77" t="str">
        <f>IF(Import_FK!O131=0,"",Import_FK!O131)</f>
        <v/>
      </c>
      <c r="T132" s="77" t="str">
        <f>IF(Import_FK!P131=0,"",Import_FK!P131)</f>
        <v/>
      </c>
      <c r="U132" s="193" t="str">
        <f>IF(Import_FK!Q131=0,"",Import_FK!Q131)</f>
        <v/>
      </c>
      <c r="V132" s="77" t="str">
        <f>IF(Import_FK!R131=0,"",Import_FK!R131)</f>
        <v/>
      </c>
      <c r="W132" s="77" t="str">
        <f>IF(Import_FK!S131=0,"",Import_FK!S131)</f>
        <v/>
      </c>
      <c r="X132" s="77" t="str">
        <f>IF(Import_FK!T131=0,"",Import_FK!T131)</f>
        <v/>
      </c>
      <c r="Y132" s="77" t="str">
        <f>IF(Import_FK!U131=0,"",Import_FK!U131)</f>
        <v/>
      </c>
      <c r="Z132" s="77" t="str">
        <f>IF(Import_FK!V131=0,"",Import_FK!V131)</f>
        <v/>
      </c>
      <c r="AA132" s="77" t="str">
        <f>IF(Import_FK!W131=0,"",Import_FK!W131)</f>
        <v/>
      </c>
      <c r="AB132" s="77" t="str">
        <f>IF(Import_FK!X131=0,"",Import_FK!X131)</f>
        <v/>
      </c>
      <c r="AC132" s="77" t="str">
        <f>IF(Import_FK!Y131=0,"",Import_FK!Y131)</f>
        <v/>
      </c>
      <c r="AD132" s="77" t="str">
        <f>IF(Import_FK!Z131=0,"",Import_FK!Z131)</f>
        <v/>
      </c>
      <c r="AE132" s="193" t="str">
        <f>IF(Import_FK!AA131=0,"",Import_FK!AA131)</f>
        <v/>
      </c>
    </row>
    <row r="133" spans="1:31" ht="13.5" x14ac:dyDescent="0.25">
      <c r="A133" s="544">
        <f>IF(AND(B133="1_02_02_06",C133&lt;&gt;"000"),A132+1,IF(AND(B133="1_06_03_09",C133&lt;&gt;"000"),MAX($A$7:A132)+1,0))</f>
        <v>45</v>
      </c>
      <c r="B133" s="16" t="str">
        <f t="shared" si="5"/>
        <v>1_06_03_09</v>
      </c>
      <c r="C133" s="544" t="str">
        <f t="shared" si="6"/>
        <v>182</v>
      </c>
      <c r="D133" s="544" t="str">
        <f t="shared" si="7"/>
        <v/>
      </c>
      <c r="E133" s="544">
        <f t="shared" si="4"/>
        <v>-1</v>
      </c>
      <c r="F133" s="23" t="str">
        <f>IF(Import_FK!B132=0,"",Import_FK!B132)</f>
        <v>1_06_03_09_000_182_0001</v>
      </c>
      <c r="G133" s="23" t="str">
        <f>IF(Import_FK!C132=0,"",Import_FK!C132)</f>
        <v/>
      </c>
      <c r="H133" s="327">
        <f>IF(Import_FK!D132=0,"",Import_FK!D132)</f>
        <v>4633</v>
      </c>
      <c r="I133" s="23" t="str">
        <f>IF(Import_FK!E132=0,"",Import_FK!E132)</f>
        <v>Szakképzési hozzájárulás</v>
      </c>
      <c r="J133" s="95" t="str">
        <f>IF(Import_FK!F132=0,"",Import_FK!F132)</f>
        <v/>
      </c>
      <c r="K133" s="96">
        <f>IF(Import_FK!G132=0,"",Import_FK!G132)</f>
        <v>-64685</v>
      </c>
      <c r="L133" s="23" t="str">
        <f>IF(Import_FK!H132=0,"",Import_FK!H132)</f>
        <v/>
      </c>
      <c r="M133" s="23" t="str">
        <f>IF(Import_FK!I132=0,"",Import_FK!I132)</f>
        <v/>
      </c>
      <c r="N133" s="23" t="str">
        <f>IF(Import_FK!J132=0,"",Import_FK!J132)</f>
        <v/>
      </c>
      <c r="O133" s="23" t="str">
        <f>IF(Import_FK!K132=0,"",Import_FK!K132)</f>
        <v/>
      </c>
      <c r="P133" s="23" t="str">
        <f>IF(Import_FK!L132=0,"",Import_FK!L132)</f>
        <v/>
      </c>
      <c r="Q133" s="77" t="str">
        <f>IF(Import_FK!M132=0,"",Import_FK!M132)</f>
        <v/>
      </c>
      <c r="R133" s="77" t="str">
        <f>IF(Import_FK!N132=0,"",Import_FK!N132)</f>
        <v/>
      </c>
      <c r="S133" s="77" t="str">
        <f>IF(Import_FK!O132=0,"",Import_FK!O132)</f>
        <v/>
      </c>
      <c r="T133" s="77" t="str">
        <f>IF(Import_FK!P132=0,"",Import_FK!P132)</f>
        <v/>
      </c>
      <c r="U133" s="193" t="str">
        <f>IF(Import_FK!Q132=0,"",Import_FK!Q132)</f>
        <v/>
      </c>
      <c r="V133" s="77" t="str">
        <f>IF(Import_FK!R132=0,"",Import_FK!R132)</f>
        <v/>
      </c>
      <c r="W133" s="77" t="str">
        <f>IF(Import_FK!S132=0,"",Import_FK!S132)</f>
        <v/>
      </c>
      <c r="X133" s="77" t="str">
        <f>IF(Import_FK!T132=0,"",Import_FK!T132)</f>
        <v/>
      </c>
      <c r="Y133" s="77" t="str">
        <f>IF(Import_FK!U132=0,"",Import_FK!U132)</f>
        <v/>
      </c>
      <c r="Z133" s="77" t="str">
        <f>IF(Import_FK!V132=0,"",Import_FK!V132)</f>
        <v/>
      </c>
      <c r="AA133" s="77" t="str">
        <f>IF(Import_FK!W132=0,"",Import_FK!W132)</f>
        <v/>
      </c>
      <c r="AB133" s="77" t="str">
        <f>IF(Import_FK!X132=0,"",Import_FK!X132)</f>
        <v/>
      </c>
      <c r="AC133" s="77" t="str">
        <f>IF(Import_FK!Y132=0,"",Import_FK!Y132)</f>
        <v/>
      </c>
      <c r="AD133" s="77" t="str">
        <f>IF(Import_FK!Z132=0,"",Import_FK!Z132)</f>
        <v/>
      </c>
      <c r="AE133" s="193" t="str">
        <f>IF(Import_FK!AA132=0,"",Import_FK!AA132)</f>
        <v/>
      </c>
    </row>
    <row r="134" spans="1:31" ht="13.5" x14ac:dyDescent="0.25">
      <c r="A134" s="544">
        <f>IF(AND(B134="1_02_02_06",C134&lt;&gt;"000"),A133+1,IF(AND(B134="1_06_03_09",C134&lt;&gt;"000"),MAX($A$7:A133)+1,0))</f>
        <v>46</v>
      </c>
      <c r="B134" s="16" t="str">
        <f t="shared" si="5"/>
        <v>1_06_03_09</v>
      </c>
      <c r="C134" s="544" t="str">
        <f t="shared" si="6"/>
        <v>182</v>
      </c>
      <c r="D134" s="544" t="str">
        <f t="shared" si="7"/>
        <v/>
      </c>
      <c r="E134" s="544">
        <f t="shared" si="4"/>
        <v>-1</v>
      </c>
      <c r="F134" s="23" t="str">
        <f>IF(Import_FK!B133=0,"",Import_FK!B133)</f>
        <v>1_06_03_09_000_182_0002</v>
      </c>
      <c r="G134" s="23" t="str">
        <f>IF(Import_FK!C133=0,"",Import_FK!C133)</f>
        <v/>
      </c>
      <c r="H134" s="328">
        <f>IF(Import_FK!D133=0,"",Import_FK!D133)</f>
        <v>4643</v>
      </c>
      <c r="I134" s="23" t="str">
        <f>IF(Import_FK!E133=0,"",Import_FK!E133)</f>
        <v>Szakképzési hozzájárulás befizetése</v>
      </c>
      <c r="J134" s="95" t="str">
        <f>IF(Import_FK!F133=0,"",Import_FK!F133)</f>
        <v/>
      </c>
      <c r="K134" s="96">
        <f>IF(Import_FK!G133=0,"",Import_FK!G133)</f>
        <v>58595</v>
      </c>
      <c r="L134" s="23" t="str">
        <f>IF(Import_FK!H133=0,"",Import_FK!H133)</f>
        <v/>
      </c>
      <c r="M134" s="23" t="str">
        <f>IF(Import_FK!I133=0,"",Import_FK!I133)</f>
        <v/>
      </c>
      <c r="N134" s="23" t="str">
        <f>IF(Import_FK!J133=0,"",Import_FK!J133)</f>
        <v/>
      </c>
      <c r="O134" s="23" t="str">
        <f>IF(Import_FK!K133=0,"",Import_FK!K133)</f>
        <v/>
      </c>
      <c r="P134" s="23" t="str">
        <f>IF(Import_FK!L133=0,"",Import_FK!L133)</f>
        <v/>
      </c>
      <c r="Q134" s="77" t="str">
        <f>IF(Import_FK!M133=0,"",Import_FK!M133)</f>
        <v/>
      </c>
      <c r="R134" s="77" t="str">
        <f>IF(Import_FK!N133=0,"",Import_FK!N133)</f>
        <v/>
      </c>
      <c r="S134" s="77" t="str">
        <f>IF(Import_FK!O133=0,"",Import_FK!O133)</f>
        <v/>
      </c>
      <c r="T134" s="77" t="str">
        <f>IF(Import_FK!P133=0,"",Import_FK!P133)</f>
        <v/>
      </c>
      <c r="U134" s="193" t="str">
        <f>IF(Import_FK!Q133=0,"",Import_FK!Q133)</f>
        <v/>
      </c>
      <c r="V134" s="77" t="str">
        <f>IF(Import_FK!R133=0,"",Import_FK!R133)</f>
        <v/>
      </c>
      <c r="W134" s="77" t="str">
        <f>IF(Import_FK!S133=0,"",Import_FK!S133)</f>
        <v/>
      </c>
      <c r="X134" s="77" t="str">
        <f>IF(Import_FK!T133=0,"",Import_FK!T133)</f>
        <v/>
      </c>
      <c r="Y134" s="77" t="str">
        <f>IF(Import_FK!U133=0,"",Import_FK!U133)</f>
        <v/>
      </c>
      <c r="Z134" s="77" t="str">
        <f>IF(Import_FK!V133=0,"",Import_FK!V133)</f>
        <v/>
      </c>
      <c r="AA134" s="77" t="str">
        <f>IF(Import_FK!W133=0,"",Import_FK!W133)</f>
        <v/>
      </c>
      <c r="AB134" s="77" t="str">
        <f>IF(Import_FK!X133=0,"",Import_FK!X133)</f>
        <v/>
      </c>
      <c r="AC134" s="77" t="str">
        <f>IF(Import_FK!Y133=0,"",Import_FK!Y133)</f>
        <v/>
      </c>
      <c r="AD134" s="77" t="str">
        <f>IF(Import_FK!Z133=0,"",Import_FK!Z133)</f>
        <v/>
      </c>
      <c r="AE134" s="193" t="str">
        <f>IF(Import_FK!AA133=0,"",Import_FK!AA133)</f>
        <v/>
      </c>
    </row>
    <row r="135" spans="1:31" ht="13.5" x14ac:dyDescent="0.25">
      <c r="A135" s="544">
        <f>IF(AND(B135="1_02_02_06",C135&lt;&gt;"000"),A134+1,IF(AND(B135="1_06_03_09",C135&lt;&gt;"000"),MAX($A$7:A134)+1,0))</f>
        <v>47</v>
      </c>
      <c r="B135" s="16" t="str">
        <f t="shared" si="5"/>
        <v>1_06_03_09</v>
      </c>
      <c r="C135" s="544" t="str">
        <f t="shared" si="6"/>
        <v>182</v>
      </c>
      <c r="D135" s="544" t="str">
        <f t="shared" si="7"/>
        <v/>
      </c>
      <c r="E135" s="544">
        <f t="shared" si="4"/>
        <v>-1</v>
      </c>
      <c r="F135" s="23" t="str">
        <f>IF(Import_FK!B134=0,"",Import_FK!B134)</f>
        <v>1_06_03_09_000_182_9999</v>
      </c>
      <c r="G135" s="23" t="str">
        <f>IF(Import_FK!C134=0,"",Import_FK!C134)</f>
        <v/>
      </c>
      <c r="H135" s="329" t="str">
        <f>IF(Import_FK!D134=0,"",Import_FK!D134)</f>
        <v/>
      </c>
      <c r="I135" s="23" t="str">
        <f>IF(Import_FK!E134=0,"",Import_FK!E134)</f>
        <v/>
      </c>
      <c r="J135" s="95" t="str">
        <f>IF(Import_FK!F134=0,"",Import_FK!F134)</f>
        <v/>
      </c>
      <c r="K135" s="96" t="str">
        <f>IF(Import_FK!G134=0,"",Import_FK!G134)</f>
        <v/>
      </c>
      <c r="L135" s="23" t="str">
        <f>IF(Import_FK!H134=0,"",Import_FK!H134)</f>
        <v/>
      </c>
      <c r="M135" s="23" t="str">
        <f>IF(Import_FK!I134=0,"",Import_FK!I134)</f>
        <v/>
      </c>
      <c r="N135" s="23" t="str">
        <f>IF(Import_FK!J134=0,"",Import_FK!J134)</f>
        <v/>
      </c>
      <c r="O135" s="23" t="str">
        <f>IF(Import_FK!K134=0,"",Import_FK!K134)</f>
        <v/>
      </c>
      <c r="P135" s="23" t="str">
        <f>IF(Import_FK!L134=0,"",Import_FK!L134)</f>
        <v/>
      </c>
      <c r="Q135" s="77" t="str">
        <f>IF(Import_FK!M134=0,"",Import_FK!M134)</f>
        <v/>
      </c>
      <c r="R135" s="77" t="str">
        <f>IF(Import_FK!N134=0,"",Import_FK!N134)</f>
        <v/>
      </c>
      <c r="S135" s="77" t="str">
        <f>IF(Import_FK!O134=0,"",Import_FK!O134)</f>
        <v/>
      </c>
      <c r="T135" s="77" t="str">
        <f>IF(Import_FK!P134=0,"",Import_FK!P134)</f>
        <v/>
      </c>
      <c r="U135" s="193" t="str">
        <f>IF(Import_FK!Q134=0,"",Import_FK!Q134)</f>
        <v/>
      </c>
      <c r="V135" s="77" t="str">
        <f>IF(Import_FK!R134=0,"",Import_FK!R134)</f>
        <v/>
      </c>
      <c r="W135" s="77" t="str">
        <f>IF(Import_FK!S134=0,"",Import_FK!S134)</f>
        <v/>
      </c>
      <c r="X135" s="77" t="str">
        <f>IF(Import_FK!T134=0,"",Import_FK!T134)</f>
        <v/>
      </c>
      <c r="Y135" s="77" t="str">
        <f>IF(Import_FK!U134=0,"",Import_FK!U134)</f>
        <v/>
      </c>
      <c r="Z135" s="77" t="str">
        <f>IF(Import_FK!V134=0,"",Import_FK!V134)</f>
        <v/>
      </c>
      <c r="AA135" s="77" t="str">
        <f>IF(Import_FK!W134=0,"",Import_FK!W134)</f>
        <v/>
      </c>
      <c r="AB135" s="77" t="str">
        <f>IF(Import_FK!X134=0,"",Import_FK!X134)</f>
        <v/>
      </c>
      <c r="AC135" s="77" t="str">
        <f>IF(Import_FK!Y134=0,"",Import_FK!Y134)</f>
        <v/>
      </c>
      <c r="AD135" s="77" t="str">
        <f>IF(Import_FK!Z134=0,"",Import_FK!Z134)</f>
        <v/>
      </c>
      <c r="AE135" s="193" t="str">
        <f>IF(Import_FK!AA134=0,"",Import_FK!AA134)</f>
        <v/>
      </c>
    </row>
    <row r="136" spans="1:31" ht="13.5" x14ac:dyDescent="0.25">
      <c r="A136" s="544">
        <f>IF(AND(B136="1_02_02_06",C136&lt;&gt;"000"),A135+1,IF(AND(B136="1_06_03_09",C136&lt;&gt;"000"),MAX($A$7:A135)+1,0))</f>
        <v>48</v>
      </c>
      <c r="B136" s="16" t="str">
        <f t="shared" si="5"/>
        <v>1_06_03_09</v>
      </c>
      <c r="C136" s="544" t="str">
        <f t="shared" si="6"/>
        <v>241</v>
      </c>
      <c r="D136" s="544" t="str">
        <f t="shared" si="7"/>
        <v>241</v>
      </c>
      <c r="E136" s="544">
        <f t="shared" si="4"/>
        <v>-1</v>
      </c>
      <c r="F136" s="24" t="str">
        <f>IF(Import_FK!B135=0,"",Import_FK!B135)</f>
        <v>1_06_03_09_000_241_0000</v>
      </c>
      <c r="G136" s="24" t="str">
        <f>IF(Import_FK!C135=0,"",Import_FK!C135)</f>
        <v>241. CÉGAUTÓ</v>
      </c>
      <c r="H136" s="330" t="str">
        <f>IF(Import_FK!D135=0,"",Import_FK!D135)</f>
        <v/>
      </c>
      <c r="I136" s="24" t="str">
        <f>IF(Import_FK!E135=0,"",Import_FK!E135)</f>
        <v/>
      </c>
      <c r="J136" s="72" t="str">
        <f>IF(Import_FK!F135=0,"",Import_FK!F135)</f>
        <v/>
      </c>
      <c r="K136" s="73">
        <f>IF(Import_FK!G135=0,"",Import_FK!G135)</f>
        <v>15</v>
      </c>
      <c r="L136" s="23" t="str">
        <f>IF(Import_FK!H135=0,"",Import_FK!H135)</f>
        <v/>
      </c>
      <c r="M136" s="23" t="str">
        <f>IF(Import_FK!I135=0,"",Import_FK!I135)</f>
        <v/>
      </c>
      <c r="N136" s="23" t="str">
        <f>IF(Import_FK!J135=0,"",Import_FK!J135)</f>
        <v/>
      </c>
      <c r="O136" s="23" t="str">
        <f>IF(Import_FK!K135=0,"",Import_FK!K135)</f>
        <v/>
      </c>
      <c r="P136" s="23" t="str">
        <f>IF(Import_FK!L135=0,"",Import_FK!L135)</f>
        <v/>
      </c>
      <c r="Q136" s="77" t="str">
        <f>IF(Import_FK!M135=0,"",Import_FK!M135)</f>
        <v/>
      </c>
      <c r="R136" s="77" t="str">
        <f>IF(Import_FK!N135=0,"",Import_FK!N135)</f>
        <v/>
      </c>
      <c r="S136" s="77" t="str">
        <f>IF(Import_FK!O135=0,"",Import_FK!O135)</f>
        <v/>
      </c>
      <c r="T136" s="77" t="str">
        <f>IF(Import_FK!P135=0,"",Import_FK!P135)</f>
        <v/>
      </c>
      <c r="U136" s="193" t="str">
        <f>IF(Import_FK!Q135=0,"",Import_FK!Q135)</f>
        <v/>
      </c>
      <c r="V136" s="77" t="str">
        <f>IF(Import_FK!R135=0,"",Import_FK!R135)</f>
        <v/>
      </c>
      <c r="W136" s="77" t="str">
        <f>IF(Import_FK!S135=0,"",Import_FK!S135)</f>
        <v/>
      </c>
      <c r="X136" s="77" t="str">
        <f>IF(Import_FK!T135=0,"",Import_FK!T135)</f>
        <v/>
      </c>
      <c r="Y136" s="77" t="str">
        <f>IF(Import_FK!U135=0,"",Import_FK!U135)</f>
        <v/>
      </c>
      <c r="Z136" s="77" t="str">
        <f>IF(Import_FK!V135=0,"",Import_FK!V135)</f>
        <v/>
      </c>
      <c r="AA136" s="77" t="str">
        <f>IF(Import_FK!W135=0,"",Import_FK!W135)</f>
        <v/>
      </c>
      <c r="AB136" s="77" t="str">
        <f>IF(Import_FK!X135=0,"",Import_FK!X135)</f>
        <v/>
      </c>
      <c r="AC136" s="77" t="str">
        <f>IF(Import_FK!Y135=0,"",Import_FK!Y135)</f>
        <v/>
      </c>
      <c r="AD136" s="77" t="str">
        <f>IF(Import_FK!Z135=0,"",Import_FK!Z135)</f>
        <v/>
      </c>
      <c r="AE136" s="193" t="str">
        <f>IF(Import_FK!AA135=0,"",Import_FK!AA135)</f>
        <v/>
      </c>
    </row>
    <row r="137" spans="1:31" ht="13.5" x14ac:dyDescent="0.25">
      <c r="A137" s="544">
        <f>IF(AND(B137="1_02_02_06",C137&lt;&gt;"000"),A136+1,IF(AND(B137="1_06_03_09",C137&lt;&gt;"000"),MAX($A$7:A136)+1,0))</f>
        <v>49</v>
      </c>
      <c r="B137" s="16" t="str">
        <f t="shared" si="5"/>
        <v>1_06_03_09</v>
      </c>
      <c r="C137" s="544" t="str">
        <f t="shared" si="6"/>
        <v>241</v>
      </c>
      <c r="D137" s="544" t="str">
        <f t="shared" si="7"/>
        <v/>
      </c>
      <c r="E137" s="544">
        <f t="shared" si="4"/>
        <v>-1</v>
      </c>
      <c r="F137" s="85" t="str">
        <f>IF(Import_FK!B136=0,"",Import_FK!B136)</f>
        <v>1_06_03_09_000_241_0000</v>
      </c>
      <c r="G137" s="85" t="str">
        <f>IF(Import_FK!C136=0,"",Import_FK!C136)</f>
        <v/>
      </c>
      <c r="H137" s="331" t="str">
        <f>IF(Import_FK!D136=0,"",Import_FK!D136)</f>
        <v>Főkönyvi számlaegyenlegek</v>
      </c>
      <c r="I137" s="85" t="str">
        <f>IF(Import_FK!E136=0,"",Import_FK!E136)</f>
        <v/>
      </c>
      <c r="J137" s="87" t="str">
        <f>IF(Import_FK!F136=0,"",Import_FK!F136)</f>
        <v/>
      </c>
      <c r="K137" s="88">
        <f>IF(Import_FK!G136=0,"",Import_FK!G136)</f>
        <v>15050</v>
      </c>
      <c r="L137" s="23" t="str">
        <f>IF(Import_FK!H136=0,"",Import_FK!H136)</f>
        <v/>
      </c>
      <c r="M137" s="23" t="str">
        <f>IF(Import_FK!I136=0,"",Import_FK!I136)</f>
        <v/>
      </c>
      <c r="N137" s="23" t="str">
        <f>IF(Import_FK!J136=0,"",Import_FK!J136)</f>
        <v/>
      </c>
      <c r="O137" s="23" t="str">
        <f>IF(Import_FK!K136=0,"",Import_FK!K136)</f>
        <v/>
      </c>
      <c r="P137" s="23" t="str">
        <f>IF(Import_FK!L136=0,"",Import_FK!L136)</f>
        <v/>
      </c>
      <c r="Q137" s="77" t="str">
        <f>IF(Import_FK!M136=0,"",Import_FK!M136)</f>
        <v/>
      </c>
      <c r="R137" s="77" t="str">
        <f>IF(Import_FK!N136=0,"",Import_FK!N136)</f>
        <v/>
      </c>
      <c r="S137" s="77" t="str">
        <f>IF(Import_FK!O136=0,"",Import_FK!O136)</f>
        <v/>
      </c>
      <c r="T137" s="77" t="str">
        <f>IF(Import_FK!P136=0,"",Import_FK!P136)</f>
        <v/>
      </c>
      <c r="U137" s="193" t="str">
        <f>IF(Import_FK!Q136=0,"",Import_FK!Q136)</f>
        <v/>
      </c>
      <c r="V137" s="77" t="str">
        <f>IF(Import_FK!R136=0,"",Import_FK!R136)</f>
        <v/>
      </c>
      <c r="W137" s="77" t="str">
        <f>IF(Import_FK!S136=0,"",Import_FK!S136)</f>
        <v/>
      </c>
      <c r="X137" s="77" t="str">
        <f>IF(Import_FK!T136=0,"",Import_FK!T136)</f>
        <v/>
      </c>
      <c r="Y137" s="77" t="str">
        <f>IF(Import_FK!U136=0,"",Import_FK!U136)</f>
        <v/>
      </c>
      <c r="Z137" s="77" t="str">
        <f>IF(Import_FK!V136=0,"",Import_FK!V136)</f>
        <v/>
      </c>
      <c r="AA137" s="77" t="str">
        <f>IF(Import_FK!W136=0,"",Import_FK!W136)</f>
        <v/>
      </c>
      <c r="AB137" s="77" t="str">
        <f>IF(Import_FK!X136=0,"",Import_FK!X136)</f>
        <v/>
      </c>
      <c r="AC137" s="77" t="str">
        <f>IF(Import_FK!Y136=0,"",Import_FK!Y136)</f>
        <v/>
      </c>
      <c r="AD137" s="77" t="str">
        <f>IF(Import_FK!Z136=0,"",Import_FK!Z136)</f>
        <v/>
      </c>
      <c r="AE137" s="193" t="str">
        <f>IF(Import_FK!AA136=0,"",Import_FK!AA136)</f>
        <v/>
      </c>
    </row>
    <row r="138" spans="1:31" ht="13.5" x14ac:dyDescent="0.25">
      <c r="A138" s="544">
        <f>IF(AND(B138="1_02_02_06",C138&lt;&gt;"000"),A137+1,IF(AND(B138="1_06_03_09",C138&lt;&gt;"000"),MAX($A$7:A137)+1,0))</f>
        <v>50</v>
      </c>
      <c r="B138" s="16" t="str">
        <f t="shared" si="5"/>
        <v>1_06_03_09</v>
      </c>
      <c r="C138" s="544" t="str">
        <f t="shared" si="6"/>
        <v>241</v>
      </c>
      <c r="D138" s="544" t="str">
        <f t="shared" si="7"/>
        <v/>
      </c>
      <c r="E138" s="544">
        <f t="shared" si="4"/>
        <v>-1</v>
      </c>
      <c r="F138" s="23" t="str">
        <f>IF(Import_FK!B137=0,"",Import_FK!B137)</f>
        <v>1_06_03_09_000_241_0001</v>
      </c>
      <c r="G138" s="23" t="str">
        <f>IF(Import_FK!C137=0,"",Import_FK!C137)</f>
        <v/>
      </c>
      <c r="H138" s="332">
        <f>IF(Import_FK!D137=0,"",Import_FK!D137)</f>
        <v>46392</v>
      </c>
      <c r="I138" s="23" t="str">
        <f>IF(Import_FK!E137=0,"",Import_FK!E137)</f>
        <v>Cégautó adó előírása</v>
      </c>
      <c r="J138" s="95" t="str">
        <f>IF(Import_FK!F137=0,"",Import_FK!F137)</f>
        <v/>
      </c>
      <c r="K138" s="96">
        <f>IF(Import_FK!G137=0,"",Import_FK!G137)</f>
        <v>-297000</v>
      </c>
      <c r="L138" s="23" t="str">
        <f>IF(Import_FK!H137=0,"",Import_FK!H137)</f>
        <v/>
      </c>
      <c r="M138" s="23" t="str">
        <f>IF(Import_FK!I137=0,"",Import_FK!I137)</f>
        <v/>
      </c>
      <c r="N138" s="23" t="str">
        <f>IF(Import_FK!J137=0,"",Import_FK!J137)</f>
        <v/>
      </c>
      <c r="O138" s="23" t="str">
        <f>IF(Import_FK!K137=0,"",Import_FK!K137)</f>
        <v/>
      </c>
      <c r="P138" s="23" t="str">
        <f>IF(Import_FK!L137=0,"",Import_FK!L137)</f>
        <v/>
      </c>
      <c r="Q138" s="77" t="str">
        <f>IF(Import_FK!M137=0,"",Import_FK!M137)</f>
        <v/>
      </c>
      <c r="R138" s="77" t="str">
        <f>IF(Import_FK!N137=0,"",Import_FK!N137)</f>
        <v/>
      </c>
      <c r="S138" s="77" t="str">
        <f>IF(Import_FK!O137=0,"",Import_FK!O137)</f>
        <v/>
      </c>
      <c r="T138" s="77" t="str">
        <f>IF(Import_FK!P137=0,"",Import_FK!P137)</f>
        <v/>
      </c>
      <c r="U138" s="193" t="str">
        <f>IF(Import_FK!Q137=0,"",Import_FK!Q137)</f>
        <v/>
      </c>
      <c r="V138" s="77" t="str">
        <f>IF(Import_FK!R137=0,"",Import_FK!R137)</f>
        <v/>
      </c>
      <c r="W138" s="77" t="str">
        <f>IF(Import_FK!S137=0,"",Import_FK!S137)</f>
        <v/>
      </c>
      <c r="X138" s="77" t="str">
        <f>IF(Import_FK!T137=0,"",Import_FK!T137)</f>
        <v/>
      </c>
      <c r="Y138" s="77" t="str">
        <f>IF(Import_FK!U137=0,"",Import_FK!U137)</f>
        <v/>
      </c>
      <c r="Z138" s="77" t="str">
        <f>IF(Import_FK!V137=0,"",Import_FK!V137)</f>
        <v/>
      </c>
      <c r="AA138" s="77" t="str">
        <f>IF(Import_FK!W137=0,"",Import_FK!W137)</f>
        <v/>
      </c>
      <c r="AB138" s="77" t="str">
        <f>IF(Import_FK!X137=0,"",Import_FK!X137)</f>
        <v/>
      </c>
      <c r="AC138" s="77" t="str">
        <f>IF(Import_FK!Y137=0,"",Import_FK!Y137)</f>
        <v/>
      </c>
      <c r="AD138" s="77" t="str">
        <f>IF(Import_FK!Z137=0,"",Import_FK!Z137)</f>
        <v/>
      </c>
      <c r="AE138" s="193" t="str">
        <f>IF(Import_FK!AA137=0,"",Import_FK!AA137)</f>
        <v/>
      </c>
    </row>
    <row r="139" spans="1:31" ht="13.5" x14ac:dyDescent="0.25">
      <c r="A139" s="544">
        <f>IF(AND(B139="1_02_02_06",C139&lt;&gt;"000"),A138+1,IF(AND(B139="1_06_03_09",C139&lt;&gt;"000"),MAX($A$7:A138)+1,0))</f>
        <v>51</v>
      </c>
      <c r="B139" s="16" t="str">
        <f t="shared" si="5"/>
        <v>1_06_03_09</v>
      </c>
      <c r="C139" s="544" t="str">
        <f t="shared" si="6"/>
        <v>241</v>
      </c>
      <c r="D139" s="544" t="str">
        <f t="shared" si="7"/>
        <v/>
      </c>
      <c r="E139" s="544">
        <f t="shared" ref="E139:E156" si="8">IF(B139="1_02_02_06",1,IF(B139="1_06_03_09",-1,""))</f>
        <v>-1</v>
      </c>
      <c r="F139" s="23" t="str">
        <f>IF(Import_FK!B138=0,"",Import_FK!B138)</f>
        <v>1_06_03_09_000_241_0002</v>
      </c>
      <c r="G139" s="23" t="str">
        <f>IF(Import_FK!C138=0,"",Import_FK!C138)</f>
        <v/>
      </c>
      <c r="H139" s="333">
        <f>IF(Import_FK!D138=0,"",Import_FK!D138)</f>
        <v>46492</v>
      </c>
      <c r="I139" s="23" t="str">
        <f>IF(Import_FK!E138=0,"",Import_FK!E138)</f>
        <v>Cégautó adó befizetése</v>
      </c>
      <c r="J139" s="95" t="str">
        <f>IF(Import_FK!F138=0,"",Import_FK!F138)</f>
        <v/>
      </c>
      <c r="K139" s="96">
        <f>IF(Import_FK!G138=0,"",Import_FK!G138)</f>
        <v>281950</v>
      </c>
      <c r="L139" s="23" t="str">
        <f>IF(Import_FK!H138=0,"",Import_FK!H138)</f>
        <v/>
      </c>
      <c r="M139" s="23" t="str">
        <f>IF(Import_FK!I138=0,"",Import_FK!I138)</f>
        <v/>
      </c>
      <c r="N139" s="23" t="str">
        <f>IF(Import_FK!J138=0,"",Import_FK!J138)</f>
        <v/>
      </c>
      <c r="O139" s="23" t="str">
        <f>IF(Import_FK!K138=0,"",Import_FK!K138)</f>
        <v/>
      </c>
      <c r="P139" s="23" t="str">
        <f>IF(Import_FK!L138=0,"",Import_FK!L138)</f>
        <v/>
      </c>
      <c r="Q139" s="77" t="str">
        <f>IF(Import_FK!M138=0,"",Import_FK!M138)</f>
        <v/>
      </c>
      <c r="R139" s="77" t="str">
        <f>IF(Import_FK!N138=0,"",Import_FK!N138)</f>
        <v/>
      </c>
      <c r="S139" s="77" t="str">
        <f>IF(Import_FK!O138=0,"",Import_FK!O138)</f>
        <v/>
      </c>
      <c r="T139" s="77" t="str">
        <f>IF(Import_FK!P138=0,"",Import_FK!P138)</f>
        <v/>
      </c>
      <c r="U139" s="193" t="str">
        <f>IF(Import_FK!Q138=0,"",Import_FK!Q138)</f>
        <v/>
      </c>
      <c r="V139" s="77" t="str">
        <f>IF(Import_FK!R138=0,"",Import_FK!R138)</f>
        <v/>
      </c>
      <c r="W139" s="77" t="str">
        <f>IF(Import_FK!S138=0,"",Import_FK!S138)</f>
        <v/>
      </c>
      <c r="X139" s="77" t="str">
        <f>IF(Import_FK!T138=0,"",Import_FK!T138)</f>
        <v/>
      </c>
      <c r="Y139" s="77" t="str">
        <f>IF(Import_FK!U138=0,"",Import_FK!U138)</f>
        <v/>
      </c>
      <c r="Z139" s="77" t="str">
        <f>IF(Import_FK!V138=0,"",Import_FK!V138)</f>
        <v/>
      </c>
      <c r="AA139" s="77" t="str">
        <f>IF(Import_FK!W138=0,"",Import_FK!W138)</f>
        <v/>
      </c>
      <c r="AB139" s="77" t="str">
        <f>IF(Import_FK!X138=0,"",Import_FK!X138)</f>
        <v/>
      </c>
      <c r="AC139" s="77" t="str">
        <f>IF(Import_FK!Y138=0,"",Import_FK!Y138)</f>
        <v/>
      </c>
      <c r="AD139" s="77" t="str">
        <f>IF(Import_FK!Z138=0,"",Import_FK!Z138)</f>
        <v/>
      </c>
      <c r="AE139" s="193" t="str">
        <f>IF(Import_FK!AA138=0,"",Import_FK!AA138)</f>
        <v/>
      </c>
    </row>
    <row r="140" spans="1:31" ht="13.5" x14ac:dyDescent="0.25">
      <c r="A140" s="544">
        <f>IF(AND(B140="1_02_02_06",C140&lt;&gt;"000"),A139+1,IF(AND(B140="1_06_03_09",C140&lt;&gt;"000"),MAX($A$7:A139)+1,0))</f>
        <v>52</v>
      </c>
      <c r="B140" s="16" t="str">
        <f t="shared" ref="B140:B156" si="9">MID(F140,1,10)</f>
        <v>1_06_03_09</v>
      </c>
      <c r="C140" s="544" t="str">
        <f t="shared" ref="C140:C156" si="10">MID(F140,16,3)</f>
        <v>241</v>
      </c>
      <c r="D140" s="544" t="str">
        <f t="shared" ref="D140:D156" si="11">MID(G140,1,3)</f>
        <v/>
      </c>
      <c r="E140" s="544">
        <f t="shared" si="8"/>
        <v>-1</v>
      </c>
      <c r="F140" s="23" t="str">
        <f>IF(Import_FK!B139=0,"",Import_FK!B139)</f>
        <v>1_06_03_09_000_241_9999</v>
      </c>
      <c r="G140" s="23" t="str">
        <f>IF(Import_FK!C139=0,"",Import_FK!C139)</f>
        <v/>
      </c>
      <c r="H140" s="334" t="str">
        <f>IF(Import_FK!D139=0,"",Import_FK!D139)</f>
        <v/>
      </c>
      <c r="I140" s="23" t="str">
        <f>IF(Import_FK!E139=0,"",Import_FK!E139)</f>
        <v/>
      </c>
      <c r="J140" s="95" t="str">
        <f>IF(Import_FK!F139=0,"",Import_FK!F139)</f>
        <v/>
      </c>
      <c r="K140" s="96" t="str">
        <f>IF(Import_FK!G139=0,"",Import_FK!G139)</f>
        <v/>
      </c>
      <c r="L140" s="23" t="str">
        <f>IF(Import_FK!H139=0,"",Import_FK!H139)</f>
        <v/>
      </c>
      <c r="M140" s="23" t="str">
        <f>IF(Import_FK!I139=0,"",Import_FK!I139)</f>
        <v/>
      </c>
      <c r="N140" s="23" t="str">
        <f>IF(Import_FK!J139=0,"",Import_FK!J139)</f>
        <v/>
      </c>
      <c r="O140" s="23" t="str">
        <f>IF(Import_FK!K139=0,"",Import_FK!K139)</f>
        <v/>
      </c>
      <c r="P140" s="23" t="str">
        <f>IF(Import_FK!L139=0,"",Import_FK!L139)</f>
        <v/>
      </c>
      <c r="Q140" s="77" t="str">
        <f>IF(Import_FK!M139=0,"",Import_FK!M139)</f>
        <v/>
      </c>
      <c r="R140" s="77" t="str">
        <f>IF(Import_FK!N139=0,"",Import_FK!N139)</f>
        <v/>
      </c>
      <c r="S140" s="77" t="str">
        <f>IF(Import_FK!O139=0,"",Import_FK!O139)</f>
        <v/>
      </c>
      <c r="T140" s="77" t="str">
        <f>IF(Import_FK!P139=0,"",Import_FK!P139)</f>
        <v/>
      </c>
      <c r="U140" s="193" t="str">
        <f>IF(Import_FK!Q139=0,"",Import_FK!Q139)</f>
        <v/>
      </c>
      <c r="V140" s="77" t="str">
        <f>IF(Import_FK!R139=0,"",Import_FK!R139)</f>
        <v/>
      </c>
      <c r="W140" s="77" t="str">
        <f>IF(Import_FK!S139=0,"",Import_FK!S139)</f>
        <v/>
      </c>
      <c r="X140" s="77" t="str">
        <f>IF(Import_FK!T139=0,"",Import_FK!T139)</f>
        <v/>
      </c>
      <c r="Y140" s="77" t="str">
        <f>IF(Import_FK!U139=0,"",Import_FK!U139)</f>
        <v/>
      </c>
      <c r="Z140" s="77" t="str">
        <f>IF(Import_FK!V139=0,"",Import_FK!V139)</f>
        <v/>
      </c>
      <c r="AA140" s="77" t="str">
        <f>IF(Import_FK!W139=0,"",Import_FK!W139)</f>
        <v/>
      </c>
      <c r="AB140" s="77" t="str">
        <f>IF(Import_FK!X139=0,"",Import_FK!X139)</f>
        <v/>
      </c>
      <c r="AC140" s="77" t="str">
        <f>IF(Import_FK!Y139=0,"",Import_FK!Y139)</f>
        <v/>
      </c>
      <c r="AD140" s="77" t="str">
        <f>IF(Import_FK!Z139=0,"",Import_FK!Z139)</f>
        <v/>
      </c>
      <c r="AE140" s="193" t="str">
        <f>IF(Import_FK!AA139=0,"",Import_FK!AA139)</f>
        <v/>
      </c>
    </row>
    <row r="141" spans="1:31" ht="13.5" x14ac:dyDescent="0.25">
      <c r="A141" s="544">
        <f>IF(AND(B141="1_02_02_06",C141&lt;&gt;"000"),A140+1,IF(AND(B141="1_06_03_09",C141&lt;&gt;"000"),MAX($A$7:A140)+1,0))</f>
        <v>53</v>
      </c>
      <c r="B141" s="16" t="str">
        <f t="shared" si="9"/>
        <v>1_06_03_09</v>
      </c>
      <c r="C141" s="544" t="str">
        <f t="shared" si="10"/>
        <v>290</v>
      </c>
      <c r="D141" s="544" t="str">
        <f t="shared" si="11"/>
        <v>290</v>
      </c>
      <c r="E141" s="544">
        <f t="shared" si="8"/>
        <v>-1</v>
      </c>
      <c r="F141" s="24" t="str">
        <f>IF(Import_FK!B140=0,"",Import_FK!B140)</f>
        <v>1_06_03_09_000_290_0000</v>
      </c>
      <c r="G141" s="24" t="str">
        <f>IF(Import_FK!C140=0,"",Import_FK!C140)</f>
        <v>290. SZJA (LEV)</v>
      </c>
      <c r="H141" s="335" t="str">
        <f>IF(Import_FK!D140=0,"",Import_FK!D140)</f>
        <v/>
      </c>
      <c r="I141" s="24" t="str">
        <f>IF(Import_FK!E140=0,"",Import_FK!E140)</f>
        <v/>
      </c>
      <c r="J141" s="72" t="str">
        <f>IF(Import_FK!F140=0,"",Import_FK!F140)</f>
        <v/>
      </c>
      <c r="K141" s="73">
        <f>IF(Import_FK!G140=0,"",Import_FK!G140)</f>
        <v>1526</v>
      </c>
      <c r="L141" s="23" t="str">
        <f>IF(Import_FK!H140=0,"",Import_FK!H140)</f>
        <v/>
      </c>
      <c r="M141" s="23" t="str">
        <f>IF(Import_FK!I140=0,"",Import_FK!I140)</f>
        <v/>
      </c>
      <c r="N141" s="23" t="str">
        <f>IF(Import_FK!J140=0,"",Import_FK!J140)</f>
        <v/>
      </c>
      <c r="O141" s="23" t="str">
        <f>IF(Import_FK!K140=0,"",Import_FK!K140)</f>
        <v/>
      </c>
      <c r="P141" s="23" t="str">
        <f>IF(Import_FK!L140=0,"",Import_FK!L140)</f>
        <v/>
      </c>
      <c r="Q141" s="77" t="str">
        <f>IF(Import_FK!M140=0,"",Import_FK!M140)</f>
        <v/>
      </c>
      <c r="R141" s="77" t="str">
        <f>IF(Import_FK!N140=0,"",Import_FK!N140)</f>
        <v/>
      </c>
      <c r="S141" s="77" t="str">
        <f>IF(Import_FK!O140=0,"",Import_FK!O140)</f>
        <v/>
      </c>
      <c r="T141" s="77" t="str">
        <f>IF(Import_FK!P140=0,"",Import_FK!P140)</f>
        <v/>
      </c>
      <c r="U141" s="193" t="str">
        <f>IF(Import_FK!Q140=0,"",Import_FK!Q140)</f>
        <v/>
      </c>
      <c r="V141" s="77" t="str">
        <f>IF(Import_FK!R140=0,"",Import_FK!R140)</f>
        <v/>
      </c>
      <c r="W141" s="77" t="str">
        <f>IF(Import_FK!S140=0,"",Import_FK!S140)</f>
        <v/>
      </c>
      <c r="X141" s="77" t="str">
        <f>IF(Import_FK!T140=0,"",Import_FK!T140)</f>
        <v/>
      </c>
      <c r="Y141" s="77" t="str">
        <f>IF(Import_FK!U140=0,"",Import_FK!U140)</f>
        <v/>
      </c>
      <c r="Z141" s="77" t="str">
        <f>IF(Import_FK!V140=0,"",Import_FK!V140)</f>
        <v/>
      </c>
      <c r="AA141" s="77" t="str">
        <f>IF(Import_FK!W140=0,"",Import_FK!W140)</f>
        <v/>
      </c>
      <c r="AB141" s="77" t="str">
        <f>IF(Import_FK!X140=0,"",Import_FK!X140)</f>
        <v/>
      </c>
      <c r="AC141" s="77" t="str">
        <f>IF(Import_FK!Y140=0,"",Import_FK!Y140)</f>
        <v/>
      </c>
      <c r="AD141" s="77" t="str">
        <f>IF(Import_FK!Z140=0,"",Import_FK!Z140)</f>
        <v/>
      </c>
      <c r="AE141" s="193" t="str">
        <f>IF(Import_FK!AA140=0,"",Import_FK!AA140)</f>
        <v/>
      </c>
    </row>
    <row r="142" spans="1:31" ht="13.5" x14ac:dyDescent="0.25">
      <c r="A142" s="544">
        <f>IF(AND(B142="1_02_02_06",C142&lt;&gt;"000"),A141+1,IF(AND(B142="1_06_03_09",C142&lt;&gt;"000"),MAX($A$7:A141)+1,0))</f>
        <v>54</v>
      </c>
      <c r="B142" s="16" t="str">
        <f t="shared" si="9"/>
        <v>1_06_03_09</v>
      </c>
      <c r="C142" s="544" t="str">
        <f t="shared" si="10"/>
        <v>290</v>
      </c>
      <c r="D142" s="544" t="str">
        <f t="shared" si="11"/>
        <v/>
      </c>
      <c r="E142" s="544">
        <f t="shared" si="8"/>
        <v>-1</v>
      </c>
      <c r="F142" s="85" t="str">
        <f>IF(Import_FK!B141=0,"",Import_FK!B141)</f>
        <v>1_06_03_09_000_290_0000</v>
      </c>
      <c r="G142" s="85" t="str">
        <f>IF(Import_FK!C141=0,"",Import_FK!C141)</f>
        <v/>
      </c>
      <c r="H142" s="336" t="str">
        <f>IF(Import_FK!D141=0,"",Import_FK!D141)</f>
        <v>Főkönyvi számlaegyenlegek</v>
      </c>
      <c r="I142" s="85" t="str">
        <f>IF(Import_FK!E141=0,"",Import_FK!E141)</f>
        <v/>
      </c>
      <c r="J142" s="87" t="str">
        <f>IF(Import_FK!F141=0,"",Import_FK!F141)</f>
        <v/>
      </c>
      <c r="K142" s="88">
        <f>IF(Import_FK!G141=0,"",Import_FK!G141)</f>
        <v>1525713</v>
      </c>
      <c r="L142" s="23" t="str">
        <f>IF(Import_FK!H141=0,"",Import_FK!H141)</f>
        <v/>
      </c>
      <c r="M142" s="23" t="str">
        <f>IF(Import_FK!I141=0,"",Import_FK!I141)</f>
        <v/>
      </c>
      <c r="N142" s="23" t="str">
        <f>IF(Import_FK!J141=0,"",Import_FK!J141)</f>
        <v/>
      </c>
      <c r="O142" s="23" t="str">
        <f>IF(Import_FK!K141=0,"",Import_FK!K141)</f>
        <v/>
      </c>
      <c r="P142" s="23" t="str">
        <f>IF(Import_FK!L141=0,"",Import_FK!L141)</f>
        <v/>
      </c>
      <c r="Q142" s="77" t="str">
        <f>IF(Import_FK!M141=0,"",Import_FK!M141)</f>
        <v/>
      </c>
      <c r="R142" s="77" t="str">
        <f>IF(Import_FK!N141=0,"",Import_FK!N141)</f>
        <v/>
      </c>
      <c r="S142" s="77" t="str">
        <f>IF(Import_FK!O141=0,"",Import_FK!O141)</f>
        <v/>
      </c>
      <c r="T142" s="77" t="str">
        <f>IF(Import_FK!P141=0,"",Import_FK!P141)</f>
        <v/>
      </c>
      <c r="U142" s="193" t="str">
        <f>IF(Import_FK!Q141=0,"",Import_FK!Q141)</f>
        <v/>
      </c>
      <c r="V142" s="77" t="str">
        <f>IF(Import_FK!R141=0,"",Import_FK!R141)</f>
        <v/>
      </c>
      <c r="W142" s="77" t="str">
        <f>IF(Import_FK!S141=0,"",Import_FK!S141)</f>
        <v/>
      </c>
      <c r="X142" s="77" t="str">
        <f>IF(Import_FK!T141=0,"",Import_FK!T141)</f>
        <v/>
      </c>
      <c r="Y142" s="77" t="str">
        <f>IF(Import_FK!U141=0,"",Import_FK!U141)</f>
        <v/>
      </c>
      <c r="Z142" s="77" t="str">
        <f>IF(Import_FK!V141=0,"",Import_FK!V141)</f>
        <v/>
      </c>
      <c r="AA142" s="77" t="str">
        <f>IF(Import_FK!W141=0,"",Import_FK!W141)</f>
        <v/>
      </c>
      <c r="AB142" s="77" t="str">
        <f>IF(Import_FK!X141=0,"",Import_FK!X141)</f>
        <v/>
      </c>
      <c r="AC142" s="77" t="str">
        <f>IF(Import_FK!Y141=0,"",Import_FK!Y141)</f>
        <v/>
      </c>
      <c r="AD142" s="77" t="str">
        <f>IF(Import_FK!Z141=0,"",Import_FK!Z141)</f>
        <v/>
      </c>
      <c r="AE142" s="193" t="str">
        <f>IF(Import_FK!AA141=0,"",Import_FK!AA141)</f>
        <v/>
      </c>
    </row>
    <row r="143" spans="1:31" ht="13.5" x14ac:dyDescent="0.25">
      <c r="A143" s="544">
        <f>IF(AND(B143="1_02_02_06",C143&lt;&gt;"000"),A142+1,IF(AND(B143="1_06_03_09",C143&lt;&gt;"000"),MAX($A$7:A142)+1,0))</f>
        <v>55</v>
      </c>
      <c r="B143" s="16" t="str">
        <f t="shared" si="9"/>
        <v>1_06_03_09</v>
      </c>
      <c r="C143" s="544" t="str">
        <f t="shared" si="10"/>
        <v>290</v>
      </c>
      <c r="D143" s="544" t="str">
        <f t="shared" si="11"/>
        <v/>
      </c>
      <c r="E143" s="544">
        <f t="shared" si="8"/>
        <v>-1</v>
      </c>
      <c r="F143" s="23" t="str">
        <f>IF(Import_FK!B142=0,"",Import_FK!B142)</f>
        <v>1_06_03_09_000_290_0001</v>
      </c>
      <c r="G143" s="23" t="str">
        <f>IF(Import_FK!C142=0,"",Import_FK!C142)</f>
        <v/>
      </c>
      <c r="H143" s="337">
        <f>IF(Import_FK!D142=0,"",Import_FK!D142)</f>
        <v>4621</v>
      </c>
      <c r="I143" s="23" t="str">
        <f>IF(Import_FK!E142=0,"",Import_FK!E142)</f>
        <v>Munkáltatói levont szja</v>
      </c>
      <c r="J143" s="95" t="str">
        <f>IF(Import_FK!F142=0,"",Import_FK!F142)</f>
        <v/>
      </c>
      <c r="K143" s="96">
        <f>IF(Import_FK!G142=0,"",Import_FK!G142)</f>
        <v>-582592</v>
      </c>
      <c r="L143" s="23" t="str">
        <f>IF(Import_FK!H142=0,"",Import_FK!H142)</f>
        <v/>
      </c>
      <c r="M143" s="23" t="str">
        <f>IF(Import_FK!I142=0,"",Import_FK!I142)</f>
        <v/>
      </c>
      <c r="N143" s="23" t="str">
        <f>IF(Import_FK!J142=0,"",Import_FK!J142)</f>
        <v/>
      </c>
      <c r="O143" s="23" t="str">
        <f>IF(Import_FK!K142=0,"",Import_FK!K142)</f>
        <v/>
      </c>
      <c r="P143" s="23" t="str">
        <f>IF(Import_FK!L142=0,"",Import_FK!L142)</f>
        <v/>
      </c>
      <c r="Q143" s="77" t="str">
        <f>IF(Import_FK!M142=0,"",Import_FK!M142)</f>
        <v/>
      </c>
      <c r="R143" s="77" t="str">
        <f>IF(Import_FK!N142=0,"",Import_FK!N142)</f>
        <v/>
      </c>
      <c r="S143" s="77" t="str">
        <f>IF(Import_FK!O142=0,"",Import_FK!O142)</f>
        <v/>
      </c>
      <c r="T143" s="77" t="str">
        <f>IF(Import_FK!P142=0,"",Import_FK!P142)</f>
        <v/>
      </c>
      <c r="U143" s="193" t="str">
        <f>IF(Import_FK!Q142=0,"",Import_FK!Q142)</f>
        <v/>
      </c>
      <c r="V143" s="77" t="str">
        <f>IF(Import_FK!R142=0,"",Import_FK!R142)</f>
        <v/>
      </c>
      <c r="W143" s="77" t="str">
        <f>IF(Import_FK!S142=0,"",Import_FK!S142)</f>
        <v/>
      </c>
      <c r="X143" s="77" t="str">
        <f>IF(Import_FK!T142=0,"",Import_FK!T142)</f>
        <v/>
      </c>
      <c r="Y143" s="77" t="str">
        <f>IF(Import_FK!U142=0,"",Import_FK!U142)</f>
        <v/>
      </c>
      <c r="Z143" s="77" t="str">
        <f>IF(Import_FK!V142=0,"",Import_FK!V142)</f>
        <v/>
      </c>
      <c r="AA143" s="77" t="str">
        <f>IF(Import_FK!W142=0,"",Import_FK!W142)</f>
        <v/>
      </c>
      <c r="AB143" s="77" t="str">
        <f>IF(Import_FK!X142=0,"",Import_FK!X142)</f>
        <v/>
      </c>
      <c r="AC143" s="77" t="str">
        <f>IF(Import_FK!Y142=0,"",Import_FK!Y142)</f>
        <v/>
      </c>
      <c r="AD143" s="77" t="str">
        <f>IF(Import_FK!Z142=0,"",Import_FK!Z142)</f>
        <v/>
      </c>
      <c r="AE143" s="193" t="str">
        <f>IF(Import_FK!AA142=0,"",Import_FK!AA142)</f>
        <v/>
      </c>
    </row>
    <row r="144" spans="1:31" ht="13.5" x14ac:dyDescent="0.25">
      <c r="A144" s="544">
        <f>IF(AND(B144="1_02_02_06",C144&lt;&gt;"000"),A143+1,IF(AND(B144="1_06_03_09",C144&lt;&gt;"000"),MAX($A$7:A143)+1,0))</f>
        <v>56</v>
      </c>
      <c r="B144" s="16" t="str">
        <f t="shared" si="9"/>
        <v>1_06_03_09</v>
      </c>
      <c r="C144" s="544" t="str">
        <f t="shared" si="10"/>
        <v>290</v>
      </c>
      <c r="D144" s="544" t="str">
        <f t="shared" si="11"/>
        <v/>
      </c>
      <c r="E144" s="544">
        <f t="shared" si="8"/>
        <v>-1</v>
      </c>
      <c r="F144" s="23" t="str">
        <f>IF(Import_FK!B143=0,"",Import_FK!B143)</f>
        <v>1_06_03_09_000_290_0002</v>
      </c>
      <c r="G144" s="23" t="str">
        <f>IF(Import_FK!C143=0,"",Import_FK!C143)</f>
        <v/>
      </c>
      <c r="H144" s="338">
        <f>IF(Import_FK!D143=0,"",Import_FK!D143)</f>
        <v>46291</v>
      </c>
      <c r="I144" s="23" t="str">
        <f>IF(Import_FK!E143=0,"",Import_FK!E143)</f>
        <v>Munkáltatói levont szja befizetés</v>
      </c>
      <c r="J144" s="95" t="str">
        <f>IF(Import_FK!F143=0,"",Import_FK!F143)</f>
        <v/>
      </c>
      <c r="K144" s="96">
        <f>IF(Import_FK!G143=0,"",Import_FK!G143)</f>
        <v>-943121</v>
      </c>
      <c r="L144" s="23" t="str">
        <f>IF(Import_FK!H143=0,"",Import_FK!H143)</f>
        <v/>
      </c>
      <c r="M144" s="23" t="str">
        <f>IF(Import_FK!I143=0,"",Import_FK!I143)</f>
        <v/>
      </c>
      <c r="N144" s="23" t="str">
        <f>IF(Import_FK!J143=0,"",Import_FK!J143)</f>
        <v/>
      </c>
      <c r="O144" s="23" t="str">
        <f>IF(Import_FK!K143=0,"",Import_FK!K143)</f>
        <v/>
      </c>
      <c r="P144" s="23" t="str">
        <f>IF(Import_FK!L143=0,"",Import_FK!L143)</f>
        <v/>
      </c>
      <c r="Q144" s="77" t="str">
        <f>IF(Import_FK!M143=0,"",Import_FK!M143)</f>
        <v/>
      </c>
      <c r="R144" s="77" t="str">
        <f>IF(Import_FK!N143=0,"",Import_FK!N143)</f>
        <v/>
      </c>
      <c r="S144" s="77" t="str">
        <f>IF(Import_FK!O143=0,"",Import_FK!O143)</f>
        <v/>
      </c>
      <c r="T144" s="77" t="str">
        <f>IF(Import_FK!P143=0,"",Import_FK!P143)</f>
        <v/>
      </c>
      <c r="U144" s="193" t="str">
        <f>IF(Import_FK!Q143=0,"",Import_FK!Q143)</f>
        <v/>
      </c>
      <c r="V144" s="77" t="str">
        <f>IF(Import_FK!R143=0,"",Import_FK!R143)</f>
        <v/>
      </c>
      <c r="W144" s="77" t="str">
        <f>IF(Import_FK!S143=0,"",Import_FK!S143)</f>
        <v/>
      </c>
      <c r="X144" s="77" t="str">
        <f>IF(Import_FK!T143=0,"",Import_FK!T143)</f>
        <v/>
      </c>
      <c r="Y144" s="77" t="str">
        <f>IF(Import_FK!U143=0,"",Import_FK!U143)</f>
        <v/>
      </c>
      <c r="Z144" s="77" t="str">
        <f>IF(Import_FK!V143=0,"",Import_FK!V143)</f>
        <v/>
      </c>
      <c r="AA144" s="77" t="str">
        <f>IF(Import_FK!W143=0,"",Import_FK!W143)</f>
        <v/>
      </c>
      <c r="AB144" s="77" t="str">
        <f>IF(Import_FK!X143=0,"",Import_FK!X143)</f>
        <v/>
      </c>
      <c r="AC144" s="77" t="str">
        <f>IF(Import_FK!Y143=0,"",Import_FK!Y143)</f>
        <v/>
      </c>
      <c r="AD144" s="77" t="str">
        <f>IF(Import_FK!Z143=0,"",Import_FK!Z143)</f>
        <v/>
      </c>
      <c r="AE144" s="193" t="str">
        <f>IF(Import_FK!AA143=0,"",Import_FK!AA143)</f>
        <v/>
      </c>
    </row>
    <row r="145" spans="1:31" ht="13.5" x14ac:dyDescent="0.25">
      <c r="A145" s="544">
        <f>IF(AND(B145="1_02_02_06",C145&lt;&gt;"000"),A144+1,IF(AND(B145="1_06_03_09",C145&lt;&gt;"000"),MAX($A$7:A144)+1,0))</f>
        <v>57</v>
      </c>
      <c r="B145" s="16" t="str">
        <f t="shared" si="9"/>
        <v>1_06_03_09</v>
      </c>
      <c r="C145" s="544" t="str">
        <f t="shared" si="10"/>
        <v>290</v>
      </c>
      <c r="D145" s="544" t="str">
        <f t="shared" si="11"/>
        <v/>
      </c>
      <c r="E145" s="544">
        <f t="shared" si="8"/>
        <v>-1</v>
      </c>
      <c r="F145" s="23" t="str">
        <f>IF(Import_FK!B144=0,"",Import_FK!B144)</f>
        <v>1_06_03_09_000_290_9999</v>
      </c>
      <c r="G145" s="23" t="str">
        <f>IF(Import_FK!C144=0,"",Import_FK!C144)</f>
        <v/>
      </c>
      <c r="H145" s="339" t="str">
        <f>IF(Import_FK!D144=0,"",Import_FK!D144)</f>
        <v/>
      </c>
      <c r="I145" s="23" t="str">
        <f>IF(Import_FK!E144=0,"",Import_FK!E144)</f>
        <v/>
      </c>
      <c r="J145" s="95" t="str">
        <f>IF(Import_FK!F144=0,"",Import_FK!F144)</f>
        <v/>
      </c>
      <c r="K145" s="96" t="str">
        <f>IF(Import_FK!G144=0,"",Import_FK!G144)</f>
        <v/>
      </c>
      <c r="L145" s="23" t="str">
        <f>IF(Import_FK!H144=0,"",Import_FK!H144)</f>
        <v/>
      </c>
      <c r="M145" s="23" t="str">
        <f>IF(Import_FK!I144=0,"",Import_FK!I144)</f>
        <v/>
      </c>
      <c r="N145" s="23" t="str">
        <f>IF(Import_FK!J144=0,"",Import_FK!J144)</f>
        <v/>
      </c>
      <c r="O145" s="23" t="str">
        <f>IF(Import_FK!K144=0,"",Import_FK!K144)</f>
        <v/>
      </c>
      <c r="P145" s="23" t="str">
        <f>IF(Import_FK!L144=0,"",Import_FK!L144)</f>
        <v/>
      </c>
      <c r="Q145" s="77" t="str">
        <f>IF(Import_FK!M144=0,"",Import_FK!M144)</f>
        <v/>
      </c>
      <c r="R145" s="77" t="str">
        <f>IF(Import_FK!N144=0,"",Import_FK!N144)</f>
        <v/>
      </c>
      <c r="S145" s="77" t="str">
        <f>IF(Import_FK!O144=0,"",Import_FK!O144)</f>
        <v/>
      </c>
      <c r="T145" s="77" t="str">
        <f>IF(Import_FK!P144=0,"",Import_FK!P144)</f>
        <v/>
      </c>
      <c r="U145" s="193" t="str">
        <f>IF(Import_FK!Q144=0,"",Import_FK!Q144)</f>
        <v/>
      </c>
      <c r="V145" s="77" t="str">
        <f>IF(Import_FK!R144=0,"",Import_FK!R144)</f>
        <v/>
      </c>
      <c r="W145" s="77" t="str">
        <f>IF(Import_FK!S144=0,"",Import_FK!S144)</f>
        <v/>
      </c>
      <c r="X145" s="77" t="str">
        <f>IF(Import_FK!T144=0,"",Import_FK!T144)</f>
        <v/>
      </c>
      <c r="Y145" s="77" t="str">
        <f>IF(Import_FK!U144=0,"",Import_FK!U144)</f>
        <v/>
      </c>
      <c r="Z145" s="77" t="str">
        <f>IF(Import_FK!V144=0,"",Import_FK!V144)</f>
        <v/>
      </c>
      <c r="AA145" s="77" t="str">
        <f>IF(Import_FK!W144=0,"",Import_FK!W144)</f>
        <v/>
      </c>
      <c r="AB145" s="77" t="str">
        <f>IF(Import_FK!X144=0,"",Import_FK!X144)</f>
        <v/>
      </c>
      <c r="AC145" s="77" t="str">
        <f>IF(Import_FK!Y144=0,"",Import_FK!Y144)</f>
        <v/>
      </c>
      <c r="AD145" s="77" t="str">
        <f>IF(Import_FK!Z144=0,"",Import_FK!Z144)</f>
        <v/>
      </c>
      <c r="AE145" s="193" t="str">
        <f>IF(Import_FK!AA144=0,"",Import_FK!AA144)</f>
        <v/>
      </c>
    </row>
    <row r="146" spans="1:31" ht="13.5" x14ac:dyDescent="0.25">
      <c r="A146" s="544">
        <f>IF(AND(B146="1_02_02_06",C146&lt;&gt;"000"),A145+1,IF(AND(B146="1_06_03_09",C146&lt;&gt;"000"),MAX($A$7:A145)+1,0))</f>
        <v>58</v>
      </c>
      <c r="B146" s="16" t="str">
        <f t="shared" si="9"/>
        <v>1_06_03_09</v>
      </c>
      <c r="C146" s="544" t="str">
        <f t="shared" si="10"/>
        <v>291</v>
      </c>
      <c r="D146" s="544" t="str">
        <f t="shared" si="11"/>
        <v>291</v>
      </c>
      <c r="E146" s="544">
        <f t="shared" si="8"/>
        <v>-1</v>
      </c>
      <c r="F146" s="24" t="str">
        <f>IF(Import_FK!B145=0,"",Import_FK!B145)</f>
        <v>1_06_03_09_000_291_0000</v>
      </c>
      <c r="G146" s="24" t="str">
        <f>IF(Import_FK!C145=0,"",Import_FK!C145)</f>
        <v>291. NYBA</v>
      </c>
      <c r="H146" s="340" t="str">
        <f>IF(Import_FK!D145=0,"",Import_FK!D145)</f>
        <v/>
      </c>
      <c r="I146" s="24" t="str">
        <f>IF(Import_FK!E145=0,"",Import_FK!E145)</f>
        <v/>
      </c>
      <c r="J146" s="72" t="str">
        <f>IF(Import_FK!F145=0,"",Import_FK!F145)</f>
        <v/>
      </c>
      <c r="K146" s="73">
        <f>IF(Import_FK!G145=0,"",Import_FK!G145)</f>
        <v>1078</v>
      </c>
      <c r="L146" s="23" t="str">
        <f>IF(Import_FK!H145=0,"",Import_FK!H145)</f>
        <v/>
      </c>
      <c r="M146" s="23" t="str">
        <f>IF(Import_FK!I145=0,"",Import_FK!I145)</f>
        <v/>
      </c>
      <c r="N146" s="23" t="str">
        <f>IF(Import_FK!J145=0,"",Import_FK!J145)</f>
        <v/>
      </c>
      <c r="O146" s="23" t="str">
        <f>IF(Import_FK!K145=0,"",Import_FK!K145)</f>
        <v/>
      </c>
      <c r="P146" s="23" t="str">
        <f>IF(Import_FK!L145=0,"",Import_FK!L145)</f>
        <v/>
      </c>
      <c r="Q146" s="77" t="str">
        <f>IF(Import_FK!M145=0,"",Import_FK!M145)</f>
        <v/>
      </c>
      <c r="R146" s="77" t="str">
        <f>IF(Import_FK!N145=0,"",Import_FK!N145)</f>
        <v/>
      </c>
      <c r="S146" s="77" t="str">
        <f>IF(Import_FK!O145=0,"",Import_FK!O145)</f>
        <v/>
      </c>
      <c r="T146" s="77" t="str">
        <f>IF(Import_FK!P145=0,"",Import_FK!P145)</f>
        <v/>
      </c>
      <c r="U146" s="193" t="str">
        <f>IF(Import_FK!Q145=0,"",Import_FK!Q145)</f>
        <v/>
      </c>
      <c r="V146" s="77" t="str">
        <f>IF(Import_FK!R145=0,"",Import_FK!R145)</f>
        <v/>
      </c>
      <c r="W146" s="77" t="str">
        <f>IF(Import_FK!S145=0,"",Import_FK!S145)</f>
        <v/>
      </c>
      <c r="X146" s="77" t="str">
        <f>IF(Import_FK!T145=0,"",Import_FK!T145)</f>
        <v/>
      </c>
      <c r="Y146" s="77" t="str">
        <f>IF(Import_FK!U145=0,"",Import_FK!U145)</f>
        <v/>
      </c>
      <c r="Z146" s="77" t="str">
        <f>IF(Import_FK!V145=0,"",Import_FK!V145)</f>
        <v/>
      </c>
      <c r="AA146" s="77" t="str">
        <f>IF(Import_FK!W145=0,"",Import_FK!W145)</f>
        <v/>
      </c>
      <c r="AB146" s="77" t="str">
        <f>IF(Import_FK!X145=0,"",Import_FK!X145)</f>
        <v/>
      </c>
      <c r="AC146" s="77" t="str">
        <f>IF(Import_FK!Y145=0,"",Import_FK!Y145)</f>
        <v/>
      </c>
      <c r="AD146" s="77" t="str">
        <f>IF(Import_FK!Z145=0,"",Import_FK!Z145)</f>
        <v/>
      </c>
      <c r="AE146" s="193" t="str">
        <f>IF(Import_FK!AA145=0,"",Import_FK!AA145)</f>
        <v/>
      </c>
    </row>
    <row r="147" spans="1:31" ht="13.5" x14ac:dyDescent="0.25">
      <c r="A147" s="544">
        <f>IF(AND(B147="1_02_02_06",C147&lt;&gt;"000"),A146+1,IF(AND(B147="1_06_03_09",C147&lt;&gt;"000"),MAX($A$7:A146)+1,0))</f>
        <v>59</v>
      </c>
      <c r="B147" s="16" t="str">
        <f t="shared" si="9"/>
        <v>1_06_03_09</v>
      </c>
      <c r="C147" s="544" t="str">
        <f t="shared" si="10"/>
        <v>291</v>
      </c>
      <c r="D147" s="544" t="str">
        <f t="shared" si="11"/>
        <v/>
      </c>
      <c r="E147" s="544">
        <f t="shared" si="8"/>
        <v>-1</v>
      </c>
      <c r="F147" s="85" t="str">
        <f>IF(Import_FK!B146=0,"",Import_FK!B146)</f>
        <v>1_06_03_09_000_291_0000</v>
      </c>
      <c r="G147" s="85" t="str">
        <f>IF(Import_FK!C146=0,"",Import_FK!C146)</f>
        <v/>
      </c>
      <c r="H147" s="341" t="str">
        <f>IF(Import_FK!D146=0,"",Import_FK!D146)</f>
        <v>Főkönyvi számlaegyenlegek</v>
      </c>
      <c r="I147" s="85" t="str">
        <f>IF(Import_FK!E146=0,"",Import_FK!E146)</f>
        <v/>
      </c>
      <c r="J147" s="87" t="str">
        <f>IF(Import_FK!F146=0,"",Import_FK!F146)</f>
        <v/>
      </c>
      <c r="K147" s="88">
        <f>IF(Import_FK!G146=0,"",Import_FK!G146)</f>
        <v>1078077</v>
      </c>
      <c r="L147" s="23" t="str">
        <f>IF(Import_FK!H146=0,"",Import_FK!H146)</f>
        <v/>
      </c>
      <c r="M147" s="23" t="str">
        <f>IF(Import_FK!I146=0,"",Import_FK!I146)</f>
        <v/>
      </c>
      <c r="N147" s="23" t="str">
        <f>IF(Import_FK!J146=0,"",Import_FK!J146)</f>
        <v/>
      </c>
      <c r="O147" s="23" t="str">
        <f>IF(Import_FK!K146=0,"",Import_FK!K146)</f>
        <v/>
      </c>
      <c r="P147" s="23" t="str">
        <f>IF(Import_FK!L146=0,"",Import_FK!L146)</f>
        <v/>
      </c>
      <c r="Q147" s="77" t="str">
        <f>IF(Import_FK!M146=0,"",Import_FK!M146)</f>
        <v/>
      </c>
      <c r="R147" s="77" t="str">
        <f>IF(Import_FK!N146=0,"",Import_FK!N146)</f>
        <v/>
      </c>
      <c r="S147" s="77" t="str">
        <f>IF(Import_FK!O146=0,"",Import_FK!O146)</f>
        <v/>
      </c>
      <c r="T147" s="77" t="str">
        <f>IF(Import_FK!P146=0,"",Import_FK!P146)</f>
        <v/>
      </c>
      <c r="U147" s="193" t="str">
        <f>IF(Import_FK!Q146=0,"",Import_FK!Q146)</f>
        <v/>
      </c>
      <c r="V147" s="77" t="str">
        <f>IF(Import_FK!R146=0,"",Import_FK!R146)</f>
        <v/>
      </c>
      <c r="W147" s="77" t="str">
        <f>IF(Import_FK!S146=0,"",Import_FK!S146)</f>
        <v/>
      </c>
      <c r="X147" s="77" t="str">
        <f>IF(Import_FK!T146=0,"",Import_FK!T146)</f>
        <v/>
      </c>
      <c r="Y147" s="77" t="str">
        <f>IF(Import_FK!U146=0,"",Import_FK!U146)</f>
        <v/>
      </c>
      <c r="Z147" s="77" t="str">
        <f>IF(Import_FK!V146=0,"",Import_FK!V146)</f>
        <v/>
      </c>
      <c r="AA147" s="77" t="str">
        <f>IF(Import_FK!W146=0,"",Import_FK!W146)</f>
        <v/>
      </c>
      <c r="AB147" s="77" t="str">
        <f>IF(Import_FK!X146=0,"",Import_FK!X146)</f>
        <v/>
      </c>
      <c r="AC147" s="77" t="str">
        <f>IF(Import_FK!Y146=0,"",Import_FK!Y146)</f>
        <v/>
      </c>
      <c r="AD147" s="77" t="str">
        <f>IF(Import_FK!Z146=0,"",Import_FK!Z146)</f>
        <v/>
      </c>
      <c r="AE147" s="193" t="str">
        <f>IF(Import_FK!AA146=0,"",Import_FK!AA146)</f>
        <v/>
      </c>
    </row>
    <row r="148" spans="1:31" ht="13.5" x14ac:dyDescent="0.25">
      <c r="A148" s="544">
        <f>IF(AND(B148="1_02_02_06",C148&lt;&gt;"000"),A147+1,IF(AND(B148="1_06_03_09",C148&lt;&gt;"000"),MAX($A$7:A147)+1,0))</f>
        <v>60</v>
      </c>
      <c r="B148" s="16" t="str">
        <f t="shared" si="9"/>
        <v>1_06_03_09</v>
      </c>
      <c r="C148" s="544" t="str">
        <f t="shared" si="10"/>
        <v>291</v>
      </c>
      <c r="D148" s="544" t="str">
        <f t="shared" si="11"/>
        <v/>
      </c>
      <c r="E148" s="544">
        <f t="shared" si="8"/>
        <v>-1</v>
      </c>
      <c r="F148" s="23" t="str">
        <f>IF(Import_FK!B147=0,"",Import_FK!B147)</f>
        <v>1_06_03_09_000_291_0001</v>
      </c>
      <c r="G148" s="23" t="str">
        <f>IF(Import_FK!C147=0,"",Import_FK!C147)</f>
        <v/>
      </c>
      <c r="H148" s="342">
        <f>IF(Import_FK!D147=0,"",Import_FK!D147)</f>
        <v>473111</v>
      </c>
      <c r="I148" s="23" t="str">
        <f>IF(Import_FK!E147=0,"",Import_FK!E147)</f>
        <v>Foglalkoztató nyugdíjbizt. járuléka 24%</v>
      </c>
      <c r="J148" s="95" t="str">
        <f>IF(Import_FK!F147=0,"",Import_FK!F147)</f>
        <v/>
      </c>
      <c r="K148" s="96">
        <f>IF(Import_FK!G147=0,"",Import_FK!G147)</f>
        <v>-1033826</v>
      </c>
      <c r="L148" s="23" t="str">
        <f>IF(Import_FK!H147=0,"",Import_FK!H147)</f>
        <v/>
      </c>
      <c r="M148" s="23" t="str">
        <f>IF(Import_FK!I147=0,"",Import_FK!I147)</f>
        <v/>
      </c>
      <c r="N148" s="23" t="str">
        <f>IF(Import_FK!J147=0,"",Import_FK!J147)</f>
        <v/>
      </c>
      <c r="O148" s="23" t="str">
        <f>IF(Import_FK!K147=0,"",Import_FK!K147)</f>
        <v/>
      </c>
      <c r="P148" s="23" t="str">
        <f>IF(Import_FK!L147=0,"",Import_FK!L147)</f>
        <v/>
      </c>
      <c r="Q148" s="77" t="str">
        <f>IF(Import_FK!M147=0,"",Import_FK!M147)</f>
        <v/>
      </c>
      <c r="R148" s="77" t="str">
        <f>IF(Import_FK!N147=0,"",Import_FK!N147)</f>
        <v/>
      </c>
      <c r="S148" s="77" t="str">
        <f>IF(Import_FK!O147=0,"",Import_FK!O147)</f>
        <v/>
      </c>
      <c r="T148" s="77" t="str">
        <f>IF(Import_FK!P147=0,"",Import_FK!P147)</f>
        <v/>
      </c>
      <c r="U148" s="193" t="str">
        <f>IF(Import_FK!Q147=0,"",Import_FK!Q147)</f>
        <v/>
      </c>
      <c r="V148" s="77" t="str">
        <f>IF(Import_FK!R147=0,"",Import_FK!R147)</f>
        <v/>
      </c>
      <c r="W148" s="77" t="str">
        <f>IF(Import_FK!S147=0,"",Import_FK!S147)</f>
        <v/>
      </c>
      <c r="X148" s="77" t="str">
        <f>IF(Import_FK!T147=0,"",Import_FK!T147)</f>
        <v/>
      </c>
      <c r="Y148" s="77" t="str">
        <f>IF(Import_FK!U147=0,"",Import_FK!U147)</f>
        <v/>
      </c>
      <c r="Z148" s="77" t="str">
        <f>IF(Import_FK!V147=0,"",Import_FK!V147)</f>
        <v/>
      </c>
      <c r="AA148" s="77" t="str">
        <f>IF(Import_FK!W147=0,"",Import_FK!W147)</f>
        <v/>
      </c>
      <c r="AB148" s="77" t="str">
        <f>IF(Import_FK!X147=0,"",Import_FK!X147)</f>
        <v/>
      </c>
      <c r="AC148" s="77" t="str">
        <f>IF(Import_FK!Y147=0,"",Import_FK!Y147)</f>
        <v/>
      </c>
      <c r="AD148" s="77" t="str">
        <f>IF(Import_FK!Z147=0,"",Import_FK!Z147)</f>
        <v/>
      </c>
      <c r="AE148" s="193" t="str">
        <f>IF(Import_FK!AA147=0,"",Import_FK!AA147)</f>
        <v/>
      </c>
    </row>
    <row r="149" spans="1:31" ht="13.5" x14ac:dyDescent="0.25">
      <c r="A149" s="544">
        <f>IF(AND(B149="1_02_02_06",C149&lt;&gt;"000"),A148+1,IF(AND(B149="1_06_03_09",C149&lt;&gt;"000"),MAX($A$7:A148)+1,0))</f>
        <v>61</v>
      </c>
      <c r="B149" s="16" t="str">
        <f t="shared" si="9"/>
        <v>1_06_03_09</v>
      </c>
      <c r="C149" s="544" t="str">
        <f t="shared" si="10"/>
        <v>291</v>
      </c>
      <c r="D149" s="544" t="str">
        <f t="shared" si="11"/>
        <v/>
      </c>
      <c r="E149" s="544">
        <f t="shared" si="8"/>
        <v>-1</v>
      </c>
      <c r="F149" s="23" t="str">
        <f>IF(Import_FK!B148=0,"",Import_FK!B148)</f>
        <v>1_06_03_09_000_291_0002</v>
      </c>
      <c r="G149" s="23" t="str">
        <f>IF(Import_FK!C148=0,"",Import_FK!C148)</f>
        <v/>
      </c>
      <c r="H149" s="343">
        <f>IF(Import_FK!D148=0,"",Import_FK!D148)</f>
        <v>47312</v>
      </c>
      <c r="I149" s="23" t="str">
        <f>IF(Import_FK!E148=0,"",Import_FK!E148)</f>
        <v>Biztosított nyugdíjjáruléka</v>
      </c>
      <c r="J149" s="95" t="str">
        <f>IF(Import_FK!F148=0,"",Import_FK!F148)</f>
        <v/>
      </c>
      <c r="K149" s="96">
        <f>IF(Import_FK!G148=0,"",Import_FK!G148)</f>
        <v>-428396</v>
      </c>
      <c r="L149" s="23" t="str">
        <f>IF(Import_FK!H148=0,"",Import_FK!H148)</f>
        <v/>
      </c>
      <c r="M149" s="23" t="str">
        <f>IF(Import_FK!I148=0,"",Import_FK!I148)</f>
        <v/>
      </c>
      <c r="N149" s="23" t="str">
        <f>IF(Import_FK!J148=0,"",Import_FK!J148)</f>
        <v/>
      </c>
      <c r="O149" s="23" t="str">
        <f>IF(Import_FK!K148=0,"",Import_FK!K148)</f>
        <v/>
      </c>
      <c r="P149" s="23" t="str">
        <f>IF(Import_FK!L148=0,"",Import_FK!L148)</f>
        <v/>
      </c>
      <c r="Q149" s="77" t="str">
        <f>IF(Import_FK!M148=0,"",Import_FK!M148)</f>
        <v/>
      </c>
      <c r="R149" s="77" t="str">
        <f>IF(Import_FK!N148=0,"",Import_FK!N148)</f>
        <v/>
      </c>
      <c r="S149" s="77" t="str">
        <f>IF(Import_FK!O148=0,"",Import_FK!O148)</f>
        <v/>
      </c>
      <c r="T149" s="77" t="str">
        <f>IF(Import_FK!P148=0,"",Import_FK!P148)</f>
        <v/>
      </c>
      <c r="U149" s="193" t="str">
        <f>IF(Import_FK!Q148=0,"",Import_FK!Q148)</f>
        <v/>
      </c>
      <c r="V149" s="77" t="str">
        <f>IF(Import_FK!R148=0,"",Import_FK!R148)</f>
        <v/>
      </c>
      <c r="W149" s="77" t="str">
        <f>IF(Import_FK!S148=0,"",Import_FK!S148)</f>
        <v/>
      </c>
      <c r="X149" s="77" t="str">
        <f>IF(Import_FK!T148=0,"",Import_FK!T148)</f>
        <v/>
      </c>
      <c r="Y149" s="77" t="str">
        <f>IF(Import_FK!U148=0,"",Import_FK!U148)</f>
        <v/>
      </c>
      <c r="Z149" s="77" t="str">
        <f>IF(Import_FK!V148=0,"",Import_FK!V148)</f>
        <v/>
      </c>
      <c r="AA149" s="77" t="str">
        <f>IF(Import_FK!W148=0,"",Import_FK!W148)</f>
        <v/>
      </c>
      <c r="AB149" s="77" t="str">
        <f>IF(Import_FK!X148=0,"",Import_FK!X148)</f>
        <v/>
      </c>
      <c r="AC149" s="77" t="str">
        <f>IF(Import_FK!Y148=0,"",Import_FK!Y148)</f>
        <v/>
      </c>
      <c r="AD149" s="77" t="str">
        <f>IF(Import_FK!Z148=0,"",Import_FK!Z148)</f>
        <v/>
      </c>
      <c r="AE149" s="193" t="str">
        <f>IF(Import_FK!AA148=0,"",Import_FK!AA148)</f>
        <v/>
      </c>
    </row>
    <row r="150" spans="1:31" ht="13.5" x14ac:dyDescent="0.25">
      <c r="A150" s="544">
        <f>IF(AND(B150="1_02_02_06",C150&lt;&gt;"000"),A149+1,IF(AND(B150="1_06_03_09",C150&lt;&gt;"000"),MAX($A$7:A149)+1,0))</f>
        <v>62</v>
      </c>
      <c r="B150" s="16" t="str">
        <f t="shared" si="9"/>
        <v>1_06_03_09</v>
      </c>
      <c r="C150" s="544" t="str">
        <f t="shared" si="10"/>
        <v>291</v>
      </c>
      <c r="D150" s="544" t="str">
        <f t="shared" si="11"/>
        <v/>
      </c>
      <c r="E150" s="544">
        <f t="shared" si="8"/>
        <v>-1</v>
      </c>
      <c r="F150" s="23" t="str">
        <f>IF(Import_FK!B149=0,"",Import_FK!B149)</f>
        <v>1_06_03_09_000_291_0003</v>
      </c>
      <c r="G150" s="23" t="str">
        <f>IF(Import_FK!C149=0,"",Import_FK!C149)</f>
        <v/>
      </c>
      <c r="H150" s="344">
        <f>IF(Import_FK!D149=0,"",Import_FK!D149)</f>
        <v>473191</v>
      </c>
      <c r="I150" s="23" t="str">
        <f>IF(Import_FK!E149=0,"",Import_FK!E149)</f>
        <v>Nyugdíjbiztosítási jár. befizetés</v>
      </c>
      <c r="J150" s="95" t="str">
        <f>IF(Import_FK!F149=0,"",Import_FK!F149)</f>
        <v/>
      </c>
      <c r="K150" s="96">
        <f>IF(Import_FK!G149=0,"",Import_FK!G149)</f>
        <v>384145</v>
      </c>
      <c r="L150" s="23" t="str">
        <f>IF(Import_FK!H149=0,"",Import_FK!H149)</f>
        <v/>
      </c>
      <c r="M150" s="23" t="str">
        <f>IF(Import_FK!I149=0,"",Import_FK!I149)</f>
        <v/>
      </c>
      <c r="N150" s="23" t="str">
        <f>IF(Import_FK!J149=0,"",Import_FK!J149)</f>
        <v/>
      </c>
      <c r="O150" s="23" t="str">
        <f>IF(Import_FK!K149=0,"",Import_FK!K149)</f>
        <v/>
      </c>
      <c r="P150" s="23" t="str">
        <f>IF(Import_FK!L149=0,"",Import_FK!L149)</f>
        <v/>
      </c>
      <c r="Q150" s="77" t="str">
        <f>IF(Import_FK!M149=0,"",Import_FK!M149)</f>
        <v/>
      </c>
      <c r="R150" s="77" t="str">
        <f>IF(Import_FK!N149=0,"",Import_FK!N149)</f>
        <v/>
      </c>
      <c r="S150" s="77" t="str">
        <f>IF(Import_FK!O149=0,"",Import_FK!O149)</f>
        <v/>
      </c>
      <c r="T150" s="77" t="str">
        <f>IF(Import_FK!P149=0,"",Import_FK!P149)</f>
        <v/>
      </c>
      <c r="U150" s="193" t="str">
        <f>IF(Import_FK!Q149=0,"",Import_FK!Q149)</f>
        <v/>
      </c>
      <c r="V150" s="77" t="str">
        <f>IF(Import_FK!R149=0,"",Import_FK!R149)</f>
        <v/>
      </c>
      <c r="W150" s="77" t="str">
        <f>IF(Import_FK!S149=0,"",Import_FK!S149)</f>
        <v/>
      </c>
      <c r="X150" s="77" t="str">
        <f>IF(Import_FK!T149=0,"",Import_FK!T149)</f>
        <v/>
      </c>
      <c r="Y150" s="77" t="str">
        <f>IF(Import_FK!U149=0,"",Import_FK!U149)</f>
        <v/>
      </c>
      <c r="Z150" s="77" t="str">
        <f>IF(Import_FK!V149=0,"",Import_FK!V149)</f>
        <v/>
      </c>
      <c r="AA150" s="77" t="str">
        <f>IF(Import_FK!W149=0,"",Import_FK!W149)</f>
        <v/>
      </c>
      <c r="AB150" s="77" t="str">
        <f>IF(Import_FK!X149=0,"",Import_FK!X149)</f>
        <v/>
      </c>
      <c r="AC150" s="77" t="str">
        <f>IF(Import_FK!Y149=0,"",Import_FK!Y149)</f>
        <v/>
      </c>
      <c r="AD150" s="77" t="str">
        <f>IF(Import_FK!Z149=0,"",Import_FK!Z149)</f>
        <v/>
      </c>
      <c r="AE150" s="193" t="str">
        <f>IF(Import_FK!AA149=0,"",Import_FK!AA149)</f>
        <v/>
      </c>
    </row>
    <row r="151" spans="1:31" ht="13.5" x14ac:dyDescent="0.25">
      <c r="A151" s="544">
        <f>IF(AND(B151="1_02_02_06",C151&lt;&gt;"000"),A150+1,IF(AND(B151="1_06_03_09",C151&lt;&gt;"000"),MAX($A$7:A150)+1,0))</f>
        <v>63</v>
      </c>
      <c r="B151" s="16" t="str">
        <f t="shared" si="9"/>
        <v>1_06_03_09</v>
      </c>
      <c r="C151" s="544" t="str">
        <f t="shared" si="10"/>
        <v>291</v>
      </c>
      <c r="D151" s="544" t="str">
        <f t="shared" si="11"/>
        <v/>
      </c>
      <c r="E151" s="544">
        <f t="shared" si="8"/>
        <v>-1</v>
      </c>
      <c r="F151" s="23" t="str">
        <f>IF(Import_FK!B150=0,"",Import_FK!B150)</f>
        <v>1_06_03_09_000_291_9999</v>
      </c>
      <c r="G151" s="23" t="str">
        <f>IF(Import_FK!C150=0,"",Import_FK!C150)</f>
        <v/>
      </c>
      <c r="H151" s="345" t="str">
        <f>IF(Import_FK!D150=0,"",Import_FK!D150)</f>
        <v/>
      </c>
      <c r="I151" s="23" t="str">
        <f>IF(Import_FK!E150=0,"",Import_FK!E150)</f>
        <v/>
      </c>
      <c r="J151" s="95" t="str">
        <f>IF(Import_FK!F150=0,"",Import_FK!F150)</f>
        <v/>
      </c>
      <c r="K151" s="96" t="str">
        <f>IF(Import_FK!G150=0,"",Import_FK!G150)</f>
        <v/>
      </c>
      <c r="L151" s="23" t="str">
        <f>IF(Import_FK!H150=0,"",Import_FK!H150)</f>
        <v/>
      </c>
      <c r="M151" s="23" t="str">
        <f>IF(Import_FK!I150=0,"",Import_FK!I150)</f>
        <v/>
      </c>
      <c r="N151" s="23" t="str">
        <f>IF(Import_FK!J150=0,"",Import_FK!J150)</f>
        <v/>
      </c>
      <c r="O151" s="23" t="str">
        <f>IF(Import_FK!K150=0,"",Import_FK!K150)</f>
        <v/>
      </c>
      <c r="P151" s="23" t="str">
        <f>IF(Import_FK!L150=0,"",Import_FK!L150)</f>
        <v/>
      </c>
      <c r="Q151" s="77" t="str">
        <f>IF(Import_FK!M150=0,"",Import_FK!M150)</f>
        <v/>
      </c>
      <c r="R151" s="77" t="str">
        <f>IF(Import_FK!N150=0,"",Import_FK!N150)</f>
        <v/>
      </c>
      <c r="S151" s="77" t="str">
        <f>IF(Import_FK!O150=0,"",Import_FK!O150)</f>
        <v/>
      </c>
      <c r="T151" s="77" t="str">
        <f>IF(Import_FK!P150=0,"",Import_FK!P150)</f>
        <v/>
      </c>
      <c r="U151" s="193" t="str">
        <f>IF(Import_FK!Q150=0,"",Import_FK!Q150)</f>
        <v/>
      </c>
      <c r="V151" s="77" t="str">
        <f>IF(Import_FK!R150=0,"",Import_FK!R150)</f>
        <v/>
      </c>
      <c r="W151" s="77" t="str">
        <f>IF(Import_FK!S150=0,"",Import_FK!S150)</f>
        <v/>
      </c>
      <c r="X151" s="77" t="str">
        <f>IF(Import_FK!T150=0,"",Import_FK!T150)</f>
        <v/>
      </c>
      <c r="Y151" s="77" t="str">
        <f>IF(Import_FK!U150=0,"",Import_FK!U150)</f>
        <v/>
      </c>
      <c r="Z151" s="77" t="str">
        <f>IF(Import_FK!V150=0,"",Import_FK!V150)</f>
        <v/>
      </c>
      <c r="AA151" s="77" t="str">
        <f>IF(Import_FK!W150=0,"",Import_FK!W150)</f>
        <v/>
      </c>
      <c r="AB151" s="77" t="str">
        <f>IF(Import_FK!X150=0,"",Import_FK!X150)</f>
        <v/>
      </c>
      <c r="AC151" s="77" t="str">
        <f>IF(Import_FK!Y150=0,"",Import_FK!Y150)</f>
        <v/>
      </c>
      <c r="AD151" s="77" t="str">
        <f>IF(Import_FK!Z150=0,"",Import_FK!Z150)</f>
        <v/>
      </c>
      <c r="AE151" s="193" t="str">
        <f>IF(Import_FK!AA150=0,"",Import_FK!AA150)</f>
        <v/>
      </c>
    </row>
    <row r="152" spans="1:31" ht="13.5" x14ac:dyDescent="0.25">
      <c r="A152" s="544">
        <f>IF(AND(B152="1_02_02_06",C152&lt;&gt;"000"),A151+1,IF(AND(B152="1_06_03_09",C152&lt;&gt;"000"),MAX($A$7:A151)+1,0))</f>
        <v>0</v>
      </c>
      <c r="B152" s="16" t="str">
        <f t="shared" si="9"/>
        <v>1_07_00_00</v>
      </c>
      <c r="C152" s="544" t="str">
        <f t="shared" si="10"/>
        <v>000</v>
      </c>
      <c r="D152" s="544" t="str">
        <f t="shared" si="11"/>
        <v xml:space="preserve">G. </v>
      </c>
      <c r="E152" s="544" t="str">
        <f t="shared" si="8"/>
        <v/>
      </c>
      <c r="F152" s="24" t="str">
        <f>IF(Import_FK!B151=0,"",Import_FK!B151)</f>
        <v>1_07_00_00_000_000_0000</v>
      </c>
      <c r="G152" s="24" t="str">
        <f>IF(Import_FK!C151=0,"",Import_FK!C151)</f>
        <v>G. Passzív időbeli elhatárolások</v>
      </c>
      <c r="H152" s="346" t="str">
        <f>IF(Import_FK!D151=0,"",Import_FK!D151)</f>
        <v/>
      </c>
      <c r="I152" s="24" t="str">
        <f>IF(Import_FK!E151=0,"",Import_FK!E151)</f>
        <v/>
      </c>
      <c r="J152" s="72" t="str">
        <f>IF(Import_FK!F151=0,"",Import_FK!F151)</f>
        <v/>
      </c>
      <c r="K152" s="73">
        <f>IF(Import_FK!G151=0,"",Import_FK!G151)</f>
        <v>3</v>
      </c>
      <c r="L152" s="23" t="str">
        <f>IF(Import_FK!H151=0,"",Import_FK!H151)</f>
        <v/>
      </c>
      <c r="M152" s="23" t="str">
        <f>IF(Import_FK!I151=0,"",Import_FK!I151)</f>
        <v/>
      </c>
      <c r="N152" s="23" t="str">
        <f>IF(Import_FK!J151=0,"",Import_FK!J151)</f>
        <v/>
      </c>
      <c r="O152" s="23" t="str">
        <f>IF(Import_FK!K151=0,"",Import_FK!K151)</f>
        <v/>
      </c>
      <c r="P152" s="23" t="str">
        <f>IF(Import_FK!L151=0,"",Import_FK!L151)</f>
        <v/>
      </c>
      <c r="Q152" s="77" t="str">
        <f>IF(Import_FK!M151=0,"",Import_FK!M151)</f>
        <v/>
      </c>
      <c r="R152" s="77" t="str">
        <f>IF(Import_FK!N151=0,"",Import_FK!N151)</f>
        <v/>
      </c>
      <c r="S152" s="77" t="str">
        <f>IF(Import_FK!O151=0,"",Import_FK!O151)</f>
        <v/>
      </c>
      <c r="T152" s="77" t="str">
        <f>IF(Import_FK!P151=0,"",Import_FK!P151)</f>
        <v/>
      </c>
      <c r="U152" s="193" t="str">
        <f>IF(Import_FK!Q151=0,"",Import_FK!Q151)</f>
        <v/>
      </c>
      <c r="V152" s="77" t="str">
        <f>IF(Import_FK!R151=0,"",Import_FK!R151)</f>
        <v/>
      </c>
      <c r="W152" s="77" t="str">
        <f>IF(Import_FK!S151=0,"",Import_FK!S151)</f>
        <v/>
      </c>
      <c r="X152" s="77" t="str">
        <f>IF(Import_FK!T151=0,"",Import_FK!T151)</f>
        <v/>
      </c>
      <c r="Y152" s="77" t="str">
        <f>IF(Import_FK!U151=0,"",Import_FK!U151)</f>
        <v/>
      </c>
      <c r="Z152" s="77" t="str">
        <f>IF(Import_FK!V151=0,"",Import_FK!V151)</f>
        <v/>
      </c>
      <c r="AA152" s="77" t="str">
        <f>IF(Import_FK!W151=0,"",Import_FK!W151)</f>
        <v/>
      </c>
      <c r="AB152" s="77" t="str">
        <f>IF(Import_FK!X151=0,"",Import_FK!X151)</f>
        <v/>
      </c>
      <c r="AC152" s="77" t="str">
        <f>IF(Import_FK!Y151=0,"",Import_FK!Y151)</f>
        <v/>
      </c>
      <c r="AD152" s="77" t="str">
        <f>IF(Import_FK!Z151=0,"",Import_FK!Z151)</f>
        <v/>
      </c>
      <c r="AE152" s="193" t="str">
        <f>IF(Import_FK!AA151=0,"",Import_FK!AA151)</f>
        <v/>
      </c>
    </row>
    <row r="153" spans="1:31" ht="13.5" x14ac:dyDescent="0.25">
      <c r="A153" s="544">
        <f>IF(AND(B153="1_02_02_06",C153&lt;&gt;"000"),A152+1,IF(AND(B153="1_06_03_09",C153&lt;&gt;"000"),MAX($A$7:A152)+1,0))</f>
        <v>0</v>
      </c>
      <c r="B153" s="16" t="str">
        <f t="shared" si="9"/>
        <v>1_07_00_01</v>
      </c>
      <c r="C153" s="544" t="str">
        <f t="shared" si="10"/>
        <v>000</v>
      </c>
      <c r="D153" s="544" t="str">
        <f t="shared" si="11"/>
        <v xml:space="preserve">1. </v>
      </c>
      <c r="E153" s="544" t="str">
        <f t="shared" si="8"/>
        <v/>
      </c>
      <c r="F153" s="24" t="str">
        <f>IF(Import_FK!B152=0,"",Import_FK!B152)</f>
        <v>1_07_00_01_000_000_0000</v>
      </c>
      <c r="G153" s="24" t="str">
        <f>IF(Import_FK!C152=0,"",Import_FK!C152)</f>
        <v>1. Bevételek passzív időbeli elhatárolása</v>
      </c>
      <c r="H153" s="347" t="str">
        <f>IF(Import_FK!D152=0,"",Import_FK!D152)</f>
        <v/>
      </c>
      <c r="I153" s="24" t="str">
        <f>IF(Import_FK!E152=0,"",Import_FK!E152)</f>
        <v/>
      </c>
      <c r="J153" s="72" t="str">
        <f>IF(Import_FK!F152=0,"",Import_FK!F152)</f>
        <v/>
      </c>
      <c r="K153" s="73">
        <f>IF(Import_FK!G152=0,"",Import_FK!G152)</f>
        <v>3</v>
      </c>
      <c r="L153" s="23" t="str">
        <f>IF(Import_FK!H152=0,"",Import_FK!H152)</f>
        <v/>
      </c>
      <c r="M153" s="23" t="str">
        <f>IF(Import_FK!I152=0,"",Import_FK!I152)</f>
        <v/>
      </c>
      <c r="N153" s="23" t="str">
        <f>IF(Import_FK!J152=0,"",Import_FK!J152)</f>
        <v/>
      </c>
      <c r="O153" s="23" t="str">
        <f>IF(Import_FK!K152=0,"",Import_FK!K152)</f>
        <v/>
      </c>
      <c r="P153" s="23" t="str">
        <f>IF(Import_FK!L152=0,"",Import_FK!L152)</f>
        <v/>
      </c>
      <c r="Q153" s="77" t="str">
        <f>IF(Import_FK!M152=0,"",Import_FK!M152)</f>
        <v/>
      </c>
      <c r="R153" s="77" t="str">
        <f>IF(Import_FK!N152=0,"",Import_FK!N152)</f>
        <v/>
      </c>
      <c r="S153" s="77" t="str">
        <f>IF(Import_FK!O152=0,"",Import_FK!O152)</f>
        <v/>
      </c>
      <c r="T153" s="77" t="str">
        <f>IF(Import_FK!P152=0,"",Import_FK!P152)</f>
        <v/>
      </c>
      <c r="U153" s="193" t="str">
        <f>IF(Import_FK!Q152=0,"",Import_FK!Q152)</f>
        <v/>
      </c>
      <c r="V153" s="77" t="str">
        <f>IF(Import_FK!R152=0,"",Import_FK!R152)</f>
        <v/>
      </c>
      <c r="W153" s="77" t="str">
        <f>IF(Import_FK!S152=0,"",Import_FK!S152)</f>
        <v/>
      </c>
      <c r="X153" s="77" t="str">
        <f>IF(Import_FK!T152=0,"",Import_FK!T152)</f>
        <v/>
      </c>
      <c r="Y153" s="77" t="str">
        <f>IF(Import_FK!U152=0,"",Import_FK!U152)</f>
        <v/>
      </c>
      <c r="Z153" s="77" t="str">
        <f>IF(Import_FK!V152=0,"",Import_FK!V152)</f>
        <v/>
      </c>
      <c r="AA153" s="77" t="str">
        <f>IF(Import_FK!W152=0,"",Import_FK!W152)</f>
        <v/>
      </c>
      <c r="AB153" s="77" t="str">
        <f>IF(Import_FK!X152=0,"",Import_FK!X152)</f>
        <v/>
      </c>
      <c r="AC153" s="77" t="str">
        <f>IF(Import_FK!Y152=0,"",Import_FK!Y152)</f>
        <v/>
      </c>
      <c r="AD153" s="77" t="str">
        <f>IF(Import_FK!Z152=0,"",Import_FK!Z152)</f>
        <v/>
      </c>
      <c r="AE153" s="193" t="str">
        <f>IF(Import_FK!AA152=0,"",Import_FK!AA152)</f>
        <v/>
      </c>
    </row>
    <row r="154" spans="1:31" ht="13.5" x14ac:dyDescent="0.25">
      <c r="A154" s="544">
        <f>IF(AND(B154="1_02_02_06",C154&lt;&gt;"000"),A153+1,IF(AND(B154="1_06_03_09",C154&lt;&gt;"000"),MAX($A$7:A153)+1,0))</f>
        <v>0</v>
      </c>
      <c r="B154" s="16" t="str">
        <f t="shared" si="9"/>
        <v>1_07_00_01</v>
      </c>
      <c r="C154" s="544" t="str">
        <f t="shared" si="10"/>
        <v>000</v>
      </c>
      <c r="D154" s="544" t="str">
        <f t="shared" si="11"/>
        <v/>
      </c>
      <c r="E154" s="544" t="str">
        <f t="shared" si="8"/>
        <v/>
      </c>
      <c r="F154" s="85" t="str">
        <f>IF(Import_FK!B153=0,"",Import_FK!B153)</f>
        <v>1_07_00_01_000_000_0000</v>
      </c>
      <c r="G154" s="85" t="str">
        <f>IF(Import_FK!C153=0,"",Import_FK!C153)</f>
        <v/>
      </c>
      <c r="H154" s="348" t="str">
        <f>IF(Import_FK!D153=0,"",Import_FK!D153)</f>
        <v>Főkönyvi számlaegyenlegek</v>
      </c>
      <c r="I154" s="85" t="str">
        <f>IF(Import_FK!E153=0,"",Import_FK!E153)</f>
        <v/>
      </c>
      <c r="J154" s="87" t="str">
        <f>IF(Import_FK!F153=0,"",Import_FK!F153)</f>
        <v/>
      </c>
      <c r="K154" s="88">
        <f>IF(Import_FK!G153=0,"",Import_FK!G153)</f>
        <v>3813.27</v>
      </c>
      <c r="L154" s="23" t="str">
        <f>IF(Import_FK!H153=0,"",Import_FK!H153)</f>
        <v/>
      </c>
      <c r="M154" s="23" t="str">
        <f>IF(Import_FK!I153=0,"",Import_FK!I153)</f>
        <v/>
      </c>
      <c r="N154" s="23" t="str">
        <f>IF(Import_FK!J153=0,"",Import_FK!J153)</f>
        <v/>
      </c>
      <c r="O154" s="23" t="str">
        <f>IF(Import_FK!K153=0,"",Import_FK!K153)</f>
        <v/>
      </c>
      <c r="P154" s="23" t="str">
        <f>IF(Import_FK!L153=0,"",Import_FK!L153)</f>
        <v/>
      </c>
      <c r="Q154" s="77" t="str">
        <f>IF(Import_FK!M153=0,"",Import_FK!M153)</f>
        <v/>
      </c>
      <c r="R154" s="77" t="str">
        <f>IF(Import_FK!N153=0,"",Import_FK!N153)</f>
        <v/>
      </c>
      <c r="S154" s="77" t="str">
        <f>IF(Import_FK!O153=0,"",Import_FK!O153)</f>
        <v/>
      </c>
      <c r="T154" s="77" t="str">
        <f>IF(Import_FK!P153=0,"",Import_FK!P153)</f>
        <v/>
      </c>
      <c r="U154" s="193" t="str">
        <f>IF(Import_FK!Q153=0,"",Import_FK!Q153)</f>
        <v/>
      </c>
      <c r="V154" s="77" t="str">
        <f>IF(Import_FK!R153=0,"",Import_FK!R153)</f>
        <v/>
      </c>
      <c r="W154" s="77" t="str">
        <f>IF(Import_FK!S153=0,"",Import_FK!S153)</f>
        <v/>
      </c>
      <c r="X154" s="77" t="str">
        <f>IF(Import_FK!T153=0,"",Import_FK!T153)</f>
        <v/>
      </c>
      <c r="Y154" s="77" t="str">
        <f>IF(Import_FK!U153=0,"",Import_FK!U153)</f>
        <v/>
      </c>
      <c r="Z154" s="77" t="str">
        <f>IF(Import_FK!V153=0,"",Import_FK!V153)</f>
        <v/>
      </c>
      <c r="AA154" s="77" t="str">
        <f>IF(Import_FK!W153=0,"",Import_FK!W153)</f>
        <v/>
      </c>
      <c r="AB154" s="77" t="str">
        <f>IF(Import_FK!X153=0,"",Import_FK!X153)</f>
        <v/>
      </c>
      <c r="AC154" s="77" t="str">
        <f>IF(Import_FK!Y153=0,"",Import_FK!Y153)</f>
        <v/>
      </c>
      <c r="AD154" s="77" t="str">
        <f>IF(Import_FK!Z153=0,"",Import_FK!Z153)</f>
        <v/>
      </c>
      <c r="AE154" s="193" t="str">
        <f>IF(Import_FK!AA153=0,"",Import_FK!AA153)</f>
        <v/>
      </c>
    </row>
    <row r="155" spans="1:31" ht="13.5" x14ac:dyDescent="0.25">
      <c r="A155" s="544">
        <f>IF(AND(B155="1_02_02_06",C155&lt;&gt;"000"),A154+1,IF(AND(B155="1_06_03_09",C155&lt;&gt;"000"),MAX($A$7:A154)+1,0))</f>
        <v>0</v>
      </c>
      <c r="B155" s="16" t="str">
        <f t="shared" si="9"/>
        <v>1_07_00_01</v>
      </c>
      <c r="C155" s="544" t="str">
        <f t="shared" si="10"/>
        <v>000</v>
      </c>
      <c r="D155" s="544" t="str">
        <f t="shared" si="11"/>
        <v/>
      </c>
      <c r="E155" s="544" t="str">
        <f t="shared" si="8"/>
        <v/>
      </c>
      <c r="F155" s="23" t="str">
        <f>IF(Import_FK!B154=0,"",Import_FK!B154)</f>
        <v>1_07_00_01_000_000_0001</v>
      </c>
      <c r="G155" s="23" t="str">
        <f>IF(Import_FK!C154=0,"",Import_FK!C154)</f>
        <v/>
      </c>
      <c r="H155" s="349">
        <f>IF(Import_FK!D154=0,"",Import_FK!D154)</f>
        <v>481</v>
      </c>
      <c r="I155" s="23" t="str">
        <f>IF(Import_FK!E154=0,"",Import_FK!E154)</f>
        <v>Bevételek passzív időbeli elhatárolása</v>
      </c>
      <c r="J155" s="95" t="str">
        <f>IF(Import_FK!F154=0,"",Import_FK!F154)</f>
        <v/>
      </c>
      <c r="K155" s="96">
        <f>IF(Import_FK!G154=0,"",Import_FK!G154)</f>
        <v>-3813</v>
      </c>
      <c r="L155" s="23" t="str">
        <f>IF(Import_FK!H154=0,"",Import_FK!H154)</f>
        <v/>
      </c>
      <c r="M155" s="23" t="str">
        <f>IF(Import_FK!I154=0,"",Import_FK!I154)</f>
        <v/>
      </c>
      <c r="N155" s="23" t="str">
        <f>IF(Import_FK!J154=0,"",Import_FK!J154)</f>
        <v/>
      </c>
      <c r="O155" s="23" t="str">
        <f>IF(Import_FK!K154=0,"",Import_FK!K154)</f>
        <v/>
      </c>
      <c r="P155" s="23" t="str">
        <f>IF(Import_FK!L154=0,"",Import_FK!L154)</f>
        <v/>
      </c>
      <c r="Q155" s="77" t="str">
        <f>IF(Import_FK!M154=0,"",Import_FK!M154)</f>
        <v/>
      </c>
      <c r="R155" s="77" t="str">
        <f>IF(Import_FK!N154=0,"",Import_FK!N154)</f>
        <v/>
      </c>
      <c r="S155" s="77" t="str">
        <f>IF(Import_FK!O154=0,"",Import_FK!O154)</f>
        <v/>
      </c>
      <c r="T155" s="77" t="str">
        <f>IF(Import_FK!P154=0,"",Import_FK!P154)</f>
        <v/>
      </c>
      <c r="U155" s="193" t="str">
        <f>IF(Import_FK!Q154=0,"",Import_FK!Q154)</f>
        <v/>
      </c>
      <c r="V155" s="77" t="str">
        <f>IF(Import_FK!R154=0,"",Import_FK!R154)</f>
        <v/>
      </c>
      <c r="W155" s="77" t="str">
        <f>IF(Import_FK!S154=0,"",Import_FK!S154)</f>
        <v/>
      </c>
      <c r="X155" s="77" t="str">
        <f>IF(Import_FK!T154=0,"",Import_FK!T154)</f>
        <v/>
      </c>
      <c r="Y155" s="77" t="str">
        <f>IF(Import_FK!U154=0,"",Import_FK!U154)</f>
        <v/>
      </c>
      <c r="Z155" s="77" t="str">
        <f>IF(Import_FK!V154=0,"",Import_FK!V154)</f>
        <v/>
      </c>
      <c r="AA155" s="77" t="str">
        <f>IF(Import_FK!W154=0,"",Import_FK!W154)</f>
        <v/>
      </c>
      <c r="AB155" s="77" t="str">
        <f>IF(Import_FK!X154=0,"",Import_FK!X154)</f>
        <v/>
      </c>
      <c r="AC155" s="77" t="str">
        <f>IF(Import_FK!Y154=0,"",Import_FK!Y154)</f>
        <v/>
      </c>
      <c r="AD155" s="77" t="str">
        <f>IF(Import_FK!Z154=0,"",Import_FK!Z154)</f>
        <v/>
      </c>
      <c r="AE155" s="193" t="str">
        <f>IF(Import_FK!AA154=0,"",Import_FK!AA154)</f>
        <v/>
      </c>
    </row>
    <row r="156" spans="1:31" ht="13.5" x14ac:dyDescent="0.25">
      <c r="A156" s="544">
        <f>IF(AND(B156="1_02_02_06",C156&lt;&gt;"000"),A155+1,IF(AND(B156="1_06_03_09",C156&lt;&gt;"000"),MAX($A$7:A155)+1,0))</f>
        <v>0</v>
      </c>
      <c r="B156" s="16" t="str">
        <f t="shared" si="9"/>
        <v>1_07_00_01</v>
      </c>
      <c r="C156" s="544" t="str">
        <f t="shared" si="10"/>
        <v>000</v>
      </c>
      <c r="D156" s="544" t="str">
        <f t="shared" si="11"/>
        <v/>
      </c>
      <c r="E156" s="544" t="str">
        <f t="shared" si="8"/>
        <v/>
      </c>
      <c r="F156" s="23" t="str">
        <f>IF(Import_FK!B155=0,"",Import_FK!B155)</f>
        <v>1_07_00_01_000_000_0002</v>
      </c>
      <c r="G156" s="23" t="str">
        <f>IF(Import_FK!C155=0,"",Import_FK!C155)</f>
        <v/>
      </c>
      <c r="H156" s="350">
        <f>IF(Import_FK!D155=0,"",Import_FK!D155)</f>
        <v>491</v>
      </c>
      <c r="I156" s="23" t="str">
        <f>IF(Import_FK!E155=0,"",Import_FK!E155)</f>
        <v>Nyitómérleg számla</v>
      </c>
      <c r="J156" s="95" t="str">
        <f>IF(Import_FK!F155=0,"",Import_FK!F155)</f>
        <v/>
      </c>
      <c r="K156" s="96">
        <f>IF(Import_FK!G155=0,"",Import_FK!G155)</f>
        <v>-0.27</v>
      </c>
      <c r="L156" s="23" t="str">
        <f>IF(Import_FK!H155=0,"",Import_FK!H155)</f>
        <v/>
      </c>
      <c r="M156" s="23" t="str">
        <f>IF(Import_FK!I155=0,"",Import_FK!I155)</f>
        <v/>
      </c>
      <c r="N156" s="23" t="str">
        <f>IF(Import_FK!J155=0,"",Import_FK!J155)</f>
        <v/>
      </c>
      <c r="O156" s="23" t="str">
        <f>IF(Import_FK!K155=0,"",Import_FK!K155)</f>
        <v/>
      </c>
      <c r="P156" s="23" t="str">
        <f>IF(Import_FK!L155=0,"",Import_FK!L155)</f>
        <v/>
      </c>
      <c r="Q156" s="77" t="str">
        <f>IF(Import_FK!M155=0,"",Import_FK!M155)</f>
        <v/>
      </c>
      <c r="R156" s="77" t="str">
        <f>IF(Import_FK!N155=0,"",Import_FK!N155)</f>
        <v/>
      </c>
      <c r="S156" s="77" t="str">
        <f>IF(Import_FK!O155=0,"",Import_FK!O155)</f>
        <v/>
      </c>
      <c r="T156" s="77" t="str">
        <f>IF(Import_FK!P155=0,"",Import_FK!P155)</f>
        <v/>
      </c>
      <c r="U156" s="193" t="str">
        <f>IF(Import_FK!Q155=0,"",Import_FK!Q155)</f>
        <v/>
      </c>
      <c r="V156" s="77" t="str">
        <f>IF(Import_FK!R155=0,"",Import_FK!R155)</f>
        <v/>
      </c>
      <c r="W156" s="77" t="str">
        <f>IF(Import_FK!S155=0,"",Import_FK!S155)</f>
        <v/>
      </c>
      <c r="X156" s="77" t="str">
        <f>IF(Import_FK!T155=0,"",Import_FK!T155)</f>
        <v/>
      </c>
      <c r="Y156" s="77" t="str">
        <f>IF(Import_FK!U155=0,"",Import_FK!U155)</f>
        <v/>
      </c>
      <c r="Z156" s="77" t="str">
        <f>IF(Import_FK!V155=0,"",Import_FK!V155)</f>
        <v/>
      </c>
      <c r="AA156" s="77" t="str">
        <f>IF(Import_FK!W155=0,"",Import_FK!W155)</f>
        <v/>
      </c>
      <c r="AB156" s="77" t="str">
        <f>IF(Import_FK!X155=0,"",Import_FK!X155)</f>
        <v/>
      </c>
      <c r="AC156" s="77" t="str">
        <f>IF(Import_FK!Y155=0,"",Import_FK!Y155)</f>
        <v/>
      </c>
      <c r="AD156" s="77" t="str">
        <f>IF(Import_FK!Z155=0,"",Import_FK!Z155)</f>
        <v/>
      </c>
      <c r="AE156" s="193" t="str">
        <f>IF(Import_FK!AA155=0,"",Import_FK!AA155)</f>
        <v/>
      </c>
    </row>
    <row r="157" spans="1:31" ht="13.5" x14ac:dyDescent="0.25">
      <c r="A157" s="544">
        <f>IF(AND(B157="1_02_02_06",C157&lt;&gt;"000"),A156+1,IF(AND(B157="1_06_03_09",C157&lt;&gt;"000"),MAX($A$7:A156)+1,0))</f>
        <v>0</v>
      </c>
      <c r="B157" s="16" t="str">
        <f t="shared" ref="B157:B173" si="12">MID(F157,1,10)</f>
        <v/>
      </c>
      <c r="C157" s="544" t="str">
        <f t="shared" ref="C157:C173" si="13">MID(F157,16,3)</f>
        <v/>
      </c>
      <c r="D157" s="544" t="str">
        <f t="shared" ref="D157:D173" si="14">MID(G157,1,3)</f>
        <v/>
      </c>
      <c r="E157" s="544" t="str">
        <f t="shared" ref="E157:E173" si="15">IF(B157="1_02_02_06",1,IF(B157="1_06_03_09",-1,""))</f>
        <v/>
      </c>
      <c r="F157" s="23" t="str">
        <f>IF(Import_FK!B156=0,"",Import_FK!B156)</f>
        <v/>
      </c>
      <c r="G157" s="23" t="str">
        <f>IF(Import_FK!C156=0,"",Import_FK!C156)</f>
        <v/>
      </c>
      <c r="H157" s="350" t="str">
        <f>IF(Import_FK!D156=0,"",Import_FK!D156)</f>
        <v/>
      </c>
      <c r="I157" s="23" t="str">
        <f>IF(Import_FK!E156=0,"",Import_FK!E156)</f>
        <v/>
      </c>
      <c r="J157" s="95" t="str">
        <f>IF(Import_FK!F156=0,"",Import_FK!F156)</f>
        <v/>
      </c>
      <c r="K157" s="96" t="str">
        <f>IF(Import_FK!G156=0,"",Import_FK!G156)</f>
        <v/>
      </c>
      <c r="L157" s="23" t="str">
        <f>IF(Import_FK!H156=0,"",Import_FK!H156)</f>
        <v/>
      </c>
      <c r="M157" s="23" t="str">
        <f>IF(Import_FK!I156=0,"",Import_FK!I156)</f>
        <v/>
      </c>
      <c r="N157" s="23" t="str">
        <f>IF(Import_FK!J156=0,"",Import_FK!J156)</f>
        <v/>
      </c>
      <c r="O157" s="23" t="str">
        <f>IF(Import_FK!K156=0,"",Import_FK!K156)</f>
        <v/>
      </c>
      <c r="P157" s="23" t="str">
        <f>IF(Import_FK!L156=0,"",Import_FK!L156)</f>
        <v/>
      </c>
      <c r="Q157" s="77" t="str">
        <f>IF(Import_FK!M156=0,"",Import_FK!M156)</f>
        <v/>
      </c>
      <c r="R157" s="77" t="str">
        <f>IF(Import_FK!N156=0,"",Import_FK!N156)</f>
        <v/>
      </c>
      <c r="S157" s="77" t="str">
        <f>IF(Import_FK!O156=0,"",Import_FK!O156)</f>
        <v/>
      </c>
      <c r="T157" s="77" t="str">
        <f>IF(Import_FK!P156=0,"",Import_FK!P156)</f>
        <v/>
      </c>
      <c r="U157" s="193" t="str">
        <f>IF(Import_FK!Q156=0,"",Import_FK!Q156)</f>
        <v/>
      </c>
      <c r="V157" s="77" t="str">
        <f>IF(Import_FK!R156=0,"",Import_FK!R156)</f>
        <v/>
      </c>
      <c r="W157" s="77" t="str">
        <f>IF(Import_FK!S156=0,"",Import_FK!S156)</f>
        <v/>
      </c>
      <c r="X157" s="77" t="str">
        <f>IF(Import_FK!T156=0,"",Import_FK!T156)</f>
        <v/>
      </c>
      <c r="Y157" s="77" t="str">
        <f>IF(Import_FK!U156=0,"",Import_FK!U156)</f>
        <v/>
      </c>
      <c r="Z157" s="77" t="str">
        <f>IF(Import_FK!V156=0,"",Import_FK!V156)</f>
        <v/>
      </c>
      <c r="AA157" s="77" t="str">
        <f>IF(Import_FK!W156=0,"",Import_FK!W156)</f>
        <v/>
      </c>
      <c r="AB157" s="77" t="str">
        <f>IF(Import_FK!X156=0,"",Import_FK!X156)</f>
        <v/>
      </c>
      <c r="AC157" s="77" t="str">
        <f>IF(Import_FK!Y156=0,"",Import_FK!Y156)</f>
        <v/>
      </c>
      <c r="AD157" s="77" t="str">
        <f>IF(Import_FK!Z156=0,"",Import_FK!Z156)</f>
        <v/>
      </c>
      <c r="AE157" s="193" t="str">
        <f>IF(Import_FK!AA156=0,"",Import_FK!AA156)</f>
        <v/>
      </c>
    </row>
    <row r="158" spans="1:31" ht="13.5" x14ac:dyDescent="0.25">
      <c r="A158" s="544">
        <f>IF(AND(B158="1_02_02_06",C158&lt;&gt;"000"),A157+1,IF(AND(B158="1_06_03_09",C158&lt;&gt;"000"),MAX($A$7:A157)+1,0))</f>
        <v>0</v>
      </c>
      <c r="B158" s="16" t="str">
        <f t="shared" si="12"/>
        <v/>
      </c>
      <c r="C158" s="544" t="str">
        <f t="shared" si="13"/>
        <v/>
      </c>
      <c r="D158" s="544" t="str">
        <f t="shared" si="14"/>
        <v/>
      </c>
      <c r="E158" s="544" t="str">
        <f t="shared" si="15"/>
        <v/>
      </c>
      <c r="F158" s="23" t="str">
        <f>IF(Import_FK!B157=0,"",Import_FK!B157)</f>
        <v/>
      </c>
      <c r="G158" s="23" t="str">
        <f>IF(Import_FK!C157=0,"",Import_FK!C157)</f>
        <v/>
      </c>
      <c r="H158" s="350" t="str">
        <f>IF(Import_FK!D157=0,"",Import_FK!D157)</f>
        <v/>
      </c>
      <c r="I158" s="23" t="str">
        <f>IF(Import_FK!E157=0,"",Import_FK!E157)</f>
        <v/>
      </c>
      <c r="J158" s="95" t="str">
        <f>IF(Import_FK!F157=0,"",Import_FK!F157)</f>
        <v/>
      </c>
      <c r="K158" s="96" t="str">
        <f>IF(Import_FK!G157=0,"",Import_FK!G157)</f>
        <v/>
      </c>
      <c r="L158" s="23" t="str">
        <f>IF(Import_FK!H157=0,"",Import_FK!H157)</f>
        <v/>
      </c>
      <c r="M158" s="23" t="str">
        <f>IF(Import_FK!I157=0,"",Import_FK!I157)</f>
        <v/>
      </c>
      <c r="N158" s="23" t="str">
        <f>IF(Import_FK!J157=0,"",Import_FK!J157)</f>
        <v/>
      </c>
      <c r="O158" s="23" t="str">
        <f>IF(Import_FK!K157=0,"",Import_FK!K157)</f>
        <v/>
      </c>
      <c r="P158" s="23" t="str">
        <f>IF(Import_FK!L157=0,"",Import_FK!L157)</f>
        <v/>
      </c>
      <c r="Q158" s="77" t="str">
        <f>IF(Import_FK!M157=0,"",Import_FK!M157)</f>
        <v/>
      </c>
      <c r="R158" s="77" t="str">
        <f>IF(Import_FK!N157=0,"",Import_FK!N157)</f>
        <v/>
      </c>
      <c r="S158" s="77" t="str">
        <f>IF(Import_FK!O157=0,"",Import_FK!O157)</f>
        <v/>
      </c>
      <c r="T158" s="77" t="str">
        <f>IF(Import_FK!P157=0,"",Import_FK!P157)</f>
        <v/>
      </c>
      <c r="U158" s="193" t="str">
        <f>IF(Import_FK!Q157=0,"",Import_FK!Q157)</f>
        <v/>
      </c>
      <c r="V158" s="77" t="str">
        <f>IF(Import_FK!R157=0,"",Import_FK!R157)</f>
        <v/>
      </c>
      <c r="W158" s="77" t="str">
        <f>IF(Import_FK!S157=0,"",Import_FK!S157)</f>
        <v/>
      </c>
      <c r="X158" s="77" t="str">
        <f>IF(Import_FK!T157=0,"",Import_FK!T157)</f>
        <v/>
      </c>
      <c r="Y158" s="77" t="str">
        <f>IF(Import_FK!U157=0,"",Import_FK!U157)</f>
        <v/>
      </c>
      <c r="Z158" s="77" t="str">
        <f>IF(Import_FK!V157=0,"",Import_FK!V157)</f>
        <v/>
      </c>
      <c r="AA158" s="77" t="str">
        <f>IF(Import_FK!W157=0,"",Import_FK!W157)</f>
        <v/>
      </c>
      <c r="AB158" s="77" t="str">
        <f>IF(Import_FK!X157=0,"",Import_FK!X157)</f>
        <v/>
      </c>
      <c r="AC158" s="77" t="str">
        <f>IF(Import_FK!Y157=0,"",Import_FK!Y157)</f>
        <v/>
      </c>
      <c r="AD158" s="77" t="str">
        <f>IF(Import_FK!Z157=0,"",Import_FK!Z157)</f>
        <v/>
      </c>
      <c r="AE158" s="193" t="str">
        <f>IF(Import_FK!AA157=0,"",Import_FK!AA157)</f>
        <v/>
      </c>
    </row>
    <row r="159" spans="1:31" ht="13.5" x14ac:dyDescent="0.25">
      <c r="A159" s="544">
        <f>IF(AND(B159="1_02_02_06",C159&lt;&gt;"000"),A158+1,IF(AND(B159="1_06_03_09",C159&lt;&gt;"000"),MAX($A$7:A158)+1,0))</f>
        <v>0</v>
      </c>
      <c r="B159" s="16" t="str">
        <f t="shared" si="12"/>
        <v/>
      </c>
      <c r="C159" s="544" t="str">
        <f t="shared" si="13"/>
        <v/>
      </c>
      <c r="D159" s="544" t="str">
        <f t="shared" si="14"/>
        <v/>
      </c>
      <c r="E159" s="544" t="str">
        <f t="shared" si="15"/>
        <v/>
      </c>
      <c r="F159" s="23" t="str">
        <f>IF(Import_FK!B158=0,"",Import_FK!B158)</f>
        <v/>
      </c>
      <c r="G159" s="23" t="str">
        <f>IF(Import_FK!C158=0,"",Import_FK!C158)</f>
        <v/>
      </c>
      <c r="H159" s="350" t="str">
        <f>IF(Import_FK!D158=0,"",Import_FK!D158)</f>
        <v/>
      </c>
      <c r="I159" s="23" t="str">
        <f>IF(Import_FK!E158=0,"",Import_FK!E158)</f>
        <v/>
      </c>
      <c r="J159" s="95" t="str">
        <f>IF(Import_FK!F158=0,"",Import_FK!F158)</f>
        <v/>
      </c>
      <c r="K159" s="96" t="str">
        <f>IF(Import_FK!G158=0,"",Import_FK!G158)</f>
        <v/>
      </c>
      <c r="L159" s="23" t="str">
        <f>IF(Import_FK!H158=0,"",Import_FK!H158)</f>
        <v/>
      </c>
      <c r="M159" s="23" t="str">
        <f>IF(Import_FK!I158=0,"",Import_FK!I158)</f>
        <v/>
      </c>
      <c r="N159" s="23" t="str">
        <f>IF(Import_FK!J158=0,"",Import_FK!J158)</f>
        <v/>
      </c>
      <c r="O159" s="23" t="str">
        <f>IF(Import_FK!K158=0,"",Import_FK!K158)</f>
        <v/>
      </c>
      <c r="P159" s="23" t="str">
        <f>IF(Import_FK!L158=0,"",Import_FK!L158)</f>
        <v/>
      </c>
      <c r="Q159" s="77" t="str">
        <f>IF(Import_FK!M158=0,"",Import_FK!M158)</f>
        <v/>
      </c>
      <c r="R159" s="77" t="str">
        <f>IF(Import_FK!N158=0,"",Import_FK!N158)</f>
        <v/>
      </c>
      <c r="S159" s="77" t="str">
        <f>IF(Import_FK!O158=0,"",Import_FK!O158)</f>
        <v/>
      </c>
      <c r="T159" s="77" t="str">
        <f>IF(Import_FK!P158=0,"",Import_FK!P158)</f>
        <v/>
      </c>
      <c r="U159" s="193" t="str">
        <f>IF(Import_FK!Q158=0,"",Import_FK!Q158)</f>
        <v/>
      </c>
      <c r="V159" s="77" t="str">
        <f>IF(Import_FK!R158=0,"",Import_FK!R158)</f>
        <v/>
      </c>
      <c r="W159" s="77" t="str">
        <f>IF(Import_FK!S158=0,"",Import_FK!S158)</f>
        <v/>
      </c>
      <c r="X159" s="77" t="str">
        <f>IF(Import_FK!T158=0,"",Import_FK!T158)</f>
        <v/>
      </c>
      <c r="Y159" s="77" t="str">
        <f>IF(Import_FK!U158=0,"",Import_FK!U158)</f>
        <v/>
      </c>
      <c r="Z159" s="77" t="str">
        <f>IF(Import_FK!V158=0,"",Import_FK!V158)</f>
        <v/>
      </c>
      <c r="AA159" s="77" t="str">
        <f>IF(Import_FK!W158=0,"",Import_FK!W158)</f>
        <v/>
      </c>
      <c r="AB159" s="77" t="str">
        <f>IF(Import_FK!X158=0,"",Import_FK!X158)</f>
        <v/>
      </c>
      <c r="AC159" s="77" t="str">
        <f>IF(Import_FK!Y158=0,"",Import_FK!Y158)</f>
        <v/>
      </c>
      <c r="AD159" s="77" t="str">
        <f>IF(Import_FK!Z158=0,"",Import_FK!Z158)</f>
        <v/>
      </c>
      <c r="AE159" s="193" t="str">
        <f>IF(Import_FK!AA158=0,"",Import_FK!AA158)</f>
        <v/>
      </c>
    </row>
    <row r="160" spans="1:31" ht="13.5" x14ac:dyDescent="0.25">
      <c r="A160" s="544">
        <f>IF(AND(B160="1_02_02_06",C160&lt;&gt;"000"),A159+1,IF(AND(B160="1_06_03_09",C160&lt;&gt;"000"),MAX($A$7:A159)+1,0))</f>
        <v>0</v>
      </c>
      <c r="B160" s="16" t="str">
        <f t="shared" si="12"/>
        <v/>
      </c>
      <c r="C160" s="544" t="str">
        <f t="shared" si="13"/>
        <v/>
      </c>
      <c r="D160" s="544" t="str">
        <f t="shared" si="14"/>
        <v/>
      </c>
      <c r="E160" s="544" t="str">
        <f t="shared" si="15"/>
        <v/>
      </c>
      <c r="F160" s="23" t="str">
        <f>IF(Import_FK!B159=0,"",Import_FK!B159)</f>
        <v/>
      </c>
      <c r="G160" s="23" t="str">
        <f>IF(Import_FK!C159=0,"",Import_FK!C159)</f>
        <v/>
      </c>
      <c r="H160" s="350" t="str">
        <f>IF(Import_FK!D159=0,"",Import_FK!D159)</f>
        <v/>
      </c>
      <c r="I160" s="23" t="str">
        <f>IF(Import_FK!E159=0,"",Import_FK!E159)</f>
        <v/>
      </c>
      <c r="J160" s="95" t="str">
        <f>IF(Import_FK!F159=0,"",Import_FK!F159)</f>
        <v/>
      </c>
      <c r="K160" s="96" t="str">
        <f>IF(Import_FK!G159=0,"",Import_FK!G159)</f>
        <v/>
      </c>
      <c r="L160" s="23" t="str">
        <f>IF(Import_FK!H159=0,"",Import_FK!H159)</f>
        <v/>
      </c>
      <c r="M160" s="23" t="str">
        <f>IF(Import_FK!I159=0,"",Import_FK!I159)</f>
        <v/>
      </c>
      <c r="N160" s="23" t="str">
        <f>IF(Import_FK!J159=0,"",Import_FK!J159)</f>
        <v/>
      </c>
      <c r="O160" s="23" t="str">
        <f>IF(Import_FK!K159=0,"",Import_FK!K159)</f>
        <v/>
      </c>
      <c r="P160" s="23" t="str">
        <f>IF(Import_FK!L159=0,"",Import_FK!L159)</f>
        <v/>
      </c>
      <c r="Q160" s="77" t="str">
        <f>IF(Import_FK!M159=0,"",Import_FK!M159)</f>
        <v/>
      </c>
      <c r="R160" s="77" t="str">
        <f>IF(Import_FK!N159=0,"",Import_FK!N159)</f>
        <v/>
      </c>
      <c r="S160" s="77" t="str">
        <f>IF(Import_FK!O159=0,"",Import_FK!O159)</f>
        <v/>
      </c>
      <c r="T160" s="77" t="str">
        <f>IF(Import_FK!P159=0,"",Import_FK!P159)</f>
        <v/>
      </c>
      <c r="U160" s="193" t="str">
        <f>IF(Import_FK!Q159=0,"",Import_FK!Q159)</f>
        <v/>
      </c>
      <c r="V160" s="77" t="str">
        <f>IF(Import_FK!R159=0,"",Import_FK!R159)</f>
        <v/>
      </c>
      <c r="W160" s="77" t="str">
        <f>IF(Import_FK!S159=0,"",Import_FK!S159)</f>
        <v/>
      </c>
      <c r="X160" s="77" t="str">
        <f>IF(Import_FK!T159=0,"",Import_FK!T159)</f>
        <v/>
      </c>
      <c r="Y160" s="77" t="str">
        <f>IF(Import_FK!U159=0,"",Import_FK!U159)</f>
        <v/>
      </c>
      <c r="Z160" s="77" t="str">
        <f>IF(Import_FK!V159=0,"",Import_FK!V159)</f>
        <v/>
      </c>
      <c r="AA160" s="77" t="str">
        <f>IF(Import_FK!W159=0,"",Import_FK!W159)</f>
        <v/>
      </c>
      <c r="AB160" s="77" t="str">
        <f>IF(Import_FK!X159=0,"",Import_FK!X159)</f>
        <v/>
      </c>
      <c r="AC160" s="77" t="str">
        <f>IF(Import_FK!Y159=0,"",Import_FK!Y159)</f>
        <v/>
      </c>
      <c r="AD160" s="77" t="str">
        <f>IF(Import_FK!Z159=0,"",Import_FK!Z159)</f>
        <v/>
      </c>
      <c r="AE160" s="193" t="str">
        <f>IF(Import_FK!AA159=0,"",Import_FK!AA159)</f>
        <v/>
      </c>
    </row>
    <row r="161" spans="1:31" ht="13.5" x14ac:dyDescent="0.25">
      <c r="A161" s="544">
        <f>IF(AND(B161="1_02_02_06",C161&lt;&gt;"000"),A160+1,IF(AND(B161="1_06_03_09",C161&lt;&gt;"000"),MAX($A$7:A160)+1,0))</f>
        <v>0</v>
      </c>
      <c r="B161" s="16" t="str">
        <f t="shared" si="12"/>
        <v/>
      </c>
      <c r="C161" s="544" t="str">
        <f t="shared" si="13"/>
        <v/>
      </c>
      <c r="D161" s="544" t="str">
        <f t="shared" si="14"/>
        <v/>
      </c>
      <c r="E161" s="544" t="str">
        <f t="shared" si="15"/>
        <v/>
      </c>
      <c r="F161" s="23" t="str">
        <f>IF(Import_FK!B160=0,"",Import_FK!B160)</f>
        <v/>
      </c>
      <c r="G161" s="23" t="str">
        <f>IF(Import_FK!C160=0,"",Import_FK!C160)</f>
        <v/>
      </c>
      <c r="H161" s="350" t="str">
        <f>IF(Import_FK!D160=0,"",Import_FK!D160)</f>
        <v/>
      </c>
      <c r="I161" s="23" t="str">
        <f>IF(Import_FK!E160=0,"",Import_FK!E160)</f>
        <v/>
      </c>
      <c r="J161" s="95" t="str">
        <f>IF(Import_FK!F160=0,"",Import_FK!F160)</f>
        <v/>
      </c>
      <c r="K161" s="96" t="str">
        <f>IF(Import_FK!G160=0,"",Import_FK!G160)</f>
        <v/>
      </c>
      <c r="L161" s="23" t="str">
        <f>IF(Import_FK!H160=0,"",Import_FK!H160)</f>
        <v/>
      </c>
      <c r="M161" s="23" t="str">
        <f>IF(Import_FK!I160=0,"",Import_FK!I160)</f>
        <v/>
      </c>
      <c r="N161" s="23" t="str">
        <f>IF(Import_FK!J160=0,"",Import_FK!J160)</f>
        <v/>
      </c>
      <c r="O161" s="23" t="str">
        <f>IF(Import_FK!K160=0,"",Import_FK!K160)</f>
        <v/>
      </c>
      <c r="P161" s="23" t="str">
        <f>IF(Import_FK!L160=0,"",Import_FK!L160)</f>
        <v/>
      </c>
      <c r="Q161" s="77" t="str">
        <f>IF(Import_FK!M160=0,"",Import_FK!M160)</f>
        <v/>
      </c>
      <c r="R161" s="77" t="str">
        <f>IF(Import_FK!N160=0,"",Import_FK!N160)</f>
        <v/>
      </c>
      <c r="S161" s="77" t="str">
        <f>IF(Import_FK!O160=0,"",Import_FK!O160)</f>
        <v/>
      </c>
      <c r="T161" s="77" t="str">
        <f>IF(Import_FK!P160=0,"",Import_FK!P160)</f>
        <v/>
      </c>
      <c r="U161" s="193" t="str">
        <f>IF(Import_FK!Q160=0,"",Import_FK!Q160)</f>
        <v/>
      </c>
      <c r="V161" s="77" t="str">
        <f>IF(Import_FK!R160=0,"",Import_FK!R160)</f>
        <v/>
      </c>
      <c r="W161" s="77" t="str">
        <f>IF(Import_FK!S160=0,"",Import_FK!S160)</f>
        <v/>
      </c>
      <c r="X161" s="77" t="str">
        <f>IF(Import_FK!T160=0,"",Import_FK!T160)</f>
        <v/>
      </c>
      <c r="Y161" s="77" t="str">
        <f>IF(Import_FK!U160=0,"",Import_FK!U160)</f>
        <v/>
      </c>
      <c r="Z161" s="77" t="str">
        <f>IF(Import_FK!V160=0,"",Import_FK!V160)</f>
        <v/>
      </c>
      <c r="AA161" s="77" t="str">
        <f>IF(Import_FK!W160=0,"",Import_FK!W160)</f>
        <v/>
      </c>
      <c r="AB161" s="77" t="str">
        <f>IF(Import_FK!X160=0,"",Import_FK!X160)</f>
        <v/>
      </c>
      <c r="AC161" s="77" t="str">
        <f>IF(Import_FK!Y160=0,"",Import_FK!Y160)</f>
        <v/>
      </c>
      <c r="AD161" s="77" t="str">
        <f>IF(Import_FK!Z160=0,"",Import_FK!Z160)</f>
        <v/>
      </c>
      <c r="AE161" s="193" t="str">
        <f>IF(Import_FK!AA160=0,"",Import_FK!AA160)</f>
        <v/>
      </c>
    </row>
    <row r="162" spans="1:31" ht="13.5" x14ac:dyDescent="0.25">
      <c r="A162" s="544">
        <f>IF(AND(B162="1_02_02_06",C162&lt;&gt;"000"),A161+1,IF(AND(B162="1_06_03_09",C162&lt;&gt;"000"),MAX($A$7:A161)+1,0))</f>
        <v>0</v>
      </c>
      <c r="B162" s="16" t="str">
        <f t="shared" si="12"/>
        <v/>
      </c>
      <c r="C162" s="544" t="str">
        <f t="shared" si="13"/>
        <v/>
      </c>
      <c r="D162" s="544" t="str">
        <f t="shared" si="14"/>
        <v/>
      </c>
      <c r="E162" s="544" t="str">
        <f t="shared" si="15"/>
        <v/>
      </c>
      <c r="F162" s="23" t="str">
        <f>IF(Import_FK!B161=0,"",Import_FK!B161)</f>
        <v/>
      </c>
      <c r="G162" s="23" t="str">
        <f>IF(Import_FK!C161=0,"",Import_FK!C161)</f>
        <v/>
      </c>
      <c r="H162" s="350" t="str">
        <f>IF(Import_FK!D161=0,"",Import_FK!D161)</f>
        <v/>
      </c>
      <c r="I162" s="23" t="str">
        <f>IF(Import_FK!E161=0,"",Import_FK!E161)</f>
        <v/>
      </c>
      <c r="J162" s="95" t="str">
        <f>IF(Import_FK!F161=0,"",Import_FK!F161)</f>
        <v/>
      </c>
      <c r="K162" s="96" t="str">
        <f>IF(Import_FK!G161=0,"",Import_FK!G161)</f>
        <v/>
      </c>
      <c r="L162" s="23" t="str">
        <f>IF(Import_FK!H161=0,"",Import_FK!H161)</f>
        <v/>
      </c>
      <c r="M162" s="23" t="str">
        <f>IF(Import_FK!I161=0,"",Import_FK!I161)</f>
        <v/>
      </c>
      <c r="N162" s="23" t="str">
        <f>IF(Import_FK!J161=0,"",Import_FK!J161)</f>
        <v/>
      </c>
      <c r="O162" s="23" t="str">
        <f>IF(Import_FK!K161=0,"",Import_FK!K161)</f>
        <v/>
      </c>
      <c r="P162" s="23" t="str">
        <f>IF(Import_FK!L161=0,"",Import_FK!L161)</f>
        <v/>
      </c>
      <c r="Q162" s="77" t="str">
        <f>IF(Import_FK!M161=0,"",Import_FK!M161)</f>
        <v/>
      </c>
      <c r="R162" s="77" t="str">
        <f>IF(Import_FK!N161=0,"",Import_FK!N161)</f>
        <v/>
      </c>
      <c r="S162" s="77" t="str">
        <f>IF(Import_FK!O161=0,"",Import_FK!O161)</f>
        <v/>
      </c>
      <c r="T162" s="77" t="str">
        <f>IF(Import_FK!P161=0,"",Import_FK!P161)</f>
        <v/>
      </c>
      <c r="U162" s="193" t="str">
        <f>IF(Import_FK!Q161=0,"",Import_FK!Q161)</f>
        <v/>
      </c>
      <c r="V162" s="77" t="str">
        <f>IF(Import_FK!R161=0,"",Import_FK!R161)</f>
        <v/>
      </c>
      <c r="W162" s="77" t="str">
        <f>IF(Import_FK!S161=0,"",Import_FK!S161)</f>
        <v/>
      </c>
      <c r="X162" s="77" t="str">
        <f>IF(Import_FK!T161=0,"",Import_FK!T161)</f>
        <v/>
      </c>
      <c r="Y162" s="77" t="str">
        <f>IF(Import_FK!U161=0,"",Import_FK!U161)</f>
        <v/>
      </c>
      <c r="Z162" s="77" t="str">
        <f>IF(Import_FK!V161=0,"",Import_FK!V161)</f>
        <v/>
      </c>
      <c r="AA162" s="77" t="str">
        <f>IF(Import_FK!W161=0,"",Import_FK!W161)</f>
        <v/>
      </c>
      <c r="AB162" s="77" t="str">
        <f>IF(Import_FK!X161=0,"",Import_FK!X161)</f>
        <v/>
      </c>
      <c r="AC162" s="77" t="str">
        <f>IF(Import_FK!Y161=0,"",Import_FK!Y161)</f>
        <v/>
      </c>
      <c r="AD162" s="77" t="str">
        <f>IF(Import_FK!Z161=0,"",Import_FK!Z161)</f>
        <v/>
      </c>
      <c r="AE162" s="193" t="str">
        <f>IF(Import_FK!AA161=0,"",Import_FK!AA161)</f>
        <v/>
      </c>
    </row>
    <row r="163" spans="1:31" ht="13.5" x14ac:dyDescent="0.25">
      <c r="A163" s="544">
        <f>IF(AND(B163="1_02_02_06",C163&lt;&gt;"000"),A162+1,IF(AND(B163="1_06_03_09",C163&lt;&gt;"000"),MAX($A$7:A162)+1,0))</f>
        <v>0</v>
      </c>
      <c r="B163" s="16" t="str">
        <f t="shared" si="12"/>
        <v/>
      </c>
      <c r="C163" s="544" t="str">
        <f t="shared" si="13"/>
        <v/>
      </c>
      <c r="D163" s="544" t="str">
        <f t="shared" si="14"/>
        <v/>
      </c>
      <c r="E163" s="544" t="str">
        <f t="shared" si="15"/>
        <v/>
      </c>
      <c r="F163" s="23" t="str">
        <f>IF(Import_FK!B162=0,"",Import_FK!B162)</f>
        <v/>
      </c>
      <c r="G163" s="23" t="str">
        <f>IF(Import_FK!C162=0,"",Import_FK!C162)</f>
        <v/>
      </c>
      <c r="H163" s="350" t="str">
        <f>IF(Import_FK!D162=0,"",Import_FK!D162)</f>
        <v/>
      </c>
      <c r="I163" s="23" t="str">
        <f>IF(Import_FK!E162=0,"",Import_FK!E162)</f>
        <v/>
      </c>
      <c r="J163" s="95" t="str">
        <f>IF(Import_FK!F162=0,"",Import_FK!F162)</f>
        <v/>
      </c>
      <c r="K163" s="96" t="str">
        <f>IF(Import_FK!G162=0,"",Import_FK!G162)</f>
        <v/>
      </c>
      <c r="L163" s="23" t="str">
        <f>IF(Import_FK!H162=0,"",Import_FK!H162)</f>
        <v/>
      </c>
      <c r="M163" s="23" t="str">
        <f>IF(Import_FK!I162=0,"",Import_FK!I162)</f>
        <v/>
      </c>
      <c r="N163" s="23" t="str">
        <f>IF(Import_FK!J162=0,"",Import_FK!J162)</f>
        <v/>
      </c>
      <c r="O163" s="23" t="str">
        <f>IF(Import_FK!K162=0,"",Import_FK!K162)</f>
        <v/>
      </c>
      <c r="P163" s="23" t="str">
        <f>IF(Import_FK!L162=0,"",Import_FK!L162)</f>
        <v/>
      </c>
      <c r="Q163" s="77" t="str">
        <f>IF(Import_FK!M162=0,"",Import_FK!M162)</f>
        <v/>
      </c>
      <c r="R163" s="77" t="str">
        <f>IF(Import_FK!N162=0,"",Import_FK!N162)</f>
        <v/>
      </c>
      <c r="S163" s="77" t="str">
        <f>IF(Import_FK!O162=0,"",Import_FK!O162)</f>
        <v/>
      </c>
      <c r="T163" s="77" t="str">
        <f>IF(Import_FK!P162=0,"",Import_FK!P162)</f>
        <v/>
      </c>
      <c r="U163" s="193" t="str">
        <f>IF(Import_FK!Q162=0,"",Import_FK!Q162)</f>
        <v/>
      </c>
      <c r="V163" s="77" t="str">
        <f>IF(Import_FK!R162=0,"",Import_FK!R162)</f>
        <v/>
      </c>
      <c r="W163" s="77" t="str">
        <f>IF(Import_FK!S162=0,"",Import_FK!S162)</f>
        <v/>
      </c>
      <c r="X163" s="77" t="str">
        <f>IF(Import_FK!T162=0,"",Import_FK!T162)</f>
        <v/>
      </c>
      <c r="Y163" s="77" t="str">
        <f>IF(Import_FK!U162=0,"",Import_FK!U162)</f>
        <v/>
      </c>
      <c r="Z163" s="77" t="str">
        <f>IF(Import_FK!V162=0,"",Import_FK!V162)</f>
        <v/>
      </c>
      <c r="AA163" s="77" t="str">
        <f>IF(Import_FK!W162=0,"",Import_FK!W162)</f>
        <v/>
      </c>
      <c r="AB163" s="77" t="str">
        <f>IF(Import_FK!X162=0,"",Import_FK!X162)</f>
        <v/>
      </c>
      <c r="AC163" s="77" t="str">
        <f>IF(Import_FK!Y162=0,"",Import_FK!Y162)</f>
        <v/>
      </c>
      <c r="AD163" s="77" t="str">
        <f>IF(Import_FK!Z162=0,"",Import_FK!Z162)</f>
        <v/>
      </c>
      <c r="AE163" s="193" t="str">
        <f>IF(Import_FK!AA162=0,"",Import_FK!AA162)</f>
        <v/>
      </c>
    </row>
    <row r="164" spans="1:31" ht="13.5" x14ac:dyDescent="0.25">
      <c r="A164" s="544">
        <f>IF(AND(B164="1_02_02_06",C164&lt;&gt;"000"),A163+1,IF(AND(B164="1_06_03_09",C164&lt;&gt;"000"),MAX($A$7:A163)+1,0))</f>
        <v>0</v>
      </c>
      <c r="B164" s="16" t="str">
        <f t="shared" si="12"/>
        <v/>
      </c>
      <c r="C164" s="544" t="str">
        <f t="shared" si="13"/>
        <v/>
      </c>
      <c r="D164" s="544" t="str">
        <f t="shared" si="14"/>
        <v/>
      </c>
      <c r="E164" s="544" t="str">
        <f t="shared" si="15"/>
        <v/>
      </c>
      <c r="F164" s="23" t="str">
        <f>IF(Import_FK!B163=0,"",Import_FK!B163)</f>
        <v/>
      </c>
      <c r="G164" s="23" t="str">
        <f>IF(Import_FK!C163=0,"",Import_FK!C163)</f>
        <v/>
      </c>
      <c r="H164" s="350" t="str">
        <f>IF(Import_FK!D163=0,"",Import_FK!D163)</f>
        <v/>
      </c>
      <c r="I164" s="23" t="str">
        <f>IF(Import_FK!E163=0,"",Import_FK!E163)</f>
        <v/>
      </c>
      <c r="J164" s="95" t="str">
        <f>IF(Import_FK!F163=0,"",Import_FK!F163)</f>
        <v/>
      </c>
      <c r="K164" s="96" t="str">
        <f>IF(Import_FK!G163=0,"",Import_FK!G163)</f>
        <v/>
      </c>
      <c r="L164" s="23" t="str">
        <f>IF(Import_FK!H163=0,"",Import_FK!H163)</f>
        <v/>
      </c>
      <c r="M164" s="23" t="str">
        <f>IF(Import_FK!I163=0,"",Import_FK!I163)</f>
        <v/>
      </c>
      <c r="N164" s="23" t="str">
        <f>IF(Import_FK!J163=0,"",Import_FK!J163)</f>
        <v/>
      </c>
      <c r="O164" s="23" t="str">
        <f>IF(Import_FK!K163=0,"",Import_FK!K163)</f>
        <v/>
      </c>
      <c r="P164" s="23" t="str">
        <f>IF(Import_FK!L163=0,"",Import_FK!L163)</f>
        <v/>
      </c>
      <c r="Q164" s="77" t="str">
        <f>IF(Import_FK!M163=0,"",Import_FK!M163)</f>
        <v/>
      </c>
      <c r="R164" s="77" t="str">
        <f>IF(Import_FK!N163=0,"",Import_FK!N163)</f>
        <v/>
      </c>
      <c r="S164" s="77" t="str">
        <f>IF(Import_FK!O163=0,"",Import_FK!O163)</f>
        <v/>
      </c>
      <c r="T164" s="77" t="str">
        <f>IF(Import_FK!P163=0,"",Import_FK!P163)</f>
        <v/>
      </c>
      <c r="U164" s="193" t="str">
        <f>IF(Import_FK!Q163=0,"",Import_FK!Q163)</f>
        <v/>
      </c>
      <c r="V164" s="77" t="str">
        <f>IF(Import_FK!R163=0,"",Import_FK!R163)</f>
        <v/>
      </c>
      <c r="W164" s="77" t="str">
        <f>IF(Import_FK!S163=0,"",Import_FK!S163)</f>
        <v/>
      </c>
      <c r="X164" s="77" t="str">
        <f>IF(Import_FK!T163=0,"",Import_FK!T163)</f>
        <v/>
      </c>
      <c r="Y164" s="77" t="str">
        <f>IF(Import_FK!U163=0,"",Import_FK!U163)</f>
        <v/>
      </c>
      <c r="Z164" s="77" t="str">
        <f>IF(Import_FK!V163=0,"",Import_FK!V163)</f>
        <v/>
      </c>
      <c r="AA164" s="77" t="str">
        <f>IF(Import_FK!W163=0,"",Import_FK!W163)</f>
        <v/>
      </c>
      <c r="AB164" s="77" t="str">
        <f>IF(Import_FK!X163=0,"",Import_FK!X163)</f>
        <v/>
      </c>
      <c r="AC164" s="77" t="str">
        <f>IF(Import_FK!Y163=0,"",Import_FK!Y163)</f>
        <v/>
      </c>
      <c r="AD164" s="77" t="str">
        <f>IF(Import_FK!Z163=0,"",Import_FK!Z163)</f>
        <v/>
      </c>
      <c r="AE164" s="193" t="str">
        <f>IF(Import_FK!AA163=0,"",Import_FK!AA163)</f>
        <v/>
      </c>
    </row>
    <row r="165" spans="1:31" ht="13.5" x14ac:dyDescent="0.25">
      <c r="A165" s="544">
        <f>IF(AND(B165="1_02_02_06",C165&lt;&gt;"000"),A164+1,IF(AND(B165="1_06_03_09",C165&lt;&gt;"000"),MAX($A$7:A164)+1,0))</f>
        <v>0</v>
      </c>
      <c r="B165" s="16" t="str">
        <f t="shared" si="12"/>
        <v/>
      </c>
      <c r="C165" s="544" t="str">
        <f t="shared" si="13"/>
        <v/>
      </c>
      <c r="D165" s="544" t="str">
        <f t="shared" si="14"/>
        <v/>
      </c>
      <c r="E165" s="544" t="str">
        <f t="shared" si="15"/>
        <v/>
      </c>
      <c r="F165" s="23" t="str">
        <f>IF(Import_FK!B164=0,"",Import_FK!B164)</f>
        <v/>
      </c>
      <c r="G165" s="23" t="str">
        <f>IF(Import_FK!C164=0,"",Import_FK!C164)</f>
        <v/>
      </c>
      <c r="H165" s="350" t="str">
        <f>IF(Import_FK!D164=0,"",Import_FK!D164)</f>
        <v/>
      </c>
      <c r="I165" s="23" t="str">
        <f>IF(Import_FK!E164=0,"",Import_FK!E164)</f>
        <v/>
      </c>
      <c r="J165" s="95" t="str">
        <f>IF(Import_FK!F164=0,"",Import_FK!F164)</f>
        <v/>
      </c>
      <c r="K165" s="96" t="str">
        <f>IF(Import_FK!G164=0,"",Import_FK!G164)</f>
        <v/>
      </c>
      <c r="L165" s="23" t="str">
        <f>IF(Import_FK!H164=0,"",Import_FK!H164)</f>
        <v/>
      </c>
      <c r="M165" s="23" t="str">
        <f>IF(Import_FK!I164=0,"",Import_FK!I164)</f>
        <v/>
      </c>
      <c r="N165" s="23" t="str">
        <f>IF(Import_FK!J164=0,"",Import_FK!J164)</f>
        <v/>
      </c>
      <c r="O165" s="23" t="str">
        <f>IF(Import_FK!K164=0,"",Import_FK!K164)</f>
        <v/>
      </c>
      <c r="P165" s="23" t="str">
        <f>IF(Import_FK!L164=0,"",Import_FK!L164)</f>
        <v/>
      </c>
      <c r="Q165" s="77" t="str">
        <f>IF(Import_FK!M164=0,"",Import_FK!M164)</f>
        <v/>
      </c>
      <c r="R165" s="77" t="str">
        <f>IF(Import_FK!N164=0,"",Import_FK!N164)</f>
        <v/>
      </c>
      <c r="S165" s="77" t="str">
        <f>IF(Import_FK!O164=0,"",Import_FK!O164)</f>
        <v/>
      </c>
      <c r="T165" s="77" t="str">
        <f>IF(Import_FK!P164=0,"",Import_FK!P164)</f>
        <v/>
      </c>
      <c r="U165" s="193" t="str">
        <f>IF(Import_FK!Q164=0,"",Import_FK!Q164)</f>
        <v/>
      </c>
      <c r="V165" s="77" t="str">
        <f>IF(Import_FK!R164=0,"",Import_FK!R164)</f>
        <v/>
      </c>
      <c r="W165" s="77" t="str">
        <f>IF(Import_FK!S164=0,"",Import_FK!S164)</f>
        <v/>
      </c>
      <c r="X165" s="77" t="str">
        <f>IF(Import_FK!T164=0,"",Import_FK!T164)</f>
        <v/>
      </c>
      <c r="Y165" s="77" t="str">
        <f>IF(Import_FK!U164=0,"",Import_FK!U164)</f>
        <v/>
      </c>
      <c r="Z165" s="77" t="str">
        <f>IF(Import_FK!V164=0,"",Import_FK!V164)</f>
        <v/>
      </c>
      <c r="AA165" s="77" t="str">
        <f>IF(Import_FK!W164=0,"",Import_FK!W164)</f>
        <v/>
      </c>
      <c r="AB165" s="77" t="str">
        <f>IF(Import_FK!X164=0,"",Import_FK!X164)</f>
        <v/>
      </c>
      <c r="AC165" s="77" t="str">
        <f>IF(Import_FK!Y164=0,"",Import_FK!Y164)</f>
        <v/>
      </c>
      <c r="AD165" s="77" t="str">
        <f>IF(Import_FK!Z164=0,"",Import_FK!Z164)</f>
        <v/>
      </c>
      <c r="AE165" s="193" t="str">
        <f>IF(Import_FK!AA164=0,"",Import_FK!AA164)</f>
        <v/>
      </c>
    </row>
    <row r="166" spans="1:31" ht="13.5" x14ac:dyDescent="0.25">
      <c r="A166" s="544">
        <f>IF(AND(B166="1_02_02_06",C166&lt;&gt;"000"),A165+1,IF(AND(B166="1_06_03_09",C166&lt;&gt;"000"),MAX($A$7:A165)+1,0))</f>
        <v>0</v>
      </c>
      <c r="B166" s="16" t="str">
        <f t="shared" si="12"/>
        <v/>
      </c>
      <c r="C166" s="544" t="str">
        <f t="shared" si="13"/>
        <v/>
      </c>
      <c r="D166" s="544" t="str">
        <f t="shared" si="14"/>
        <v/>
      </c>
      <c r="E166" s="544" t="str">
        <f t="shared" si="15"/>
        <v/>
      </c>
      <c r="F166" s="23" t="str">
        <f>IF(Import_FK!B165=0,"",Import_FK!B165)</f>
        <v/>
      </c>
      <c r="G166" s="23" t="str">
        <f>IF(Import_FK!C165=0,"",Import_FK!C165)</f>
        <v/>
      </c>
      <c r="H166" s="350" t="str">
        <f>IF(Import_FK!D165=0,"",Import_FK!D165)</f>
        <v/>
      </c>
      <c r="I166" s="23" t="str">
        <f>IF(Import_FK!E165=0,"",Import_FK!E165)</f>
        <v/>
      </c>
      <c r="J166" s="95" t="str">
        <f>IF(Import_FK!F165=0,"",Import_FK!F165)</f>
        <v/>
      </c>
      <c r="K166" s="96" t="str">
        <f>IF(Import_FK!G165=0,"",Import_FK!G165)</f>
        <v/>
      </c>
      <c r="L166" s="23" t="str">
        <f>IF(Import_FK!H165=0,"",Import_FK!H165)</f>
        <v/>
      </c>
      <c r="M166" s="23" t="str">
        <f>IF(Import_FK!I165=0,"",Import_FK!I165)</f>
        <v/>
      </c>
      <c r="N166" s="23" t="str">
        <f>IF(Import_FK!J165=0,"",Import_FK!J165)</f>
        <v/>
      </c>
      <c r="O166" s="23" t="str">
        <f>IF(Import_FK!K165=0,"",Import_FK!K165)</f>
        <v/>
      </c>
      <c r="P166" s="23" t="str">
        <f>IF(Import_FK!L165=0,"",Import_FK!L165)</f>
        <v/>
      </c>
      <c r="Q166" s="77" t="str">
        <f>IF(Import_FK!M165=0,"",Import_FK!M165)</f>
        <v/>
      </c>
      <c r="R166" s="77" t="str">
        <f>IF(Import_FK!N165=0,"",Import_FK!N165)</f>
        <v/>
      </c>
      <c r="S166" s="77" t="str">
        <f>IF(Import_FK!O165=0,"",Import_FK!O165)</f>
        <v/>
      </c>
      <c r="T166" s="77" t="str">
        <f>IF(Import_FK!P165=0,"",Import_FK!P165)</f>
        <v/>
      </c>
      <c r="U166" s="193" t="str">
        <f>IF(Import_FK!Q165=0,"",Import_FK!Q165)</f>
        <v/>
      </c>
      <c r="V166" s="77" t="str">
        <f>IF(Import_FK!R165=0,"",Import_FK!R165)</f>
        <v/>
      </c>
      <c r="W166" s="77" t="str">
        <f>IF(Import_FK!S165=0,"",Import_FK!S165)</f>
        <v/>
      </c>
      <c r="X166" s="77" t="str">
        <f>IF(Import_FK!T165=0,"",Import_FK!T165)</f>
        <v/>
      </c>
      <c r="Y166" s="77" t="str">
        <f>IF(Import_FK!U165=0,"",Import_FK!U165)</f>
        <v/>
      </c>
      <c r="Z166" s="77" t="str">
        <f>IF(Import_FK!V165=0,"",Import_FK!V165)</f>
        <v/>
      </c>
      <c r="AA166" s="77" t="str">
        <f>IF(Import_FK!W165=0,"",Import_FK!W165)</f>
        <v/>
      </c>
      <c r="AB166" s="77" t="str">
        <f>IF(Import_FK!X165=0,"",Import_FK!X165)</f>
        <v/>
      </c>
      <c r="AC166" s="77" t="str">
        <f>IF(Import_FK!Y165=0,"",Import_FK!Y165)</f>
        <v/>
      </c>
      <c r="AD166" s="77" t="str">
        <f>IF(Import_FK!Z165=0,"",Import_FK!Z165)</f>
        <v/>
      </c>
      <c r="AE166" s="193" t="str">
        <f>IF(Import_FK!AA165=0,"",Import_FK!AA165)</f>
        <v/>
      </c>
    </row>
    <row r="167" spans="1:31" ht="13.5" x14ac:dyDescent="0.25">
      <c r="A167" s="544">
        <f>IF(AND(B167="1_02_02_06",C167&lt;&gt;"000"),A166+1,IF(AND(B167="1_06_03_09",C167&lt;&gt;"000"),MAX($A$7:A166)+1,0))</f>
        <v>0</v>
      </c>
      <c r="B167" s="16" t="str">
        <f t="shared" si="12"/>
        <v/>
      </c>
      <c r="C167" s="544" t="str">
        <f t="shared" si="13"/>
        <v/>
      </c>
      <c r="D167" s="544" t="str">
        <f t="shared" si="14"/>
        <v/>
      </c>
      <c r="E167" s="544" t="str">
        <f t="shared" si="15"/>
        <v/>
      </c>
      <c r="F167" s="23" t="str">
        <f>IF(Import_FK!B166=0,"",Import_FK!B166)</f>
        <v/>
      </c>
      <c r="G167" s="23" t="str">
        <f>IF(Import_FK!C166=0,"",Import_FK!C166)</f>
        <v/>
      </c>
      <c r="H167" s="350" t="str">
        <f>IF(Import_FK!D166=0,"",Import_FK!D166)</f>
        <v/>
      </c>
      <c r="I167" s="23" t="str">
        <f>IF(Import_FK!E166=0,"",Import_FK!E166)</f>
        <v/>
      </c>
      <c r="J167" s="95" t="str">
        <f>IF(Import_FK!F166=0,"",Import_FK!F166)</f>
        <v/>
      </c>
      <c r="K167" s="96" t="str">
        <f>IF(Import_FK!G166=0,"",Import_FK!G166)</f>
        <v/>
      </c>
      <c r="L167" s="23" t="str">
        <f>IF(Import_FK!H166=0,"",Import_FK!H166)</f>
        <v/>
      </c>
      <c r="M167" s="23" t="str">
        <f>IF(Import_FK!I166=0,"",Import_FK!I166)</f>
        <v/>
      </c>
      <c r="N167" s="23" t="str">
        <f>IF(Import_FK!J166=0,"",Import_FK!J166)</f>
        <v/>
      </c>
      <c r="O167" s="23" t="str">
        <f>IF(Import_FK!K166=0,"",Import_FK!K166)</f>
        <v/>
      </c>
      <c r="P167" s="23" t="str">
        <f>IF(Import_FK!L166=0,"",Import_FK!L166)</f>
        <v/>
      </c>
      <c r="Q167" s="77" t="str">
        <f>IF(Import_FK!M166=0,"",Import_FK!M166)</f>
        <v/>
      </c>
      <c r="R167" s="77" t="str">
        <f>IF(Import_FK!N166=0,"",Import_FK!N166)</f>
        <v/>
      </c>
      <c r="S167" s="77" t="str">
        <f>IF(Import_FK!O166=0,"",Import_FK!O166)</f>
        <v/>
      </c>
      <c r="T167" s="77" t="str">
        <f>IF(Import_FK!P166=0,"",Import_FK!P166)</f>
        <v/>
      </c>
      <c r="U167" s="193" t="str">
        <f>IF(Import_FK!Q166=0,"",Import_FK!Q166)</f>
        <v/>
      </c>
      <c r="V167" s="77" t="str">
        <f>IF(Import_FK!R166=0,"",Import_FK!R166)</f>
        <v/>
      </c>
      <c r="W167" s="77" t="str">
        <f>IF(Import_FK!S166=0,"",Import_FK!S166)</f>
        <v/>
      </c>
      <c r="X167" s="77" t="str">
        <f>IF(Import_FK!T166=0,"",Import_FK!T166)</f>
        <v/>
      </c>
      <c r="Y167" s="77" t="str">
        <f>IF(Import_FK!U166=0,"",Import_FK!U166)</f>
        <v/>
      </c>
      <c r="Z167" s="77" t="str">
        <f>IF(Import_FK!V166=0,"",Import_FK!V166)</f>
        <v/>
      </c>
      <c r="AA167" s="77" t="str">
        <f>IF(Import_FK!W166=0,"",Import_FK!W166)</f>
        <v/>
      </c>
      <c r="AB167" s="77" t="str">
        <f>IF(Import_FK!X166=0,"",Import_FK!X166)</f>
        <v/>
      </c>
      <c r="AC167" s="77" t="str">
        <f>IF(Import_FK!Y166=0,"",Import_FK!Y166)</f>
        <v/>
      </c>
      <c r="AD167" s="77" t="str">
        <f>IF(Import_FK!Z166=0,"",Import_FK!Z166)</f>
        <v/>
      </c>
      <c r="AE167" s="193" t="str">
        <f>IF(Import_FK!AA166=0,"",Import_FK!AA166)</f>
        <v/>
      </c>
    </row>
    <row r="168" spans="1:31" ht="13.5" x14ac:dyDescent="0.25">
      <c r="A168" s="544">
        <f>IF(AND(B168="1_02_02_06",C168&lt;&gt;"000"),A167+1,IF(AND(B168="1_06_03_09",C168&lt;&gt;"000"),MAX($A$7:A167)+1,0))</f>
        <v>0</v>
      </c>
      <c r="B168" s="16" t="str">
        <f t="shared" si="12"/>
        <v/>
      </c>
      <c r="C168" s="544" t="str">
        <f t="shared" si="13"/>
        <v/>
      </c>
      <c r="D168" s="544" t="str">
        <f t="shared" si="14"/>
        <v/>
      </c>
      <c r="E168" s="544" t="str">
        <f t="shared" si="15"/>
        <v/>
      </c>
      <c r="F168" s="23" t="str">
        <f>IF(Import_FK!B167=0,"",Import_FK!B167)</f>
        <v/>
      </c>
      <c r="G168" s="23" t="str">
        <f>IF(Import_FK!C167=0,"",Import_FK!C167)</f>
        <v/>
      </c>
      <c r="H168" s="350" t="str">
        <f>IF(Import_FK!D167=0,"",Import_FK!D167)</f>
        <v/>
      </c>
      <c r="I168" s="23" t="str">
        <f>IF(Import_FK!E167=0,"",Import_FK!E167)</f>
        <v/>
      </c>
      <c r="J168" s="95" t="str">
        <f>IF(Import_FK!F167=0,"",Import_FK!F167)</f>
        <v/>
      </c>
      <c r="K168" s="96" t="str">
        <f>IF(Import_FK!G167=0,"",Import_FK!G167)</f>
        <v/>
      </c>
      <c r="L168" s="23" t="str">
        <f>IF(Import_FK!H167=0,"",Import_FK!H167)</f>
        <v/>
      </c>
      <c r="M168" s="23" t="str">
        <f>IF(Import_FK!I167=0,"",Import_FK!I167)</f>
        <v/>
      </c>
      <c r="N168" s="23" t="str">
        <f>IF(Import_FK!J167=0,"",Import_FK!J167)</f>
        <v/>
      </c>
      <c r="O168" s="23" t="str">
        <f>IF(Import_FK!K167=0,"",Import_FK!K167)</f>
        <v/>
      </c>
      <c r="P168" s="23" t="str">
        <f>IF(Import_FK!L167=0,"",Import_FK!L167)</f>
        <v/>
      </c>
      <c r="Q168" s="77" t="str">
        <f>IF(Import_FK!M167=0,"",Import_FK!M167)</f>
        <v/>
      </c>
      <c r="R168" s="77" t="str">
        <f>IF(Import_FK!N167=0,"",Import_FK!N167)</f>
        <v/>
      </c>
      <c r="S168" s="77" t="str">
        <f>IF(Import_FK!O167=0,"",Import_FK!O167)</f>
        <v/>
      </c>
      <c r="T168" s="77" t="str">
        <f>IF(Import_FK!P167=0,"",Import_FK!P167)</f>
        <v/>
      </c>
      <c r="U168" s="193" t="str">
        <f>IF(Import_FK!Q167=0,"",Import_FK!Q167)</f>
        <v/>
      </c>
      <c r="V168" s="77" t="str">
        <f>IF(Import_FK!R167=0,"",Import_FK!R167)</f>
        <v/>
      </c>
      <c r="W168" s="77" t="str">
        <f>IF(Import_FK!S167=0,"",Import_FK!S167)</f>
        <v/>
      </c>
      <c r="X168" s="77" t="str">
        <f>IF(Import_FK!T167=0,"",Import_FK!T167)</f>
        <v/>
      </c>
      <c r="Y168" s="77" t="str">
        <f>IF(Import_FK!U167=0,"",Import_FK!U167)</f>
        <v/>
      </c>
      <c r="Z168" s="77" t="str">
        <f>IF(Import_FK!V167=0,"",Import_FK!V167)</f>
        <v/>
      </c>
      <c r="AA168" s="77" t="str">
        <f>IF(Import_FK!W167=0,"",Import_FK!W167)</f>
        <v/>
      </c>
      <c r="AB168" s="77" t="str">
        <f>IF(Import_FK!X167=0,"",Import_FK!X167)</f>
        <v/>
      </c>
      <c r="AC168" s="77" t="str">
        <f>IF(Import_FK!Y167=0,"",Import_FK!Y167)</f>
        <v/>
      </c>
      <c r="AD168" s="77" t="str">
        <f>IF(Import_FK!Z167=0,"",Import_FK!Z167)</f>
        <v/>
      </c>
      <c r="AE168" s="193" t="str">
        <f>IF(Import_FK!AA167=0,"",Import_FK!AA167)</f>
        <v/>
      </c>
    </row>
    <row r="169" spans="1:31" ht="13.5" x14ac:dyDescent="0.25">
      <c r="A169" s="544">
        <f>IF(AND(B169="1_02_02_06",C169&lt;&gt;"000"),A168+1,IF(AND(B169="1_06_03_09",C169&lt;&gt;"000"),MAX($A$7:A168)+1,0))</f>
        <v>0</v>
      </c>
      <c r="B169" s="16" t="str">
        <f t="shared" si="12"/>
        <v/>
      </c>
      <c r="C169" s="544" t="str">
        <f t="shared" si="13"/>
        <v/>
      </c>
      <c r="D169" s="544" t="str">
        <f t="shared" si="14"/>
        <v/>
      </c>
      <c r="E169" s="544" t="str">
        <f t="shared" si="15"/>
        <v/>
      </c>
      <c r="F169" s="23" t="str">
        <f>IF(Import_FK!B168=0,"",Import_FK!B168)</f>
        <v/>
      </c>
      <c r="G169" s="23" t="str">
        <f>IF(Import_FK!C168=0,"",Import_FK!C168)</f>
        <v/>
      </c>
      <c r="H169" s="350" t="str">
        <f>IF(Import_FK!D168=0,"",Import_FK!D168)</f>
        <v/>
      </c>
      <c r="I169" s="23" t="str">
        <f>IF(Import_FK!E168=0,"",Import_FK!E168)</f>
        <v/>
      </c>
      <c r="J169" s="95" t="str">
        <f>IF(Import_FK!F168=0,"",Import_FK!F168)</f>
        <v/>
      </c>
      <c r="K169" s="96" t="str">
        <f>IF(Import_FK!G168=0,"",Import_FK!G168)</f>
        <v/>
      </c>
      <c r="L169" s="23" t="str">
        <f>IF(Import_FK!H168=0,"",Import_FK!H168)</f>
        <v/>
      </c>
      <c r="M169" s="23" t="str">
        <f>IF(Import_FK!I168=0,"",Import_FK!I168)</f>
        <v/>
      </c>
      <c r="N169" s="23" t="str">
        <f>IF(Import_FK!J168=0,"",Import_FK!J168)</f>
        <v/>
      </c>
      <c r="O169" s="23" t="str">
        <f>IF(Import_FK!K168=0,"",Import_FK!K168)</f>
        <v/>
      </c>
      <c r="P169" s="23" t="str">
        <f>IF(Import_FK!L168=0,"",Import_FK!L168)</f>
        <v/>
      </c>
      <c r="Q169" s="77" t="str">
        <f>IF(Import_FK!M168=0,"",Import_FK!M168)</f>
        <v/>
      </c>
      <c r="R169" s="77" t="str">
        <f>IF(Import_FK!N168=0,"",Import_FK!N168)</f>
        <v/>
      </c>
      <c r="S169" s="77" t="str">
        <f>IF(Import_FK!O168=0,"",Import_FK!O168)</f>
        <v/>
      </c>
      <c r="T169" s="77" t="str">
        <f>IF(Import_FK!P168=0,"",Import_FK!P168)</f>
        <v/>
      </c>
      <c r="U169" s="193" t="str">
        <f>IF(Import_FK!Q168=0,"",Import_FK!Q168)</f>
        <v/>
      </c>
      <c r="V169" s="77" t="str">
        <f>IF(Import_FK!R168=0,"",Import_FK!R168)</f>
        <v/>
      </c>
      <c r="W169" s="77" t="str">
        <f>IF(Import_FK!S168=0,"",Import_FK!S168)</f>
        <v/>
      </c>
      <c r="X169" s="77" t="str">
        <f>IF(Import_FK!T168=0,"",Import_FK!T168)</f>
        <v/>
      </c>
      <c r="Y169" s="77" t="str">
        <f>IF(Import_FK!U168=0,"",Import_FK!U168)</f>
        <v/>
      </c>
      <c r="Z169" s="77" t="str">
        <f>IF(Import_FK!V168=0,"",Import_FK!V168)</f>
        <v/>
      </c>
      <c r="AA169" s="77" t="str">
        <f>IF(Import_FK!W168=0,"",Import_FK!W168)</f>
        <v/>
      </c>
      <c r="AB169" s="77" t="str">
        <f>IF(Import_FK!X168=0,"",Import_FK!X168)</f>
        <v/>
      </c>
      <c r="AC169" s="77" t="str">
        <f>IF(Import_FK!Y168=0,"",Import_FK!Y168)</f>
        <v/>
      </c>
      <c r="AD169" s="77" t="str">
        <f>IF(Import_FK!Z168=0,"",Import_FK!Z168)</f>
        <v/>
      </c>
      <c r="AE169" s="193" t="str">
        <f>IF(Import_FK!AA168=0,"",Import_FK!AA168)</f>
        <v/>
      </c>
    </row>
    <row r="170" spans="1:31" ht="13.5" x14ac:dyDescent="0.25">
      <c r="A170" s="544">
        <f>IF(AND(B170="1_02_02_06",C170&lt;&gt;"000"),A169+1,IF(AND(B170="1_06_03_09",C170&lt;&gt;"000"),MAX($A$7:A169)+1,0))</f>
        <v>0</v>
      </c>
      <c r="B170" s="16" t="str">
        <f t="shared" si="12"/>
        <v/>
      </c>
      <c r="C170" s="544" t="str">
        <f t="shared" si="13"/>
        <v/>
      </c>
      <c r="D170" s="544" t="str">
        <f t="shared" si="14"/>
        <v/>
      </c>
      <c r="E170" s="544" t="str">
        <f t="shared" si="15"/>
        <v/>
      </c>
      <c r="F170" s="23" t="str">
        <f>IF(Import_FK!B169=0,"",Import_FK!B169)</f>
        <v/>
      </c>
      <c r="G170" s="23" t="str">
        <f>IF(Import_FK!C169=0,"",Import_FK!C169)</f>
        <v/>
      </c>
      <c r="H170" s="350" t="str">
        <f>IF(Import_FK!D169=0,"",Import_FK!D169)</f>
        <v/>
      </c>
      <c r="I170" s="23" t="str">
        <f>IF(Import_FK!E169=0,"",Import_FK!E169)</f>
        <v/>
      </c>
      <c r="J170" s="95" t="str">
        <f>IF(Import_FK!F169=0,"",Import_FK!F169)</f>
        <v/>
      </c>
      <c r="K170" s="96" t="str">
        <f>IF(Import_FK!G169=0,"",Import_FK!G169)</f>
        <v/>
      </c>
      <c r="L170" s="23" t="str">
        <f>IF(Import_FK!H169=0,"",Import_FK!H169)</f>
        <v/>
      </c>
      <c r="M170" s="23" t="str">
        <f>IF(Import_FK!I169=0,"",Import_FK!I169)</f>
        <v/>
      </c>
      <c r="N170" s="23" t="str">
        <f>IF(Import_FK!J169=0,"",Import_FK!J169)</f>
        <v/>
      </c>
      <c r="O170" s="23" t="str">
        <f>IF(Import_FK!K169=0,"",Import_FK!K169)</f>
        <v/>
      </c>
      <c r="P170" s="23" t="str">
        <f>IF(Import_FK!L169=0,"",Import_FK!L169)</f>
        <v/>
      </c>
      <c r="Q170" s="77" t="str">
        <f>IF(Import_FK!M169=0,"",Import_FK!M169)</f>
        <v/>
      </c>
      <c r="R170" s="77" t="str">
        <f>IF(Import_FK!N169=0,"",Import_FK!N169)</f>
        <v/>
      </c>
      <c r="S170" s="77" t="str">
        <f>IF(Import_FK!O169=0,"",Import_FK!O169)</f>
        <v/>
      </c>
      <c r="T170" s="77" t="str">
        <f>IF(Import_FK!P169=0,"",Import_FK!P169)</f>
        <v/>
      </c>
      <c r="U170" s="193" t="str">
        <f>IF(Import_FK!Q169=0,"",Import_FK!Q169)</f>
        <v/>
      </c>
      <c r="V170" s="77" t="str">
        <f>IF(Import_FK!R169=0,"",Import_FK!R169)</f>
        <v/>
      </c>
      <c r="W170" s="77" t="str">
        <f>IF(Import_FK!S169=0,"",Import_FK!S169)</f>
        <v/>
      </c>
      <c r="X170" s="77" t="str">
        <f>IF(Import_FK!T169=0,"",Import_FK!T169)</f>
        <v/>
      </c>
      <c r="Y170" s="77" t="str">
        <f>IF(Import_FK!U169=0,"",Import_FK!U169)</f>
        <v/>
      </c>
      <c r="Z170" s="77" t="str">
        <f>IF(Import_FK!V169=0,"",Import_FK!V169)</f>
        <v/>
      </c>
      <c r="AA170" s="77" t="str">
        <f>IF(Import_FK!W169=0,"",Import_FK!W169)</f>
        <v/>
      </c>
      <c r="AB170" s="77" t="str">
        <f>IF(Import_FK!X169=0,"",Import_FK!X169)</f>
        <v/>
      </c>
      <c r="AC170" s="77" t="str">
        <f>IF(Import_FK!Y169=0,"",Import_FK!Y169)</f>
        <v/>
      </c>
      <c r="AD170" s="77" t="str">
        <f>IF(Import_FK!Z169=0,"",Import_FK!Z169)</f>
        <v/>
      </c>
      <c r="AE170" s="193" t="str">
        <f>IF(Import_FK!AA169=0,"",Import_FK!AA169)</f>
        <v/>
      </c>
    </row>
    <row r="171" spans="1:31" ht="13.5" x14ac:dyDescent="0.25">
      <c r="A171" s="544">
        <f>IF(AND(B171="1_02_02_06",C171&lt;&gt;"000"),A170+1,IF(AND(B171="1_06_03_09",C171&lt;&gt;"000"),MAX($A$7:A170)+1,0))</f>
        <v>0</v>
      </c>
      <c r="B171" s="16" t="str">
        <f t="shared" si="12"/>
        <v/>
      </c>
      <c r="C171" s="544" t="str">
        <f t="shared" si="13"/>
        <v/>
      </c>
      <c r="D171" s="544" t="str">
        <f t="shared" si="14"/>
        <v/>
      </c>
      <c r="E171" s="544" t="str">
        <f t="shared" si="15"/>
        <v/>
      </c>
      <c r="F171" s="23" t="str">
        <f>IF(Import_FK!B170=0,"",Import_FK!B170)</f>
        <v/>
      </c>
      <c r="G171" s="23" t="str">
        <f>IF(Import_FK!C170=0,"",Import_FK!C170)</f>
        <v/>
      </c>
      <c r="H171" s="350" t="str">
        <f>IF(Import_FK!D170=0,"",Import_FK!D170)</f>
        <v/>
      </c>
      <c r="I171" s="23" t="str">
        <f>IF(Import_FK!E170=0,"",Import_FK!E170)</f>
        <v/>
      </c>
      <c r="J171" s="95" t="str">
        <f>IF(Import_FK!F170=0,"",Import_FK!F170)</f>
        <v/>
      </c>
      <c r="K171" s="96" t="str">
        <f>IF(Import_FK!G170=0,"",Import_FK!G170)</f>
        <v/>
      </c>
      <c r="L171" s="23" t="str">
        <f>IF(Import_FK!H170=0,"",Import_FK!H170)</f>
        <v/>
      </c>
      <c r="M171" s="23" t="str">
        <f>IF(Import_FK!I170=0,"",Import_FK!I170)</f>
        <v/>
      </c>
      <c r="N171" s="23" t="str">
        <f>IF(Import_FK!J170=0,"",Import_FK!J170)</f>
        <v/>
      </c>
      <c r="O171" s="23" t="str">
        <f>IF(Import_FK!K170=0,"",Import_FK!K170)</f>
        <v/>
      </c>
      <c r="P171" s="23" t="str">
        <f>IF(Import_FK!L170=0,"",Import_FK!L170)</f>
        <v/>
      </c>
      <c r="Q171" s="77" t="str">
        <f>IF(Import_FK!M170=0,"",Import_FK!M170)</f>
        <v/>
      </c>
      <c r="R171" s="77" t="str">
        <f>IF(Import_FK!N170=0,"",Import_FK!N170)</f>
        <v/>
      </c>
      <c r="S171" s="77" t="str">
        <f>IF(Import_FK!O170=0,"",Import_FK!O170)</f>
        <v/>
      </c>
      <c r="T171" s="77" t="str">
        <f>IF(Import_FK!P170=0,"",Import_FK!P170)</f>
        <v/>
      </c>
      <c r="U171" s="193" t="str">
        <f>IF(Import_FK!Q170=0,"",Import_FK!Q170)</f>
        <v/>
      </c>
      <c r="V171" s="77" t="str">
        <f>IF(Import_FK!R170=0,"",Import_FK!R170)</f>
        <v/>
      </c>
      <c r="W171" s="77" t="str">
        <f>IF(Import_FK!S170=0,"",Import_FK!S170)</f>
        <v/>
      </c>
      <c r="X171" s="77" t="str">
        <f>IF(Import_FK!T170=0,"",Import_FK!T170)</f>
        <v/>
      </c>
      <c r="Y171" s="77" t="str">
        <f>IF(Import_FK!U170=0,"",Import_FK!U170)</f>
        <v/>
      </c>
      <c r="Z171" s="77" t="str">
        <f>IF(Import_FK!V170=0,"",Import_FK!V170)</f>
        <v/>
      </c>
      <c r="AA171" s="77" t="str">
        <f>IF(Import_FK!W170=0,"",Import_FK!W170)</f>
        <v/>
      </c>
      <c r="AB171" s="77" t="str">
        <f>IF(Import_FK!X170=0,"",Import_FK!X170)</f>
        <v/>
      </c>
      <c r="AC171" s="77" t="str">
        <f>IF(Import_FK!Y170=0,"",Import_FK!Y170)</f>
        <v/>
      </c>
      <c r="AD171" s="77" t="str">
        <f>IF(Import_FK!Z170=0,"",Import_FK!Z170)</f>
        <v/>
      </c>
      <c r="AE171" s="193" t="str">
        <f>IF(Import_FK!AA170=0,"",Import_FK!AA170)</f>
        <v/>
      </c>
    </row>
    <row r="172" spans="1:31" ht="13.5" x14ac:dyDescent="0.25">
      <c r="A172" s="544">
        <f>IF(AND(B172="1_02_02_06",C172&lt;&gt;"000"),A171+1,IF(AND(B172="1_06_03_09",C172&lt;&gt;"000"),MAX($A$7:A171)+1,0))</f>
        <v>0</v>
      </c>
      <c r="B172" s="16" t="str">
        <f t="shared" si="12"/>
        <v/>
      </c>
      <c r="C172" s="544" t="str">
        <f t="shared" si="13"/>
        <v/>
      </c>
      <c r="D172" s="544" t="str">
        <f t="shared" si="14"/>
        <v/>
      </c>
      <c r="E172" s="544" t="str">
        <f t="shared" si="15"/>
        <v/>
      </c>
      <c r="F172" s="23" t="str">
        <f>IF(Import_FK!B171=0,"",Import_FK!B171)</f>
        <v/>
      </c>
      <c r="G172" s="23" t="str">
        <f>IF(Import_FK!C171=0,"",Import_FK!C171)</f>
        <v/>
      </c>
      <c r="H172" s="350" t="str">
        <f>IF(Import_FK!D171=0,"",Import_FK!D171)</f>
        <v/>
      </c>
      <c r="I172" s="23" t="str">
        <f>IF(Import_FK!E171=0,"",Import_FK!E171)</f>
        <v/>
      </c>
      <c r="J172" s="95" t="str">
        <f>IF(Import_FK!F171=0,"",Import_FK!F171)</f>
        <v/>
      </c>
      <c r="K172" s="96" t="str">
        <f>IF(Import_FK!G171=0,"",Import_FK!G171)</f>
        <v/>
      </c>
      <c r="L172" s="23" t="str">
        <f>IF(Import_FK!H171=0,"",Import_FK!H171)</f>
        <v/>
      </c>
      <c r="M172" s="23" t="str">
        <f>IF(Import_FK!I171=0,"",Import_FK!I171)</f>
        <v/>
      </c>
      <c r="N172" s="23" t="str">
        <f>IF(Import_FK!J171=0,"",Import_FK!J171)</f>
        <v/>
      </c>
      <c r="O172" s="23" t="str">
        <f>IF(Import_FK!K171=0,"",Import_FK!K171)</f>
        <v/>
      </c>
      <c r="P172" s="23" t="str">
        <f>IF(Import_FK!L171=0,"",Import_FK!L171)</f>
        <v/>
      </c>
      <c r="Q172" s="77" t="str">
        <f>IF(Import_FK!M171=0,"",Import_FK!M171)</f>
        <v/>
      </c>
      <c r="R172" s="77" t="str">
        <f>IF(Import_FK!N171=0,"",Import_FK!N171)</f>
        <v/>
      </c>
      <c r="S172" s="77" t="str">
        <f>IF(Import_FK!O171=0,"",Import_FK!O171)</f>
        <v/>
      </c>
      <c r="T172" s="77" t="str">
        <f>IF(Import_FK!P171=0,"",Import_FK!P171)</f>
        <v/>
      </c>
      <c r="U172" s="193" t="str">
        <f>IF(Import_FK!Q171=0,"",Import_FK!Q171)</f>
        <v/>
      </c>
      <c r="V172" s="77" t="str">
        <f>IF(Import_FK!R171=0,"",Import_FK!R171)</f>
        <v/>
      </c>
      <c r="W172" s="77" t="str">
        <f>IF(Import_FK!S171=0,"",Import_FK!S171)</f>
        <v/>
      </c>
      <c r="X172" s="77" t="str">
        <f>IF(Import_FK!T171=0,"",Import_FK!T171)</f>
        <v/>
      </c>
      <c r="Y172" s="77" t="str">
        <f>IF(Import_FK!U171=0,"",Import_FK!U171)</f>
        <v/>
      </c>
      <c r="Z172" s="77" t="str">
        <f>IF(Import_FK!V171=0,"",Import_FK!V171)</f>
        <v/>
      </c>
      <c r="AA172" s="77" t="str">
        <f>IF(Import_FK!W171=0,"",Import_FK!W171)</f>
        <v/>
      </c>
      <c r="AB172" s="77" t="str">
        <f>IF(Import_FK!X171=0,"",Import_FK!X171)</f>
        <v/>
      </c>
      <c r="AC172" s="77" t="str">
        <f>IF(Import_FK!Y171=0,"",Import_FK!Y171)</f>
        <v/>
      </c>
      <c r="AD172" s="77" t="str">
        <f>IF(Import_FK!Z171=0,"",Import_FK!Z171)</f>
        <v/>
      </c>
      <c r="AE172" s="193" t="str">
        <f>IF(Import_FK!AA171=0,"",Import_FK!AA171)</f>
        <v/>
      </c>
    </row>
    <row r="173" spans="1:31" ht="13.5" x14ac:dyDescent="0.25">
      <c r="A173" s="544">
        <f>IF(AND(B173="1_02_02_06",C173&lt;&gt;"000"),A172+1,IF(AND(B173="1_06_03_09",C173&lt;&gt;"000"),MAX($A$7:A172)+1,0))</f>
        <v>0</v>
      </c>
      <c r="B173" s="16" t="str">
        <f t="shared" si="12"/>
        <v/>
      </c>
      <c r="C173" s="544" t="str">
        <f t="shared" si="13"/>
        <v/>
      </c>
      <c r="D173" s="544" t="str">
        <f t="shared" si="14"/>
        <v/>
      </c>
      <c r="E173" s="544" t="str">
        <f t="shared" si="15"/>
        <v/>
      </c>
      <c r="F173" s="23" t="str">
        <f>IF(Import_FK!B172=0,"",Import_FK!B172)</f>
        <v/>
      </c>
      <c r="G173" s="23" t="str">
        <f>IF(Import_FK!C172=0,"",Import_FK!C172)</f>
        <v/>
      </c>
      <c r="H173" s="350" t="str">
        <f>IF(Import_FK!D172=0,"",Import_FK!D172)</f>
        <v/>
      </c>
      <c r="I173" s="23" t="str">
        <f>IF(Import_FK!E172=0,"",Import_FK!E172)</f>
        <v/>
      </c>
      <c r="J173" s="95" t="str">
        <f>IF(Import_FK!F172=0,"",Import_FK!F172)</f>
        <v/>
      </c>
      <c r="K173" s="96" t="str">
        <f>IF(Import_FK!G172=0,"",Import_FK!G172)</f>
        <v/>
      </c>
      <c r="L173" s="23" t="str">
        <f>IF(Import_FK!H172=0,"",Import_FK!H172)</f>
        <v/>
      </c>
      <c r="M173" s="23" t="str">
        <f>IF(Import_FK!I172=0,"",Import_FK!I172)</f>
        <v/>
      </c>
      <c r="N173" s="23" t="str">
        <f>IF(Import_FK!J172=0,"",Import_FK!J172)</f>
        <v/>
      </c>
      <c r="O173" s="23" t="str">
        <f>IF(Import_FK!K172=0,"",Import_FK!K172)</f>
        <v/>
      </c>
      <c r="P173" s="23" t="str">
        <f>IF(Import_FK!L172=0,"",Import_FK!L172)</f>
        <v/>
      </c>
      <c r="Q173" s="77" t="str">
        <f>IF(Import_FK!M172=0,"",Import_FK!M172)</f>
        <v/>
      </c>
      <c r="R173" s="77" t="str">
        <f>IF(Import_FK!N172=0,"",Import_FK!N172)</f>
        <v/>
      </c>
      <c r="S173" s="77" t="str">
        <f>IF(Import_FK!O172=0,"",Import_FK!O172)</f>
        <v/>
      </c>
      <c r="T173" s="77" t="str">
        <f>IF(Import_FK!P172=0,"",Import_FK!P172)</f>
        <v/>
      </c>
      <c r="U173" s="193" t="str">
        <f>IF(Import_FK!Q172=0,"",Import_FK!Q172)</f>
        <v/>
      </c>
      <c r="V173" s="77" t="str">
        <f>IF(Import_FK!R172=0,"",Import_FK!R172)</f>
        <v/>
      </c>
      <c r="W173" s="77" t="str">
        <f>IF(Import_FK!S172=0,"",Import_FK!S172)</f>
        <v/>
      </c>
      <c r="X173" s="77" t="str">
        <f>IF(Import_FK!T172=0,"",Import_FK!T172)</f>
        <v/>
      </c>
      <c r="Y173" s="77" t="str">
        <f>IF(Import_FK!U172=0,"",Import_FK!U172)</f>
        <v/>
      </c>
      <c r="Z173" s="77" t="str">
        <f>IF(Import_FK!V172=0,"",Import_FK!V172)</f>
        <v/>
      </c>
      <c r="AA173" s="77" t="str">
        <f>IF(Import_FK!W172=0,"",Import_FK!W172)</f>
        <v/>
      </c>
      <c r="AB173" s="77" t="str">
        <f>IF(Import_FK!X172=0,"",Import_FK!X172)</f>
        <v/>
      </c>
      <c r="AC173" s="77" t="str">
        <f>IF(Import_FK!Y172=0,"",Import_FK!Y172)</f>
        <v/>
      </c>
      <c r="AD173" s="77" t="str">
        <f>IF(Import_FK!Z172=0,"",Import_FK!Z172)</f>
        <v/>
      </c>
      <c r="AE173" s="193" t="str">
        <f>IF(Import_FK!AA172=0,"",Import_FK!AA172)</f>
        <v/>
      </c>
    </row>
    <row r="174" spans="1:31" ht="13.5" x14ac:dyDescent="0.25">
      <c r="A174" s="544">
        <f>IF(AND(B174="1_02_02_06",C174&lt;&gt;"000"),A173+1,IF(AND(B174="1_06_03_09",C174&lt;&gt;"000"),MAX($A$7:A173)+1,0))</f>
        <v>0</v>
      </c>
      <c r="B174" s="16" t="str">
        <f t="shared" ref="B174:B205" si="16">MID(F174,1,10)</f>
        <v/>
      </c>
      <c r="C174" s="544" t="str">
        <f t="shared" ref="C174:C205" si="17">MID(F174,16,3)</f>
        <v/>
      </c>
      <c r="D174" s="544" t="str">
        <f t="shared" ref="D174:D205" si="18">MID(G174,1,3)</f>
        <v/>
      </c>
      <c r="E174" s="544" t="str">
        <f t="shared" ref="E174:E205" si="19">IF(B174="1_02_02_06",1,IF(B174="1_06_03_09",-1,""))</f>
        <v/>
      </c>
      <c r="F174" s="23" t="str">
        <f>IF(Import_FK!B173=0,"",Import_FK!B173)</f>
        <v/>
      </c>
      <c r="G174" s="23" t="str">
        <f>IF(Import_FK!C173=0,"",Import_FK!C173)</f>
        <v/>
      </c>
      <c r="H174" s="350" t="str">
        <f>IF(Import_FK!D173=0,"",Import_FK!D173)</f>
        <v/>
      </c>
      <c r="I174" s="23" t="str">
        <f>IF(Import_FK!E173=0,"",Import_FK!E173)</f>
        <v/>
      </c>
      <c r="J174" s="95" t="str">
        <f>IF(Import_FK!F173=0,"",Import_FK!F173)</f>
        <v/>
      </c>
      <c r="K174" s="96" t="str">
        <f>IF(Import_FK!G173=0,"",Import_FK!G173)</f>
        <v/>
      </c>
      <c r="L174" s="23" t="str">
        <f>IF(Import_FK!H173=0,"",Import_FK!H173)</f>
        <v/>
      </c>
      <c r="M174" s="23" t="str">
        <f>IF(Import_FK!I173=0,"",Import_FK!I173)</f>
        <v/>
      </c>
      <c r="N174" s="23" t="str">
        <f>IF(Import_FK!J173=0,"",Import_FK!J173)</f>
        <v/>
      </c>
      <c r="O174" s="23" t="str">
        <f>IF(Import_FK!K173=0,"",Import_FK!K173)</f>
        <v/>
      </c>
      <c r="P174" s="23" t="str">
        <f>IF(Import_FK!L173=0,"",Import_FK!L173)</f>
        <v/>
      </c>
      <c r="Q174" s="77" t="str">
        <f>IF(Import_FK!M173=0,"",Import_FK!M173)</f>
        <v/>
      </c>
      <c r="R174" s="77" t="str">
        <f>IF(Import_FK!N173=0,"",Import_FK!N173)</f>
        <v/>
      </c>
      <c r="S174" s="77" t="str">
        <f>IF(Import_FK!O173=0,"",Import_FK!O173)</f>
        <v/>
      </c>
      <c r="T174" s="77" t="str">
        <f>IF(Import_FK!P173=0,"",Import_FK!P173)</f>
        <v/>
      </c>
      <c r="U174" s="193" t="str">
        <f>IF(Import_FK!Q173=0,"",Import_FK!Q173)</f>
        <v/>
      </c>
      <c r="V174" s="77" t="str">
        <f>IF(Import_FK!R173=0,"",Import_FK!R173)</f>
        <v/>
      </c>
      <c r="W174" s="77" t="str">
        <f>IF(Import_FK!S173=0,"",Import_FK!S173)</f>
        <v/>
      </c>
      <c r="X174" s="77" t="str">
        <f>IF(Import_FK!T173=0,"",Import_FK!T173)</f>
        <v/>
      </c>
      <c r="Y174" s="77" t="str">
        <f>IF(Import_FK!U173=0,"",Import_FK!U173)</f>
        <v/>
      </c>
      <c r="Z174" s="77" t="str">
        <f>IF(Import_FK!V173=0,"",Import_FK!V173)</f>
        <v/>
      </c>
      <c r="AA174" s="77" t="str">
        <f>IF(Import_FK!W173=0,"",Import_FK!W173)</f>
        <v/>
      </c>
      <c r="AB174" s="77" t="str">
        <f>IF(Import_FK!X173=0,"",Import_FK!X173)</f>
        <v/>
      </c>
      <c r="AC174" s="77" t="str">
        <f>IF(Import_FK!Y173=0,"",Import_FK!Y173)</f>
        <v/>
      </c>
      <c r="AD174" s="77" t="str">
        <f>IF(Import_FK!Z173=0,"",Import_FK!Z173)</f>
        <v/>
      </c>
      <c r="AE174" s="193" t="str">
        <f>IF(Import_FK!AA173=0,"",Import_FK!AA173)</f>
        <v/>
      </c>
    </row>
    <row r="175" spans="1:31" ht="13.5" x14ac:dyDescent="0.25">
      <c r="A175" s="544">
        <f>IF(AND(B175="1_02_02_06",C175&lt;&gt;"000"),A174+1,IF(AND(B175="1_06_03_09",C175&lt;&gt;"000"),MAX($A$7:A174)+1,0))</f>
        <v>0</v>
      </c>
      <c r="B175" s="16" t="str">
        <f t="shared" si="16"/>
        <v/>
      </c>
      <c r="C175" s="544" t="str">
        <f t="shared" si="17"/>
        <v/>
      </c>
      <c r="D175" s="544" t="str">
        <f t="shared" si="18"/>
        <v/>
      </c>
      <c r="E175" s="544" t="str">
        <f t="shared" si="19"/>
        <v/>
      </c>
      <c r="F175" s="23" t="str">
        <f>IF(Import_FK!B174=0,"",Import_FK!B174)</f>
        <v/>
      </c>
      <c r="G175" s="23" t="str">
        <f>IF(Import_FK!C174=0,"",Import_FK!C174)</f>
        <v/>
      </c>
      <c r="H175" s="350" t="str">
        <f>IF(Import_FK!D174=0,"",Import_FK!D174)</f>
        <v/>
      </c>
      <c r="I175" s="23" t="str">
        <f>IF(Import_FK!E174=0,"",Import_FK!E174)</f>
        <v/>
      </c>
      <c r="J175" s="95" t="str">
        <f>IF(Import_FK!F174=0,"",Import_FK!F174)</f>
        <v/>
      </c>
      <c r="K175" s="96" t="str">
        <f>IF(Import_FK!G174=0,"",Import_FK!G174)</f>
        <v/>
      </c>
      <c r="L175" s="23" t="str">
        <f>IF(Import_FK!H174=0,"",Import_FK!H174)</f>
        <v/>
      </c>
      <c r="M175" s="23" t="str">
        <f>IF(Import_FK!I174=0,"",Import_FK!I174)</f>
        <v/>
      </c>
      <c r="N175" s="23" t="str">
        <f>IF(Import_FK!J174=0,"",Import_FK!J174)</f>
        <v/>
      </c>
      <c r="O175" s="23" t="str">
        <f>IF(Import_FK!K174=0,"",Import_FK!K174)</f>
        <v/>
      </c>
      <c r="P175" s="23" t="str">
        <f>IF(Import_FK!L174=0,"",Import_FK!L174)</f>
        <v/>
      </c>
      <c r="Q175" s="77" t="str">
        <f>IF(Import_FK!M174=0,"",Import_FK!M174)</f>
        <v/>
      </c>
      <c r="R175" s="77" t="str">
        <f>IF(Import_FK!N174=0,"",Import_FK!N174)</f>
        <v/>
      </c>
      <c r="S175" s="77" t="str">
        <f>IF(Import_FK!O174=0,"",Import_FK!O174)</f>
        <v/>
      </c>
      <c r="T175" s="77" t="str">
        <f>IF(Import_FK!P174=0,"",Import_FK!P174)</f>
        <v/>
      </c>
      <c r="U175" s="193" t="str">
        <f>IF(Import_FK!Q174=0,"",Import_FK!Q174)</f>
        <v/>
      </c>
      <c r="V175" s="77" t="str">
        <f>IF(Import_FK!R174=0,"",Import_FK!R174)</f>
        <v/>
      </c>
      <c r="W175" s="77" t="str">
        <f>IF(Import_FK!S174=0,"",Import_FK!S174)</f>
        <v/>
      </c>
      <c r="X175" s="77" t="str">
        <f>IF(Import_FK!T174=0,"",Import_FK!T174)</f>
        <v/>
      </c>
      <c r="Y175" s="77" t="str">
        <f>IF(Import_FK!U174=0,"",Import_FK!U174)</f>
        <v/>
      </c>
      <c r="Z175" s="77" t="str">
        <f>IF(Import_FK!V174=0,"",Import_FK!V174)</f>
        <v/>
      </c>
      <c r="AA175" s="77" t="str">
        <f>IF(Import_FK!W174=0,"",Import_FK!W174)</f>
        <v/>
      </c>
      <c r="AB175" s="77" t="str">
        <f>IF(Import_FK!X174=0,"",Import_FK!X174)</f>
        <v/>
      </c>
      <c r="AC175" s="77" t="str">
        <f>IF(Import_FK!Y174=0,"",Import_FK!Y174)</f>
        <v/>
      </c>
      <c r="AD175" s="77" t="str">
        <f>IF(Import_FK!Z174=0,"",Import_FK!Z174)</f>
        <v/>
      </c>
      <c r="AE175" s="193" t="str">
        <f>IF(Import_FK!AA174=0,"",Import_FK!AA174)</f>
        <v/>
      </c>
    </row>
    <row r="176" spans="1:31" ht="13.5" x14ac:dyDescent="0.25">
      <c r="A176" s="544">
        <f>IF(AND(B176="1_02_02_06",C176&lt;&gt;"000"),A175+1,IF(AND(B176="1_06_03_09",C176&lt;&gt;"000"),MAX($A$7:A175)+1,0))</f>
        <v>0</v>
      </c>
      <c r="B176" s="16" t="str">
        <f t="shared" si="16"/>
        <v/>
      </c>
      <c r="C176" s="544" t="str">
        <f t="shared" si="17"/>
        <v/>
      </c>
      <c r="D176" s="544" t="str">
        <f t="shared" si="18"/>
        <v/>
      </c>
      <c r="E176" s="544" t="str">
        <f t="shared" si="19"/>
        <v/>
      </c>
      <c r="F176" s="23" t="str">
        <f>IF(Import_FK!B175=0,"",Import_FK!B175)</f>
        <v/>
      </c>
      <c r="G176" s="23" t="str">
        <f>IF(Import_FK!C175=0,"",Import_FK!C175)</f>
        <v/>
      </c>
      <c r="H176" s="350" t="str">
        <f>IF(Import_FK!D175=0,"",Import_FK!D175)</f>
        <v/>
      </c>
      <c r="I176" s="23" t="str">
        <f>IF(Import_FK!E175=0,"",Import_FK!E175)</f>
        <v/>
      </c>
      <c r="J176" s="95" t="str">
        <f>IF(Import_FK!F175=0,"",Import_FK!F175)</f>
        <v/>
      </c>
      <c r="K176" s="96" t="str">
        <f>IF(Import_FK!G175=0,"",Import_FK!G175)</f>
        <v/>
      </c>
      <c r="L176" s="23" t="str">
        <f>IF(Import_FK!H175=0,"",Import_FK!H175)</f>
        <v/>
      </c>
      <c r="M176" s="23" t="str">
        <f>IF(Import_FK!I175=0,"",Import_FK!I175)</f>
        <v/>
      </c>
      <c r="N176" s="23" t="str">
        <f>IF(Import_FK!J175=0,"",Import_FK!J175)</f>
        <v/>
      </c>
      <c r="O176" s="23" t="str">
        <f>IF(Import_FK!K175=0,"",Import_FK!K175)</f>
        <v/>
      </c>
      <c r="P176" s="23" t="str">
        <f>IF(Import_FK!L175=0,"",Import_FK!L175)</f>
        <v/>
      </c>
      <c r="Q176" s="77" t="str">
        <f>IF(Import_FK!M175=0,"",Import_FK!M175)</f>
        <v/>
      </c>
      <c r="R176" s="77" t="str">
        <f>IF(Import_FK!N175=0,"",Import_FK!N175)</f>
        <v/>
      </c>
      <c r="S176" s="77" t="str">
        <f>IF(Import_FK!O175=0,"",Import_FK!O175)</f>
        <v/>
      </c>
      <c r="T176" s="77" t="str">
        <f>IF(Import_FK!P175=0,"",Import_FK!P175)</f>
        <v/>
      </c>
      <c r="U176" s="193" t="str">
        <f>IF(Import_FK!Q175=0,"",Import_FK!Q175)</f>
        <v/>
      </c>
      <c r="V176" s="77" t="str">
        <f>IF(Import_FK!R175=0,"",Import_FK!R175)</f>
        <v/>
      </c>
      <c r="W176" s="77" t="str">
        <f>IF(Import_FK!S175=0,"",Import_FK!S175)</f>
        <v/>
      </c>
      <c r="X176" s="77" t="str">
        <f>IF(Import_FK!T175=0,"",Import_FK!T175)</f>
        <v/>
      </c>
      <c r="Y176" s="77" t="str">
        <f>IF(Import_FK!U175=0,"",Import_FK!U175)</f>
        <v/>
      </c>
      <c r="Z176" s="77" t="str">
        <f>IF(Import_FK!V175=0,"",Import_FK!V175)</f>
        <v/>
      </c>
      <c r="AA176" s="77" t="str">
        <f>IF(Import_FK!W175=0,"",Import_FK!W175)</f>
        <v/>
      </c>
      <c r="AB176" s="77" t="str">
        <f>IF(Import_FK!X175=0,"",Import_FK!X175)</f>
        <v/>
      </c>
      <c r="AC176" s="77" t="str">
        <f>IF(Import_FK!Y175=0,"",Import_FK!Y175)</f>
        <v/>
      </c>
      <c r="AD176" s="77" t="str">
        <f>IF(Import_FK!Z175=0,"",Import_FK!Z175)</f>
        <v/>
      </c>
      <c r="AE176" s="193" t="str">
        <f>IF(Import_FK!AA175=0,"",Import_FK!AA175)</f>
        <v/>
      </c>
    </row>
    <row r="177" spans="1:31" ht="13.5" x14ac:dyDescent="0.25">
      <c r="A177" s="544">
        <f>IF(AND(B177="1_02_02_06",C177&lt;&gt;"000"),A176+1,IF(AND(B177="1_06_03_09",C177&lt;&gt;"000"),MAX($A$7:A176)+1,0))</f>
        <v>0</v>
      </c>
      <c r="B177" s="16" t="str">
        <f t="shared" si="16"/>
        <v/>
      </c>
      <c r="C177" s="544" t="str">
        <f t="shared" si="17"/>
        <v/>
      </c>
      <c r="D177" s="544" t="str">
        <f t="shared" si="18"/>
        <v/>
      </c>
      <c r="E177" s="544" t="str">
        <f t="shared" si="19"/>
        <v/>
      </c>
      <c r="F177" s="23" t="str">
        <f>IF(Import_FK!B176=0,"",Import_FK!B176)</f>
        <v/>
      </c>
      <c r="G177" s="23" t="str">
        <f>IF(Import_FK!C176=0,"",Import_FK!C176)</f>
        <v/>
      </c>
      <c r="H177" s="350" t="str">
        <f>IF(Import_FK!D176=0,"",Import_FK!D176)</f>
        <v/>
      </c>
      <c r="I177" s="23" t="str">
        <f>IF(Import_FK!E176=0,"",Import_FK!E176)</f>
        <v/>
      </c>
      <c r="J177" s="95" t="str">
        <f>IF(Import_FK!F176=0,"",Import_FK!F176)</f>
        <v/>
      </c>
      <c r="K177" s="96" t="str">
        <f>IF(Import_FK!G176=0,"",Import_FK!G176)</f>
        <v/>
      </c>
      <c r="L177" s="23" t="str">
        <f>IF(Import_FK!H176=0,"",Import_FK!H176)</f>
        <v/>
      </c>
      <c r="M177" s="23" t="str">
        <f>IF(Import_FK!I176=0,"",Import_FK!I176)</f>
        <v/>
      </c>
      <c r="N177" s="23" t="str">
        <f>IF(Import_FK!J176=0,"",Import_FK!J176)</f>
        <v/>
      </c>
      <c r="O177" s="23" t="str">
        <f>IF(Import_FK!K176=0,"",Import_FK!K176)</f>
        <v/>
      </c>
      <c r="P177" s="23" t="str">
        <f>IF(Import_FK!L176=0,"",Import_FK!L176)</f>
        <v/>
      </c>
      <c r="Q177" s="77" t="str">
        <f>IF(Import_FK!M176=0,"",Import_FK!M176)</f>
        <v/>
      </c>
      <c r="R177" s="77" t="str">
        <f>IF(Import_FK!N176=0,"",Import_FK!N176)</f>
        <v/>
      </c>
      <c r="S177" s="77" t="str">
        <f>IF(Import_FK!O176=0,"",Import_FK!O176)</f>
        <v/>
      </c>
      <c r="T177" s="77" t="str">
        <f>IF(Import_FK!P176=0,"",Import_FK!P176)</f>
        <v/>
      </c>
      <c r="U177" s="193" t="str">
        <f>IF(Import_FK!Q176=0,"",Import_FK!Q176)</f>
        <v/>
      </c>
      <c r="V177" s="77" t="str">
        <f>IF(Import_FK!R176=0,"",Import_FK!R176)</f>
        <v/>
      </c>
      <c r="W177" s="77" t="str">
        <f>IF(Import_FK!S176=0,"",Import_FK!S176)</f>
        <v/>
      </c>
      <c r="X177" s="77" t="str">
        <f>IF(Import_FK!T176=0,"",Import_FK!T176)</f>
        <v/>
      </c>
      <c r="Y177" s="77" t="str">
        <f>IF(Import_FK!U176=0,"",Import_FK!U176)</f>
        <v/>
      </c>
      <c r="Z177" s="77" t="str">
        <f>IF(Import_FK!V176=0,"",Import_FK!V176)</f>
        <v/>
      </c>
      <c r="AA177" s="77" t="str">
        <f>IF(Import_FK!W176=0,"",Import_FK!W176)</f>
        <v/>
      </c>
      <c r="AB177" s="77" t="str">
        <f>IF(Import_FK!X176=0,"",Import_FK!X176)</f>
        <v/>
      </c>
      <c r="AC177" s="77" t="str">
        <f>IF(Import_FK!Y176=0,"",Import_FK!Y176)</f>
        <v/>
      </c>
      <c r="AD177" s="77" t="str">
        <f>IF(Import_FK!Z176=0,"",Import_FK!Z176)</f>
        <v/>
      </c>
      <c r="AE177" s="193" t="str">
        <f>IF(Import_FK!AA176=0,"",Import_FK!AA176)</f>
        <v/>
      </c>
    </row>
    <row r="178" spans="1:31" ht="13.5" x14ac:dyDescent="0.25">
      <c r="A178" s="544">
        <f>IF(AND(B178="1_02_02_06",C178&lt;&gt;"000"),A177+1,IF(AND(B178="1_06_03_09",C178&lt;&gt;"000"),MAX($A$7:A177)+1,0))</f>
        <v>0</v>
      </c>
      <c r="B178" s="16" t="str">
        <f t="shared" si="16"/>
        <v/>
      </c>
      <c r="C178" s="544" t="str">
        <f t="shared" si="17"/>
        <v/>
      </c>
      <c r="D178" s="544" t="str">
        <f t="shared" si="18"/>
        <v/>
      </c>
      <c r="E178" s="544" t="str">
        <f t="shared" si="19"/>
        <v/>
      </c>
      <c r="F178" s="23" t="str">
        <f>IF(Import_FK!B177=0,"",Import_FK!B177)</f>
        <v/>
      </c>
      <c r="G178" s="23" t="str">
        <f>IF(Import_FK!C177=0,"",Import_FK!C177)</f>
        <v/>
      </c>
      <c r="H178" s="350" t="str">
        <f>IF(Import_FK!D177=0,"",Import_FK!D177)</f>
        <v/>
      </c>
      <c r="I178" s="23" t="str">
        <f>IF(Import_FK!E177=0,"",Import_FK!E177)</f>
        <v/>
      </c>
      <c r="J178" s="95" t="str">
        <f>IF(Import_FK!F177=0,"",Import_FK!F177)</f>
        <v/>
      </c>
      <c r="K178" s="96" t="str">
        <f>IF(Import_FK!G177=0,"",Import_FK!G177)</f>
        <v/>
      </c>
      <c r="L178" s="23" t="str">
        <f>IF(Import_FK!H177=0,"",Import_FK!H177)</f>
        <v/>
      </c>
      <c r="M178" s="23" t="str">
        <f>IF(Import_FK!I177=0,"",Import_FK!I177)</f>
        <v/>
      </c>
      <c r="N178" s="23" t="str">
        <f>IF(Import_FK!J177=0,"",Import_FK!J177)</f>
        <v/>
      </c>
      <c r="O178" s="23" t="str">
        <f>IF(Import_FK!K177=0,"",Import_FK!K177)</f>
        <v/>
      </c>
      <c r="P178" s="23" t="str">
        <f>IF(Import_FK!L177=0,"",Import_FK!L177)</f>
        <v/>
      </c>
      <c r="Q178" s="77" t="str">
        <f>IF(Import_FK!M177=0,"",Import_FK!M177)</f>
        <v/>
      </c>
      <c r="R178" s="77" t="str">
        <f>IF(Import_FK!N177=0,"",Import_FK!N177)</f>
        <v/>
      </c>
      <c r="S178" s="77" t="str">
        <f>IF(Import_FK!O177=0,"",Import_FK!O177)</f>
        <v/>
      </c>
      <c r="T178" s="77" t="str">
        <f>IF(Import_FK!P177=0,"",Import_FK!P177)</f>
        <v/>
      </c>
      <c r="U178" s="193" t="str">
        <f>IF(Import_FK!Q177=0,"",Import_FK!Q177)</f>
        <v/>
      </c>
      <c r="V178" s="77" t="str">
        <f>IF(Import_FK!R177=0,"",Import_FK!R177)</f>
        <v/>
      </c>
      <c r="W178" s="77" t="str">
        <f>IF(Import_FK!S177=0,"",Import_FK!S177)</f>
        <v/>
      </c>
      <c r="X178" s="77" t="str">
        <f>IF(Import_FK!T177=0,"",Import_FK!T177)</f>
        <v/>
      </c>
      <c r="Y178" s="77" t="str">
        <f>IF(Import_FK!U177=0,"",Import_FK!U177)</f>
        <v/>
      </c>
      <c r="Z178" s="77" t="str">
        <f>IF(Import_FK!V177=0,"",Import_FK!V177)</f>
        <v/>
      </c>
      <c r="AA178" s="77" t="str">
        <f>IF(Import_FK!W177=0,"",Import_FK!W177)</f>
        <v/>
      </c>
      <c r="AB178" s="77" t="str">
        <f>IF(Import_FK!X177=0,"",Import_FK!X177)</f>
        <v/>
      </c>
      <c r="AC178" s="77" t="str">
        <f>IF(Import_FK!Y177=0,"",Import_FK!Y177)</f>
        <v/>
      </c>
      <c r="AD178" s="77" t="str">
        <f>IF(Import_FK!Z177=0,"",Import_FK!Z177)</f>
        <v/>
      </c>
      <c r="AE178" s="193" t="str">
        <f>IF(Import_FK!AA177=0,"",Import_FK!AA177)</f>
        <v/>
      </c>
    </row>
    <row r="179" spans="1:31" ht="13.5" x14ac:dyDescent="0.25">
      <c r="A179" s="544">
        <f>IF(AND(B179="1_02_02_06",C179&lt;&gt;"000"),A178+1,IF(AND(B179="1_06_03_09",C179&lt;&gt;"000"),MAX($A$7:A178)+1,0))</f>
        <v>0</v>
      </c>
      <c r="B179" s="16" t="str">
        <f t="shared" si="16"/>
        <v/>
      </c>
      <c r="C179" s="544" t="str">
        <f t="shared" si="17"/>
        <v/>
      </c>
      <c r="D179" s="544" t="str">
        <f t="shared" si="18"/>
        <v/>
      </c>
      <c r="E179" s="544" t="str">
        <f t="shared" si="19"/>
        <v/>
      </c>
      <c r="F179" s="23" t="str">
        <f>IF(Import_FK!B178=0,"",Import_FK!B178)</f>
        <v/>
      </c>
      <c r="G179" s="23" t="str">
        <f>IF(Import_FK!C178=0,"",Import_FK!C178)</f>
        <v/>
      </c>
      <c r="H179" s="350" t="str">
        <f>IF(Import_FK!D178=0,"",Import_FK!D178)</f>
        <v/>
      </c>
      <c r="I179" s="23" t="str">
        <f>IF(Import_FK!E178=0,"",Import_FK!E178)</f>
        <v/>
      </c>
      <c r="J179" s="95" t="str">
        <f>IF(Import_FK!F178=0,"",Import_FK!F178)</f>
        <v/>
      </c>
      <c r="K179" s="96" t="str">
        <f>IF(Import_FK!G178=0,"",Import_FK!G178)</f>
        <v/>
      </c>
      <c r="L179" s="23" t="str">
        <f>IF(Import_FK!H178=0,"",Import_FK!H178)</f>
        <v/>
      </c>
      <c r="M179" s="23" t="str">
        <f>IF(Import_FK!I178=0,"",Import_FK!I178)</f>
        <v/>
      </c>
      <c r="N179" s="23" t="str">
        <f>IF(Import_FK!J178=0,"",Import_FK!J178)</f>
        <v/>
      </c>
      <c r="O179" s="23" t="str">
        <f>IF(Import_FK!K178=0,"",Import_FK!K178)</f>
        <v/>
      </c>
      <c r="P179" s="23" t="str">
        <f>IF(Import_FK!L178=0,"",Import_FK!L178)</f>
        <v/>
      </c>
      <c r="Q179" s="77" t="str">
        <f>IF(Import_FK!M178=0,"",Import_FK!M178)</f>
        <v/>
      </c>
      <c r="R179" s="77" t="str">
        <f>IF(Import_FK!N178=0,"",Import_FK!N178)</f>
        <v/>
      </c>
      <c r="S179" s="77" t="str">
        <f>IF(Import_FK!O178=0,"",Import_FK!O178)</f>
        <v/>
      </c>
      <c r="T179" s="77" t="str">
        <f>IF(Import_FK!P178=0,"",Import_FK!P178)</f>
        <v/>
      </c>
      <c r="U179" s="193" t="str">
        <f>IF(Import_FK!Q178=0,"",Import_FK!Q178)</f>
        <v/>
      </c>
      <c r="V179" s="77" t="str">
        <f>IF(Import_FK!R178=0,"",Import_FK!R178)</f>
        <v/>
      </c>
      <c r="W179" s="77" t="str">
        <f>IF(Import_FK!S178=0,"",Import_FK!S178)</f>
        <v/>
      </c>
      <c r="X179" s="77" t="str">
        <f>IF(Import_FK!T178=0,"",Import_FK!T178)</f>
        <v/>
      </c>
      <c r="Y179" s="77" t="str">
        <f>IF(Import_FK!U178=0,"",Import_FK!U178)</f>
        <v/>
      </c>
      <c r="Z179" s="77" t="str">
        <f>IF(Import_FK!V178=0,"",Import_FK!V178)</f>
        <v/>
      </c>
      <c r="AA179" s="77" t="str">
        <f>IF(Import_FK!W178=0,"",Import_FK!W178)</f>
        <v/>
      </c>
      <c r="AB179" s="77" t="str">
        <f>IF(Import_FK!X178=0,"",Import_FK!X178)</f>
        <v/>
      </c>
      <c r="AC179" s="77" t="str">
        <f>IF(Import_FK!Y178=0,"",Import_FK!Y178)</f>
        <v/>
      </c>
      <c r="AD179" s="77" t="str">
        <f>IF(Import_FK!Z178=0,"",Import_FK!Z178)</f>
        <v/>
      </c>
      <c r="AE179" s="193" t="str">
        <f>IF(Import_FK!AA178=0,"",Import_FK!AA178)</f>
        <v/>
      </c>
    </row>
    <row r="180" spans="1:31" ht="13.5" x14ac:dyDescent="0.25">
      <c r="A180" s="544">
        <f>IF(AND(B180="1_02_02_06",C180&lt;&gt;"000"),A179+1,IF(AND(B180="1_06_03_09",C180&lt;&gt;"000"),MAX($A$7:A179)+1,0))</f>
        <v>0</v>
      </c>
      <c r="B180" s="16" t="str">
        <f t="shared" si="16"/>
        <v/>
      </c>
      <c r="C180" s="544" t="str">
        <f t="shared" si="17"/>
        <v/>
      </c>
      <c r="D180" s="544" t="str">
        <f t="shared" si="18"/>
        <v/>
      </c>
      <c r="E180" s="544" t="str">
        <f t="shared" si="19"/>
        <v/>
      </c>
      <c r="F180" s="23" t="str">
        <f>IF(Import_FK!B179=0,"",Import_FK!B179)</f>
        <v/>
      </c>
      <c r="G180" s="23" t="str">
        <f>IF(Import_FK!C179=0,"",Import_FK!C179)</f>
        <v/>
      </c>
      <c r="H180" s="350" t="str">
        <f>IF(Import_FK!D179=0,"",Import_FK!D179)</f>
        <v/>
      </c>
      <c r="I180" s="23" t="str">
        <f>IF(Import_FK!E179=0,"",Import_FK!E179)</f>
        <v/>
      </c>
      <c r="J180" s="95" t="str">
        <f>IF(Import_FK!F179=0,"",Import_FK!F179)</f>
        <v/>
      </c>
      <c r="K180" s="96" t="str">
        <f>IF(Import_FK!G179=0,"",Import_FK!G179)</f>
        <v/>
      </c>
      <c r="L180" s="23" t="str">
        <f>IF(Import_FK!H179=0,"",Import_FK!H179)</f>
        <v/>
      </c>
      <c r="M180" s="23" t="str">
        <f>IF(Import_FK!I179=0,"",Import_FK!I179)</f>
        <v/>
      </c>
      <c r="N180" s="23" t="str">
        <f>IF(Import_FK!J179=0,"",Import_FK!J179)</f>
        <v/>
      </c>
      <c r="O180" s="23" t="str">
        <f>IF(Import_FK!K179=0,"",Import_FK!K179)</f>
        <v/>
      </c>
      <c r="P180" s="23" t="str">
        <f>IF(Import_FK!L179=0,"",Import_FK!L179)</f>
        <v/>
      </c>
      <c r="Q180" s="77" t="str">
        <f>IF(Import_FK!M179=0,"",Import_FK!M179)</f>
        <v/>
      </c>
      <c r="R180" s="77" t="str">
        <f>IF(Import_FK!N179=0,"",Import_FK!N179)</f>
        <v/>
      </c>
      <c r="S180" s="77" t="str">
        <f>IF(Import_FK!O179=0,"",Import_FK!O179)</f>
        <v/>
      </c>
      <c r="T180" s="77" t="str">
        <f>IF(Import_FK!P179=0,"",Import_FK!P179)</f>
        <v/>
      </c>
      <c r="U180" s="193" t="str">
        <f>IF(Import_FK!Q179=0,"",Import_FK!Q179)</f>
        <v/>
      </c>
      <c r="V180" s="77" t="str">
        <f>IF(Import_FK!R179=0,"",Import_FK!R179)</f>
        <v/>
      </c>
      <c r="W180" s="77" t="str">
        <f>IF(Import_FK!S179=0,"",Import_FK!S179)</f>
        <v/>
      </c>
      <c r="X180" s="77" t="str">
        <f>IF(Import_FK!T179=0,"",Import_FK!T179)</f>
        <v/>
      </c>
      <c r="Y180" s="77" t="str">
        <f>IF(Import_FK!U179=0,"",Import_FK!U179)</f>
        <v/>
      </c>
      <c r="Z180" s="77" t="str">
        <f>IF(Import_FK!V179=0,"",Import_FK!V179)</f>
        <v/>
      </c>
      <c r="AA180" s="77" t="str">
        <f>IF(Import_FK!W179=0,"",Import_FK!W179)</f>
        <v/>
      </c>
      <c r="AB180" s="77" t="str">
        <f>IF(Import_FK!X179=0,"",Import_FK!X179)</f>
        <v/>
      </c>
      <c r="AC180" s="77" t="str">
        <f>IF(Import_FK!Y179=0,"",Import_FK!Y179)</f>
        <v/>
      </c>
      <c r="AD180" s="77" t="str">
        <f>IF(Import_FK!Z179=0,"",Import_FK!Z179)</f>
        <v/>
      </c>
      <c r="AE180" s="193" t="str">
        <f>IF(Import_FK!AA179=0,"",Import_FK!AA179)</f>
        <v/>
      </c>
    </row>
    <row r="181" spans="1:31" ht="13.5" x14ac:dyDescent="0.25">
      <c r="A181" s="544">
        <f>IF(AND(B181="1_02_02_06",C181&lt;&gt;"000"),A180+1,IF(AND(B181="1_06_03_09",C181&lt;&gt;"000"),MAX($A$7:A180)+1,0))</f>
        <v>0</v>
      </c>
      <c r="B181" s="16" t="str">
        <f t="shared" si="16"/>
        <v/>
      </c>
      <c r="C181" s="544" t="str">
        <f t="shared" si="17"/>
        <v/>
      </c>
      <c r="D181" s="544" t="str">
        <f t="shared" si="18"/>
        <v/>
      </c>
      <c r="E181" s="544" t="str">
        <f t="shared" si="19"/>
        <v/>
      </c>
      <c r="F181" s="23" t="str">
        <f>IF(Import_FK!B180=0,"",Import_FK!B180)</f>
        <v/>
      </c>
      <c r="G181" s="23" t="str">
        <f>IF(Import_FK!C180=0,"",Import_FK!C180)</f>
        <v/>
      </c>
      <c r="H181" s="350" t="str">
        <f>IF(Import_FK!D180=0,"",Import_FK!D180)</f>
        <v/>
      </c>
      <c r="I181" s="23" t="str">
        <f>IF(Import_FK!E180=0,"",Import_FK!E180)</f>
        <v/>
      </c>
      <c r="J181" s="95" t="str">
        <f>IF(Import_FK!F180=0,"",Import_FK!F180)</f>
        <v/>
      </c>
      <c r="K181" s="96" t="str">
        <f>IF(Import_FK!G180=0,"",Import_FK!G180)</f>
        <v/>
      </c>
      <c r="L181" s="23" t="str">
        <f>IF(Import_FK!H180=0,"",Import_FK!H180)</f>
        <v/>
      </c>
      <c r="M181" s="23" t="str">
        <f>IF(Import_FK!I180=0,"",Import_FK!I180)</f>
        <v/>
      </c>
      <c r="N181" s="23" t="str">
        <f>IF(Import_FK!J180=0,"",Import_FK!J180)</f>
        <v/>
      </c>
      <c r="O181" s="23" t="str">
        <f>IF(Import_FK!K180=0,"",Import_FK!K180)</f>
        <v/>
      </c>
      <c r="P181" s="23" t="str">
        <f>IF(Import_FK!L180=0,"",Import_FK!L180)</f>
        <v/>
      </c>
      <c r="Q181" s="77" t="str">
        <f>IF(Import_FK!M180=0,"",Import_FK!M180)</f>
        <v/>
      </c>
      <c r="R181" s="77" t="str">
        <f>IF(Import_FK!N180=0,"",Import_FK!N180)</f>
        <v/>
      </c>
      <c r="S181" s="77" t="str">
        <f>IF(Import_FK!O180=0,"",Import_FK!O180)</f>
        <v/>
      </c>
      <c r="T181" s="77" t="str">
        <f>IF(Import_FK!P180=0,"",Import_FK!P180)</f>
        <v/>
      </c>
      <c r="U181" s="193" t="str">
        <f>IF(Import_FK!Q180=0,"",Import_FK!Q180)</f>
        <v/>
      </c>
      <c r="V181" s="77" t="str">
        <f>IF(Import_FK!R180=0,"",Import_FK!R180)</f>
        <v/>
      </c>
      <c r="W181" s="77" t="str">
        <f>IF(Import_FK!S180=0,"",Import_FK!S180)</f>
        <v/>
      </c>
      <c r="X181" s="77" t="str">
        <f>IF(Import_FK!T180=0,"",Import_FK!T180)</f>
        <v/>
      </c>
      <c r="Y181" s="77" t="str">
        <f>IF(Import_FK!U180=0,"",Import_FK!U180)</f>
        <v/>
      </c>
      <c r="Z181" s="77" t="str">
        <f>IF(Import_FK!V180=0,"",Import_FK!V180)</f>
        <v/>
      </c>
      <c r="AA181" s="77" t="str">
        <f>IF(Import_FK!W180=0,"",Import_FK!W180)</f>
        <v/>
      </c>
      <c r="AB181" s="77" t="str">
        <f>IF(Import_FK!X180=0,"",Import_FK!X180)</f>
        <v/>
      </c>
      <c r="AC181" s="77" t="str">
        <f>IF(Import_FK!Y180=0,"",Import_FK!Y180)</f>
        <v/>
      </c>
      <c r="AD181" s="77" t="str">
        <f>IF(Import_FK!Z180=0,"",Import_FK!Z180)</f>
        <v/>
      </c>
      <c r="AE181" s="193" t="str">
        <f>IF(Import_FK!AA180=0,"",Import_FK!AA180)</f>
        <v/>
      </c>
    </row>
    <row r="182" spans="1:31" ht="13.5" x14ac:dyDescent="0.25">
      <c r="A182" s="544">
        <f>IF(AND(B182="1_02_02_06",C182&lt;&gt;"000"),A181+1,IF(AND(B182="1_06_03_09",C182&lt;&gt;"000"),MAX($A$7:A181)+1,0))</f>
        <v>0</v>
      </c>
      <c r="B182" s="16" t="str">
        <f t="shared" si="16"/>
        <v/>
      </c>
      <c r="C182" s="544" t="str">
        <f t="shared" si="17"/>
        <v/>
      </c>
      <c r="D182" s="544" t="str">
        <f t="shared" si="18"/>
        <v/>
      </c>
      <c r="E182" s="544" t="str">
        <f t="shared" si="19"/>
        <v/>
      </c>
      <c r="F182" s="23" t="str">
        <f>IF(Import_FK!B181=0,"",Import_FK!B181)</f>
        <v/>
      </c>
      <c r="G182" s="23" t="str">
        <f>IF(Import_FK!C181=0,"",Import_FK!C181)</f>
        <v/>
      </c>
      <c r="H182" s="350" t="str">
        <f>IF(Import_FK!D181=0,"",Import_FK!D181)</f>
        <v/>
      </c>
      <c r="I182" s="23" t="str">
        <f>IF(Import_FK!E181=0,"",Import_FK!E181)</f>
        <v/>
      </c>
      <c r="J182" s="95" t="str">
        <f>IF(Import_FK!F181=0,"",Import_FK!F181)</f>
        <v/>
      </c>
      <c r="K182" s="96" t="str">
        <f>IF(Import_FK!G181=0,"",Import_FK!G181)</f>
        <v/>
      </c>
      <c r="L182" s="23" t="str">
        <f>IF(Import_FK!H181=0,"",Import_FK!H181)</f>
        <v/>
      </c>
      <c r="M182" s="23" t="str">
        <f>IF(Import_FK!I181=0,"",Import_FK!I181)</f>
        <v/>
      </c>
      <c r="N182" s="23" t="str">
        <f>IF(Import_FK!J181=0,"",Import_FK!J181)</f>
        <v/>
      </c>
      <c r="O182" s="23" t="str">
        <f>IF(Import_FK!K181=0,"",Import_FK!K181)</f>
        <v/>
      </c>
      <c r="P182" s="23" t="str">
        <f>IF(Import_FK!L181=0,"",Import_FK!L181)</f>
        <v/>
      </c>
      <c r="Q182" s="77" t="str">
        <f>IF(Import_FK!M181=0,"",Import_FK!M181)</f>
        <v/>
      </c>
      <c r="R182" s="77" t="str">
        <f>IF(Import_FK!N181=0,"",Import_FK!N181)</f>
        <v/>
      </c>
      <c r="S182" s="77" t="str">
        <f>IF(Import_FK!O181=0,"",Import_FK!O181)</f>
        <v/>
      </c>
      <c r="T182" s="77" t="str">
        <f>IF(Import_FK!P181=0,"",Import_FK!P181)</f>
        <v/>
      </c>
      <c r="U182" s="193" t="str">
        <f>IF(Import_FK!Q181=0,"",Import_FK!Q181)</f>
        <v/>
      </c>
      <c r="V182" s="77" t="str">
        <f>IF(Import_FK!R181=0,"",Import_FK!R181)</f>
        <v/>
      </c>
      <c r="W182" s="77" t="str">
        <f>IF(Import_FK!S181=0,"",Import_FK!S181)</f>
        <v/>
      </c>
      <c r="X182" s="77" t="str">
        <f>IF(Import_FK!T181=0,"",Import_FK!T181)</f>
        <v/>
      </c>
      <c r="Y182" s="77" t="str">
        <f>IF(Import_FK!U181=0,"",Import_FK!U181)</f>
        <v/>
      </c>
      <c r="Z182" s="77" t="str">
        <f>IF(Import_FK!V181=0,"",Import_FK!V181)</f>
        <v/>
      </c>
      <c r="AA182" s="77" t="str">
        <f>IF(Import_FK!W181=0,"",Import_FK!W181)</f>
        <v/>
      </c>
      <c r="AB182" s="77" t="str">
        <f>IF(Import_FK!X181=0,"",Import_FK!X181)</f>
        <v/>
      </c>
      <c r="AC182" s="77" t="str">
        <f>IF(Import_FK!Y181=0,"",Import_FK!Y181)</f>
        <v/>
      </c>
      <c r="AD182" s="77" t="str">
        <f>IF(Import_FK!Z181=0,"",Import_FK!Z181)</f>
        <v/>
      </c>
      <c r="AE182" s="193" t="str">
        <f>IF(Import_FK!AA181=0,"",Import_FK!AA181)</f>
        <v/>
      </c>
    </row>
    <row r="183" spans="1:31" ht="13.5" x14ac:dyDescent="0.25">
      <c r="A183" s="544">
        <f>IF(AND(B183="1_02_02_06",C183&lt;&gt;"000"),A182+1,IF(AND(B183="1_06_03_09",C183&lt;&gt;"000"),MAX($A$7:A182)+1,0))</f>
        <v>0</v>
      </c>
      <c r="B183" s="16" t="str">
        <f t="shared" si="16"/>
        <v/>
      </c>
      <c r="C183" s="544" t="str">
        <f t="shared" si="17"/>
        <v/>
      </c>
      <c r="D183" s="544" t="str">
        <f t="shared" si="18"/>
        <v/>
      </c>
      <c r="E183" s="544" t="str">
        <f t="shared" si="19"/>
        <v/>
      </c>
      <c r="F183" s="23" t="str">
        <f>IF(Import_FK!B182=0,"",Import_FK!B182)</f>
        <v/>
      </c>
      <c r="G183" s="23" t="str">
        <f>IF(Import_FK!C182=0,"",Import_FK!C182)</f>
        <v/>
      </c>
      <c r="H183" s="350" t="str">
        <f>IF(Import_FK!D182=0,"",Import_FK!D182)</f>
        <v/>
      </c>
      <c r="I183" s="23" t="str">
        <f>IF(Import_FK!E182=0,"",Import_FK!E182)</f>
        <v/>
      </c>
      <c r="J183" s="95" t="str">
        <f>IF(Import_FK!F182=0,"",Import_FK!F182)</f>
        <v/>
      </c>
      <c r="K183" s="96" t="str">
        <f>IF(Import_FK!G182=0,"",Import_FK!G182)</f>
        <v/>
      </c>
      <c r="L183" s="23" t="str">
        <f>IF(Import_FK!H182=0,"",Import_FK!H182)</f>
        <v/>
      </c>
      <c r="M183" s="23" t="str">
        <f>IF(Import_FK!I182=0,"",Import_FK!I182)</f>
        <v/>
      </c>
      <c r="N183" s="23" t="str">
        <f>IF(Import_FK!J182=0,"",Import_FK!J182)</f>
        <v/>
      </c>
      <c r="O183" s="23" t="str">
        <f>IF(Import_FK!K182=0,"",Import_FK!K182)</f>
        <v/>
      </c>
      <c r="P183" s="23" t="str">
        <f>IF(Import_FK!L182=0,"",Import_FK!L182)</f>
        <v/>
      </c>
      <c r="Q183" s="77" t="str">
        <f>IF(Import_FK!M182=0,"",Import_FK!M182)</f>
        <v/>
      </c>
      <c r="R183" s="77" t="str">
        <f>IF(Import_FK!N182=0,"",Import_FK!N182)</f>
        <v/>
      </c>
      <c r="S183" s="77" t="str">
        <f>IF(Import_FK!O182=0,"",Import_FK!O182)</f>
        <v/>
      </c>
      <c r="T183" s="77" t="str">
        <f>IF(Import_FK!P182=0,"",Import_FK!P182)</f>
        <v/>
      </c>
      <c r="U183" s="193" t="str">
        <f>IF(Import_FK!Q182=0,"",Import_FK!Q182)</f>
        <v/>
      </c>
      <c r="V183" s="77" t="str">
        <f>IF(Import_FK!R182=0,"",Import_FK!R182)</f>
        <v/>
      </c>
      <c r="W183" s="77" t="str">
        <f>IF(Import_FK!S182=0,"",Import_FK!S182)</f>
        <v/>
      </c>
      <c r="X183" s="77" t="str">
        <f>IF(Import_FK!T182=0,"",Import_FK!T182)</f>
        <v/>
      </c>
      <c r="Y183" s="77" t="str">
        <f>IF(Import_FK!U182=0,"",Import_FK!U182)</f>
        <v/>
      </c>
      <c r="Z183" s="77" t="str">
        <f>IF(Import_FK!V182=0,"",Import_FK!V182)</f>
        <v/>
      </c>
      <c r="AA183" s="77" t="str">
        <f>IF(Import_FK!W182=0,"",Import_FK!W182)</f>
        <v/>
      </c>
      <c r="AB183" s="77" t="str">
        <f>IF(Import_FK!X182=0,"",Import_FK!X182)</f>
        <v/>
      </c>
      <c r="AC183" s="77" t="str">
        <f>IF(Import_FK!Y182=0,"",Import_FK!Y182)</f>
        <v/>
      </c>
      <c r="AD183" s="77" t="str">
        <f>IF(Import_FK!Z182=0,"",Import_FK!Z182)</f>
        <v/>
      </c>
      <c r="AE183" s="193" t="str">
        <f>IF(Import_FK!AA182=0,"",Import_FK!AA182)</f>
        <v/>
      </c>
    </row>
    <row r="184" spans="1:31" ht="13.5" x14ac:dyDescent="0.25">
      <c r="A184" s="544">
        <f>IF(AND(B184="1_02_02_06",C184&lt;&gt;"000"),A183+1,IF(AND(B184="1_06_03_09",C184&lt;&gt;"000"),MAX($A$7:A183)+1,0))</f>
        <v>0</v>
      </c>
      <c r="B184" s="16" t="str">
        <f t="shared" si="16"/>
        <v/>
      </c>
      <c r="C184" s="544" t="str">
        <f t="shared" si="17"/>
        <v/>
      </c>
      <c r="D184" s="544" t="str">
        <f t="shared" si="18"/>
        <v/>
      </c>
      <c r="E184" s="544" t="str">
        <f t="shared" si="19"/>
        <v/>
      </c>
      <c r="F184" s="23" t="str">
        <f>IF(Import_FK!B183=0,"",Import_FK!B183)</f>
        <v/>
      </c>
      <c r="G184" s="23" t="str">
        <f>IF(Import_FK!C183=0,"",Import_FK!C183)</f>
        <v/>
      </c>
      <c r="H184" s="350" t="str">
        <f>IF(Import_FK!D183=0,"",Import_FK!D183)</f>
        <v/>
      </c>
      <c r="I184" s="23" t="str">
        <f>IF(Import_FK!E183=0,"",Import_FK!E183)</f>
        <v/>
      </c>
      <c r="J184" s="95" t="str">
        <f>IF(Import_FK!F183=0,"",Import_FK!F183)</f>
        <v/>
      </c>
      <c r="K184" s="96" t="str">
        <f>IF(Import_FK!G183=0,"",Import_FK!G183)</f>
        <v/>
      </c>
      <c r="L184" s="23" t="str">
        <f>IF(Import_FK!H183=0,"",Import_FK!H183)</f>
        <v/>
      </c>
      <c r="M184" s="23" t="str">
        <f>IF(Import_FK!I183=0,"",Import_FK!I183)</f>
        <v/>
      </c>
      <c r="N184" s="23" t="str">
        <f>IF(Import_FK!J183=0,"",Import_FK!J183)</f>
        <v/>
      </c>
      <c r="O184" s="23" t="str">
        <f>IF(Import_FK!K183=0,"",Import_FK!K183)</f>
        <v/>
      </c>
      <c r="P184" s="23" t="str">
        <f>IF(Import_FK!L183=0,"",Import_FK!L183)</f>
        <v/>
      </c>
      <c r="Q184" s="77" t="str">
        <f>IF(Import_FK!M183=0,"",Import_FK!M183)</f>
        <v/>
      </c>
      <c r="R184" s="77" t="str">
        <f>IF(Import_FK!N183=0,"",Import_FK!N183)</f>
        <v/>
      </c>
      <c r="S184" s="77" t="str">
        <f>IF(Import_FK!O183=0,"",Import_FK!O183)</f>
        <v/>
      </c>
      <c r="T184" s="77" t="str">
        <f>IF(Import_FK!P183=0,"",Import_FK!P183)</f>
        <v/>
      </c>
      <c r="U184" s="193" t="str">
        <f>IF(Import_FK!Q183=0,"",Import_FK!Q183)</f>
        <v/>
      </c>
      <c r="V184" s="77" t="str">
        <f>IF(Import_FK!R183=0,"",Import_FK!R183)</f>
        <v/>
      </c>
      <c r="W184" s="77" t="str">
        <f>IF(Import_FK!S183=0,"",Import_FK!S183)</f>
        <v/>
      </c>
      <c r="X184" s="77" t="str">
        <f>IF(Import_FK!T183=0,"",Import_FK!T183)</f>
        <v/>
      </c>
      <c r="Y184" s="77" t="str">
        <f>IF(Import_FK!U183=0,"",Import_FK!U183)</f>
        <v/>
      </c>
      <c r="Z184" s="77" t="str">
        <f>IF(Import_FK!V183=0,"",Import_FK!V183)</f>
        <v/>
      </c>
      <c r="AA184" s="77" t="str">
        <f>IF(Import_FK!W183=0,"",Import_FK!W183)</f>
        <v/>
      </c>
      <c r="AB184" s="77" t="str">
        <f>IF(Import_FK!X183=0,"",Import_FK!X183)</f>
        <v/>
      </c>
      <c r="AC184" s="77" t="str">
        <f>IF(Import_FK!Y183=0,"",Import_FK!Y183)</f>
        <v/>
      </c>
      <c r="AD184" s="77" t="str">
        <f>IF(Import_FK!Z183=0,"",Import_FK!Z183)</f>
        <v/>
      </c>
      <c r="AE184" s="193" t="str">
        <f>IF(Import_FK!AA183=0,"",Import_FK!AA183)</f>
        <v/>
      </c>
    </row>
    <row r="185" spans="1:31" ht="13.5" x14ac:dyDescent="0.25">
      <c r="A185" s="544">
        <f>IF(AND(B185="1_02_02_06",C185&lt;&gt;"000"),A184+1,IF(AND(B185="1_06_03_09",C185&lt;&gt;"000"),MAX($A$7:A184)+1,0))</f>
        <v>0</v>
      </c>
      <c r="B185" s="16" t="str">
        <f t="shared" si="16"/>
        <v/>
      </c>
      <c r="C185" s="544" t="str">
        <f t="shared" si="17"/>
        <v/>
      </c>
      <c r="D185" s="544" t="str">
        <f t="shared" si="18"/>
        <v/>
      </c>
      <c r="E185" s="544" t="str">
        <f t="shared" si="19"/>
        <v/>
      </c>
      <c r="F185" s="23" t="str">
        <f>IF(Import_FK!B184=0,"",Import_FK!B184)</f>
        <v/>
      </c>
      <c r="G185" s="23" t="str">
        <f>IF(Import_FK!C184=0,"",Import_FK!C184)</f>
        <v/>
      </c>
      <c r="H185" s="350" t="str">
        <f>IF(Import_FK!D184=0,"",Import_FK!D184)</f>
        <v/>
      </c>
      <c r="I185" s="23" t="str">
        <f>IF(Import_FK!E184=0,"",Import_FK!E184)</f>
        <v/>
      </c>
      <c r="J185" s="95" t="str">
        <f>IF(Import_FK!F184=0,"",Import_FK!F184)</f>
        <v/>
      </c>
      <c r="K185" s="96" t="str">
        <f>IF(Import_FK!G184=0,"",Import_FK!G184)</f>
        <v/>
      </c>
      <c r="L185" s="23" t="str">
        <f>IF(Import_FK!H184=0,"",Import_FK!H184)</f>
        <v/>
      </c>
      <c r="M185" s="23" t="str">
        <f>IF(Import_FK!I184=0,"",Import_FK!I184)</f>
        <v/>
      </c>
      <c r="N185" s="23" t="str">
        <f>IF(Import_FK!J184=0,"",Import_FK!J184)</f>
        <v/>
      </c>
      <c r="O185" s="23" t="str">
        <f>IF(Import_FK!K184=0,"",Import_FK!K184)</f>
        <v/>
      </c>
      <c r="P185" s="23" t="str">
        <f>IF(Import_FK!L184=0,"",Import_FK!L184)</f>
        <v/>
      </c>
      <c r="Q185" s="77" t="str">
        <f>IF(Import_FK!M184=0,"",Import_FK!M184)</f>
        <v/>
      </c>
      <c r="R185" s="77" t="str">
        <f>IF(Import_FK!N184=0,"",Import_FK!N184)</f>
        <v/>
      </c>
      <c r="S185" s="77" t="str">
        <f>IF(Import_FK!O184=0,"",Import_FK!O184)</f>
        <v/>
      </c>
      <c r="T185" s="77" t="str">
        <f>IF(Import_FK!P184=0,"",Import_FK!P184)</f>
        <v/>
      </c>
      <c r="U185" s="193" t="str">
        <f>IF(Import_FK!Q184=0,"",Import_FK!Q184)</f>
        <v/>
      </c>
      <c r="V185" s="77" t="str">
        <f>IF(Import_FK!R184=0,"",Import_FK!R184)</f>
        <v/>
      </c>
      <c r="W185" s="77" t="str">
        <f>IF(Import_FK!S184=0,"",Import_FK!S184)</f>
        <v/>
      </c>
      <c r="X185" s="77" t="str">
        <f>IF(Import_FK!T184=0,"",Import_FK!T184)</f>
        <v/>
      </c>
      <c r="Y185" s="77" t="str">
        <f>IF(Import_FK!U184=0,"",Import_FK!U184)</f>
        <v/>
      </c>
      <c r="Z185" s="77" t="str">
        <f>IF(Import_FK!V184=0,"",Import_FK!V184)</f>
        <v/>
      </c>
      <c r="AA185" s="77" t="str">
        <f>IF(Import_FK!W184=0,"",Import_FK!W184)</f>
        <v/>
      </c>
      <c r="AB185" s="77" t="str">
        <f>IF(Import_FK!X184=0,"",Import_FK!X184)</f>
        <v/>
      </c>
      <c r="AC185" s="77" t="str">
        <f>IF(Import_FK!Y184=0,"",Import_FK!Y184)</f>
        <v/>
      </c>
      <c r="AD185" s="77" t="str">
        <f>IF(Import_FK!Z184=0,"",Import_FK!Z184)</f>
        <v/>
      </c>
      <c r="AE185" s="193" t="str">
        <f>IF(Import_FK!AA184=0,"",Import_FK!AA184)</f>
        <v/>
      </c>
    </row>
    <row r="186" spans="1:31" ht="13.5" x14ac:dyDescent="0.25">
      <c r="A186" s="544">
        <f>IF(AND(B186="1_02_02_06",C186&lt;&gt;"000"),A185+1,IF(AND(B186="1_06_03_09",C186&lt;&gt;"000"),MAX($A$7:A185)+1,0))</f>
        <v>0</v>
      </c>
      <c r="B186" s="16" t="str">
        <f t="shared" si="16"/>
        <v/>
      </c>
      <c r="C186" s="544" t="str">
        <f t="shared" si="17"/>
        <v/>
      </c>
      <c r="D186" s="544" t="str">
        <f t="shared" si="18"/>
        <v/>
      </c>
      <c r="E186" s="544" t="str">
        <f t="shared" si="19"/>
        <v/>
      </c>
      <c r="F186" s="23" t="str">
        <f>IF(Import_FK!B185=0,"",Import_FK!B185)</f>
        <v/>
      </c>
      <c r="G186" s="23" t="str">
        <f>IF(Import_FK!C185=0,"",Import_FK!C185)</f>
        <v/>
      </c>
      <c r="H186" s="350" t="str">
        <f>IF(Import_FK!D185=0,"",Import_FK!D185)</f>
        <v/>
      </c>
      <c r="I186" s="23" t="str">
        <f>IF(Import_FK!E185=0,"",Import_FK!E185)</f>
        <v/>
      </c>
      <c r="J186" s="95" t="str">
        <f>IF(Import_FK!F185=0,"",Import_FK!F185)</f>
        <v/>
      </c>
      <c r="K186" s="96" t="str">
        <f>IF(Import_FK!G185=0,"",Import_FK!G185)</f>
        <v/>
      </c>
      <c r="L186" s="23" t="str">
        <f>IF(Import_FK!H185=0,"",Import_FK!H185)</f>
        <v/>
      </c>
      <c r="M186" s="23" t="str">
        <f>IF(Import_FK!I185=0,"",Import_FK!I185)</f>
        <v/>
      </c>
      <c r="N186" s="23" t="str">
        <f>IF(Import_FK!J185=0,"",Import_FK!J185)</f>
        <v/>
      </c>
      <c r="O186" s="23" t="str">
        <f>IF(Import_FK!K185=0,"",Import_FK!K185)</f>
        <v/>
      </c>
      <c r="P186" s="23" t="str">
        <f>IF(Import_FK!L185=0,"",Import_FK!L185)</f>
        <v/>
      </c>
      <c r="Q186" s="77" t="str">
        <f>IF(Import_FK!M185=0,"",Import_FK!M185)</f>
        <v/>
      </c>
      <c r="R186" s="77" t="str">
        <f>IF(Import_FK!N185=0,"",Import_FK!N185)</f>
        <v/>
      </c>
      <c r="S186" s="77" t="str">
        <f>IF(Import_FK!O185=0,"",Import_FK!O185)</f>
        <v/>
      </c>
      <c r="T186" s="77" t="str">
        <f>IF(Import_FK!P185=0,"",Import_FK!P185)</f>
        <v/>
      </c>
      <c r="U186" s="193" t="str">
        <f>IF(Import_FK!Q185=0,"",Import_FK!Q185)</f>
        <v/>
      </c>
      <c r="V186" s="77" t="str">
        <f>IF(Import_FK!R185=0,"",Import_FK!R185)</f>
        <v/>
      </c>
      <c r="W186" s="77" t="str">
        <f>IF(Import_FK!S185=0,"",Import_FK!S185)</f>
        <v/>
      </c>
      <c r="X186" s="77" t="str">
        <f>IF(Import_FK!T185=0,"",Import_FK!T185)</f>
        <v/>
      </c>
      <c r="Y186" s="77" t="str">
        <f>IF(Import_FK!U185=0,"",Import_FK!U185)</f>
        <v/>
      </c>
      <c r="Z186" s="77" t="str">
        <f>IF(Import_FK!V185=0,"",Import_FK!V185)</f>
        <v/>
      </c>
      <c r="AA186" s="77" t="str">
        <f>IF(Import_FK!W185=0,"",Import_FK!W185)</f>
        <v/>
      </c>
      <c r="AB186" s="77" t="str">
        <f>IF(Import_FK!X185=0,"",Import_FK!X185)</f>
        <v/>
      </c>
      <c r="AC186" s="77" t="str">
        <f>IF(Import_FK!Y185=0,"",Import_FK!Y185)</f>
        <v/>
      </c>
      <c r="AD186" s="77" t="str">
        <f>IF(Import_FK!Z185=0,"",Import_FK!Z185)</f>
        <v/>
      </c>
      <c r="AE186" s="193" t="str">
        <f>IF(Import_FK!AA185=0,"",Import_FK!AA185)</f>
        <v/>
      </c>
    </row>
    <row r="187" spans="1:31" ht="13.5" x14ac:dyDescent="0.25">
      <c r="A187" s="544">
        <f>IF(AND(B187="1_02_02_06",C187&lt;&gt;"000"),A186+1,IF(AND(B187="1_06_03_09",C187&lt;&gt;"000"),MAX($A$7:A186)+1,0))</f>
        <v>0</v>
      </c>
      <c r="B187" s="16" t="str">
        <f t="shared" si="16"/>
        <v/>
      </c>
      <c r="C187" s="544" t="str">
        <f t="shared" si="17"/>
        <v/>
      </c>
      <c r="D187" s="544" t="str">
        <f t="shared" si="18"/>
        <v/>
      </c>
      <c r="E187" s="544" t="str">
        <f t="shared" si="19"/>
        <v/>
      </c>
      <c r="F187" s="23" t="str">
        <f>IF(Import_FK!B186=0,"",Import_FK!B186)</f>
        <v/>
      </c>
      <c r="G187" s="23" t="str">
        <f>IF(Import_FK!C186=0,"",Import_FK!C186)</f>
        <v/>
      </c>
      <c r="H187" s="350" t="str">
        <f>IF(Import_FK!D186=0,"",Import_FK!D186)</f>
        <v/>
      </c>
      <c r="I187" s="23" t="str">
        <f>IF(Import_FK!E186=0,"",Import_FK!E186)</f>
        <v/>
      </c>
      <c r="J187" s="95" t="str">
        <f>IF(Import_FK!F186=0,"",Import_FK!F186)</f>
        <v/>
      </c>
      <c r="K187" s="96" t="str">
        <f>IF(Import_FK!G186=0,"",Import_FK!G186)</f>
        <v/>
      </c>
      <c r="L187" s="23" t="str">
        <f>IF(Import_FK!H186=0,"",Import_FK!H186)</f>
        <v/>
      </c>
      <c r="M187" s="23" t="str">
        <f>IF(Import_FK!I186=0,"",Import_FK!I186)</f>
        <v/>
      </c>
      <c r="N187" s="23" t="str">
        <f>IF(Import_FK!J186=0,"",Import_FK!J186)</f>
        <v/>
      </c>
      <c r="O187" s="23" t="str">
        <f>IF(Import_FK!K186=0,"",Import_FK!K186)</f>
        <v/>
      </c>
      <c r="P187" s="23" t="str">
        <f>IF(Import_FK!L186=0,"",Import_FK!L186)</f>
        <v/>
      </c>
      <c r="Q187" s="77" t="str">
        <f>IF(Import_FK!M186=0,"",Import_FK!M186)</f>
        <v/>
      </c>
      <c r="R187" s="77" t="str">
        <f>IF(Import_FK!N186=0,"",Import_FK!N186)</f>
        <v/>
      </c>
      <c r="S187" s="77" t="str">
        <f>IF(Import_FK!O186=0,"",Import_FK!O186)</f>
        <v/>
      </c>
      <c r="T187" s="77" t="str">
        <f>IF(Import_FK!P186=0,"",Import_FK!P186)</f>
        <v/>
      </c>
      <c r="U187" s="193" t="str">
        <f>IF(Import_FK!Q186=0,"",Import_FK!Q186)</f>
        <v/>
      </c>
      <c r="V187" s="77" t="str">
        <f>IF(Import_FK!R186=0,"",Import_FK!R186)</f>
        <v/>
      </c>
      <c r="W187" s="77" t="str">
        <f>IF(Import_FK!S186=0,"",Import_FK!S186)</f>
        <v/>
      </c>
      <c r="X187" s="77" t="str">
        <f>IF(Import_FK!T186=0,"",Import_FK!T186)</f>
        <v/>
      </c>
      <c r="Y187" s="77" t="str">
        <f>IF(Import_FK!U186=0,"",Import_FK!U186)</f>
        <v/>
      </c>
      <c r="Z187" s="77" t="str">
        <f>IF(Import_FK!V186=0,"",Import_FK!V186)</f>
        <v/>
      </c>
      <c r="AA187" s="77" t="str">
        <f>IF(Import_FK!W186=0,"",Import_FK!W186)</f>
        <v/>
      </c>
      <c r="AB187" s="77" t="str">
        <f>IF(Import_FK!X186=0,"",Import_FK!X186)</f>
        <v/>
      </c>
      <c r="AC187" s="77" t="str">
        <f>IF(Import_FK!Y186=0,"",Import_FK!Y186)</f>
        <v/>
      </c>
      <c r="AD187" s="77" t="str">
        <f>IF(Import_FK!Z186=0,"",Import_FK!Z186)</f>
        <v/>
      </c>
      <c r="AE187" s="193" t="str">
        <f>IF(Import_FK!AA186=0,"",Import_FK!AA186)</f>
        <v/>
      </c>
    </row>
    <row r="188" spans="1:31" ht="13.5" x14ac:dyDescent="0.25">
      <c r="A188" s="544">
        <f>IF(AND(B188="1_02_02_06",C188&lt;&gt;"000"),A187+1,IF(AND(B188="1_06_03_09",C188&lt;&gt;"000"),MAX($A$7:A187)+1,0))</f>
        <v>0</v>
      </c>
      <c r="B188" s="16" t="str">
        <f t="shared" si="16"/>
        <v/>
      </c>
      <c r="C188" s="544" t="str">
        <f t="shared" si="17"/>
        <v/>
      </c>
      <c r="D188" s="544" t="str">
        <f t="shared" si="18"/>
        <v/>
      </c>
      <c r="E188" s="544" t="str">
        <f t="shared" si="19"/>
        <v/>
      </c>
      <c r="F188" s="23" t="str">
        <f>IF(Import_FK!B187=0,"",Import_FK!B187)</f>
        <v/>
      </c>
      <c r="G188" s="23" t="str">
        <f>IF(Import_FK!C187=0,"",Import_FK!C187)</f>
        <v/>
      </c>
      <c r="H188" s="350" t="str">
        <f>IF(Import_FK!D187=0,"",Import_FK!D187)</f>
        <v/>
      </c>
      <c r="I188" s="23" t="str">
        <f>IF(Import_FK!E187=0,"",Import_FK!E187)</f>
        <v/>
      </c>
      <c r="J188" s="95" t="str">
        <f>IF(Import_FK!F187=0,"",Import_FK!F187)</f>
        <v/>
      </c>
      <c r="K188" s="96" t="str">
        <f>IF(Import_FK!G187=0,"",Import_FK!G187)</f>
        <v/>
      </c>
      <c r="L188" s="23" t="str">
        <f>IF(Import_FK!H187=0,"",Import_FK!H187)</f>
        <v/>
      </c>
      <c r="M188" s="23" t="str">
        <f>IF(Import_FK!I187=0,"",Import_FK!I187)</f>
        <v/>
      </c>
      <c r="N188" s="23" t="str">
        <f>IF(Import_FK!J187=0,"",Import_FK!J187)</f>
        <v/>
      </c>
      <c r="O188" s="23" t="str">
        <f>IF(Import_FK!K187=0,"",Import_FK!K187)</f>
        <v/>
      </c>
      <c r="P188" s="23" t="str">
        <f>IF(Import_FK!L187=0,"",Import_FK!L187)</f>
        <v/>
      </c>
      <c r="Q188" s="77" t="str">
        <f>IF(Import_FK!M187=0,"",Import_FK!M187)</f>
        <v/>
      </c>
      <c r="R188" s="77" t="str">
        <f>IF(Import_FK!N187=0,"",Import_FK!N187)</f>
        <v/>
      </c>
      <c r="S188" s="77" t="str">
        <f>IF(Import_FK!O187=0,"",Import_FK!O187)</f>
        <v/>
      </c>
      <c r="T188" s="77" t="str">
        <f>IF(Import_FK!P187=0,"",Import_FK!P187)</f>
        <v/>
      </c>
      <c r="U188" s="193" t="str">
        <f>IF(Import_FK!Q187=0,"",Import_FK!Q187)</f>
        <v/>
      </c>
      <c r="V188" s="77" t="str">
        <f>IF(Import_FK!R187=0,"",Import_FK!R187)</f>
        <v/>
      </c>
      <c r="W188" s="77" t="str">
        <f>IF(Import_FK!S187=0,"",Import_FK!S187)</f>
        <v/>
      </c>
      <c r="X188" s="77" t="str">
        <f>IF(Import_FK!T187=0,"",Import_FK!T187)</f>
        <v/>
      </c>
      <c r="Y188" s="77" t="str">
        <f>IF(Import_FK!U187=0,"",Import_FK!U187)</f>
        <v/>
      </c>
      <c r="Z188" s="77" t="str">
        <f>IF(Import_FK!V187=0,"",Import_FK!V187)</f>
        <v/>
      </c>
      <c r="AA188" s="77" t="str">
        <f>IF(Import_FK!W187=0,"",Import_FK!W187)</f>
        <v/>
      </c>
      <c r="AB188" s="77" t="str">
        <f>IF(Import_FK!X187=0,"",Import_FK!X187)</f>
        <v/>
      </c>
      <c r="AC188" s="77" t="str">
        <f>IF(Import_FK!Y187=0,"",Import_FK!Y187)</f>
        <v/>
      </c>
      <c r="AD188" s="77" t="str">
        <f>IF(Import_FK!Z187=0,"",Import_FK!Z187)</f>
        <v/>
      </c>
      <c r="AE188" s="193" t="str">
        <f>IF(Import_FK!AA187=0,"",Import_FK!AA187)</f>
        <v/>
      </c>
    </row>
    <row r="189" spans="1:31" ht="13.5" x14ac:dyDescent="0.25">
      <c r="A189" s="544">
        <f>IF(AND(B189="1_02_02_06",C189&lt;&gt;"000"),A188+1,IF(AND(B189="1_06_03_09",C189&lt;&gt;"000"),MAX($A$7:A188)+1,0))</f>
        <v>0</v>
      </c>
      <c r="B189" s="16" t="str">
        <f t="shared" si="16"/>
        <v/>
      </c>
      <c r="C189" s="544" t="str">
        <f t="shared" si="17"/>
        <v/>
      </c>
      <c r="D189" s="544" t="str">
        <f t="shared" si="18"/>
        <v/>
      </c>
      <c r="E189" s="544" t="str">
        <f t="shared" si="19"/>
        <v/>
      </c>
      <c r="F189" s="23" t="str">
        <f>IF(Import_FK!B188=0,"",Import_FK!B188)</f>
        <v/>
      </c>
      <c r="G189" s="23" t="str">
        <f>IF(Import_FK!C188=0,"",Import_FK!C188)</f>
        <v/>
      </c>
      <c r="H189" s="350" t="str">
        <f>IF(Import_FK!D188=0,"",Import_FK!D188)</f>
        <v/>
      </c>
      <c r="I189" s="23" t="str">
        <f>IF(Import_FK!E188=0,"",Import_FK!E188)</f>
        <v/>
      </c>
      <c r="J189" s="95" t="str">
        <f>IF(Import_FK!F188=0,"",Import_FK!F188)</f>
        <v/>
      </c>
      <c r="K189" s="96" t="str">
        <f>IF(Import_FK!G188=0,"",Import_FK!G188)</f>
        <v/>
      </c>
      <c r="L189" s="23" t="str">
        <f>IF(Import_FK!H188=0,"",Import_FK!H188)</f>
        <v/>
      </c>
      <c r="M189" s="23" t="str">
        <f>IF(Import_FK!I188=0,"",Import_FK!I188)</f>
        <v/>
      </c>
      <c r="N189" s="23" t="str">
        <f>IF(Import_FK!J188=0,"",Import_FK!J188)</f>
        <v/>
      </c>
      <c r="O189" s="23" t="str">
        <f>IF(Import_FK!K188=0,"",Import_FK!K188)</f>
        <v/>
      </c>
      <c r="P189" s="23" t="str">
        <f>IF(Import_FK!L188=0,"",Import_FK!L188)</f>
        <v/>
      </c>
      <c r="Q189" s="77" t="str">
        <f>IF(Import_FK!M188=0,"",Import_FK!M188)</f>
        <v/>
      </c>
      <c r="R189" s="77" t="str">
        <f>IF(Import_FK!N188=0,"",Import_FK!N188)</f>
        <v/>
      </c>
      <c r="S189" s="77" t="str">
        <f>IF(Import_FK!O188=0,"",Import_FK!O188)</f>
        <v/>
      </c>
      <c r="T189" s="77" t="str">
        <f>IF(Import_FK!P188=0,"",Import_FK!P188)</f>
        <v/>
      </c>
      <c r="U189" s="193" t="str">
        <f>IF(Import_FK!Q188=0,"",Import_FK!Q188)</f>
        <v/>
      </c>
      <c r="V189" s="77" t="str">
        <f>IF(Import_FK!R188=0,"",Import_FK!R188)</f>
        <v/>
      </c>
      <c r="W189" s="77" t="str">
        <f>IF(Import_FK!S188=0,"",Import_FK!S188)</f>
        <v/>
      </c>
      <c r="X189" s="77" t="str">
        <f>IF(Import_FK!T188=0,"",Import_FK!T188)</f>
        <v/>
      </c>
      <c r="Y189" s="77" t="str">
        <f>IF(Import_FK!U188=0,"",Import_FK!U188)</f>
        <v/>
      </c>
      <c r="Z189" s="77" t="str">
        <f>IF(Import_FK!V188=0,"",Import_FK!V188)</f>
        <v/>
      </c>
      <c r="AA189" s="77" t="str">
        <f>IF(Import_FK!W188=0,"",Import_FK!W188)</f>
        <v/>
      </c>
      <c r="AB189" s="77" t="str">
        <f>IF(Import_FK!X188=0,"",Import_FK!X188)</f>
        <v/>
      </c>
      <c r="AC189" s="77" t="str">
        <f>IF(Import_FK!Y188=0,"",Import_FK!Y188)</f>
        <v/>
      </c>
      <c r="AD189" s="77" t="str">
        <f>IF(Import_FK!Z188=0,"",Import_FK!Z188)</f>
        <v/>
      </c>
      <c r="AE189" s="193" t="str">
        <f>IF(Import_FK!AA188=0,"",Import_FK!AA188)</f>
        <v/>
      </c>
    </row>
    <row r="190" spans="1:31" ht="13.5" x14ac:dyDescent="0.25">
      <c r="A190" s="544">
        <f>IF(AND(B190="1_02_02_06",C190&lt;&gt;"000"),A189+1,IF(AND(B190="1_06_03_09",C190&lt;&gt;"000"),MAX($A$7:A189)+1,0))</f>
        <v>0</v>
      </c>
      <c r="B190" s="16" t="str">
        <f t="shared" si="16"/>
        <v/>
      </c>
      <c r="C190" s="544" t="str">
        <f t="shared" si="17"/>
        <v/>
      </c>
      <c r="D190" s="544" t="str">
        <f t="shared" si="18"/>
        <v/>
      </c>
      <c r="E190" s="544" t="str">
        <f t="shared" si="19"/>
        <v/>
      </c>
      <c r="F190" s="23" t="str">
        <f>IF(Import_FK!B189=0,"",Import_FK!B189)</f>
        <v/>
      </c>
      <c r="G190" s="23" t="str">
        <f>IF(Import_FK!C189=0,"",Import_FK!C189)</f>
        <v/>
      </c>
      <c r="H190" s="350" t="str">
        <f>IF(Import_FK!D189=0,"",Import_FK!D189)</f>
        <v/>
      </c>
      <c r="I190" s="23" t="str">
        <f>IF(Import_FK!E189=0,"",Import_FK!E189)</f>
        <v/>
      </c>
      <c r="J190" s="95" t="str">
        <f>IF(Import_FK!F189=0,"",Import_FK!F189)</f>
        <v/>
      </c>
      <c r="K190" s="96" t="str">
        <f>IF(Import_FK!G189=0,"",Import_FK!G189)</f>
        <v/>
      </c>
      <c r="L190" s="23" t="str">
        <f>IF(Import_FK!H189=0,"",Import_FK!H189)</f>
        <v/>
      </c>
      <c r="M190" s="23" t="str">
        <f>IF(Import_FK!I189=0,"",Import_FK!I189)</f>
        <v/>
      </c>
      <c r="N190" s="23" t="str">
        <f>IF(Import_FK!J189=0,"",Import_FK!J189)</f>
        <v/>
      </c>
      <c r="O190" s="23" t="str">
        <f>IF(Import_FK!K189=0,"",Import_FK!K189)</f>
        <v/>
      </c>
      <c r="P190" s="23" t="str">
        <f>IF(Import_FK!L189=0,"",Import_FK!L189)</f>
        <v/>
      </c>
      <c r="Q190" s="77" t="str">
        <f>IF(Import_FK!M189=0,"",Import_FK!M189)</f>
        <v/>
      </c>
      <c r="R190" s="77" t="str">
        <f>IF(Import_FK!N189=0,"",Import_FK!N189)</f>
        <v/>
      </c>
      <c r="S190" s="77" t="str">
        <f>IF(Import_FK!O189=0,"",Import_FK!O189)</f>
        <v/>
      </c>
      <c r="T190" s="77" t="str">
        <f>IF(Import_FK!P189=0,"",Import_FK!P189)</f>
        <v/>
      </c>
      <c r="U190" s="193" t="str">
        <f>IF(Import_FK!Q189=0,"",Import_FK!Q189)</f>
        <v/>
      </c>
      <c r="V190" s="77" t="str">
        <f>IF(Import_FK!R189=0,"",Import_FK!R189)</f>
        <v/>
      </c>
      <c r="W190" s="77" t="str">
        <f>IF(Import_FK!S189=0,"",Import_FK!S189)</f>
        <v/>
      </c>
      <c r="X190" s="77" t="str">
        <f>IF(Import_FK!T189=0,"",Import_FK!T189)</f>
        <v/>
      </c>
      <c r="Y190" s="77" t="str">
        <f>IF(Import_FK!U189=0,"",Import_FK!U189)</f>
        <v/>
      </c>
      <c r="Z190" s="77" t="str">
        <f>IF(Import_FK!V189=0,"",Import_FK!V189)</f>
        <v/>
      </c>
      <c r="AA190" s="77" t="str">
        <f>IF(Import_FK!W189=0,"",Import_FK!W189)</f>
        <v/>
      </c>
      <c r="AB190" s="77" t="str">
        <f>IF(Import_FK!X189=0,"",Import_FK!X189)</f>
        <v/>
      </c>
      <c r="AC190" s="77" t="str">
        <f>IF(Import_FK!Y189=0,"",Import_FK!Y189)</f>
        <v/>
      </c>
      <c r="AD190" s="77" t="str">
        <f>IF(Import_FK!Z189=0,"",Import_FK!Z189)</f>
        <v/>
      </c>
      <c r="AE190" s="193" t="str">
        <f>IF(Import_FK!AA189=0,"",Import_FK!AA189)</f>
        <v/>
      </c>
    </row>
    <row r="191" spans="1:31" ht="13.5" x14ac:dyDescent="0.25">
      <c r="A191" s="544">
        <f>IF(AND(B191="1_02_02_06",C191&lt;&gt;"000"),A190+1,IF(AND(B191="1_06_03_09",C191&lt;&gt;"000"),MAX($A$7:A190)+1,0))</f>
        <v>0</v>
      </c>
      <c r="B191" s="16" t="str">
        <f t="shared" si="16"/>
        <v/>
      </c>
      <c r="C191" s="544" t="str">
        <f t="shared" si="17"/>
        <v/>
      </c>
      <c r="D191" s="544" t="str">
        <f t="shared" si="18"/>
        <v/>
      </c>
      <c r="E191" s="544" t="str">
        <f t="shared" si="19"/>
        <v/>
      </c>
      <c r="F191" s="23" t="str">
        <f>IF(Import_FK!B190=0,"",Import_FK!B190)</f>
        <v/>
      </c>
      <c r="G191" s="23" t="str">
        <f>IF(Import_FK!C190=0,"",Import_FK!C190)</f>
        <v/>
      </c>
      <c r="H191" s="350" t="str">
        <f>IF(Import_FK!D190=0,"",Import_FK!D190)</f>
        <v/>
      </c>
      <c r="I191" s="23" t="str">
        <f>IF(Import_FK!E190=0,"",Import_FK!E190)</f>
        <v/>
      </c>
      <c r="J191" s="95" t="str">
        <f>IF(Import_FK!F190=0,"",Import_FK!F190)</f>
        <v/>
      </c>
      <c r="K191" s="96" t="str">
        <f>IF(Import_FK!G190=0,"",Import_FK!G190)</f>
        <v/>
      </c>
      <c r="L191" s="23" t="str">
        <f>IF(Import_FK!H190=0,"",Import_FK!H190)</f>
        <v/>
      </c>
      <c r="M191" s="23" t="str">
        <f>IF(Import_FK!I190=0,"",Import_FK!I190)</f>
        <v/>
      </c>
      <c r="N191" s="23" t="str">
        <f>IF(Import_FK!J190=0,"",Import_FK!J190)</f>
        <v/>
      </c>
      <c r="O191" s="23" t="str">
        <f>IF(Import_FK!K190=0,"",Import_FK!K190)</f>
        <v/>
      </c>
      <c r="P191" s="23" t="str">
        <f>IF(Import_FK!L190=0,"",Import_FK!L190)</f>
        <v/>
      </c>
      <c r="Q191" s="77" t="str">
        <f>IF(Import_FK!M190=0,"",Import_FK!M190)</f>
        <v/>
      </c>
      <c r="R191" s="77" t="str">
        <f>IF(Import_FK!N190=0,"",Import_FK!N190)</f>
        <v/>
      </c>
      <c r="S191" s="77" t="str">
        <f>IF(Import_FK!O190=0,"",Import_FK!O190)</f>
        <v/>
      </c>
      <c r="T191" s="77" t="str">
        <f>IF(Import_FK!P190=0,"",Import_FK!P190)</f>
        <v/>
      </c>
      <c r="U191" s="193" t="str">
        <f>IF(Import_FK!Q190=0,"",Import_FK!Q190)</f>
        <v/>
      </c>
      <c r="V191" s="77" t="str">
        <f>IF(Import_FK!R190=0,"",Import_FK!R190)</f>
        <v/>
      </c>
      <c r="W191" s="77" t="str">
        <f>IF(Import_FK!S190=0,"",Import_FK!S190)</f>
        <v/>
      </c>
      <c r="X191" s="77" t="str">
        <f>IF(Import_FK!T190=0,"",Import_FK!T190)</f>
        <v/>
      </c>
      <c r="Y191" s="77" t="str">
        <f>IF(Import_FK!U190=0,"",Import_FK!U190)</f>
        <v/>
      </c>
      <c r="Z191" s="77" t="str">
        <f>IF(Import_FK!V190=0,"",Import_FK!V190)</f>
        <v/>
      </c>
      <c r="AA191" s="77" t="str">
        <f>IF(Import_FK!W190=0,"",Import_FK!W190)</f>
        <v/>
      </c>
      <c r="AB191" s="77" t="str">
        <f>IF(Import_FK!X190=0,"",Import_FK!X190)</f>
        <v/>
      </c>
      <c r="AC191" s="77" t="str">
        <f>IF(Import_FK!Y190=0,"",Import_FK!Y190)</f>
        <v/>
      </c>
      <c r="AD191" s="77" t="str">
        <f>IF(Import_FK!Z190=0,"",Import_FK!Z190)</f>
        <v/>
      </c>
      <c r="AE191" s="193" t="str">
        <f>IF(Import_FK!AA190=0,"",Import_FK!AA190)</f>
        <v/>
      </c>
    </row>
    <row r="192" spans="1:31" ht="13.5" x14ac:dyDescent="0.25">
      <c r="A192" s="544">
        <f>IF(AND(B192="1_02_02_06",C192&lt;&gt;"000"),A191+1,IF(AND(B192="1_06_03_09",C192&lt;&gt;"000"),MAX($A$7:A191)+1,0))</f>
        <v>0</v>
      </c>
      <c r="B192" s="16" t="str">
        <f t="shared" si="16"/>
        <v/>
      </c>
      <c r="C192" s="544" t="str">
        <f t="shared" si="17"/>
        <v/>
      </c>
      <c r="D192" s="544" t="str">
        <f t="shared" si="18"/>
        <v/>
      </c>
      <c r="E192" s="544" t="str">
        <f t="shared" si="19"/>
        <v/>
      </c>
      <c r="F192" s="23" t="str">
        <f>IF(Import_FK!B191=0,"",Import_FK!B191)</f>
        <v/>
      </c>
      <c r="G192" s="23" t="str">
        <f>IF(Import_FK!C191=0,"",Import_FK!C191)</f>
        <v/>
      </c>
      <c r="H192" s="350" t="str">
        <f>IF(Import_FK!D191=0,"",Import_FK!D191)</f>
        <v/>
      </c>
      <c r="I192" s="23" t="str">
        <f>IF(Import_FK!E191=0,"",Import_FK!E191)</f>
        <v/>
      </c>
      <c r="J192" s="95" t="str">
        <f>IF(Import_FK!F191=0,"",Import_FK!F191)</f>
        <v/>
      </c>
      <c r="K192" s="96" t="str">
        <f>IF(Import_FK!G191=0,"",Import_FK!G191)</f>
        <v/>
      </c>
      <c r="L192" s="23" t="str">
        <f>IF(Import_FK!H191=0,"",Import_FK!H191)</f>
        <v/>
      </c>
      <c r="M192" s="23" t="str">
        <f>IF(Import_FK!I191=0,"",Import_FK!I191)</f>
        <v/>
      </c>
      <c r="N192" s="23" t="str">
        <f>IF(Import_FK!J191=0,"",Import_FK!J191)</f>
        <v/>
      </c>
      <c r="O192" s="23" t="str">
        <f>IF(Import_FK!K191=0,"",Import_FK!K191)</f>
        <v/>
      </c>
      <c r="P192" s="23" t="str">
        <f>IF(Import_FK!L191=0,"",Import_FK!L191)</f>
        <v/>
      </c>
      <c r="Q192" s="77" t="str">
        <f>IF(Import_FK!M191=0,"",Import_FK!M191)</f>
        <v/>
      </c>
      <c r="R192" s="77" t="str">
        <f>IF(Import_FK!N191=0,"",Import_FK!N191)</f>
        <v/>
      </c>
      <c r="S192" s="77" t="str">
        <f>IF(Import_FK!O191=0,"",Import_FK!O191)</f>
        <v/>
      </c>
      <c r="T192" s="77" t="str">
        <f>IF(Import_FK!P191=0,"",Import_FK!P191)</f>
        <v/>
      </c>
      <c r="U192" s="193" t="str">
        <f>IF(Import_FK!Q191=0,"",Import_FK!Q191)</f>
        <v/>
      </c>
      <c r="V192" s="77" t="str">
        <f>IF(Import_FK!R191=0,"",Import_FK!R191)</f>
        <v/>
      </c>
      <c r="W192" s="77" t="str">
        <f>IF(Import_FK!S191=0,"",Import_FK!S191)</f>
        <v/>
      </c>
      <c r="X192" s="77" t="str">
        <f>IF(Import_FK!T191=0,"",Import_FK!T191)</f>
        <v/>
      </c>
      <c r="Y192" s="77" t="str">
        <f>IF(Import_FK!U191=0,"",Import_FK!U191)</f>
        <v/>
      </c>
      <c r="Z192" s="77" t="str">
        <f>IF(Import_FK!V191=0,"",Import_FK!V191)</f>
        <v/>
      </c>
      <c r="AA192" s="77" t="str">
        <f>IF(Import_FK!W191=0,"",Import_FK!W191)</f>
        <v/>
      </c>
      <c r="AB192" s="77" t="str">
        <f>IF(Import_FK!X191=0,"",Import_FK!X191)</f>
        <v/>
      </c>
      <c r="AC192" s="77" t="str">
        <f>IF(Import_FK!Y191=0,"",Import_FK!Y191)</f>
        <v/>
      </c>
      <c r="AD192" s="77" t="str">
        <f>IF(Import_FK!Z191=0,"",Import_FK!Z191)</f>
        <v/>
      </c>
      <c r="AE192" s="193" t="str">
        <f>IF(Import_FK!AA191=0,"",Import_FK!AA191)</f>
        <v/>
      </c>
    </row>
    <row r="193" spans="1:31" ht="13.5" x14ac:dyDescent="0.25">
      <c r="A193" s="544">
        <f>IF(AND(B193="1_02_02_06",C193&lt;&gt;"000"),A192+1,IF(AND(B193="1_06_03_09",C193&lt;&gt;"000"),MAX($A$7:A192)+1,0))</f>
        <v>0</v>
      </c>
      <c r="B193" s="16" t="str">
        <f t="shared" si="16"/>
        <v/>
      </c>
      <c r="C193" s="544" t="str">
        <f t="shared" si="17"/>
        <v/>
      </c>
      <c r="D193" s="544" t="str">
        <f t="shared" si="18"/>
        <v/>
      </c>
      <c r="E193" s="544" t="str">
        <f t="shared" si="19"/>
        <v/>
      </c>
      <c r="F193" s="23" t="str">
        <f>IF(Import_FK!B192=0,"",Import_FK!B192)</f>
        <v/>
      </c>
      <c r="G193" s="23" t="str">
        <f>IF(Import_FK!C192=0,"",Import_FK!C192)</f>
        <v/>
      </c>
      <c r="H193" s="350" t="str">
        <f>IF(Import_FK!D192=0,"",Import_FK!D192)</f>
        <v/>
      </c>
      <c r="I193" s="23" t="str">
        <f>IF(Import_FK!E192=0,"",Import_FK!E192)</f>
        <v/>
      </c>
      <c r="J193" s="95" t="str">
        <f>IF(Import_FK!F192=0,"",Import_FK!F192)</f>
        <v/>
      </c>
      <c r="K193" s="96" t="str">
        <f>IF(Import_FK!G192=0,"",Import_FK!G192)</f>
        <v/>
      </c>
      <c r="L193" s="23" t="str">
        <f>IF(Import_FK!H192=0,"",Import_FK!H192)</f>
        <v/>
      </c>
      <c r="M193" s="23" t="str">
        <f>IF(Import_FK!I192=0,"",Import_FK!I192)</f>
        <v/>
      </c>
      <c r="N193" s="23" t="str">
        <f>IF(Import_FK!J192=0,"",Import_FK!J192)</f>
        <v/>
      </c>
      <c r="O193" s="23" t="str">
        <f>IF(Import_FK!K192=0,"",Import_FK!K192)</f>
        <v/>
      </c>
      <c r="P193" s="23" t="str">
        <f>IF(Import_FK!L192=0,"",Import_FK!L192)</f>
        <v/>
      </c>
      <c r="Q193" s="77" t="str">
        <f>IF(Import_FK!M192=0,"",Import_FK!M192)</f>
        <v/>
      </c>
      <c r="R193" s="77" t="str">
        <f>IF(Import_FK!N192=0,"",Import_FK!N192)</f>
        <v/>
      </c>
      <c r="S193" s="77" t="str">
        <f>IF(Import_FK!O192=0,"",Import_FK!O192)</f>
        <v/>
      </c>
      <c r="T193" s="77" t="str">
        <f>IF(Import_FK!P192=0,"",Import_FK!P192)</f>
        <v/>
      </c>
      <c r="U193" s="193" t="str">
        <f>IF(Import_FK!Q192=0,"",Import_FK!Q192)</f>
        <v/>
      </c>
      <c r="V193" s="77" t="str">
        <f>IF(Import_FK!R192=0,"",Import_FK!R192)</f>
        <v/>
      </c>
      <c r="W193" s="77" t="str">
        <f>IF(Import_FK!S192=0,"",Import_FK!S192)</f>
        <v/>
      </c>
      <c r="X193" s="77" t="str">
        <f>IF(Import_FK!T192=0,"",Import_FK!T192)</f>
        <v/>
      </c>
      <c r="Y193" s="77" t="str">
        <f>IF(Import_FK!U192=0,"",Import_FK!U192)</f>
        <v/>
      </c>
      <c r="Z193" s="77" t="str">
        <f>IF(Import_FK!V192=0,"",Import_FK!V192)</f>
        <v/>
      </c>
      <c r="AA193" s="77" t="str">
        <f>IF(Import_FK!W192=0,"",Import_FK!W192)</f>
        <v/>
      </c>
      <c r="AB193" s="77" t="str">
        <f>IF(Import_FK!X192=0,"",Import_FK!X192)</f>
        <v/>
      </c>
      <c r="AC193" s="77" t="str">
        <f>IF(Import_FK!Y192=0,"",Import_FK!Y192)</f>
        <v/>
      </c>
      <c r="AD193" s="77" t="str">
        <f>IF(Import_FK!Z192=0,"",Import_FK!Z192)</f>
        <v/>
      </c>
      <c r="AE193" s="193" t="str">
        <f>IF(Import_FK!AA192=0,"",Import_FK!AA192)</f>
        <v/>
      </c>
    </row>
    <row r="194" spans="1:31" ht="13.5" x14ac:dyDescent="0.25">
      <c r="A194" s="544">
        <f>IF(AND(B194="1_02_02_06",C194&lt;&gt;"000"),A193+1,IF(AND(B194="1_06_03_09",C194&lt;&gt;"000"),MAX($A$7:A193)+1,0))</f>
        <v>0</v>
      </c>
      <c r="B194" s="16" t="str">
        <f t="shared" si="16"/>
        <v/>
      </c>
      <c r="C194" s="544" t="str">
        <f t="shared" si="17"/>
        <v/>
      </c>
      <c r="D194" s="544" t="str">
        <f t="shared" si="18"/>
        <v/>
      </c>
      <c r="E194" s="544" t="str">
        <f t="shared" si="19"/>
        <v/>
      </c>
      <c r="F194" s="23" t="str">
        <f>IF(Import_FK!B193=0,"",Import_FK!B193)</f>
        <v/>
      </c>
      <c r="G194" s="23" t="str">
        <f>IF(Import_FK!C193=0,"",Import_FK!C193)</f>
        <v/>
      </c>
      <c r="H194" s="350" t="str">
        <f>IF(Import_FK!D193=0,"",Import_FK!D193)</f>
        <v/>
      </c>
      <c r="I194" s="23" t="str">
        <f>IF(Import_FK!E193=0,"",Import_FK!E193)</f>
        <v/>
      </c>
      <c r="J194" s="95" t="str">
        <f>IF(Import_FK!F193=0,"",Import_FK!F193)</f>
        <v/>
      </c>
      <c r="K194" s="96" t="str">
        <f>IF(Import_FK!G193=0,"",Import_FK!G193)</f>
        <v/>
      </c>
      <c r="L194" s="23" t="str">
        <f>IF(Import_FK!H193=0,"",Import_FK!H193)</f>
        <v/>
      </c>
      <c r="M194" s="23" t="str">
        <f>IF(Import_FK!I193=0,"",Import_FK!I193)</f>
        <v/>
      </c>
      <c r="N194" s="23" t="str">
        <f>IF(Import_FK!J193=0,"",Import_FK!J193)</f>
        <v/>
      </c>
      <c r="O194" s="23" t="str">
        <f>IF(Import_FK!K193=0,"",Import_FK!K193)</f>
        <v/>
      </c>
      <c r="P194" s="23" t="str">
        <f>IF(Import_FK!L193=0,"",Import_FK!L193)</f>
        <v/>
      </c>
      <c r="Q194" s="77" t="str">
        <f>IF(Import_FK!M193=0,"",Import_FK!M193)</f>
        <v/>
      </c>
      <c r="R194" s="77" t="str">
        <f>IF(Import_FK!N193=0,"",Import_FK!N193)</f>
        <v/>
      </c>
      <c r="S194" s="77" t="str">
        <f>IF(Import_FK!O193=0,"",Import_FK!O193)</f>
        <v/>
      </c>
      <c r="T194" s="77" t="str">
        <f>IF(Import_FK!P193=0,"",Import_FK!P193)</f>
        <v/>
      </c>
      <c r="U194" s="193" t="str">
        <f>IF(Import_FK!Q193=0,"",Import_FK!Q193)</f>
        <v/>
      </c>
      <c r="V194" s="77" t="str">
        <f>IF(Import_FK!R193=0,"",Import_FK!R193)</f>
        <v/>
      </c>
      <c r="W194" s="77" t="str">
        <f>IF(Import_FK!S193=0,"",Import_FK!S193)</f>
        <v/>
      </c>
      <c r="X194" s="77" t="str">
        <f>IF(Import_FK!T193=0,"",Import_FK!T193)</f>
        <v/>
      </c>
      <c r="Y194" s="77" t="str">
        <f>IF(Import_FK!U193=0,"",Import_FK!U193)</f>
        <v/>
      </c>
      <c r="Z194" s="77" t="str">
        <f>IF(Import_FK!V193=0,"",Import_FK!V193)</f>
        <v/>
      </c>
      <c r="AA194" s="77" t="str">
        <f>IF(Import_FK!W193=0,"",Import_FK!W193)</f>
        <v/>
      </c>
      <c r="AB194" s="77" t="str">
        <f>IF(Import_FK!X193=0,"",Import_FK!X193)</f>
        <v/>
      </c>
      <c r="AC194" s="77" t="str">
        <f>IF(Import_FK!Y193=0,"",Import_FK!Y193)</f>
        <v/>
      </c>
      <c r="AD194" s="77" t="str">
        <f>IF(Import_FK!Z193=0,"",Import_FK!Z193)</f>
        <v/>
      </c>
      <c r="AE194" s="193" t="str">
        <f>IF(Import_FK!AA193=0,"",Import_FK!AA193)</f>
        <v/>
      </c>
    </row>
    <row r="195" spans="1:31" ht="13.5" x14ac:dyDescent="0.25">
      <c r="A195" s="544">
        <f>IF(AND(B195="1_02_02_06",C195&lt;&gt;"000"),A194+1,IF(AND(B195="1_06_03_09",C195&lt;&gt;"000"),MAX($A$7:A194)+1,0))</f>
        <v>0</v>
      </c>
      <c r="B195" s="16" t="str">
        <f t="shared" si="16"/>
        <v/>
      </c>
      <c r="C195" s="544" t="str">
        <f t="shared" si="17"/>
        <v/>
      </c>
      <c r="D195" s="544" t="str">
        <f t="shared" si="18"/>
        <v/>
      </c>
      <c r="E195" s="544" t="str">
        <f t="shared" si="19"/>
        <v/>
      </c>
      <c r="F195" s="23" t="str">
        <f>IF(Import_FK!B194=0,"",Import_FK!B194)</f>
        <v/>
      </c>
      <c r="G195" s="23" t="str">
        <f>IF(Import_FK!C194=0,"",Import_FK!C194)</f>
        <v/>
      </c>
      <c r="H195" s="350" t="str">
        <f>IF(Import_FK!D194=0,"",Import_FK!D194)</f>
        <v/>
      </c>
      <c r="I195" s="23" t="str">
        <f>IF(Import_FK!E194=0,"",Import_FK!E194)</f>
        <v/>
      </c>
      <c r="J195" s="95" t="str">
        <f>IF(Import_FK!F194=0,"",Import_FK!F194)</f>
        <v/>
      </c>
      <c r="K195" s="96" t="str">
        <f>IF(Import_FK!G194=0,"",Import_FK!G194)</f>
        <v/>
      </c>
      <c r="L195" s="23" t="str">
        <f>IF(Import_FK!H194=0,"",Import_FK!H194)</f>
        <v/>
      </c>
      <c r="M195" s="23" t="str">
        <f>IF(Import_FK!I194=0,"",Import_FK!I194)</f>
        <v/>
      </c>
      <c r="N195" s="23" t="str">
        <f>IF(Import_FK!J194=0,"",Import_FK!J194)</f>
        <v/>
      </c>
      <c r="O195" s="23" t="str">
        <f>IF(Import_FK!K194=0,"",Import_FK!K194)</f>
        <v/>
      </c>
      <c r="P195" s="23" t="str">
        <f>IF(Import_FK!L194=0,"",Import_FK!L194)</f>
        <v/>
      </c>
      <c r="Q195" s="77" t="str">
        <f>IF(Import_FK!M194=0,"",Import_FK!M194)</f>
        <v/>
      </c>
      <c r="R195" s="77" t="str">
        <f>IF(Import_FK!N194=0,"",Import_FK!N194)</f>
        <v/>
      </c>
      <c r="S195" s="77" t="str">
        <f>IF(Import_FK!O194=0,"",Import_FK!O194)</f>
        <v/>
      </c>
      <c r="T195" s="77" t="str">
        <f>IF(Import_FK!P194=0,"",Import_FK!P194)</f>
        <v/>
      </c>
      <c r="U195" s="193" t="str">
        <f>IF(Import_FK!Q194=0,"",Import_FK!Q194)</f>
        <v/>
      </c>
      <c r="V195" s="77" t="str">
        <f>IF(Import_FK!R194=0,"",Import_FK!R194)</f>
        <v/>
      </c>
      <c r="W195" s="77" t="str">
        <f>IF(Import_FK!S194=0,"",Import_FK!S194)</f>
        <v/>
      </c>
      <c r="X195" s="77" t="str">
        <f>IF(Import_FK!T194=0,"",Import_FK!T194)</f>
        <v/>
      </c>
      <c r="Y195" s="77" t="str">
        <f>IF(Import_FK!U194=0,"",Import_FK!U194)</f>
        <v/>
      </c>
      <c r="Z195" s="77" t="str">
        <f>IF(Import_FK!V194=0,"",Import_FK!V194)</f>
        <v/>
      </c>
      <c r="AA195" s="77" t="str">
        <f>IF(Import_FK!W194=0,"",Import_FK!W194)</f>
        <v/>
      </c>
      <c r="AB195" s="77" t="str">
        <f>IF(Import_FK!X194=0,"",Import_FK!X194)</f>
        <v/>
      </c>
      <c r="AC195" s="77" t="str">
        <f>IF(Import_FK!Y194=0,"",Import_FK!Y194)</f>
        <v/>
      </c>
      <c r="AD195" s="77" t="str">
        <f>IF(Import_FK!Z194=0,"",Import_FK!Z194)</f>
        <v/>
      </c>
      <c r="AE195" s="193" t="str">
        <f>IF(Import_FK!AA194=0,"",Import_FK!AA194)</f>
        <v/>
      </c>
    </row>
    <row r="196" spans="1:31" ht="13.5" x14ac:dyDescent="0.25">
      <c r="A196" s="544">
        <f>IF(AND(B196="1_02_02_06",C196&lt;&gt;"000"),A195+1,IF(AND(B196="1_06_03_09",C196&lt;&gt;"000"),MAX($A$7:A195)+1,0))</f>
        <v>0</v>
      </c>
      <c r="B196" s="16" t="str">
        <f t="shared" si="16"/>
        <v/>
      </c>
      <c r="C196" s="544" t="str">
        <f t="shared" si="17"/>
        <v/>
      </c>
      <c r="D196" s="544" t="str">
        <f t="shared" si="18"/>
        <v/>
      </c>
      <c r="E196" s="544" t="str">
        <f t="shared" si="19"/>
        <v/>
      </c>
      <c r="F196" s="23" t="str">
        <f>IF(Import_FK!B195=0,"",Import_FK!B195)</f>
        <v/>
      </c>
      <c r="G196" s="23" t="str">
        <f>IF(Import_FK!C195=0,"",Import_FK!C195)</f>
        <v/>
      </c>
      <c r="H196" s="350" t="str">
        <f>IF(Import_FK!D195=0,"",Import_FK!D195)</f>
        <v/>
      </c>
      <c r="I196" s="23" t="str">
        <f>IF(Import_FK!E195=0,"",Import_FK!E195)</f>
        <v/>
      </c>
      <c r="J196" s="95" t="str">
        <f>IF(Import_FK!F195=0,"",Import_FK!F195)</f>
        <v/>
      </c>
      <c r="K196" s="96" t="str">
        <f>IF(Import_FK!G195=0,"",Import_FK!G195)</f>
        <v/>
      </c>
      <c r="L196" s="23" t="str">
        <f>IF(Import_FK!H195=0,"",Import_FK!H195)</f>
        <v/>
      </c>
      <c r="M196" s="23" t="str">
        <f>IF(Import_FK!I195=0,"",Import_FK!I195)</f>
        <v/>
      </c>
      <c r="N196" s="23" t="str">
        <f>IF(Import_FK!J195=0,"",Import_FK!J195)</f>
        <v/>
      </c>
      <c r="O196" s="23" t="str">
        <f>IF(Import_FK!K195=0,"",Import_FK!K195)</f>
        <v/>
      </c>
      <c r="P196" s="23" t="str">
        <f>IF(Import_FK!L195=0,"",Import_FK!L195)</f>
        <v/>
      </c>
      <c r="Q196" s="77" t="str">
        <f>IF(Import_FK!M195=0,"",Import_FK!M195)</f>
        <v/>
      </c>
      <c r="R196" s="77" t="str">
        <f>IF(Import_FK!N195=0,"",Import_FK!N195)</f>
        <v/>
      </c>
      <c r="S196" s="77" t="str">
        <f>IF(Import_FK!O195=0,"",Import_FK!O195)</f>
        <v/>
      </c>
      <c r="T196" s="77" t="str">
        <f>IF(Import_FK!P195=0,"",Import_FK!P195)</f>
        <v/>
      </c>
      <c r="U196" s="193" t="str">
        <f>IF(Import_FK!Q195=0,"",Import_FK!Q195)</f>
        <v/>
      </c>
      <c r="V196" s="77" t="str">
        <f>IF(Import_FK!R195=0,"",Import_FK!R195)</f>
        <v/>
      </c>
      <c r="W196" s="77" t="str">
        <f>IF(Import_FK!S195=0,"",Import_FK!S195)</f>
        <v/>
      </c>
      <c r="X196" s="77" t="str">
        <f>IF(Import_FK!T195=0,"",Import_FK!T195)</f>
        <v/>
      </c>
      <c r="Y196" s="77" t="str">
        <f>IF(Import_FK!U195=0,"",Import_FK!U195)</f>
        <v/>
      </c>
      <c r="Z196" s="77" t="str">
        <f>IF(Import_FK!V195=0,"",Import_FK!V195)</f>
        <v/>
      </c>
      <c r="AA196" s="77" t="str">
        <f>IF(Import_FK!W195=0,"",Import_FK!W195)</f>
        <v/>
      </c>
      <c r="AB196" s="77" t="str">
        <f>IF(Import_FK!X195=0,"",Import_FK!X195)</f>
        <v/>
      </c>
      <c r="AC196" s="77" t="str">
        <f>IF(Import_FK!Y195=0,"",Import_FK!Y195)</f>
        <v/>
      </c>
      <c r="AD196" s="77" t="str">
        <f>IF(Import_FK!Z195=0,"",Import_FK!Z195)</f>
        <v/>
      </c>
      <c r="AE196" s="193" t="str">
        <f>IF(Import_FK!AA195=0,"",Import_FK!AA195)</f>
        <v/>
      </c>
    </row>
    <row r="197" spans="1:31" ht="13.5" x14ac:dyDescent="0.25">
      <c r="A197" s="544">
        <f>IF(AND(B197="1_02_02_06",C197&lt;&gt;"000"),A196+1,IF(AND(B197="1_06_03_09",C197&lt;&gt;"000"),MAX($A$7:A196)+1,0))</f>
        <v>0</v>
      </c>
      <c r="B197" s="16" t="str">
        <f t="shared" si="16"/>
        <v/>
      </c>
      <c r="C197" s="544" t="str">
        <f t="shared" si="17"/>
        <v/>
      </c>
      <c r="D197" s="544" t="str">
        <f t="shared" si="18"/>
        <v/>
      </c>
      <c r="E197" s="544" t="str">
        <f t="shared" si="19"/>
        <v/>
      </c>
      <c r="F197" s="23" t="str">
        <f>IF(Import_FK!B196=0,"",Import_FK!B196)</f>
        <v/>
      </c>
      <c r="G197" s="23" t="str">
        <f>IF(Import_FK!C196=0,"",Import_FK!C196)</f>
        <v/>
      </c>
      <c r="H197" s="350" t="str">
        <f>IF(Import_FK!D196=0,"",Import_FK!D196)</f>
        <v/>
      </c>
      <c r="I197" s="23" t="str">
        <f>IF(Import_FK!E196=0,"",Import_FK!E196)</f>
        <v/>
      </c>
      <c r="J197" s="95" t="str">
        <f>IF(Import_FK!F196=0,"",Import_FK!F196)</f>
        <v/>
      </c>
      <c r="K197" s="96" t="str">
        <f>IF(Import_FK!G196=0,"",Import_FK!G196)</f>
        <v/>
      </c>
      <c r="L197" s="23" t="str">
        <f>IF(Import_FK!H196=0,"",Import_FK!H196)</f>
        <v/>
      </c>
      <c r="M197" s="23" t="str">
        <f>IF(Import_FK!I196=0,"",Import_FK!I196)</f>
        <v/>
      </c>
      <c r="N197" s="23" t="str">
        <f>IF(Import_FK!J196=0,"",Import_FK!J196)</f>
        <v/>
      </c>
      <c r="O197" s="23" t="str">
        <f>IF(Import_FK!K196=0,"",Import_FK!K196)</f>
        <v/>
      </c>
      <c r="P197" s="23" t="str">
        <f>IF(Import_FK!L196=0,"",Import_FK!L196)</f>
        <v/>
      </c>
      <c r="Q197" s="77" t="str">
        <f>IF(Import_FK!M196=0,"",Import_FK!M196)</f>
        <v/>
      </c>
      <c r="R197" s="77" t="str">
        <f>IF(Import_FK!N196=0,"",Import_FK!N196)</f>
        <v/>
      </c>
      <c r="S197" s="77" t="str">
        <f>IF(Import_FK!O196=0,"",Import_FK!O196)</f>
        <v/>
      </c>
      <c r="T197" s="77" t="str">
        <f>IF(Import_FK!P196=0,"",Import_FK!P196)</f>
        <v/>
      </c>
      <c r="U197" s="193" t="str">
        <f>IF(Import_FK!Q196=0,"",Import_FK!Q196)</f>
        <v/>
      </c>
      <c r="V197" s="77" t="str">
        <f>IF(Import_FK!R196=0,"",Import_FK!R196)</f>
        <v/>
      </c>
      <c r="W197" s="77" t="str">
        <f>IF(Import_FK!S196=0,"",Import_FK!S196)</f>
        <v/>
      </c>
      <c r="X197" s="77" t="str">
        <f>IF(Import_FK!T196=0,"",Import_FK!T196)</f>
        <v/>
      </c>
      <c r="Y197" s="77" t="str">
        <f>IF(Import_FK!U196=0,"",Import_FK!U196)</f>
        <v/>
      </c>
      <c r="Z197" s="77" t="str">
        <f>IF(Import_FK!V196=0,"",Import_FK!V196)</f>
        <v/>
      </c>
      <c r="AA197" s="77" t="str">
        <f>IF(Import_FK!W196=0,"",Import_FK!W196)</f>
        <v/>
      </c>
      <c r="AB197" s="77" t="str">
        <f>IF(Import_FK!X196=0,"",Import_FK!X196)</f>
        <v/>
      </c>
      <c r="AC197" s="77" t="str">
        <f>IF(Import_FK!Y196=0,"",Import_FK!Y196)</f>
        <v/>
      </c>
      <c r="AD197" s="77" t="str">
        <f>IF(Import_FK!Z196=0,"",Import_FK!Z196)</f>
        <v/>
      </c>
      <c r="AE197" s="193" t="str">
        <f>IF(Import_FK!AA196=0,"",Import_FK!AA196)</f>
        <v/>
      </c>
    </row>
    <row r="198" spans="1:31" ht="13.5" x14ac:dyDescent="0.25">
      <c r="A198" s="544">
        <f>IF(AND(B198="1_02_02_06",C198&lt;&gt;"000"),A197+1,IF(AND(B198="1_06_03_09",C198&lt;&gt;"000"),MAX($A$7:A197)+1,0))</f>
        <v>0</v>
      </c>
      <c r="B198" s="16" t="str">
        <f t="shared" si="16"/>
        <v/>
      </c>
      <c r="C198" s="544" t="str">
        <f t="shared" si="17"/>
        <v/>
      </c>
      <c r="D198" s="544" t="str">
        <f t="shared" si="18"/>
        <v/>
      </c>
      <c r="E198" s="544" t="str">
        <f t="shared" si="19"/>
        <v/>
      </c>
      <c r="F198" s="23" t="str">
        <f>IF(Import_FK!B197=0,"",Import_FK!B197)</f>
        <v/>
      </c>
      <c r="G198" s="23" t="str">
        <f>IF(Import_FK!C197=0,"",Import_FK!C197)</f>
        <v/>
      </c>
      <c r="H198" s="350" t="str">
        <f>IF(Import_FK!D197=0,"",Import_FK!D197)</f>
        <v/>
      </c>
      <c r="I198" s="23" t="str">
        <f>IF(Import_FK!E197=0,"",Import_FK!E197)</f>
        <v/>
      </c>
      <c r="J198" s="95" t="str">
        <f>IF(Import_FK!F197=0,"",Import_FK!F197)</f>
        <v/>
      </c>
      <c r="K198" s="96" t="str">
        <f>IF(Import_FK!G197=0,"",Import_FK!G197)</f>
        <v/>
      </c>
      <c r="L198" s="23" t="str">
        <f>IF(Import_FK!H197=0,"",Import_FK!H197)</f>
        <v/>
      </c>
      <c r="M198" s="23" t="str">
        <f>IF(Import_FK!I197=0,"",Import_FK!I197)</f>
        <v/>
      </c>
      <c r="N198" s="23" t="str">
        <f>IF(Import_FK!J197=0,"",Import_FK!J197)</f>
        <v/>
      </c>
      <c r="O198" s="23" t="str">
        <f>IF(Import_FK!K197=0,"",Import_FK!K197)</f>
        <v/>
      </c>
      <c r="P198" s="23" t="str">
        <f>IF(Import_FK!L197=0,"",Import_FK!L197)</f>
        <v/>
      </c>
      <c r="Q198" s="77" t="str">
        <f>IF(Import_FK!M197=0,"",Import_FK!M197)</f>
        <v/>
      </c>
      <c r="R198" s="77" t="str">
        <f>IF(Import_FK!N197=0,"",Import_FK!N197)</f>
        <v/>
      </c>
      <c r="S198" s="77" t="str">
        <f>IF(Import_FK!O197=0,"",Import_FK!O197)</f>
        <v/>
      </c>
      <c r="T198" s="77" t="str">
        <f>IF(Import_FK!P197=0,"",Import_FK!P197)</f>
        <v/>
      </c>
      <c r="U198" s="193" t="str">
        <f>IF(Import_FK!Q197=0,"",Import_FK!Q197)</f>
        <v/>
      </c>
      <c r="V198" s="77" t="str">
        <f>IF(Import_FK!R197=0,"",Import_FK!R197)</f>
        <v/>
      </c>
      <c r="W198" s="77" t="str">
        <f>IF(Import_FK!S197=0,"",Import_FK!S197)</f>
        <v/>
      </c>
      <c r="X198" s="77" t="str">
        <f>IF(Import_FK!T197=0,"",Import_FK!T197)</f>
        <v/>
      </c>
      <c r="Y198" s="77" t="str">
        <f>IF(Import_FK!U197=0,"",Import_FK!U197)</f>
        <v/>
      </c>
      <c r="Z198" s="77" t="str">
        <f>IF(Import_FK!V197=0,"",Import_FK!V197)</f>
        <v/>
      </c>
      <c r="AA198" s="77" t="str">
        <f>IF(Import_FK!W197=0,"",Import_FK!W197)</f>
        <v/>
      </c>
      <c r="AB198" s="77" t="str">
        <f>IF(Import_FK!X197=0,"",Import_FK!X197)</f>
        <v/>
      </c>
      <c r="AC198" s="77" t="str">
        <f>IF(Import_FK!Y197=0,"",Import_FK!Y197)</f>
        <v/>
      </c>
      <c r="AD198" s="77" t="str">
        <f>IF(Import_FK!Z197=0,"",Import_FK!Z197)</f>
        <v/>
      </c>
      <c r="AE198" s="193" t="str">
        <f>IF(Import_FK!AA197=0,"",Import_FK!AA197)</f>
        <v/>
      </c>
    </row>
    <row r="199" spans="1:31" ht="13.5" x14ac:dyDescent="0.25">
      <c r="A199" s="544">
        <f>IF(AND(B199="1_02_02_06",C199&lt;&gt;"000"),A198+1,IF(AND(B199="1_06_03_09",C199&lt;&gt;"000"),MAX($A$7:A198)+1,0))</f>
        <v>0</v>
      </c>
      <c r="B199" s="16" t="str">
        <f t="shared" si="16"/>
        <v/>
      </c>
      <c r="C199" s="544" t="str">
        <f t="shared" si="17"/>
        <v/>
      </c>
      <c r="D199" s="544" t="str">
        <f t="shared" si="18"/>
        <v/>
      </c>
      <c r="E199" s="544" t="str">
        <f t="shared" si="19"/>
        <v/>
      </c>
      <c r="F199" s="23" t="str">
        <f>IF(Import_FK!B198=0,"",Import_FK!B198)</f>
        <v/>
      </c>
      <c r="G199" s="23" t="str">
        <f>IF(Import_FK!C198=0,"",Import_FK!C198)</f>
        <v/>
      </c>
      <c r="H199" s="350" t="str">
        <f>IF(Import_FK!D198=0,"",Import_FK!D198)</f>
        <v/>
      </c>
      <c r="I199" s="23" t="str">
        <f>IF(Import_FK!E198=0,"",Import_FK!E198)</f>
        <v/>
      </c>
      <c r="J199" s="95" t="str">
        <f>IF(Import_FK!F198=0,"",Import_FK!F198)</f>
        <v/>
      </c>
      <c r="K199" s="96" t="str">
        <f>IF(Import_FK!G198=0,"",Import_FK!G198)</f>
        <v/>
      </c>
      <c r="L199" s="23" t="str">
        <f>IF(Import_FK!H198=0,"",Import_FK!H198)</f>
        <v/>
      </c>
      <c r="M199" s="23" t="str">
        <f>IF(Import_FK!I198=0,"",Import_FK!I198)</f>
        <v/>
      </c>
      <c r="N199" s="23" t="str">
        <f>IF(Import_FK!J198=0,"",Import_FK!J198)</f>
        <v/>
      </c>
      <c r="O199" s="23" t="str">
        <f>IF(Import_FK!K198=0,"",Import_FK!K198)</f>
        <v/>
      </c>
      <c r="P199" s="23" t="str">
        <f>IF(Import_FK!L198=0,"",Import_FK!L198)</f>
        <v/>
      </c>
      <c r="Q199" s="77" t="str">
        <f>IF(Import_FK!M198=0,"",Import_FK!M198)</f>
        <v/>
      </c>
      <c r="R199" s="77" t="str">
        <f>IF(Import_FK!N198=0,"",Import_FK!N198)</f>
        <v/>
      </c>
      <c r="S199" s="77" t="str">
        <f>IF(Import_FK!O198=0,"",Import_FK!O198)</f>
        <v/>
      </c>
      <c r="T199" s="77" t="str">
        <f>IF(Import_FK!P198=0,"",Import_FK!P198)</f>
        <v/>
      </c>
      <c r="U199" s="193" t="str">
        <f>IF(Import_FK!Q198=0,"",Import_FK!Q198)</f>
        <v/>
      </c>
      <c r="V199" s="77" t="str">
        <f>IF(Import_FK!R198=0,"",Import_FK!R198)</f>
        <v/>
      </c>
      <c r="W199" s="77" t="str">
        <f>IF(Import_FK!S198=0,"",Import_FK!S198)</f>
        <v/>
      </c>
      <c r="X199" s="77" t="str">
        <f>IF(Import_FK!T198=0,"",Import_FK!T198)</f>
        <v/>
      </c>
      <c r="Y199" s="77" t="str">
        <f>IF(Import_FK!U198=0,"",Import_FK!U198)</f>
        <v/>
      </c>
      <c r="Z199" s="77" t="str">
        <f>IF(Import_FK!V198=0,"",Import_FK!V198)</f>
        <v/>
      </c>
      <c r="AA199" s="77" t="str">
        <f>IF(Import_FK!W198=0,"",Import_FK!W198)</f>
        <v/>
      </c>
      <c r="AB199" s="77" t="str">
        <f>IF(Import_FK!X198=0,"",Import_FK!X198)</f>
        <v/>
      </c>
      <c r="AC199" s="77" t="str">
        <f>IF(Import_FK!Y198=0,"",Import_FK!Y198)</f>
        <v/>
      </c>
      <c r="AD199" s="77" t="str">
        <f>IF(Import_FK!Z198=0,"",Import_FK!Z198)</f>
        <v/>
      </c>
      <c r="AE199" s="193" t="str">
        <f>IF(Import_FK!AA198=0,"",Import_FK!AA198)</f>
        <v/>
      </c>
    </row>
    <row r="200" spans="1:31" ht="13.5" x14ac:dyDescent="0.25">
      <c r="A200" s="544">
        <f>IF(AND(B200="1_02_02_06",C200&lt;&gt;"000"),A199+1,IF(AND(B200="1_06_03_09",C200&lt;&gt;"000"),MAX($A$7:A199)+1,0))</f>
        <v>0</v>
      </c>
      <c r="B200" s="16" t="str">
        <f t="shared" si="16"/>
        <v/>
      </c>
      <c r="C200" s="544" t="str">
        <f t="shared" si="17"/>
        <v/>
      </c>
      <c r="D200" s="544" t="str">
        <f t="shared" si="18"/>
        <v/>
      </c>
      <c r="E200" s="544" t="str">
        <f t="shared" si="19"/>
        <v/>
      </c>
      <c r="F200" s="23" t="str">
        <f>IF(Import_FK!B199=0,"",Import_FK!B199)</f>
        <v/>
      </c>
      <c r="G200" s="23" t="str">
        <f>IF(Import_FK!C199=0,"",Import_FK!C199)</f>
        <v/>
      </c>
      <c r="H200" s="350" t="str">
        <f>IF(Import_FK!D199=0,"",Import_FK!D199)</f>
        <v/>
      </c>
      <c r="I200" s="23" t="str">
        <f>IF(Import_FK!E199=0,"",Import_FK!E199)</f>
        <v/>
      </c>
      <c r="J200" s="95" t="str">
        <f>IF(Import_FK!F199=0,"",Import_FK!F199)</f>
        <v/>
      </c>
      <c r="K200" s="96" t="str">
        <f>IF(Import_FK!G199=0,"",Import_FK!G199)</f>
        <v/>
      </c>
      <c r="L200" s="23" t="str">
        <f>IF(Import_FK!H199=0,"",Import_FK!H199)</f>
        <v/>
      </c>
      <c r="M200" s="23" t="str">
        <f>IF(Import_FK!I199=0,"",Import_FK!I199)</f>
        <v/>
      </c>
      <c r="N200" s="23" t="str">
        <f>IF(Import_FK!J199=0,"",Import_FK!J199)</f>
        <v/>
      </c>
      <c r="O200" s="23" t="str">
        <f>IF(Import_FK!K199=0,"",Import_FK!K199)</f>
        <v/>
      </c>
      <c r="P200" s="23" t="str">
        <f>IF(Import_FK!L199=0,"",Import_FK!L199)</f>
        <v/>
      </c>
      <c r="Q200" s="77" t="str">
        <f>IF(Import_FK!M199=0,"",Import_FK!M199)</f>
        <v/>
      </c>
      <c r="R200" s="77" t="str">
        <f>IF(Import_FK!N199=0,"",Import_FK!N199)</f>
        <v/>
      </c>
      <c r="S200" s="77" t="str">
        <f>IF(Import_FK!O199=0,"",Import_FK!O199)</f>
        <v/>
      </c>
      <c r="T200" s="77" t="str">
        <f>IF(Import_FK!P199=0,"",Import_FK!P199)</f>
        <v/>
      </c>
      <c r="U200" s="193" t="str">
        <f>IF(Import_FK!Q199=0,"",Import_FK!Q199)</f>
        <v/>
      </c>
      <c r="V200" s="77" t="str">
        <f>IF(Import_FK!R199=0,"",Import_FK!R199)</f>
        <v/>
      </c>
      <c r="W200" s="77" t="str">
        <f>IF(Import_FK!S199=0,"",Import_FK!S199)</f>
        <v/>
      </c>
      <c r="X200" s="77" t="str">
        <f>IF(Import_FK!T199=0,"",Import_FK!T199)</f>
        <v/>
      </c>
      <c r="Y200" s="77" t="str">
        <f>IF(Import_FK!U199=0,"",Import_FK!U199)</f>
        <v/>
      </c>
      <c r="Z200" s="77" t="str">
        <f>IF(Import_FK!V199=0,"",Import_FK!V199)</f>
        <v/>
      </c>
      <c r="AA200" s="77" t="str">
        <f>IF(Import_FK!W199=0,"",Import_FK!W199)</f>
        <v/>
      </c>
      <c r="AB200" s="77" t="str">
        <f>IF(Import_FK!X199=0,"",Import_FK!X199)</f>
        <v/>
      </c>
      <c r="AC200" s="77" t="str">
        <f>IF(Import_FK!Y199=0,"",Import_FK!Y199)</f>
        <v/>
      </c>
      <c r="AD200" s="77" t="str">
        <f>IF(Import_FK!Z199=0,"",Import_FK!Z199)</f>
        <v/>
      </c>
      <c r="AE200" s="193" t="str">
        <f>IF(Import_FK!AA199=0,"",Import_FK!AA199)</f>
        <v/>
      </c>
    </row>
    <row r="201" spans="1:31" ht="13.5" x14ac:dyDescent="0.25">
      <c r="A201" s="544">
        <f>IF(AND(B201="1_02_02_06",C201&lt;&gt;"000"),A200+1,IF(AND(B201="1_06_03_09",C201&lt;&gt;"000"),MAX($A$7:A200)+1,0))</f>
        <v>0</v>
      </c>
      <c r="B201" s="16" t="str">
        <f t="shared" si="16"/>
        <v/>
      </c>
      <c r="C201" s="544" t="str">
        <f t="shared" si="17"/>
        <v/>
      </c>
      <c r="D201" s="544" t="str">
        <f t="shared" si="18"/>
        <v/>
      </c>
      <c r="E201" s="544" t="str">
        <f t="shared" si="19"/>
        <v/>
      </c>
      <c r="F201" s="23" t="str">
        <f>IF(Import_FK!B200=0,"",Import_FK!B200)</f>
        <v/>
      </c>
      <c r="G201" s="23" t="str">
        <f>IF(Import_FK!C200=0,"",Import_FK!C200)</f>
        <v/>
      </c>
      <c r="H201" s="350" t="str">
        <f>IF(Import_FK!D200=0,"",Import_FK!D200)</f>
        <v/>
      </c>
      <c r="I201" s="23" t="str">
        <f>IF(Import_FK!E200=0,"",Import_FK!E200)</f>
        <v/>
      </c>
      <c r="J201" s="95" t="str">
        <f>IF(Import_FK!F200=0,"",Import_FK!F200)</f>
        <v/>
      </c>
      <c r="K201" s="96" t="str">
        <f>IF(Import_FK!G200=0,"",Import_FK!G200)</f>
        <v/>
      </c>
      <c r="L201" s="23" t="str">
        <f>IF(Import_FK!H200=0,"",Import_FK!H200)</f>
        <v/>
      </c>
      <c r="M201" s="23" t="str">
        <f>IF(Import_FK!I200=0,"",Import_FK!I200)</f>
        <v/>
      </c>
      <c r="N201" s="23" t="str">
        <f>IF(Import_FK!J200=0,"",Import_FK!J200)</f>
        <v/>
      </c>
      <c r="O201" s="23" t="str">
        <f>IF(Import_FK!K200=0,"",Import_FK!K200)</f>
        <v/>
      </c>
      <c r="P201" s="23" t="str">
        <f>IF(Import_FK!L200=0,"",Import_FK!L200)</f>
        <v/>
      </c>
      <c r="Q201" s="77" t="str">
        <f>IF(Import_FK!M200=0,"",Import_FK!M200)</f>
        <v/>
      </c>
      <c r="R201" s="77" t="str">
        <f>IF(Import_FK!N200=0,"",Import_FK!N200)</f>
        <v/>
      </c>
      <c r="S201" s="77" t="str">
        <f>IF(Import_FK!O200=0,"",Import_FK!O200)</f>
        <v/>
      </c>
      <c r="T201" s="77" t="str">
        <f>IF(Import_FK!P200=0,"",Import_FK!P200)</f>
        <v/>
      </c>
      <c r="U201" s="193" t="str">
        <f>IF(Import_FK!Q200=0,"",Import_FK!Q200)</f>
        <v/>
      </c>
      <c r="V201" s="77" t="str">
        <f>IF(Import_FK!R200=0,"",Import_FK!R200)</f>
        <v/>
      </c>
      <c r="W201" s="77" t="str">
        <f>IF(Import_FK!S200=0,"",Import_FK!S200)</f>
        <v/>
      </c>
      <c r="X201" s="77" t="str">
        <f>IF(Import_FK!T200=0,"",Import_FK!T200)</f>
        <v/>
      </c>
      <c r="Y201" s="77" t="str">
        <f>IF(Import_FK!U200=0,"",Import_FK!U200)</f>
        <v/>
      </c>
      <c r="Z201" s="77" t="str">
        <f>IF(Import_FK!V200=0,"",Import_FK!V200)</f>
        <v/>
      </c>
      <c r="AA201" s="77" t="str">
        <f>IF(Import_FK!W200=0,"",Import_FK!W200)</f>
        <v/>
      </c>
      <c r="AB201" s="77" t="str">
        <f>IF(Import_FK!X200=0,"",Import_FK!X200)</f>
        <v/>
      </c>
      <c r="AC201" s="77" t="str">
        <f>IF(Import_FK!Y200=0,"",Import_FK!Y200)</f>
        <v/>
      </c>
      <c r="AD201" s="77" t="str">
        <f>IF(Import_FK!Z200=0,"",Import_FK!Z200)</f>
        <v/>
      </c>
      <c r="AE201" s="193" t="str">
        <f>IF(Import_FK!AA200=0,"",Import_FK!AA200)</f>
        <v/>
      </c>
    </row>
    <row r="202" spans="1:31" ht="13.5" x14ac:dyDescent="0.25">
      <c r="A202" s="544">
        <f>IF(AND(B202="1_02_02_06",C202&lt;&gt;"000"),A201+1,IF(AND(B202="1_06_03_09",C202&lt;&gt;"000"),MAX($A$7:A201)+1,0))</f>
        <v>0</v>
      </c>
      <c r="B202" s="16" t="str">
        <f t="shared" si="16"/>
        <v/>
      </c>
      <c r="C202" s="544" t="str">
        <f t="shared" si="17"/>
        <v/>
      </c>
      <c r="D202" s="544" t="str">
        <f t="shared" si="18"/>
        <v/>
      </c>
      <c r="E202" s="544" t="str">
        <f t="shared" si="19"/>
        <v/>
      </c>
      <c r="F202" s="23" t="str">
        <f>IF(Import_FK!B201=0,"",Import_FK!B201)</f>
        <v/>
      </c>
      <c r="G202" s="23" t="str">
        <f>IF(Import_FK!C201=0,"",Import_FK!C201)</f>
        <v/>
      </c>
      <c r="H202" s="350" t="str">
        <f>IF(Import_FK!D201=0,"",Import_FK!D201)</f>
        <v/>
      </c>
      <c r="I202" s="23" t="str">
        <f>IF(Import_FK!E201=0,"",Import_FK!E201)</f>
        <v/>
      </c>
      <c r="J202" s="95" t="str">
        <f>IF(Import_FK!F201=0,"",Import_FK!F201)</f>
        <v/>
      </c>
      <c r="K202" s="96" t="str">
        <f>IF(Import_FK!G201=0,"",Import_FK!G201)</f>
        <v/>
      </c>
      <c r="L202" s="23" t="str">
        <f>IF(Import_FK!H201=0,"",Import_FK!H201)</f>
        <v/>
      </c>
      <c r="M202" s="23" t="str">
        <f>IF(Import_FK!I201=0,"",Import_FK!I201)</f>
        <v/>
      </c>
      <c r="N202" s="23" t="str">
        <f>IF(Import_FK!J201=0,"",Import_FK!J201)</f>
        <v/>
      </c>
      <c r="O202" s="23" t="str">
        <f>IF(Import_FK!K201=0,"",Import_FK!K201)</f>
        <v/>
      </c>
      <c r="P202" s="23" t="str">
        <f>IF(Import_FK!L201=0,"",Import_FK!L201)</f>
        <v/>
      </c>
      <c r="Q202" s="77" t="str">
        <f>IF(Import_FK!M201=0,"",Import_FK!M201)</f>
        <v/>
      </c>
      <c r="R202" s="77" t="str">
        <f>IF(Import_FK!N201=0,"",Import_FK!N201)</f>
        <v/>
      </c>
      <c r="S202" s="77" t="str">
        <f>IF(Import_FK!O201=0,"",Import_FK!O201)</f>
        <v/>
      </c>
      <c r="T202" s="77" t="str">
        <f>IF(Import_FK!P201=0,"",Import_FK!P201)</f>
        <v/>
      </c>
      <c r="U202" s="193" t="str">
        <f>IF(Import_FK!Q201=0,"",Import_FK!Q201)</f>
        <v/>
      </c>
      <c r="V202" s="77" t="str">
        <f>IF(Import_FK!R201=0,"",Import_FK!R201)</f>
        <v/>
      </c>
      <c r="W202" s="77" t="str">
        <f>IF(Import_FK!S201=0,"",Import_FK!S201)</f>
        <v/>
      </c>
      <c r="X202" s="77" t="str">
        <f>IF(Import_FK!T201=0,"",Import_FK!T201)</f>
        <v/>
      </c>
      <c r="Y202" s="77" t="str">
        <f>IF(Import_FK!U201=0,"",Import_FK!U201)</f>
        <v/>
      </c>
      <c r="Z202" s="77" t="str">
        <f>IF(Import_FK!V201=0,"",Import_FK!V201)</f>
        <v/>
      </c>
      <c r="AA202" s="77" t="str">
        <f>IF(Import_FK!W201=0,"",Import_FK!W201)</f>
        <v/>
      </c>
      <c r="AB202" s="77" t="str">
        <f>IF(Import_FK!X201=0,"",Import_FK!X201)</f>
        <v/>
      </c>
      <c r="AC202" s="77" t="str">
        <f>IF(Import_FK!Y201=0,"",Import_FK!Y201)</f>
        <v/>
      </c>
      <c r="AD202" s="77" t="str">
        <f>IF(Import_FK!Z201=0,"",Import_FK!Z201)</f>
        <v/>
      </c>
      <c r="AE202" s="193" t="str">
        <f>IF(Import_FK!AA201=0,"",Import_FK!AA201)</f>
        <v/>
      </c>
    </row>
    <row r="203" spans="1:31" ht="13.5" x14ac:dyDescent="0.25">
      <c r="A203" s="544">
        <f>IF(AND(B203="1_02_02_06",C203&lt;&gt;"000"),A202+1,IF(AND(B203="1_06_03_09",C203&lt;&gt;"000"),MAX($A$7:A202)+1,0))</f>
        <v>0</v>
      </c>
      <c r="B203" s="16" t="str">
        <f t="shared" si="16"/>
        <v/>
      </c>
      <c r="C203" s="544" t="str">
        <f t="shared" si="17"/>
        <v/>
      </c>
      <c r="D203" s="544" t="str">
        <f t="shared" si="18"/>
        <v/>
      </c>
      <c r="E203" s="544" t="str">
        <f t="shared" si="19"/>
        <v/>
      </c>
      <c r="F203" s="23" t="str">
        <f>IF(Import_FK!B202=0,"",Import_FK!B202)</f>
        <v/>
      </c>
      <c r="G203" s="23" t="str">
        <f>IF(Import_FK!C202=0,"",Import_FK!C202)</f>
        <v/>
      </c>
      <c r="H203" s="350" t="str">
        <f>IF(Import_FK!D202=0,"",Import_FK!D202)</f>
        <v/>
      </c>
      <c r="I203" s="23" t="str">
        <f>IF(Import_FK!E202=0,"",Import_FK!E202)</f>
        <v/>
      </c>
      <c r="J203" s="95" t="str">
        <f>IF(Import_FK!F202=0,"",Import_FK!F202)</f>
        <v/>
      </c>
      <c r="K203" s="96" t="str">
        <f>IF(Import_FK!G202=0,"",Import_FK!G202)</f>
        <v/>
      </c>
      <c r="L203" s="23" t="str">
        <f>IF(Import_FK!H202=0,"",Import_FK!H202)</f>
        <v/>
      </c>
      <c r="M203" s="23" t="str">
        <f>IF(Import_FK!I202=0,"",Import_FK!I202)</f>
        <v/>
      </c>
      <c r="N203" s="23" t="str">
        <f>IF(Import_FK!J202=0,"",Import_FK!J202)</f>
        <v/>
      </c>
      <c r="O203" s="23" t="str">
        <f>IF(Import_FK!K202=0,"",Import_FK!K202)</f>
        <v/>
      </c>
      <c r="P203" s="23" t="str">
        <f>IF(Import_FK!L202=0,"",Import_FK!L202)</f>
        <v/>
      </c>
      <c r="Q203" s="77" t="str">
        <f>IF(Import_FK!M202=0,"",Import_FK!M202)</f>
        <v/>
      </c>
      <c r="R203" s="77" t="str">
        <f>IF(Import_FK!N202=0,"",Import_FK!N202)</f>
        <v/>
      </c>
      <c r="S203" s="77" t="str">
        <f>IF(Import_FK!O202=0,"",Import_FK!O202)</f>
        <v/>
      </c>
      <c r="T203" s="77" t="str">
        <f>IF(Import_FK!P202=0,"",Import_FK!P202)</f>
        <v/>
      </c>
      <c r="U203" s="193" t="str">
        <f>IF(Import_FK!Q202=0,"",Import_FK!Q202)</f>
        <v/>
      </c>
      <c r="V203" s="77" t="str">
        <f>IF(Import_FK!R202=0,"",Import_FK!R202)</f>
        <v/>
      </c>
      <c r="W203" s="77" t="str">
        <f>IF(Import_FK!S202=0,"",Import_FK!S202)</f>
        <v/>
      </c>
      <c r="X203" s="77" t="str">
        <f>IF(Import_FK!T202=0,"",Import_FK!T202)</f>
        <v/>
      </c>
      <c r="Y203" s="77" t="str">
        <f>IF(Import_FK!U202=0,"",Import_FK!U202)</f>
        <v/>
      </c>
      <c r="Z203" s="77" t="str">
        <f>IF(Import_FK!V202=0,"",Import_FK!V202)</f>
        <v/>
      </c>
      <c r="AA203" s="77" t="str">
        <f>IF(Import_FK!W202=0,"",Import_FK!W202)</f>
        <v/>
      </c>
      <c r="AB203" s="77" t="str">
        <f>IF(Import_FK!X202=0,"",Import_FK!X202)</f>
        <v/>
      </c>
      <c r="AC203" s="77" t="str">
        <f>IF(Import_FK!Y202=0,"",Import_FK!Y202)</f>
        <v/>
      </c>
      <c r="AD203" s="77" t="str">
        <f>IF(Import_FK!Z202=0,"",Import_FK!Z202)</f>
        <v/>
      </c>
      <c r="AE203" s="193" t="str">
        <f>IF(Import_FK!AA202=0,"",Import_FK!AA202)</f>
        <v/>
      </c>
    </row>
    <row r="204" spans="1:31" ht="13.5" x14ac:dyDescent="0.25">
      <c r="A204" s="544">
        <f>IF(AND(B204="1_02_02_06",C204&lt;&gt;"000"),A203+1,IF(AND(B204="1_06_03_09",C204&lt;&gt;"000"),MAX($A$7:A203)+1,0))</f>
        <v>0</v>
      </c>
      <c r="B204" s="16" t="str">
        <f t="shared" si="16"/>
        <v/>
      </c>
      <c r="C204" s="544" t="str">
        <f t="shared" si="17"/>
        <v/>
      </c>
      <c r="D204" s="544" t="str">
        <f t="shared" si="18"/>
        <v/>
      </c>
      <c r="E204" s="544" t="str">
        <f t="shared" si="19"/>
        <v/>
      </c>
      <c r="F204" s="23" t="str">
        <f>IF(Import_FK!B203=0,"",Import_FK!B203)</f>
        <v/>
      </c>
      <c r="G204" s="23" t="str">
        <f>IF(Import_FK!C203=0,"",Import_FK!C203)</f>
        <v/>
      </c>
      <c r="H204" s="350" t="str">
        <f>IF(Import_FK!D203=0,"",Import_FK!D203)</f>
        <v/>
      </c>
      <c r="I204" s="23" t="str">
        <f>IF(Import_FK!E203=0,"",Import_FK!E203)</f>
        <v/>
      </c>
      <c r="J204" s="95" t="str">
        <f>IF(Import_FK!F203=0,"",Import_FK!F203)</f>
        <v/>
      </c>
      <c r="K204" s="96" t="str">
        <f>IF(Import_FK!G203=0,"",Import_FK!G203)</f>
        <v/>
      </c>
      <c r="L204" s="23" t="str">
        <f>IF(Import_FK!H203=0,"",Import_FK!H203)</f>
        <v/>
      </c>
      <c r="M204" s="23" t="str">
        <f>IF(Import_FK!I203=0,"",Import_FK!I203)</f>
        <v/>
      </c>
      <c r="N204" s="23" t="str">
        <f>IF(Import_FK!J203=0,"",Import_FK!J203)</f>
        <v/>
      </c>
      <c r="O204" s="23" t="str">
        <f>IF(Import_FK!K203=0,"",Import_FK!K203)</f>
        <v/>
      </c>
      <c r="P204" s="23" t="str">
        <f>IF(Import_FK!L203=0,"",Import_FK!L203)</f>
        <v/>
      </c>
      <c r="Q204" s="77" t="str">
        <f>IF(Import_FK!M203=0,"",Import_FK!M203)</f>
        <v/>
      </c>
      <c r="R204" s="77" t="str">
        <f>IF(Import_FK!N203=0,"",Import_FK!N203)</f>
        <v/>
      </c>
      <c r="S204" s="77" t="str">
        <f>IF(Import_FK!O203=0,"",Import_FK!O203)</f>
        <v/>
      </c>
      <c r="T204" s="77" t="str">
        <f>IF(Import_FK!P203=0,"",Import_FK!P203)</f>
        <v/>
      </c>
      <c r="U204" s="193" t="str">
        <f>IF(Import_FK!Q203=0,"",Import_FK!Q203)</f>
        <v/>
      </c>
      <c r="V204" s="77" t="str">
        <f>IF(Import_FK!R203=0,"",Import_FK!R203)</f>
        <v/>
      </c>
      <c r="W204" s="77" t="str">
        <f>IF(Import_FK!S203=0,"",Import_FK!S203)</f>
        <v/>
      </c>
      <c r="X204" s="77" t="str">
        <f>IF(Import_FK!T203=0,"",Import_FK!T203)</f>
        <v/>
      </c>
      <c r="Y204" s="77" t="str">
        <f>IF(Import_FK!U203=0,"",Import_FK!U203)</f>
        <v/>
      </c>
      <c r="Z204" s="77" t="str">
        <f>IF(Import_FK!V203=0,"",Import_FK!V203)</f>
        <v/>
      </c>
      <c r="AA204" s="77" t="str">
        <f>IF(Import_FK!W203=0,"",Import_FK!W203)</f>
        <v/>
      </c>
      <c r="AB204" s="77" t="str">
        <f>IF(Import_FK!X203=0,"",Import_FK!X203)</f>
        <v/>
      </c>
      <c r="AC204" s="77" t="str">
        <f>IF(Import_FK!Y203=0,"",Import_FK!Y203)</f>
        <v/>
      </c>
      <c r="AD204" s="77" t="str">
        <f>IF(Import_FK!Z203=0,"",Import_FK!Z203)</f>
        <v/>
      </c>
      <c r="AE204" s="193" t="str">
        <f>IF(Import_FK!AA203=0,"",Import_FK!AA203)</f>
        <v/>
      </c>
    </row>
    <row r="205" spans="1:31" ht="13.5" x14ac:dyDescent="0.25">
      <c r="A205" s="544">
        <f>IF(AND(B205="1_02_02_06",C205&lt;&gt;"000"),A204+1,IF(AND(B205="1_06_03_09",C205&lt;&gt;"000"),MAX($A$7:A204)+1,0))</f>
        <v>0</v>
      </c>
      <c r="B205" s="16" t="str">
        <f t="shared" si="16"/>
        <v/>
      </c>
      <c r="C205" s="544" t="str">
        <f t="shared" si="17"/>
        <v/>
      </c>
      <c r="D205" s="544" t="str">
        <f t="shared" si="18"/>
        <v/>
      </c>
      <c r="E205" s="544" t="str">
        <f t="shared" si="19"/>
        <v/>
      </c>
      <c r="F205" s="23" t="str">
        <f>IF(Import_FK!B204=0,"",Import_FK!B204)</f>
        <v/>
      </c>
      <c r="G205" s="23" t="str">
        <f>IF(Import_FK!C204=0,"",Import_FK!C204)</f>
        <v/>
      </c>
      <c r="H205" s="350" t="str">
        <f>IF(Import_FK!D204=0,"",Import_FK!D204)</f>
        <v/>
      </c>
      <c r="I205" s="23" t="str">
        <f>IF(Import_FK!E204=0,"",Import_FK!E204)</f>
        <v/>
      </c>
      <c r="J205" s="95" t="str">
        <f>IF(Import_FK!F204=0,"",Import_FK!F204)</f>
        <v/>
      </c>
      <c r="K205" s="96" t="str">
        <f>IF(Import_FK!G204=0,"",Import_FK!G204)</f>
        <v/>
      </c>
      <c r="L205" s="23" t="str">
        <f>IF(Import_FK!H204=0,"",Import_FK!H204)</f>
        <v/>
      </c>
      <c r="M205" s="23" t="str">
        <f>IF(Import_FK!I204=0,"",Import_FK!I204)</f>
        <v/>
      </c>
      <c r="N205" s="23" t="str">
        <f>IF(Import_FK!J204=0,"",Import_FK!J204)</f>
        <v/>
      </c>
      <c r="O205" s="23" t="str">
        <f>IF(Import_FK!K204=0,"",Import_FK!K204)</f>
        <v/>
      </c>
      <c r="P205" s="23" t="str">
        <f>IF(Import_FK!L204=0,"",Import_FK!L204)</f>
        <v/>
      </c>
      <c r="Q205" s="77" t="str">
        <f>IF(Import_FK!M204=0,"",Import_FK!M204)</f>
        <v/>
      </c>
      <c r="R205" s="77" t="str">
        <f>IF(Import_FK!N204=0,"",Import_FK!N204)</f>
        <v/>
      </c>
      <c r="S205" s="77" t="str">
        <f>IF(Import_FK!O204=0,"",Import_FK!O204)</f>
        <v/>
      </c>
      <c r="T205" s="77" t="str">
        <f>IF(Import_FK!P204=0,"",Import_FK!P204)</f>
        <v/>
      </c>
      <c r="U205" s="193" t="str">
        <f>IF(Import_FK!Q204=0,"",Import_FK!Q204)</f>
        <v/>
      </c>
      <c r="V205" s="77" t="str">
        <f>IF(Import_FK!R204=0,"",Import_FK!R204)</f>
        <v/>
      </c>
      <c r="W205" s="77" t="str">
        <f>IF(Import_FK!S204=0,"",Import_FK!S204)</f>
        <v/>
      </c>
      <c r="X205" s="77" t="str">
        <f>IF(Import_FK!T204=0,"",Import_FK!T204)</f>
        <v/>
      </c>
      <c r="Y205" s="77" t="str">
        <f>IF(Import_FK!U204=0,"",Import_FK!U204)</f>
        <v/>
      </c>
      <c r="Z205" s="77" t="str">
        <f>IF(Import_FK!V204=0,"",Import_FK!V204)</f>
        <v/>
      </c>
      <c r="AA205" s="77" t="str">
        <f>IF(Import_FK!W204=0,"",Import_FK!W204)</f>
        <v/>
      </c>
      <c r="AB205" s="77" t="str">
        <f>IF(Import_FK!X204=0,"",Import_FK!X204)</f>
        <v/>
      </c>
      <c r="AC205" s="77" t="str">
        <f>IF(Import_FK!Y204=0,"",Import_FK!Y204)</f>
        <v/>
      </c>
      <c r="AD205" s="77" t="str">
        <f>IF(Import_FK!Z204=0,"",Import_FK!Z204)</f>
        <v/>
      </c>
      <c r="AE205" s="193" t="str">
        <f>IF(Import_FK!AA204=0,"",Import_FK!AA204)</f>
        <v/>
      </c>
    </row>
    <row r="206" spans="1:31" ht="13.5" x14ac:dyDescent="0.25">
      <c r="A206" s="544">
        <f>IF(AND(B206="1_02_02_06",C206&lt;&gt;"000"),A205+1,IF(AND(B206="1_06_03_09",C206&lt;&gt;"000"),MAX($A$7:A205)+1,0))</f>
        <v>0</v>
      </c>
      <c r="B206" s="16" t="str">
        <f t="shared" ref="B206:B260" si="20">MID(F206,1,10)</f>
        <v/>
      </c>
      <c r="C206" s="544" t="str">
        <f t="shared" ref="C206:C260" si="21">MID(F206,16,3)</f>
        <v/>
      </c>
      <c r="D206" s="544" t="str">
        <f t="shared" ref="D206:D260" si="22">MID(G206,1,3)</f>
        <v/>
      </c>
      <c r="E206" s="544" t="str">
        <f t="shared" ref="E206:E260" si="23">IF(B206="1_02_02_06",1,IF(B206="1_06_03_09",-1,""))</f>
        <v/>
      </c>
      <c r="F206" s="23" t="str">
        <f>IF(Import_FK!B205=0,"",Import_FK!B205)</f>
        <v/>
      </c>
      <c r="G206" s="23" t="str">
        <f>IF(Import_FK!C205=0,"",Import_FK!C205)</f>
        <v/>
      </c>
      <c r="H206" s="350" t="str">
        <f>IF(Import_FK!D205=0,"",Import_FK!D205)</f>
        <v/>
      </c>
      <c r="I206" s="23" t="str">
        <f>IF(Import_FK!E205=0,"",Import_FK!E205)</f>
        <v/>
      </c>
      <c r="J206" s="95" t="str">
        <f>IF(Import_FK!F205=0,"",Import_FK!F205)</f>
        <v/>
      </c>
      <c r="K206" s="96" t="str">
        <f>IF(Import_FK!G205=0,"",Import_FK!G205)</f>
        <v/>
      </c>
      <c r="L206" s="23" t="str">
        <f>IF(Import_FK!H205=0,"",Import_FK!H205)</f>
        <v/>
      </c>
      <c r="M206" s="23" t="str">
        <f>IF(Import_FK!I205=0,"",Import_FK!I205)</f>
        <v/>
      </c>
      <c r="N206" s="23" t="str">
        <f>IF(Import_FK!J205=0,"",Import_FK!J205)</f>
        <v/>
      </c>
      <c r="O206" s="23" t="str">
        <f>IF(Import_FK!K205=0,"",Import_FK!K205)</f>
        <v/>
      </c>
      <c r="P206" s="23" t="str">
        <f>IF(Import_FK!L205=0,"",Import_FK!L205)</f>
        <v/>
      </c>
      <c r="Q206" s="77" t="str">
        <f>IF(Import_FK!M205=0,"",Import_FK!M205)</f>
        <v/>
      </c>
      <c r="R206" s="77" t="str">
        <f>IF(Import_FK!N205=0,"",Import_FK!N205)</f>
        <v/>
      </c>
      <c r="S206" s="77" t="str">
        <f>IF(Import_FK!O205=0,"",Import_FK!O205)</f>
        <v/>
      </c>
      <c r="T206" s="77" t="str">
        <f>IF(Import_FK!P205=0,"",Import_FK!P205)</f>
        <v/>
      </c>
      <c r="U206" s="193" t="str">
        <f>IF(Import_FK!Q205=0,"",Import_FK!Q205)</f>
        <v/>
      </c>
      <c r="V206" s="77" t="str">
        <f>IF(Import_FK!R205=0,"",Import_FK!R205)</f>
        <v/>
      </c>
      <c r="W206" s="77" t="str">
        <f>IF(Import_FK!S205=0,"",Import_FK!S205)</f>
        <v/>
      </c>
      <c r="X206" s="77" t="str">
        <f>IF(Import_FK!T205=0,"",Import_FK!T205)</f>
        <v/>
      </c>
      <c r="Y206" s="77" t="str">
        <f>IF(Import_FK!U205=0,"",Import_FK!U205)</f>
        <v/>
      </c>
      <c r="Z206" s="77" t="str">
        <f>IF(Import_FK!V205=0,"",Import_FK!V205)</f>
        <v/>
      </c>
      <c r="AA206" s="77" t="str">
        <f>IF(Import_FK!W205=0,"",Import_FK!W205)</f>
        <v/>
      </c>
      <c r="AB206" s="77" t="str">
        <f>IF(Import_FK!X205=0,"",Import_FK!X205)</f>
        <v/>
      </c>
      <c r="AC206" s="77" t="str">
        <f>IF(Import_FK!Y205=0,"",Import_FK!Y205)</f>
        <v/>
      </c>
      <c r="AD206" s="77" t="str">
        <f>IF(Import_FK!Z205=0,"",Import_FK!Z205)</f>
        <v/>
      </c>
      <c r="AE206" s="193" t="str">
        <f>IF(Import_FK!AA205=0,"",Import_FK!AA205)</f>
        <v/>
      </c>
    </row>
    <row r="207" spans="1:31" ht="13.5" x14ac:dyDescent="0.25">
      <c r="A207" s="544">
        <f>IF(AND(B207="1_02_02_06",C207&lt;&gt;"000"),A206+1,IF(AND(B207="1_06_03_09",C207&lt;&gt;"000"),MAX($A$7:A206)+1,0))</f>
        <v>0</v>
      </c>
      <c r="B207" s="16" t="str">
        <f t="shared" si="20"/>
        <v/>
      </c>
      <c r="C207" s="544" t="str">
        <f t="shared" si="21"/>
        <v/>
      </c>
      <c r="D207" s="544" t="str">
        <f t="shared" si="22"/>
        <v/>
      </c>
      <c r="E207" s="544" t="str">
        <f t="shared" si="23"/>
        <v/>
      </c>
      <c r="F207" s="23" t="str">
        <f>IF(Import_FK!B206=0,"",Import_FK!B206)</f>
        <v/>
      </c>
      <c r="G207" s="23" t="str">
        <f>IF(Import_FK!C206=0,"",Import_FK!C206)</f>
        <v/>
      </c>
      <c r="H207" s="350" t="str">
        <f>IF(Import_FK!D206=0,"",Import_FK!D206)</f>
        <v/>
      </c>
      <c r="I207" s="23" t="str">
        <f>IF(Import_FK!E206=0,"",Import_FK!E206)</f>
        <v/>
      </c>
      <c r="J207" s="95" t="str">
        <f>IF(Import_FK!F206=0,"",Import_FK!F206)</f>
        <v/>
      </c>
      <c r="K207" s="96" t="str">
        <f>IF(Import_FK!G206=0,"",Import_FK!G206)</f>
        <v/>
      </c>
      <c r="L207" s="23" t="str">
        <f>IF(Import_FK!H206=0,"",Import_FK!H206)</f>
        <v/>
      </c>
      <c r="M207" s="23" t="str">
        <f>IF(Import_FK!I206=0,"",Import_FK!I206)</f>
        <v/>
      </c>
      <c r="N207" s="23" t="str">
        <f>IF(Import_FK!J206=0,"",Import_FK!J206)</f>
        <v/>
      </c>
      <c r="O207" s="23" t="str">
        <f>IF(Import_FK!K206=0,"",Import_FK!K206)</f>
        <v/>
      </c>
      <c r="P207" s="23" t="str">
        <f>IF(Import_FK!L206=0,"",Import_FK!L206)</f>
        <v/>
      </c>
      <c r="Q207" s="77" t="str">
        <f>IF(Import_FK!M206=0,"",Import_FK!M206)</f>
        <v/>
      </c>
      <c r="R207" s="77" t="str">
        <f>IF(Import_FK!N206=0,"",Import_FK!N206)</f>
        <v/>
      </c>
      <c r="S207" s="77" t="str">
        <f>IF(Import_FK!O206=0,"",Import_FK!O206)</f>
        <v/>
      </c>
      <c r="T207" s="77" t="str">
        <f>IF(Import_FK!P206=0,"",Import_FK!P206)</f>
        <v/>
      </c>
      <c r="U207" s="193" t="str">
        <f>IF(Import_FK!Q206=0,"",Import_FK!Q206)</f>
        <v/>
      </c>
      <c r="V207" s="77" t="str">
        <f>IF(Import_FK!R206=0,"",Import_FK!R206)</f>
        <v/>
      </c>
      <c r="W207" s="77" t="str">
        <f>IF(Import_FK!S206=0,"",Import_FK!S206)</f>
        <v/>
      </c>
      <c r="X207" s="77" t="str">
        <f>IF(Import_FK!T206=0,"",Import_FK!T206)</f>
        <v/>
      </c>
      <c r="Y207" s="77" t="str">
        <f>IF(Import_FK!U206=0,"",Import_FK!U206)</f>
        <v/>
      </c>
      <c r="Z207" s="77" t="str">
        <f>IF(Import_FK!V206=0,"",Import_FK!V206)</f>
        <v/>
      </c>
      <c r="AA207" s="77" t="str">
        <f>IF(Import_FK!W206=0,"",Import_FK!W206)</f>
        <v/>
      </c>
      <c r="AB207" s="77" t="str">
        <f>IF(Import_FK!X206=0,"",Import_FK!X206)</f>
        <v/>
      </c>
      <c r="AC207" s="77" t="str">
        <f>IF(Import_FK!Y206=0,"",Import_FK!Y206)</f>
        <v/>
      </c>
      <c r="AD207" s="77" t="str">
        <f>IF(Import_FK!Z206=0,"",Import_FK!Z206)</f>
        <v/>
      </c>
      <c r="AE207" s="193" t="str">
        <f>IF(Import_FK!AA206=0,"",Import_FK!AA206)</f>
        <v/>
      </c>
    </row>
    <row r="208" spans="1:31" ht="13.5" x14ac:dyDescent="0.25">
      <c r="A208" s="544">
        <f>IF(AND(B208="1_02_02_06",C208&lt;&gt;"000"),A207+1,IF(AND(B208="1_06_03_09",C208&lt;&gt;"000"),MAX($A$7:A207)+1,0))</f>
        <v>0</v>
      </c>
      <c r="B208" s="16" t="str">
        <f t="shared" si="20"/>
        <v/>
      </c>
      <c r="C208" s="544" t="str">
        <f t="shared" si="21"/>
        <v/>
      </c>
      <c r="D208" s="544" t="str">
        <f t="shared" si="22"/>
        <v/>
      </c>
      <c r="E208" s="544" t="str">
        <f t="shared" si="23"/>
        <v/>
      </c>
      <c r="F208" s="23" t="str">
        <f>IF(Import_FK!B207=0,"",Import_FK!B207)</f>
        <v/>
      </c>
      <c r="G208" s="23" t="str">
        <f>IF(Import_FK!C207=0,"",Import_FK!C207)</f>
        <v/>
      </c>
      <c r="H208" s="350" t="str">
        <f>IF(Import_FK!D207=0,"",Import_FK!D207)</f>
        <v/>
      </c>
      <c r="I208" s="23" t="str">
        <f>IF(Import_FK!E207=0,"",Import_FK!E207)</f>
        <v/>
      </c>
      <c r="J208" s="95" t="str">
        <f>IF(Import_FK!F207=0,"",Import_FK!F207)</f>
        <v/>
      </c>
      <c r="K208" s="96" t="str">
        <f>IF(Import_FK!G207=0,"",Import_FK!G207)</f>
        <v/>
      </c>
      <c r="L208" s="23" t="str">
        <f>IF(Import_FK!H207=0,"",Import_FK!H207)</f>
        <v/>
      </c>
      <c r="M208" s="23" t="str">
        <f>IF(Import_FK!I207=0,"",Import_FK!I207)</f>
        <v/>
      </c>
      <c r="N208" s="23" t="str">
        <f>IF(Import_FK!J207=0,"",Import_FK!J207)</f>
        <v/>
      </c>
      <c r="O208" s="23" t="str">
        <f>IF(Import_FK!K207=0,"",Import_FK!K207)</f>
        <v/>
      </c>
      <c r="P208" s="23" t="str">
        <f>IF(Import_FK!L207=0,"",Import_FK!L207)</f>
        <v/>
      </c>
      <c r="Q208" s="77" t="str">
        <f>IF(Import_FK!M207=0,"",Import_FK!M207)</f>
        <v/>
      </c>
      <c r="R208" s="77" t="str">
        <f>IF(Import_FK!N207=0,"",Import_FK!N207)</f>
        <v/>
      </c>
      <c r="S208" s="77" t="str">
        <f>IF(Import_FK!O207=0,"",Import_FK!O207)</f>
        <v/>
      </c>
      <c r="T208" s="77" t="str">
        <f>IF(Import_FK!P207=0,"",Import_FK!P207)</f>
        <v/>
      </c>
      <c r="U208" s="193" t="str">
        <f>IF(Import_FK!Q207=0,"",Import_FK!Q207)</f>
        <v/>
      </c>
      <c r="V208" s="77" t="str">
        <f>IF(Import_FK!R207=0,"",Import_FK!R207)</f>
        <v/>
      </c>
      <c r="W208" s="77" t="str">
        <f>IF(Import_FK!S207=0,"",Import_FK!S207)</f>
        <v/>
      </c>
      <c r="X208" s="77" t="str">
        <f>IF(Import_FK!T207=0,"",Import_FK!T207)</f>
        <v/>
      </c>
      <c r="Y208" s="77" t="str">
        <f>IF(Import_FK!U207=0,"",Import_FK!U207)</f>
        <v/>
      </c>
      <c r="Z208" s="77" t="str">
        <f>IF(Import_FK!V207=0,"",Import_FK!V207)</f>
        <v/>
      </c>
      <c r="AA208" s="77" t="str">
        <f>IF(Import_FK!W207=0,"",Import_FK!W207)</f>
        <v/>
      </c>
      <c r="AB208" s="77" t="str">
        <f>IF(Import_FK!X207=0,"",Import_FK!X207)</f>
        <v/>
      </c>
      <c r="AC208" s="77" t="str">
        <f>IF(Import_FK!Y207=0,"",Import_FK!Y207)</f>
        <v/>
      </c>
      <c r="AD208" s="77" t="str">
        <f>IF(Import_FK!Z207=0,"",Import_FK!Z207)</f>
        <v/>
      </c>
      <c r="AE208" s="193" t="str">
        <f>IF(Import_FK!AA207=0,"",Import_FK!AA207)</f>
        <v/>
      </c>
    </row>
    <row r="209" spans="1:31" ht="13.5" x14ac:dyDescent="0.25">
      <c r="A209" s="544">
        <f>IF(AND(B209="1_02_02_06",C209&lt;&gt;"000"),A208+1,IF(AND(B209="1_06_03_09",C209&lt;&gt;"000"),MAX($A$7:A208)+1,0))</f>
        <v>0</v>
      </c>
      <c r="B209" s="16" t="str">
        <f t="shared" si="20"/>
        <v/>
      </c>
      <c r="C209" s="544" t="str">
        <f t="shared" si="21"/>
        <v/>
      </c>
      <c r="D209" s="544" t="str">
        <f t="shared" si="22"/>
        <v/>
      </c>
      <c r="E209" s="544" t="str">
        <f t="shared" si="23"/>
        <v/>
      </c>
      <c r="F209" s="23" t="str">
        <f>IF(Import_FK!B208=0,"",Import_FK!B208)</f>
        <v/>
      </c>
      <c r="G209" s="23" t="str">
        <f>IF(Import_FK!C208=0,"",Import_FK!C208)</f>
        <v/>
      </c>
      <c r="H209" s="350" t="str">
        <f>IF(Import_FK!D208=0,"",Import_FK!D208)</f>
        <v/>
      </c>
      <c r="I209" s="23" t="str">
        <f>IF(Import_FK!E208=0,"",Import_FK!E208)</f>
        <v/>
      </c>
      <c r="J209" s="95" t="str">
        <f>IF(Import_FK!F208=0,"",Import_FK!F208)</f>
        <v/>
      </c>
      <c r="K209" s="96" t="str">
        <f>IF(Import_FK!G208=0,"",Import_FK!G208)</f>
        <v/>
      </c>
      <c r="L209" s="23" t="str">
        <f>IF(Import_FK!H208=0,"",Import_FK!H208)</f>
        <v/>
      </c>
      <c r="M209" s="23" t="str">
        <f>IF(Import_FK!I208=0,"",Import_FK!I208)</f>
        <v/>
      </c>
      <c r="N209" s="23" t="str">
        <f>IF(Import_FK!J208=0,"",Import_FK!J208)</f>
        <v/>
      </c>
      <c r="O209" s="23" t="str">
        <f>IF(Import_FK!K208=0,"",Import_FK!K208)</f>
        <v/>
      </c>
      <c r="P209" s="23" t="str">
        <f>IF(Import_FK!L208=0,"",Import_FK!L208)</f>
        <v/>
      </c>
      <c r="Q209" s="77" t="str">
        <f>IF(Import_FK!M208=0,"",Import_FK!M208)</f>
        <v/>
      </c>
      <c r="R209" s="77" t="str">
        <f>IF(Import_FK!N208=0,"",Import_FK!N208)</f>
        <v/>
      </c>
      <c r="S209" s="77" t="str">
        <f>IF(Import_FK!O208=0,"",Import_FK!O208)</f>
        <v/>
      </c>
      <c r="T209" s="77" t="str">
        <f>IF(Import_FK!P208=0,"",Import_FK!P208)</f>
        <v/>
      </c>
      <c r="U209" s="193" t="str">
        <f>IF(Import_FK!Q208=0,"",Import_FK!Q208)</f>
        <v/>
      </c>
      <c r="V209" s="77" t="str">
        <f>IF(Import_FK!R208=0,"",Import_FK!R208)</f>
        <v/>
      </c>
      <c r="W209" s="77" t="str">
        <f>IF(Import_FK!S208=0,"",Import_FK!S208)</f>
        <v/>
      </c>
      <c r="X209" s="77" t="str">
        <f>IF(Import_FK!T208=0,"",Import_FK!T208)</f>
        <v/>
      </c>
      <c r="Y209" s="77" t="str">
        <f>IF(Import_FK!U208=0,"",Import_FK!U208)</f>
        <v/>
      </c>
      <c r="Z209" s="77" t="str">
        <f>IF(Import_FK!V208=0,"",Import_FK!V208)</f>
        <v/>
      </c>
      <c r="AA209" s="77" t="str">
        <f>IF(Import_FK!W208=0,"",Import_FK!W208)</f>
        <v/>
      </c>
      <c r="AB209" s="77" t="str">
        <f>IF(Import_FK!X208=0,"",Import_FK!X208)</f>
        <v/>
      </c>
      <c r="AC209" s="77" t="str">
        <f>IF(Import_FK!Y208=0,"",Import_FK!Y208)</f>
        <v/>
      </c>
      <c r="AD209" s="77" t="str">
        <f>IF(Import_FK!Z208=0,"",Import_FK!Z208)</f>
        <v/>
      </c>
      <c r="AE209" s="193" t="str">
        <f>IF(Import_FK!AA208=0,"",Import_FK!AA208)</f>
        <v/>
      </c>
    </row>
    <row r="210" spans="1:31" ht="13.5" x14ac:dyDescent="0.25">
      <c r="A210" s="544">
        <f>IF(AND(B210="1_02_02_06",C210&lt;&gt;"000"),A209+1,IF(AND(B210="1_06_03_09",C210&lt;&gt;"000"),MAX($A$7:A209)+1,0))</f>
        <v>0</v>
      </c>
      <c r="B210" s="16" t="str">
        <f t="shared" si="20"/>
        <v/>
      </c>
      <c r="C210" s="544" t="str">
        <f t="shared" si="21"/>
        <v/>
      </c>
      <c r="D210" s="544" t="str">
        <f t="shared" si="22"/>
        <v/>
      </c>
      <c r="E210" s="544" t="str">
        <f t="shared" si="23"/>
        <v/>
      </c>
      <c r="F210" s="23" t="str">
        <f>IF(Import_FK!B209=0,"",Import_FK!B209)</f>
        <v/>
      </c>
      <c r="G210" s="23" t="str">
        <f>IF(Import_FK!C209=0,"",Import_FK!C209)</f>
        <v/>
      </c>
      <c r="H210" s="350" t="str">
        <f>IF(Import_FK!D209=0,"",Import_FK!D209)</f>
        <v/>
      </c>
      <c r="I210" s="23" t="str">
        <f>IF(Import_FK!E209=0,"",Import_FK!E209)</f>
        <v/>
      </c>
      <c r="J210" s="95" t="str">
        <f>IF(Import_FK!F209=0,"",Import_FK!F209)</f>
        <v/>
      </c>
      <c r="K210" s="96" t="str">
        <f>IF(Import_FK!G209=0,"",Import_FK!G209)</f>
        <v/>
      </c>
      <c r="L210" s="23" t="str">
        <f>IF(Import_FK!H209=0,"",Import_FK!H209)</f>
        <v/>
      </c>
      <c r="M210" s="23" t="str">
        <f>IF(Import_FK!I209=0,"",Import_FK!I209)</f>
        <v/>
      </c>
      <c r="N210" s="23" t="str">
        <f>IF(Import_FK!J209=0,"",Import_FK!J209)</f>
        <v/>
      </c>
      <c r="O210" s="23" t="str">
        <f>IF(Import_FK!K209=0,"",Import_FK!K209)</f>
        <v/>
      </c>
      <c r="P210" s="23" t="str">
        <f>IF(Import_FK!L209=0,"",Import_FK!L209)</f>
        <v/>
      </c>
      <c r="Q210" s="77" t="str">
        <f>IF(Import_FK!M209=0,"",Import_FK!M209)</f>
        <v/>
      </c>
      <c r="R210" s="77" t="str">
        <f>IF(Import_FK!N209=0,"",Import_FK!N209)</f>
        <v/>
      </c>
      <c r="S210" s="77" t="str">
        <f>IF(Import_FK!O209=0,"",Import_FK!O209)</f>
        <v/>
      </c>
      <c r="T210" s="77" t="str">
        <f>IF(Import_FK!P209=0,"",Import_FK!P209)</f>
        <v/>
      </c>
      <c r="U210" s="193" t="str">
        <f>IF(Import_FK!Q209=0,"",Import_FK!Q209)</f>
        <v/>
      </c>
      <c r="V210" s="77" t="str">
        <f>IF(Import_FK!R209=0,"",Import_FK!R209)</f>
        <v/>
      </c>
      <c r="W210" s="77" t="str">
        <f>IF(Import_FK!S209=0,"",Import_FK!S209)</f>
        <v/>
      </c>
      <c r="X210" s="77" t="str">
        <f>IF(Import_FK!T209=0,"",Import_FK!T209)</f>
        <v/>
      </c>
      <c r="Y210" s="77" t="str">
        <f>IF(Import_FK!U209=0,"",Import_FK!U209)</f>
        <v/>
      </c>
      <c r="Z210" s="77" t="str">
        <f>IF(Import_FK!V209=0,"",Import_FK!V209)</f>
        <v/>
      </c>
      <c r="AA210" s="77" t="str">
        <f>IF(Import_FK!W209=0,"",Import_FK!W209)</f>
        <v/>
      </c>
      <c r="AB210" s="77" t="str">
        <f>IF(Import_FK!X209=0,"",Import_FK!X209)</f>
        <v/>
      </c>
      <c r="AC210" s="77" t="str">
        <f>IF(Import_FK!Y209=0,"",Import_FK!Y209)</f>
        <v/>
      </c>
      <c r="AD210" s="77" t="str">
        <f>IF(Import_FK!Z209=0,"",Import_FK!Z209)</f>
        <v/>
      </c>
      <c r="AE210" s="193" t="str">
        <f>IF(Import_FK!AA209=0,"",Import_FK!AA209)</f>
        <v/>
      </c>
    </row>
    <row r="211" spans="1:31" ht="13.5" x14ac:dyDescent="0.25">
      <c r="A211" s="544">
        <f>IF(AND(B211="1_02_02_06",C211&lt;&gt;"000"),A210+1,IF(AND(B211="1_06_03_09",C211&lt;&gt;"000"),MAX($A$7:A210)+1,0))</f>
        <v>0</v>
      </c>
      <c r="B211" s="16" t="str">
        <f t="shared" si="20"/>
        <v/>
      </c>
      <c r="C211" s="544" t="str">
        <f t="shared" si="21"/>
        <v/>
      </c>
      <c r="D211" s="544" t="str">
        <f t="shared" si="22"/>
        <v/>
      </c>
      <c r="E211" s="544" t="str">
        <f t="shared" si="23"/>
        <v/>
      </c>
      <c r="F211" s="23" t="str">
        <f>IF(Import_FK!B210=0,"",Import_FK!B210)</f>
        <v/>
      </c>
      <c r="G211" s="23" t="str">
        <f>IF(Import_FK!C210=0,"",Import_FK!C210)</f>
        <v/>
      </c>
      <c r="H211" s="350" t="str">
        <f>IF(Import_FK!D210=0,"",Import_FK!D210)</f>
        <v/>
      </c>
      <c r="I211" s="23" t="str">
        <f>IF(Import_FK!E210=0,"",Import_FK!E210)</f>
        <v/>
      </c>
      <c r="J211" s="95" t="str">
        <f>IF(Import_FK!F210=0,"",Import_FK!F210)</f>
        <v/>
      </c>
      <c r="K211" s="96" t="str">
        <f>IF(Import_FK!G210=0,"",Import_FK!G210)</f>
        <v/>
      </c>
      <c r="L211" s="23" t="str">
        <f>IF(Import_FK!H210=0,"",Import_FK!H210)</f>
        <v/>
      </c>
      <c r="M211" s="23" t="str">
        <f>IF(Import_FK!I210=0,"",Import_FK!I210)</f>
        <v/>
      </c>
      <c r="N211" s="23" t="str">
        <f>IF(Import_FK!J210=0,"",Import_FK!J210)</f>
        <v/>
      </c>
      <c r="O211" s="23" t="str">
        <f>IF(Import_FK!K210=0,"",Import_FK!K210)</f>
        <v/>
      </c>
      <c r="P211" s="23" t="str">
        <f>IF(Import_FK!L210=0,"",Import_FK!L210)</f>
        <v/>
      </c>
      <c r="Q211" s="77" t="str">
        <f>IF(Import_FK!M210=0,"",Import_FK!M210)</f>
        <v/>
      </c>
      <c r="R211" s="77" t="str">
        <f>IF(Import_FK!N210=0,"",Import_FK!N210)</f>
        <v/>
      </c>
      <c r="S211" s="77" t="str">
        <f>IF(Import_FK!O210=0,"",Import_FK!O210)</f>
        <v/>
      </c>
      <c r="T211" s="77" t="str">
        <f>IF(Import_FK!P210=0,"",Import_FK!P210)</f>
        <v/>
      </c>
      <c r="U211" s="193" t="str">
        <f>IF(Import_FK!Q210=0,"",Import_FK!Q210)</f>
        <v/>
      </c>
      <c r="V211" s="77" t="str">
        <f>IF(Import_FK!R210=0,"",Import_FK!R210)</f>
        <v/>
      </c>
      <c r="W211" s="77" t="str">
        <f>IF(Import_FK!S210=0,"",Import_FK!S210)</f>
        <v/>
      </c>
      <c r="X211" s="77" t="str">
        <f>IF(Import_FK!T210=0,"",Import_FK!T210)</f>
        <v/>
      </c>
      <c r="Y211" s="77" t="str">
        <f>IF(Import_FK!U210=0,"",Import_FK!U210)</f>
        <v/>
      </c>
      <c r="Z211" s="77" t="str">
        <f>IF(Import_FK!V210=0,"",Import_FK!V210)</f>
        <v/>
      </c>
      <c r="AA211" s="77" t="str">
        <f>IF(Import_FK!W210=0,"",Import_FK!W210)</f>
        <v/>
      </c>
      <c r="AB211" s="77" t="str">
        <f>IF(Import_FK!X210=0,"",Import_FK!X210)</f>
        <v/>
      </c>
      <c r="AC211" s="77" t="str">
        <f>IF(Import_FK!Y210=0,"",Import_FK!Y210)</f>
        <v/>
      </c>
      <c r="AD211" s="77" t="str">
        <f>IF(Import_FK!Z210=0,"",Import_FK!Z210)</f>
        <v/>
      </c>
      <c r="AE211" s="193" t="str">
        <f>IF(Import_FK!AA210=0,"",Import_FK!AA210)</f>
        <v/>
      </c>
    </row>
    <row r="212" spans="1:31" ht="13.5" x14ac:dyDescent="0.25">
      <c r="A212" s="544">
        <f>IF(AND(B212="1_02_02_06",C212&lt;&gt;"000"),A211+1,IF(AND(B212="1_06_03_09",C212&lt;&gt;"000"),MAX($A$7:A211)+1,0))</f>
        <v>0</v>
      </c>
      <c r="B212" s="16" t="str">
        <f t="shared" si="20"/>
        <v/>
      </c>
      <c r="C212" s="544" t="str">
        <f t="shared" si="21"/>
        <v/>
      </c>
      <c r="D212" s="544" t="str">
        <f t="shared" si="22"/>
        <v/>
      </c>
      <c r="E212" s="544" t="str">
        <f t="shared" si="23"/>
        <v/>
      </c>
      <c r="F212" s="23" t="str">
        <f>IF(Import_FK!B211=0,"",Import_FK!B211)</f>
        <v/>
      </c>
      <c r="G212" s="23" t="str">
        <f>IF(Import_FK!C211=0,"",Import_FK!C211)</f>
        <v/>
      </c>
      <c r="H212" s="350" t="str">
        <f>IF(Import_FK!D211=0,"",Import_FK!D211)</f>
        <v/>
      </c>
      <c r="I212" s="23" t="str">
        <f>IF(Import_FK!E211=0,"",Import_FK!E211)</f>
        <v/>
      </c>
      <c r="J212" s="95" t="str">
        <f>IF(Import_FK!F211=0,"",Import_FK!F211)</f>
        <v/>
      </c>
      <c r="K212" s="96" t="str">
        <f>IF(Import_FK!G211=0,"",Import_FK!G211)</f>
        <v/>
      </c>
      <c r="L212" s="23" t="str">
        <f>IF(Import_FK!H211=0,"",Import_FK!H211)</f>
        <v/>
      </c>
      <c r="M212" s="23" t="str">
        <f>IF(Import_FK!I211=0,"",Import_FK!I211)</f>
        <v/>
      </c>
      <c r="N212" s="23" t="str">
        <f>IF(Import_FK!J211=0,"",Import_FK!J211)</f>
        <v/>
      </c>
      <c r="O212" s="23" t="str">
        <f>IF(Import_FK!K211=0,"",Import_FK!K211)</f>
        <v/>
      </c>
      <c r="P212" s="23" t="str">
        <f>IF(Import_FK!L211=0,"",Import_FK!L211)</f>
        <v/>
      </c>
      <c r="Q212" s="77" t="str">
        <f>IF(Import_FK!M211=0,"",Import_FK!M211)</f>
        <v/>
      </c>
      <c r="R212" s="77" t="str">
        <f>IF(Import_FK!N211=0,"",Import_FK!N211)</f>
        <v/>
      </c>
      <c r="S212" s="77" t="str">
        <f>IF(Import_FK!O211=0,"",Import_FK!O211)</f>
        <v/>
      </c>
      <c r="T212" s="77" t="str">
        <f>IF(Import_FK!P211=0,"",Import_FK!P211)</f>
        <v/>
      </c>
      <c r="U212" s="193" t="str">
        <f>IF(Import_FK!Q211=0,"",Import_FK!Q211)</f>
        <v/>
      </c>
      <c r="V212" s="77" t="str">
        <f>IF(Import_FK!R211=0,"",Import_FK!R211)</f>
        <v/>
      </c>
      <c r="W212" s="77" t="str">
        <f>IF(Import_FK!S211=0,"",Import_FK!S211)</f>
        <v/>
      </c>
      <c r="X212" s="77" t="str">
        <f>IF(Import_FK!T211=0,"",Import_FK!T211)</f>
        <v/>
      </c>
      <c r="Y212" s="77" t="str">
        <f>IF(Import_FK!U211=0,"",Import_FK!U211)</f>
        <v/>
      </c>
      <c r="Z212" s="77" t="str">
        <f>IF(Import_FK!V211=0,"",Import_FK!V211)</f>
        <v/>
      </c>
      <c r="AA212" s="77" t="str">
        <f>IF(Import_FK!W211=0,"",Import_FK!W211)</f>
        <v/>
      </c>
      <c r="AB212" s="77" t="str">
        <f>IF(Import_FK!X211=0,"",Import_FK!X211)</f>
        <v/>
      </c>
      <c r="AC212" s="77" t="str">
        <f>IF(Import_FK!Y211=0,"",Import_FK!Y211)</f>
        <v/>
      </c>
      <c r="AD212" s="77" t="str">
        <f>IF(Import_FK!Z211=0,"",Import_FK!Z211)</f>
        <v/>
      </c>
      <c r="AE212" s="193" t="str">
        <f>IF(Import_FK!AA211=0,"",Import_FK!AA211)</f>
        <v/>
      </c>
    </row>
    <row r="213" spans="1:31" ht="13.5" x14ac:dyDescent="0.25">
      <c r="A213" s="544">
        <f>IF(AND(B213="1_02_02_06",C213&lt;&gt;"000"),A212+1,IF(AND(B213="1_06_03_09",C213&lt;&gt;"000"),MAX($A$7:A212)+1,0))</f>
        <v>0</v>
      </c>
      <c r="B213" s="16" t="str">
        <f t="shared" si="20"/>
        <v/>
      </c>
      <c r="C213" s="544" t="str">
        <f t="shared" si="21"/>
        <v/>
      </c>
      <c r="D213" s="544" t="str">
        <f t="shared" si="22"/>
        <v/>
      </c>
      <c r="E213" s="544" t="str">
        <f t="shared" si="23"/>
        <v/>
      </c>
      <c r="F213" s="23" t="str">
        <f>IF(Import_FK!B212=0,"",Import_FK!B212)</f>
        <v/>
      </c>
      <c r="G213" s="23" t="str">
        <f>IF(Import_FK!C212=0,"",Import_FK!C212)</f>
        <v/>
      </c>
      <c r="H213" s="350" t="str">
        <f>IF(Import_FK!D212=0,"",Import_FK!D212)</f>
        <v/>
      </c>
      <c r="I213" s="23" t="str">
        <f>IF(Import_FK!E212=0,"",Import_FK!E212)</f>
        <v/>
      </c>
      <c r="J213" s="95" t="str">
        <f>IF(Import_FK!F212=0,"",Import_FK!F212)</f>
        <v/>
      </c>
      <c r="K213" s="96" t="str">
        <f>IF(Import_FK!G212=0,"",Import_FK!G212)</f>
        <v/>
      </c>
      <c r="L213" s="23" t="str">
        <f>IF(Import_FK!H212=0,"",Import_FK!H212)</f>
        <v/>
      </c>
      <c r="M213" s="23" t="str">
        <f>IF(Import_FK!I212=0,"",Import_FK!I212)</f>
        <v/>
      </c>
      <c r="N213" s="23" t="str">
        <f>IF(Import_FK!J212=0,"",Import_FK!J212)</f>
        <v/>
      </c>
      <c r="O213" s="23" t="str">
        <f>IF(Import_FK!K212=0,"",Import_FK!K212)</f>
        <v/>
      </c>
      <c r="P213" s="23" t="str">
        <f>IF(Import_FK!L212=0,"",Import_FK!L212)</f>
        <v/>
      </c>
      <c r="Q213" s="77" t="str">
        <f>IF(Import_FK!M212=0,"",Import_FK!M212)</f>
        <v/>
      </c>
      <c r="R213" s="77" t="str">
        <f>IF(Import_FK!N212=0,"",Import_FK!N212)</f>
        <v/>
      </c>
      <c r="S213" s="77" t="str">
        <f>IF(Import_FK!O212=0,"",Import_FK!O212)</f>
        <v/>
      </c>
      <c r="T213" s="77" t="str">
        <f>IF(Import_FK!P212=0,"",Import_FK!P212)</f>
        <v/>
      </c>
      <c r="U213" s="193" t="str">
        <f>IF(Import_FK!Q212=0,"",Import_FK!Q212)</f>
        <v/>
      </c>
      <c r="V213" s="77" t="str">
        <f>IF(Import_FK!R212=0,"",Import_FK!R212)</f>
        <v/>
      </c>
      <c r="W213" s="77" t="str">
        <f>IF(Import_FK!S212=0,"",Import_FK!S212)</f>
        <v/>
      </c>
      <c r="X213" s="77" t="str">
        <f>IF(Import_FK!T212=0,"",Import_FK!T212)</f>
        <v/>
      </c>
      <c r="Y213" s="77" t="str">
        <f>IF(Import_FK!U212=0,"",Import_FK!U212)</f>
        <v/>
      </c>
      <c r="Z213" s="77" t="str">
        <f>IF(Import_FK!V212=0,"",Import_FK!V212)</f>
        <v/>
      </c>
      <c r="AA213" s="77" t="str">
        <f>IF(Import_FK!W212=0,"",Import_FK!W212)</f>
        <v/>
      </c>
      <c r="AB213" s="77" t="str">
        <f>IF(Import_FK!X212=0,"",Import_FK!X212)</f>
        <v/>
      </c>
      <c r="AC213" s="77" t="str">
        <f>IF(Import_FK!Y212=0,"",Import_FK!Y212)</f>
        <v/>
      </c>
      <c r="AD213" s="77" t="str">
        <f>IF(Import_FK!Z212=0,"",Import_FK!Z212)</f>
        <v/>
      </c>
      <c r="AE213" s="193" t="str">
        <f>IF(Import_FK!AA212=0,"",Import_FK!AA212)</f>
        <v/>
      </c>
    </row>
    <row r="214" spans="1:31" ht="13.5" x14ac:dyDescent="0.25">
      <c r="A214" s="544">
        <f>IF(AND(B214="1_02_02_06",C214&lt;&gt;"000"),A213+1,IF(AND(B214="1_06_03_09",C214&lt;&gt;"000"),MAX($A$7:A213)+1,0))</f>
        <v>0</v>
      </c>
      <c r="B214" s="16" t="str">
        <f t="shared" si="20"/>
        <v/>
      </c>
      <c r="C214" s="544" t="str">
        <f t="shared" si="21"/>
        <v/>
      </c>
      <c r="D214" s="544" t="str">
        <f t="shared" si="22"/>
        <v/>
      </c>
      <c r="E214" s="544" t="str">
        <f t="shared" si="23"/>
        <v/>
      </c>
      <c r="F214" s="23" t="str">
        <f>IF(Import_FK!B213=0,"",Import_FK!B213)</f>
        <v/>
      </c>
      <c r="G214" s="23" t="str">
        <f>IF(Import_FK!C213=0,"",Import_FK!C213)</f>
        <v/>
      </c>
      <c r="H214" s="350" t="str">
        <f>IF(Import_FK!D213=0,"",Import_FK!D213)</f>
        <v/>
      </c>
      <c r="I214" s="23" t="str">
        <f>IF(Import_FK!E213=0,"",Import_FK!E213)</f>
        <v/>
      </c>
      <c r="J214" s="95" t="str">
        <f>IF(Import_FK!F213=0,"",Import_FK!F213)</f>
        <v/>
      </c>
      <c r="K214" s="96" t="str">
        <f>IF(Import_FK!G213=0,"",Import_FK!G213)</f>
        <v/>
      </c>
      <c r="L214" s="23" t="str">
        <f>IF(Import_FK!H213=0,"",Import_FK!H213)</f>
        <v/>
      </c>
      <c r="M214" s="23" t="str">
        <f>IF(Import_FK!I213=0,"",Import_FK!I213)</f>
        <v/>
      </c>
      <c r="N214" s="23" t="str">
        <f>IF(Import_FK!J213=0,"",Import_FK!J213)</f>
        <v/>
      </c>
      <c r="O214" s="23" t="str">
        <f>IF(Import_FK!K213=0,"",Import_FK!K213)</f>
        <v/>
      </c>
      <c r="P214" s="23" t="str">
        <f>IF(Import_FK!L213=0,"",Import_FK!L213)</f>
        <v/>
      </c>
      <c r="Q214" s="77" t="str">
        <f>IF(Import_FK!M213=0,"",Import_FK!M213)</f>
        <v/>
      </c>
      <c r="R214" s="77" t="str">
        <f>IF(Import_FK!N213=0,"",Import_FK!N213)</f>
        <v/>
      </c>
      <c r="S214" s="77" t="str">
        <f>IF(Import_FK!O213=0,"",Import_FK!O213)</f>
        <v/>
      </c>
      <c r="T214" s="77" t="str">
        <f>IF(Import_FK!P213=0,"",Import_FK!P213)</f>
        <v/>
      </c>
      <c r="U214" s="193" t="str">
        <f>IF(Import_FK!Q213=0,"",Import_FK!Q213)</f>
        <v/>
      </c>
      <c r="V214" s="77" t="str">
        <f>IF(Import_FK!R213=0,"",Import_FK!R213)</f>
        <v/>
      </c>
      <c r="W214" s="77" t="str">
        <f>IF(Import_FK!S213=0,"",Import_FK!S213)</f>
        <v/>
      </c>
      <c r="X214" s="77" t="str">
        <f>IF(Import_FK!T213=0,"",Import_FK!T213)</f>
        <v/>
      </c>
      <c r="Y214" s="77" t="str">
        <f>IF(Import_FK!U213=0,"",Import_FK!U213)</f>
        <v/>
      </c>
      <c r="Z214" s="77" t="str">
        <f>IF(Import_FK!V213=0,"",Import_FK!V213)</f>
        <v/>
      </c>
      <c r="AA214" s="77" t="str">
        <f>IF(Import_FK!W213=0,"",Import_FK!W213)</f>
        <v/>
      </c>
      <c r="AB214" s="77" t="str">
        <f>IF(Import_FK!X213=0,"",Import_FK!X213)</f>
        <v/>
      </c>
      <c r="AC214" s="77" t="str">
        <f>IF(Import_FK!Y213=0,"",Import_FK!Y213)</f>
        <v/>
      </c>
      <c r="AD214" s="77" t="str">
        <f>IF(Import_FK!Z213=0,"",Import_FK!Z213)</f>
        <v/>
      </c>
      <c r="AE214" s="193" t="str">
        <f>IF(Import_FK!AA213=0,"",Import_FK!AA213)</f>
        <v/>
      </c>
    </row>
    <row r="215" spans="1:31" ht="13.5" x14ac:dyDescent="0.25">
      <c r="A215" s="544">
        <f>IF(AND(B215="1_02_02_06",C215&lt;&gt;"000"),A214+1,IF(AND(B215="1_06_03_09",C215&lt;&gt;"000"),MAX($A$7:A214)+1,0))</f>
        <v>0</v>
      </c>
      <c r="B215" s="16" t="str">
        <f t="shared" si="20"/>
        <v/>
      </c>
      <c r="C215" s="544" t="str">
        <f t="shared" si="21"/>
        <v/>
      </c>
      <c r="D215" s="544" t="str">
        <f t="shared" si="22"/>
        <v/>
      </c>
      <c r="E215" s="544" t="str">
        <f t="shared" si="23"/>
        <v/>
      </c>
      <c r="F215" s="23" t="str">
        <f>IF(Import_FK!B214=0,"",Import_FK!B214)</f>
        <v/>
      </c>
      <c r="G215" s="23" t="str">
        <f>IF(Import_FK!C214=0,"",Import_FK!C214)</f>
        <v/>
      </c>
      <c r="H215" s="350" t="str">
        <f>IF(Import_FK!D214=0,"",Import_FK!D214)</f>
        <v/>
      </c>
      <c r="I215" s="23" t="str">
        <f>IF(Import_FK!E214=0,"",Import_FK!E214)</f>
        <v/>
      </c>
      <c r="J215" s="95" t="str">
        <f>IF(Import_FK!F214=0,"",Import_FK!F214)</f>
        <v/>
      </c>
      <c r="K215" s="96" t="str">
        <f>IF(Import_FK!G214=0,"",Import_FK!G214)</f>
        <v/>
      </c>
      <c r="L215" s="23" t="str">
        <f>IF(Import_FK!H214=0,"",Import_FK!H214)</f>
        <v/>
      </c>
      <c r="M215" s="23" t="str">
        <f>IF(Import_FK!I214=0,"",Import_FK!I214)</f>
        <v/>
      </c>
      <c r="N215" s="23" t="str">
        <f>IF(Import_FK!J214=0,"",Import_FK!J214)</f>
        <v/>
      </c>
      <c r="O215" s="23" t="str">
        <f>IF(Import_FK!K214=0,"",Import_FK!K214)</f>
        <v/>
      </c>
      <c r="P215" s="23" t="str">
        <f>IF(Import_FK!L214=0,"",Import_FK!L214)</f>
        <v/>
      </c>
      <c r="Q215" s="77" t="str">
        <f>IF(Import_FK!M214=0,"",Import_FK!M214)</f>
        <v/>
      </c>
      <c r="R215" s="77" t="str">
        <f>IF(Import_FK!N214=0,"",Import_FK!N214)</f>
        <v/>
      </c>
      <c r="S215" s="77" t="str">
        <f>IF(Import_FK!O214=0,"",Import_FK!O214)</f>
        <v/>
      </c>
      <c r="T215" s="77" t="str">
        <f>IF(Import_FK!P214=0,"",Import_FK!P214)</f>
        <v/>
      </c>
      <c r="U215" s="193" t="str">
        <f>IF(Import_FK!Q214=0,"",Import_FK!Q214)</f>
        <v/>
      </c>
      <c r="V215" s="77" t="str">
        <f>IF(Import_FK!R214=0,"",Import_FK!R214)</f>
        <v/>
      </c>
      <c r="W215" s="77" t="str">
        <f>IF(Import_FK!S214=0,"",Import_FK!S214)</f>
        <v/>
      </c>
      <c r="X215" s="77" t="str">
        <f>IF(Import_FK!T214=0,"",Import_FK!T214)</f>
        <v/>
      </c>
      <c r="Y215" s="77" t="str">
        <f>IF(Import_FK!U214=0,"",Import_FK!U214)</f>
        <v/>
      </c>
      <c r="Z215" s="77" t="str">
        <f>IF(Import_FK!V214=0,"",Import_FK!V214)</f>
        <v/>
      </c>
      <c r="AA215" s="77" t="str">
        <f>IF(Import_FK!W214=0,"",Import_FK!W214)</f>
        <v/>
      </c>
      <c r="AB215" s="77" t="str">
        <f>IF(Import_FK!X214=0,"",Import_FK!X214)</f>
        <v/>
      </c>
      <c r="AC215" s="77" t="str">
        <f>IF(Import_FK!Y214=0,"",Import_FK!Y214)</f>
        <v/>
      </c>
      <c r="AD215" s="77" t="str">
        <f>IF(Import_FK!Z214=0,"",Import_FK!Z214)</f>
        <v/>
      </c>
      <c r="AE215" s="193" t="str">
        <f>IF(Import_FK!AA214=0,"",Import_FK!AA214)</f>
        <v/>
      </c>
    </row>
    <row r="216" spans="1:31" ht="13.5" x14ac:dyDescent="0.25">
      <c r="A216" s="544">
        <f>IF(AND(B216="1_02_02_06",C216&lt;&gt;"000"),A215+1,IF(AND(B216="1_06_03_09",C216&lt;&gt;"000"),MAX($A$7:A215)+1,0))</f>
        <v>0</v>
      </c>
      <c r="B216" s="16" t="str">
        <f t="shared" si="20"/>
        <v/>
      </c>
      <c r="C216" s="544" t="str">
        <f t="shared" si="21"/>
        <v/>
      </c>
      <c r="D216" s="544" t="str">
        <f t="shared" si="22"/>
        <v/>
      </c>
      <c r="E216" s="544" t="str">
        <f t="shared" si="23"/>
        <v/>
      </c>
      <c r="F216" s="23" t="str">
        <f>IF(Import_FK!B215=0,"",Import_FK!B215)</f>
        <v/>
      </c>
      <c r="G216" s="23" t="str">
        <f>IF(Import_FK!C215=0,"",Import_FK!C215)</f>
        <v/>
      </c>
      <c r="H216" s="350" t="str">
        <f>IF(Import_FK!D215=0,"",Import_FK!D215)</f>
        <v/>
      </c>
      <c r="I216" s="23" t="str">
        <f>IF(Import_FK!E215=0,"",Import_FK!E215)</f>
        <v/>
      </c>
      <c r="J216" s="95" t="str">
        <f>IF(Import_FK!F215=0,"",Import_FK!F215)</f>
        <v/>
      </c>
      <c r="K216" s="96" t="str">
        <f>IF(Import_FK!G215=0,"",Import_FK!G215)</f>
        <v/>
      </c>
      <c r="L216" s="23" t="str">
        <f>IF(Import_FK!H215=0,"",Import_FK!H215)</f>
        <v/>
      </c>
      <c r="M216" s="23" t="str">
        <f>IF(Import_FK!I215=0,"",Import_FK!I215)</f>
        <v/>
      </c>
      <c r="N216" s="23" t="str">
        <f>IF(Import_FK!J215=0,"",Import_FK!J215)</f>
        <v/>
      </c>
      <c r="O216" s="23" t="str">
        <f>IF(Import_FK!K215=0,"",Import_FK!K215)</f>
        <v/>
      </c>
      <c r="P216" s="23" t="str">
        <f>IF(Import_FK!L215=0,"",Import_FK!L215)</f>
        <v/>
      </c>
      <c r="Q216" s="77" t="str">
        <f>IF(Import_FK!M215=0,"",Import_FK!M215)</f>
        <v/>
      </c>
      <c r="R216" s="77" t="str">
        <f>IF(Import_FK!N215=0,"",Import_FK!N215)</f>
        <v/>
      </c>
      <c r="S216" s="77" t="str">
        <f>IF(Import_FK!O215=0,"",Import_FK!O215)</f>
        <v/>
      </c>
      <c r="T216" s="77" t="str">
        <f>IF(Import_FK!P215=0,"",Import_FK!P215)</f>
        <v/>
      </c>
      <c r="U216" s="193" t="str">
        <f>IF(Import_FK!Q215=0,"",Import_FK!Q215)</f>
        <v/>
      </c>
      <c r="V216" s="77" t="str">
        <f>IF(Import_FK!R215=0,"",Import_FK!R215)</f>
        <v/>
      </c>
      <c r="W216" s="77" t="str">
        <f>IF(Import_FK!S215=0,"",Import_FK!S215)</f>
        <v/>
      </c>
      <c r="X216" s="77" t="str">
        <f>IF(Import_FK!T215=0,"",Import_FK!T215)</f>
        <v/>
      </c>
      <c r="Y216" s="77" t="str">
        <f>IF(Import_FK!U215=0,"",Import_FK!U215)</f>
        <v/>
      </c>
      <c r="Z216" s="77" t="str">
        <f>IF(Import_FK!V215=0,"",Import_FK!V215)</f>
        <v/>
      </c>
      <c r="AA216" s="77" t="str">
        <f>IF(Import_FK!W215=0,"",Import_FK!W215)</f>
        <v/>
      </c>
      <c r="AB216" s="77" t="str">
        <f>IF(Import_FK!X215=0,"",Import_FK!X215)</f>
        <v/>
      </c>
      <c r="AC216" s="77" t="str">
        <f>IF(Import_FK!Y215=0,"",Import_FK!Y215)</f>
        <v/>
      </c>
      <c r="AD216" s="77" t="str">
        <f>IF(Import_FK!Z215=0,"",Import_FK!Z215)</f>
        <v/>
      </c>
      <c r="AE216" s="193" t="str">
        <f>IF(Import_FK!AA215=0,"",Import_FK!AA215)</f>
        <v/>
      </c>
    </row>
    <row r="217" spans="1:31" ht="13.5" x14ac:dyDescent="0.25">
      <c r="A217" s="544">
        <f>IF(AND(B217="1_02_02_06",C217&lt;&gt;"000"),A216+1,IF(AND(B217="1_06_03_09",C217&lt;&gt;"000"),MAX($A$7:A216)+1,0))</f>
        <v>0</v>
      </c>
      <c r="B217" s="16" t="str">
        <f t="shared" si="20"/>
        <v/>
      </c>
      <c r="C217" s="544" t="str">
        <f t="shared" si="21"/>
        <v/>
      </c>
      <c r="D217" s="544" t="str">
        <f t="shared" si="22"/>
        <v/>
      </c>
      <c r="E217" s="544" t="str">
        <f t="shared" si="23"/>
        <v/>
      </c>
      <c r="F217" s="23" t="str">
        <f>IF(Import_FK!B216=0,"",Import_FK!B216)</f>
        <v/>
      </c>
      <c r="G217" s="23" t="str">
        <f>IF(Import_FK!C216=0,"",Import_FK!C216)</f>
        <v/>
      </c>
      <c r="H217" s="350" t="str">
        <f>IF(Import_FK!D216=0,"",Import_FK!D216)</f>
        <v/>
      </c>
      <c r="I217" s="23" t="str">
        <f>IF(Import_FK!E216=0,"",Import_FK!E216)</f>
        <v/>
      </c>
      <c r="J217" s="95" t="str">
        <f>IF(Import_FK!F216=0,"",Import_FK!F216)</f>
        <v/>
      </c>
      <c r="K217" s="96" t="str">
        <f>IF(Import_FK!G216=0,"",Import_FK!G216)</f>
        <v/>
      </c>
      <c r="L217" s="23" t="str">
        <f>IF(Import_FK!H216=0,"",Import_FK!H216)</f>
        <v/>
      </c>
      <c r="M217" s="23" t="str">
        <f>IF(Import_FK!I216=0,"",Import_FK!I216)</f>
        <v/>
      </c>
      <c r="N217" s="23" t="str">
        <f>IF(Import_FK!J216=0,"",Import_FK!J216)</f>
        <v/>
      </c>
      <c r="O217" s="23" t="str">
        <f>IF(Import_FK!K216=0,"",Import_FK!K216)</f>
        <v/>
      </c>
      <c r="P217" s="23" t="str">
        <f>IF(Import_FK!L216=0,"",Import_FK!L216)</f>
        <v/>
      </c>
      <c r="Q217" s="77" t="str">
        <f>IF(Import_FK!M216=0,"",Import_FK!M216)</f>
        <v/>
      </c>
      <c r="R217" s="77" t="str">
        <f>IF(Import_FK!N216=0,"",Import_FK!N216)</f>
        <v/>
      </c>
      <c r="S217" s="77" t="str">
        <f>IF(Import_FK!O216=0,"",Import_FK!O216)</f>
        <v/>
      </c>
      <c r="T217" s="77" t="str">
        <f>IF(Import_FK!P216=0,"",Import_FK!P216)</f>
        <v/>
      </c>
      <c r="U217" s="193" t="str">
        <f>IF(Import_FK!Q216=0,"",Import_FK!Q216)</f>
        <v/>
      </c>
      <c r="V217" s="77" t="str">
        <f>IF(Import_FK!R216=0,"",Import_FK!R216)</f>
        <v/>
      </c>
      <c r="W217" s="77" t="str">
        <f>IF(Import_FK!S216=0,"",Import_FK!S216)</f>
        <v/>
      </c>
      <c r="X217" s="77" t="str">
        <f>IF(Import_FK!T216=0,"",Import_FK!T216)</f>
        <v/>
      </c>
      <c r="Y217" s="77" t="str">
        <f>IF(Import_FK!U216=0,"",Import_FK!U216)</f>
        <v/>
      </c>
      <c r="Z217" s="77" t="str">
        <f>IF(Import_FK!V216=0,"",Import_FK!V216)</f>
        <v/>
      </c>
      <c r="AA217" s="77" t="str">
        <f>IF(Import_FK!W216=0,"",Import_FK!W216)</f>
        <v/>
      </c>
      <c r="AB217" s="77" t="str">
        <f>IF(Import_FK!X216=0,"",Import_FK!X216)</f>
        <v/>
      </c>
      <c r="AC217" s="77" t="str">
        <f>IF(Import_FK!Y216=0,"",Import_FK!Y216)</f>
        <v/>
      </c>
      <c r="AD217" s="77" t="str">
        <f>IF(Import_FK!Z216=0,"",Import_FK!Z216)</f>
        <v/>
      </c>
      <c r="AE217" s="193" t="str">
        <f>IF(Import_FK!AA216=0,"",Import_FK!AA216)</f>
        <v/>
      </c>
    </row>
    <row r="218" spans="1:31" ht="13.5" x14ac:dyDescent="0.25">
      <c r="A218" s="544">
        <f>IF(AND(B218="1_02_02_06",C218&lt;&gt;"000"),A217+1,IF(AND(B218="1_06_03_09",C218&lt;&gt;"000"),MAX($A$7:A217)+1,0))</f>
        <v>0</v>
      </c>
      <c r="B218" s="16" t="str">
        <f t="shared" si="20"/>
        <v/>
      </c>
      <c r="C218" s="544" t="str">
        <f t="shared" si="21"/>
        <v/>
      </c>
      <c r="D218" s="544" t="str">
        <f t="shared" si="22"/>
        <v/>
      </c>
      <c r="E218" s="544" t="str">
        <f t="shared" si="23"/>
        <v/>
      </c>
      <c r="F218" s="23" t="str">
        <f>IF(Import_FK!B217=0,"",Import_FK!B217)</f>
        <v/>
      </c>
      <c r="G218" s="23" t="str">
        <f>IF(Import_FK!C217=0,"",Import_FK!C217)</f>
        <v/>
      </c>
      <c r="H218" s="350" t="str">
        <f>IF(Import_FK!D217=0,"",Import_FK!D217)</f>
        <v/>
      </c>
      <c r="I218" s="23" t="str">
        <f>IF(Import_FK!E217=0,"",Import_FK!E217)</f>
        <v/>
      </c>
      <c r="J218" s="95" t="str">
        <f>IF(Import_FK!F217=0,"",Import_FK!F217)</f>
        <v/>
      </c>
      <c r="K218" s="96" t="str">
        <f>IF(Import_FK!G217=0,"",Import_FK!G217)</f>
        <v/>
      </c>
      <c r="L218" s="23" t="str">
        <f>IF(Import_FK!H217=0,"",Import_FK!H217)</f>
        <v/>
      </c>
      <c r="M218" s="23" t="str">
        <f>IF(Import_FK!I217=0,"",Import_FK!I217)</f>
        <v/>
      </c>
      <c r="N218" s="23" t="str">
        <f>IF(Import_FK!J217=0,"",Import_FK!J217)</f>
        <v/>
      </c>
      <c r="O218" s="23" t="str">
        <f>IF(Import_FK!K217=0,"",Import_FK!K217)</f>
        <v/>
      </c>
      <c r="P218" s="23" t="str">
        <f>IF(Import_FK!L217=0,"",Import_FK!L217)</f>
        <v/>
      </c>
      <c r="Q218" s="77" t="str">
        <f>IF(Import_FK!M217=0,"",Import_FK!M217)</f>
        <v/>
      </c>
      <c r="R218" s="77" t="str">
        <f>IF(Import_FK!N217=0,"",Import_FK!N217)</f>
        <v/>
      </c>
      <c r="S218" s="77" t="str">
        <f>IF(Import_FK!O217=0,"",Import_FK!O217)</f>
        <v/>
      </c>
      <c r="T218" s="77" t="str">
        <f>IF(Import_FK!P217=0,"",Import_FK!P217)</f>
        <v/>
      </c>
      <c r="U218" s="193" t="str">
        <f>IF(Import_FK!Q217=0,"",Import_FK!Q217)</f>
        <v/>
      </c>
      <c r="V218" s="77" t="str">
        <f>IF(Import_FK!R217=0,"",Import_FK!R217)</f>
        <v/>
      </c>
      <c r="W218" s="77" t="str">
        <f>IF(Import_FK!S217=0,"",Import_FK!S217)</f>
        <v/>
      </c>
      <c r="X218" s="77" t="str">
        <f>IF(Import_FK!T217=0,"",Import_FK!T217)</f>
        <v/>
      </c>
      <c r="Y218" s="77" t="str">
        <f>IF(Import_FK!U217=0,"",Import_FK!U217)</f>
        <v/>
      </c>
      <c r="Z218" s="77" t="str">
        <f>IF(Import_FK!V217=0,"",Import_FK!V217)</f>
        <v/>
      </c>
      <c r="AA218" s="77" t="str">
        <f>IF(Import_FK!W217=0,"",Import_FK!W217)</f>
        <v/>
      </c>
      <c r="AB218" s="77" t="str">
        <f>IF(Import_FK!X217=0,"",Import_FK!X217)</f>
        <v/>
      </c>
      <c r="AC218" s="77" t="str">
        <f>IF(Import_FK!Y217=0,"",Import_FK!Y217)</f>
        <v/>
      </c>
      <c r="AD218" s="77" t="str">
        <f>IF(Import_FK!Z217=0,"",Import_FK!Z217)</f>
        <v/>
      </c>
      <c r="AE218" s="193" t="str">
        <f>IF(Import_FK!AA217=0,"",Import_FK!AA217)</f>
        <v/>
      </c>
    </row>
    <row r="219" spans="1:31" ht="13.5" x14ac:dyDescent="0.25">
      <c r="A219" s="544">
        <f>IF(AND(B219="1_02_02_06",C219&lt;&gt;"000"),A218+1,IF(AND(B219="1_06_03_09",C219&lt;&gt;"000"),MAX($A$7:A218)+1,0))</f>
        <v>0</v>
      </c>
      <c r="B219" s="16" t="str">
        <f t="shared" si="20"/>
        <v/>
      </c>
      <c r="C219" s="544" t="str">
        <f t="shared" si="21"/>
        <v/>
      </c>
      <c r="D219" s="544" t="str">
        <f t="shared" si="22"/>
        <v/>
      </c>
      <c r="E219" s="544" t="str">
        <f t="shared" si="23"/>
        <v/>
      </c>
      <c r="F219" s="23" t="str">
        <f>IF(Import_FK!B218=0,"",Import_FK!B218)</f>
        <v/>
      </c>
      <c r="G219" s="23" t="str">
        <f>IF(Import_FK!C218=0,"",Import_FK!C218)</f>
        <v/>
      </c>
      <c r="H219" s="350" t="str">
        <f>IF(Import_FK!D218=0,"",Import_FK!D218)</f>
        <v/>
      </c>
      <c r="I219" s="23" t="str">
        <f>IF(Import_FK!E218=0,"",Import_FK!E218)</f>
        <v/>
      </c>
      <c r="J219" s="95" t="str">
        <f>IF(Import_FK!F218=0,"",Import_FK!F218)</f>
        <v/>
      </c>
      <c r="K219" s="96" t="str">
        <f>IF(Import_FK!G218=0,"",Import_FK!G218)</f>
        <v/>
      </c>
      <c r="L219" s="23" t="str">
        <f>IF(Import_FK!H218=0,"",Import_FK!H218)</f>
        <v/>
      </c>
      <c r="M219" s="23" t="str">
        <f>IF(Import_FK!I218=0,"",Import_FK!I218)</f>
        <v/>
      </c>
      <c r="N219" s="23" t="str">
        <f>IF(Import_FK!J218=0,"",Import_FK!J218)</f>
        <v/>
      </c>
      <c r="O219" s="23" t="str">
        <f>IF(Import_FK!K218=0,"",Import_FK!K218)</f>
        <v/>
      </c>
      <c r="P219" s="23" t="str">
        <f>IF(Import_FK!L218=0,"",Import_FK!L218)</f>
        <v/>
      </c>
      <c r="Q219" s="77" t="str">
        <f>IF(Import_FK!M218=0,"",Import_FK!M218)</f>
        <v/>
      </c>
      <c r="R219" s="77" t="str">
        <f>IF(Import_FK!N218=0,"",Import_FK!N218)</f>
        <v/>
      </c>
      <c r="S219" s="77" t="str">
        <f>IF(Import_FK!O218=0,"",Import_FK!O218)</f>
        <v/>
      </c>
      <c r="T219" s="77" t="str">
        <f>IF(Import_FK!P218=0,"",Import_FK!P218)</f>
        <v/>
      </c>
      <c r="U219" s="193" t="str">
        <f>IF(Import_FK!Q218=0,"",Import_FK!Q218)</f>
        <v/>
      </c>
      <c r="V219" s="77" t="str">
        <f>IF(Import_FK!R218=0,"",Import_FK!R218)</f>
        <v/>
      </c>
      <c r="W219" s="77" t="str">
        <f>IF(Import_FK!S218=0,"",Import_FK!S218)</f>
        <v/>
      </c>
      <c r="X219" s="77" t="str">
        <f>IF(Import_FK!T218=0,"",Import_FK!T218)</f>
        <v/>
      </c>
      <c r="Y219" s="77" t="str">
        <f>IF(Import_FK!U218=0,"",Import_FK!U218)</f>
        <v/>
      </c>
      <c r="Z219" s="77" t="str">
        <f>IF(Import_FK!V218=0,"",Import_FK!V218)</f>
        <v/>
      </c>
      <c r="AA219" s="77" t="str">
        <f>IF(Import_FK!W218=0,"",Import_FK!W218)</f>
        <v/>
      </c>
      <c r="AB219" s="77" t="str">
        <f>IF(Import_FK!X218=0,"",Import_FK!X218)</f>
        <v/>
      </c>
      <c r="AC219" s="77" t="str">
        <f>IF(Import_FK!Y218=0,"",Import_FK!Y218)</f>
        <v/>
      </c>
      <c r="AD219" s="77" t="str">
        <f>IF(Import_FK!Z218=0,"",Import_FK!Z218)</f>
        <v/>
      </c>
      <c r="AE219" s="193" t="str">
        <f>IF(Import_FK!AA218=0,"",Import_FK!AA218)</f>
        <v/>
      </c>
    </row>
    <row r="220" spans="1:31" ht="13.5" x14ac:dyDescent="0.25">
      <c r="A220" s="544">
        <f>IF(AND(B220="1_02_02_06",C220&lt;&gt;"000"),A219+1,IF(AND(B220="1_06_03_09",C220&lt;&gt;"000"),MAX($A$7:A219)+1,0))</f>
        <v>0</v>
      </c>
      <c r="B220" s="16" t="str">
        <f t="shared" si="20"/>
        <v/>
      </c>
      <c r="C220" s="544" t="str">
        <f t="shared" si="21"/>
        <v/>
      </c>
      <c r="D220" s="544" t="str">
        <f t="shared" si="22"/>
        <v/>
      </c>
      <c r="E220" s="544" t="str">
        <f t="shared" si="23"/>
        <v/>
      </c>
      <c r="F220" s="23" t="str">
        <f>IF(Import_FK!B219=0,"",Import_FK!B219)</f>
        <v/>
      </c>
      <c r="G220" s="23" t="str">
        <f>IF(Import_FK!C219=0,"",Import_FK!C219)</f>
        <v/>
      </c>
      <c r="H220" s="350" t="str">
        <f>IF(Import_FK!D219=0,"",Import_FK!D219)</f>
        <v/>
      </c>
      <c r="I220" s="23" t="str">
        <f>IF(Import_FK!E219=0,"",Import_FK!E219)</f>
        <v/>
      </c>
      <c r="J220" s="95" t="str">
        <f>IF(Import_FK!F219=0,"",Import_FK!F219)</f>
        <v/>
      </c>
      <c r="K220" s="96" t="str">
        <f>IF(Import_FK!G219=0,"",Import_FK!G219)</f>
        <v/>
      </c>
      <c r="L220" s="23" t="str">
        <f>IF(Import_FK!H219=0,"",Import_FK!H219)</f>
        <v/>
      </c>
      <c r="M220" s="23" t="str">
        <f>IF(Import_FK!I219=0,"",Import_FK!I219)</f>
        <v/>
      </c>
      <c r="N220" s="23" t="str">
        <f>IF(Import_FK!J219=0,"",Import_FK!J219)</f>
        <v/>
      </c>
      <c r="O220" s="23" t="str">
        <f>IF(Import_FK!K219=0,"",Import_FK!K219)</f>
        <v/>
      </c>
      <c r="P220" s="23" t="str">
        <f>IF(Import_FK!L219=0,"",Import_FK!L219)</f>
        <v/>
      </c>
      <c r="Q220" s="77" t="str">
        <f>IF(Import_FK!M219=0,"",Import_FK!M219)</f>
        <v/>
      </c>
      <c r="R220" s="77" t="str">
        <f>IF(Import_FK!N219=0,"",Import_FK!N219)</f>
        <v/>
      </c>
      <c r="S220" s="77" t="str">
        <f>IF(Import_FK!O219=0,"",Import_FK!O219)</f>
        <v/>
      </c>
      <c r="T220" s="77" t="str">
        <f>IF(Import_FK!P219=0,"",Import_FK!P219)</f>
        <v/>
      </c>
      <c r="U220" s="193" t="str">
        <f>IF(Import_FK!Q219=0,"",Import_FK!Q219)</f>
        <v/>
      </c>
      <c r="V220" s="77" t="str">
        <f>IF(Import_FK!R219=0,"",Import_FK!R219)</f>
        <v/>
      </c>
      <c r="W220" s="77" t="str">
        <f>IF(Import_FK!S219=0,"",Import_FK!S219)</f>
        <v/>
      </c>
      <c r="X220" s="77" t="str">
        <f>IF(Import_FK!T219=0,"",Import_FK!T219)</f>
        <v/>
      </c>
      <c r="Y220" s="77" t="str">
        <f>IF(Import_FK!U219=0,"",Import_FK!U219)</f>
        <v/>
      </c>
      <c r="Z220" s="77" t="str">
        <f>IF(Import_FK!V219=0,"",Import_FK!V219)</f>
        <v/>
      </c>
      <c r="AA220" s="77" t="str">
        <f>IF(Import_FK!W219=0,"",Import_FK!W219)</f>
        <v/>
      </c>
      <c r="AB220" s="77" t="str">
        <f>IF(Import_FK!X219=0,"",Import_FK!X219)</f>
        <v/>
      </c>
      <c r="AC220" s="77" t="str">
        <f>IF(Import_FK!Y219=0,"",Import_FK!Y219)</f>
        <v/>
      </c>
      <c r="AD220" s="77" t="str">
        <f>IF(Import_FK!Z219=0,"",Import_FK!Z219)</f>
        <v/>
      </c>
      <c r="AE220" s="193" t="str">
        <f>IF(Import_FK!AA219=0,"",Import_FK!AA219)</f>
        <v/>
      </c>
    </row>
    <row r="221" spans="1:31" ht="13.5" x14ac:dyDescent="0.25">
      <c r="A221" s="544">
        <f>IF(AND(B221="1_02_02_06",C221&lt;&gt;"000"),A220+1,IF(AND(B221="1_06_03_09",C221&lt;&gt;"000"),MAX($A$7:A220)+1,0))</f>
        <v>0</v>
      </c>
      <c r="B221" s="16" t="str">
        <f t="shared" si="20"/>
        <v/>
      </c>
      <c r="C221" s="544" t="str">
        <f t="shared" si="21"/>
        <v/>
      </c>
      <c r="D221" s="544" t="str">
        <f t="shared" si="22"/>
        <v/>
      </c>
      <c r="E221" s="544" t="str">
        <f t="shared" si="23"/>
        <v/>
      </c>
      <c r="F221" s="23" t="str">
        <f>IF(Import_FK!B220=0,"",Import_FK!B220)</f>
        <v/>
      </c>
      <c r="G221" s="23" t="str">
        <f>IF(Import_FK!C220=0,"",Import_FK!C220)</f>
        <v/>
      </c>
      <c r="H221" s="350" t="str">
        <f>IF(Import_FK!D220=0,"",Import_FK!D220)</f>
        <v/>
      </c>
      <c r="I221" s="23" t="str">
        <f>IF(Import_FK!E220=0,"",Import_FK!E220)</f>
        <v/>
      </c>
      <c r="J221" s="95" t="str">
        <f>IF(Import_FK!F220=0,"",Import_FK!F220)</f>
        <v/>
      </c>
      <c r="K221" s="96" t="str">
        <f>IF(Import_FK!G220=0,"",Import_FK!G220)</f>
        <v/>
      </c>
      <c r="L221" s="23" t="str">
        <f>IF(Import_FK!H220=0,"",Import_FK!H220)</f>
        <v/>
      </c>
      <c r="M221" s="23" t="str">
        <f>IF(Import_FK!I220=0,"",Import_FK!I220)</f>
        <v/>
      </c>
      <c r="N221" s="23" t="str">
        <f>IF(Import_FK!J220=0,"",Import_FK!J220)</f>
        <v/>
      </c>
      <c r="O221" s="23" t="str">
        <f>IF(Import_FK!K220=0,"",Import_FK!K220)</f>
        <v/>
      </c>
      <c r="P221" s="23" t="str">
        <f>IF(Import_FK!L220=0,"",Import_FK!L220)</f>
        <v/>
      </c>
      <c r="Q221" s="77" t="str">
        <f>IF(Import_FK!M220=0,"",Import_FK!M220)</f>
        <v/>
      </c>
      <c r="R221" s="77" t="str">
        <f>IF(Import_FK!N220=0,"",Import_FK!N220)</f>
        <v/>
      </c>
      <c r="S221" s="77" t="str">
        <f>IF(Import_FK!O220=0,"",Import_FK!O220)</f>
        <v/>
      </c>
      <c r="T221" s="77" t="str">
        <f>IF(Import_FK!P220=0,"",Import_FK!P220)</f>
        <v/>
      </c>
      <c r="U221" s="193" t="str">
        <f>IF(Import_FK!Q220=0,"",Import_FK!Q220)</f>
        <v/>
      </c>
      <c r="V221" s="77" t="str">
        <f>IF(Import_FK!R220=0,"",Import_FK!R220)</f>
        <v/>
      </c>
      <c r="W221" s="77" t="str">
        <f>IF(Import_FK!S220=0,"",Import_FK!S220)</f>
        <v/>
      </c>
      <c r="X221" s="77" t="str">
        <f>IF(Import_FK!T220=0,"",Import_FK!T220)</f>
        <v/>
      </c>
      <c r="Y221" s="77" t="str">
        <f>IF(Import_FK!U220=0,"",Import_FK!U220)</f>
        <v/>
      </c>
      <c r="Z221" s="77" t="str">
        <f>IF(Import_FK!V220=0,"",Import_FK!V220)</f>
        <v/>
      </c>
      <c r="AA221" s="77" t="str">
        <f>IF(Import_FK!W220=0,"",Import_FK!W220)</f>
        <v/>
      </c>
      <c r="AB221" s="77" t="str">
        <f>IF(Import_FK!X220=0,"",Import_FK!X220)</f>
        <v/>
      </c>
      <c r="AC221" s="77" t="str">
        <f>IF(Import_FK!Y220=0,"",Import_FK!Y220)</f>
        <v/>
      </c>
      <c r="AD221" s="77" t="str">
        <f>IF(Import_FK!Z220=0,"",Import_FK!Z220)</f>
        <v/>
      </c>
      <c r="AE221" s="193" t="str">
        <f>IF(Import_FK!AA220=0,"",Import_FK!AA220)</f>
        <v/>
      </c>
    </row>
    <row r="222" spans="1:31" ht="13.5" x14ac:dyDescent="0.25">
      <c r="A222" s="544">
        <f>IF(AND(B222="1_02_02_06",C222&lt;&gt;"000"),A221+1,IF(AND(B222="1_06_03_09",C222&lt;&gt;"000"),MAX($A$7:A221)+1,0))</f>
        <v>0</v>
      </c>
      <c r="B222" s="16" t="str">
        <f t="shared" si="20"/>
        <v/>
      </c>
      <c r="C222" s="544" t="str">
        <f t="shared" si="21"/>
        <v/>
      </c>
      <c r="D222" s="544" t="str">
        <f t="shared" si="22"/>
        <v/>
      </c>
      <c r="E222" s="544" t="str">
        <f t="shared" si="23"/>
        <v/>
      </c>
      <c r="F222" s="23" t="str">
        <f>IF(Import_FK!B221=0,"",Import_FK!B221)</f>
        <v/>
      </c>
      <c r="G222" s="23" t="str">
        <f>IF(Import_FK!C221=0,"",Import_FK!C221)</f>
        <v/>
      </c>
      <c r="H222" s="350" t="str">
        <f>IF(Import_FK!D221=0,"",Import_FK!D221)</f>
        <v/>
      </c>
      <c r="I222" s="23" t="str">
        <f>IF(Import_FK!E221=0,"",Import_FK!E221)</f>
        <v/>
      </c>
      <c r="J222" s="95" t="str">
        <f>IF(Import_FK!F221=0,"",Import_FK!F221)</f>
        <v/>
      </c>
      <c r="K222" s="96" t="str">
        <f>IF(Import_FK!G221=0,"",Import_FK!G221)</f>
        <v/>
      </c>
      <c r="L222" s="23" t="str">
        <f>IF(Import_FK!H221=0,"",Import_FK!H221)</f>
        <v/>
      </c>
      <c r="M222" s="23" t="str">
        <f>IF(Import_FK!I221=0,"",Import_FK!I221)</f>
        <v/>
      </c>
      <c r="N222" s="23" t="str">
        <f>IF(Import_FK!J221=0,"",Import_FK!J221)</f>
        <v/>
      </c>
      <c r="O222" s="23" t="str">
        <f>IF(Import_FK!K221=0,"",Import_FK!K221)</f>
        <v/>
      </c>
      <c r="P222" s="23" t="str">
        <f>IF(Import_FK!L221=0,"",Import_FK!L221)</f>
        <v/>
      </c>
      <c r="Q222" s="77" t="str">
        <f>IF(Import_FK!M221=0,"",Import_FK!M221)</f>
        <v/>
      </c>
      <c r="R222" s="77" t="str">
        <f>IF(Import_FK!N221=0,"",Import_FK!N221)</f>
        <v/>
      </c>
      <c r="S222" s="77" t="str">
        <f>IF(Import_FK!O221=0,"",Import_FK!O221)</f>
        <v/>
      </c>
      <c r="T222" s="77" t="str">
        <f>IF(Import_FK!P221=0,"",Import_FK!P221)</f>
        <v/>
      </c>
      <c r="U222" s="193" t="str">
        <f>IF(Import_FK!Q221=0,"",Import_FK!Q221)</f>
        <v/>
      </c>
      <c r="V222" s="77" t="str">
        <f>IF(Import_FK!R221=0,"",Import_FK!R221)</f>
        <v/>
      </c>
      <c r="W222" s="77" t="str">
        <f>IF(Import_FK!S221=0,"",Import_FK!S221)</f>
        <v/>
      </c>
      <c r="X222" s="77" t="str">
        <f>IF(Import_FK!T221=0,"",Import_FK!T221)</f>
        <v/>
      </c>
      <c r="Y222" s="77" t="str">
        <f>IF(Import_FK!U221=0,"",Import_FK!U221)</f>
        <v/>
      </c>
      <c r="Z222" s="77" t="str">
        <f>IF(Import_FK!V221=0,"",Import_FK!V221)</f>
        <v/>
      </c>
      <c r="AA222" s="77" t="str">
        <f>IF(Import_FK!W221=0,"",Import_FK!W221)</f>
        <v/>
      </c>
      <c r="AB222" s="77" t="str">
        <f>IF(Import_FK!X221=0,"",Import_FK!X221)</f>
        <v/>
      </c>
      <c r="AC222" s="77" t="str">
        <f>IF(Import_FK!Y221=0,"",Import_FK!Y221)</f>
        <v/>
      </c>
      <c r="AD222" s="77" t="str">
        <f>IF(Import_FK!Z221=0,"",Import_FK!Z221)</f>
        <v/>
      </c>
      <c r="AE222" s="193" t="str">
        <f>IF(Import_FK!AA221=0,"",Import_FK!AA221)</f>
        <v/>
      </c>
    </row>
    <row r="223" spans="1:31" ht="13.5" x14ac:dyDescent="0.25">
      <c r="A223" s="544">
        <f>IF(AND(B223="1_02_02_06",C223&lt;&gt;"000"),A222+1,IF(AND(B223="1_06_03_09",C223&lt;&gt;"000"),MAX($A$7:A222)+1,0))</f>
        <v>0</v>
      </c>
      <c r="B223" s="16" t="str">
        <f t="shared" si="20"/>
        <v/>
      </c>
      <c r="C223" s="544" t="str">
        <f t="shared" si="21"/>
        <v/>
      </c>
      <c r="D223" s="544" t="str">
        <f t="shared" si="22"/>
        <v/>
      </c>
      <c r="E223" s="544" t="str">
        <f t="shared" si="23"/>
        <v/>
      </c>
      <c r="F223" s="23" t="str">
        <f>IF(Import_FK!B222=0,"",Import_FK!B222)</f>
        <v/>
      </c>
      <c r="G223" s="23" t="str">
        <f>IF(Import_FK!C222=0,"",Import_FK!C222)</f>
        <v/>
      </c>
      <c r="H223" s="350" t="str">
        <f>IF(Import_FK!D222=0,"",Import_FK!D222)</f>
        <v/>
      </c>
      <c r="I223" s="23" t="str">
        <f>IF(Import_FK!E222=0,"",Import_FK!E222)</f>
        <v/>
      </c>
      <c r="J223" s="95" t="str">
        <f>IF(Import_FK!F222=0,"",Import_FK!F222)</f>
        <v/>
      </c>
      <c r="K223" s="96" t="str">
        <f>IF(Import_FK!G222=0,"",Import_FK!G222)</f>
        <v/>
      </c>
      <c r="L223" s="23" t="str">
        <f>IF(Import_FK!H222=0,"",Import_FK!H222)</f>
        <v/>
      </c>
      <c r="M223" s="23" t="str">
        <f>IF(Import_FK!I222=0,"",Import_FK!I222)</f>
        <v/>
      </c>
      <c r="N223" s="23" t="str">
        <f>IF(Import_FK!J222=0,"",Import_FK!J222)</f>
        <v/>
      </c>
      <c r="O223" s="23" t="str">
        <f>IF(Import_FK!K222=0,"",Import_FK!K222)</f>
        <v/>
      </c>
      <c r="P223" s="23" t="str">
        <f>IF(Import_FK!L222=0,"",Import_FK!L222)</f>
        <v/>
      </c>
      <c r="Q223" s="77" t="str">
        <f>IF(Import_FK!M222=0,"",Import_FK!M222)</f>
        <v/>
      </c>
      <c r="R223" s="77" t="str">
        <f>IF(Import_FK!N222=0,"",Import_FK!N222)</f>
        <v/>
      </c>
      <c r="S223" s="77" t="str">
        <f>IF(Import_FK!O222=0,"",Import_FK!O222)</f>
        <v/>
      </c>
      <c r="T223" s="77" t="str">
        <f>IF(Import_FK!P222=0,"",Import_FK!P222)</f>
        <v/>
      </c>
      <c r="U223" s="193" t="str">
        <f>IF(Import_FK!Q222=0,"",Import_FK!Q222)</f>
        <v/>
      </c>
      <c r="V223" s="77" t="str">
        <f>IF(Import_FK!R222=0,"",Import_FK!R222)</f>
        <v/>
      </c>
      <c r="W223" s="77" t="str">
        <f>IF(Import_FK!S222=0,"",Import_FK!S222)</f>
        <v/>
      </c>
      <c r="X223" s="77" t="str">
        <f>IF(Import_FK!T222=0,"",Import_FK!T222)</f>
        <v/>
      </c>
      <c r="Y223" s="77" t="str">
        <f>IF(Import_FK!U222=0,"",Import_FK!U222)</f>
        <v/>
      </c>
      <c r="Z223" s="77" t="str">
        <f>IF(Import_FK!V222=0,"",Import_FK!V222)</f>
        <v/>
      </c>
      <c r="AA223" s="77" t="str">
        <f>IF(Import_FK!W222=0,"",Import_FK!W222)</f>
        <v/>
      </c>
      <c r="AB223" s="77" t="str">
        <f>IF(Import_FK!X222=0,"",Import_FK!X222)</f>
        <v/>
      </c>
      <c r="AC223" s="77" t="str">
        <f>IF(Import_FK!Y222=0,"",Import_FK!Y222)</f>
        <v/>
      </c>
      <c r="AD223" s="77" t="str">
        <f>IF(Import_FK!Z222=0,"",Import_FK!Z222)</f>
        <v/>
      </c>
      <c r="AE223" s="193" t="str">
        <f>IF(Import_FK!AA222=0,"",Import_FK!AA222)</f>
        <v/>
      </c>
    </row>
    <row r="224" spans="1:31" ht="13.5" x14ac:dyDescent="0.25">
      <c r="A224" s="544">
        <f>IF(AND(B224="1_02_02_06",C224&lt;&gt;"000"),A223+1,IF(AND(B224="1_06_03_09",C224&lt;&gt;"000"),MAX($A$7:A223)+1,0))</f>
        <v>0</v>
      </c>
      <c r="B224" s="16" t="str">
        <f t="shared" si="20"/>
        <v/>
      </c>
      <c r="C224" s="544" t="str">
        <f t="shared" si="21"/>
        <v/>
      </c>
      <c r="D224" s="544" t="str">
        <f t="shared" si="22"/>
        <v/>
      </c>
      <c r="E224" s="544" t="str">
        <f t="shared" si="23"/>
        <v/>
      </c>
      <c r="F224" s="23" t="str">
        <f>IF(Import_FK!B223=0,"",Import_FK!B223)</f>
        <v/>
      </c>
      <c r="G224" s="23" t="str">
        <f>IF(Import_FK!C223=0,"",Import_FK!C223)</f>
        <v/>
      </c>
      <c r="H224" s="350" t="str">
        <f>IF(Import_FK!D223=0,"",Import_FK!D223)</f>
        <v/>
      </c>
      <c r="I224" s="23" t="str">
        <f>IF(Import_FK!E223=0,"",Import_FK!E223)</f>
        <v/>
      </c>
      <c r="J224" s="95" t="str">
        <f>IF(Import_FK!F223=0,"",Import_FK!F223)</f>
        <v/>
      </c>
      <c r="K224" s="96" t="str">
        <f>IF(Import_FK!G223=0,"",Import_FK!G223)</f>
        <v/>
      </c>
      <c r="L224" s="23" t="str">
        <f>IF(Import_FK!H223=0,"",Import_FK!H223)</f>
        <v/>
      </c>
      <c r="M224" s="23" t="str">
        <f>IF(Import_FK!I223=0,"",Import_FK!I223)</f>
        <v/>
      </c>
      <c r="N224" s="23" t="str">
        <f>IF(Import_FK!J223=0,"",Import_FK!J223)</f>
        <v/>
      </c>
      <c r="O224" s="23" t="str">
        <f>IF(Import_FK!K223=0,"",Import_FK!K223)</f>
        <v/>
      </c>
      <c r="P224" s="23" t="str">
        <f>IF(Import_FK!L223=0,"",Import_FK!L223)</f>
        <v/>
      </c>
      <c r="Q224" s="77" t="str">
        <f>IF(Import_FK!M223=0,"",Import_FK!M223)</f>
        <v/>
      </c>
      <c r="R224" s="77" t="str">
        <f>IF(Import_FK!N223=0,"",Import_FK!N223)</f>
        <v/>
      </c>
      <c r="S224" s="77" t="str">
        <f>IF(Import_FK!O223=0,"",Import_FK!O223)</f>
        <v/>
      </c>
      <c r="T224" s="77" t="str">
        <f>IF(Import_FK!P223=0,"",Import_FK!P223)</f>
        <v/>
      </c>
      <c r="U224" s="193" t="str">
        <f>IF(Import_FK!Q223=0,"",Import_FK!Q223)</f>
        <v/>
      </c>
      <c r="V224" s="77" t="str">
        <f>IF(Import_FK!R223=0,"",Import_FK!R223)</f>
        <v/>
      </c>
      <c r="W224" s="77" t="str">
        <f>IF(Import_FK!S223=0,"",Import_FK!S223)</f>
        <v/>
      </c>
      <c r="X224" s="77" t="str">
        <f>IF(Import_FK!T223=0,"",Import_FK!T223)</f>
        <v/>
      </c>
      <c r="Y224" s="77" t="str">
        <f>IF(Import_FK!U223=0,"",Import_FK!U223)</f>
        <v/>
      </c>
      <c r="Z224" s="77" t="str">
        <f>IF(Import_FK!V223=0,"",Import_FK!V223)</f>
        <v/>
      </c>
      <c r="AA224" s="77" t="str">
        <f>IF(Import_FK!W223=0,"",Import_FK!W223)</f>
        <v/>
      </c>
      <c r="AB224" s="77" t="str">
        <f>IF(Import_FK!X223=0,"",Import_FK!X223)</f>
        <v/>
      </c>
      <c r="AC224" s="77" t="str">
        <f>IF(Import_FK!Y223=0,"",Import_FK!Y223)</f>
        <v/>
      </c>
      <c r="AD224" s="77" t="str">
        <f>IF(Import_FK!Z223=0,"",Import_FK!Z223)</f>
        <v/>
      </c>
      <c r="AE224" s="193" t="str">
        <f>IF(Import_FK!AA223=0,"",Import_FK!AA223)</f>
        <v/>
      </c>
    </row>
    <row r="225" spans="1:31" ht="13.5" x14ac:dyDescent="0.25">
      <c r="A225" s="544">
        <f>IF(AND(B225="1_02_02_06",C225&lt;&gt;"000"),A224+1,IF(AND(B225="1_06_03_09",C225&lt;&gt;"000"),MAX($A$7:A224)+1,0))</f>
        <v>0</v>
      </c>
      <c r="B225" s="16" t="str">
        <f t="shared" si="20"/>
        <v/>
      </c>
      <c r="C225" s="544" t="str">
        <f t="shared" si="21"/>
        <v/>
      </c>
      <c r="D225" s="544" t="str">
        <f t="shared" si="22"/>
        <v/>
      </c>
      <c r="E225" s="544" t="str">
        <f t="shared" si="23"/>
        <v/>
      </c>
      <c r="F225" s="23" t="str">
        <f>IF(Import_FK!B224=0,"",Import_FK!B224)</f>
        <v/>
      </c>
      <c r="G225" s="23" t="str">
        <f>IF(Import_FK!C224=0,"",Import_FK!C224)</f>
        <v/>
      </c>
      <c r="H225" s="350" t="str">
        <f>IF(Import_FK!D224=0,"",Import_FK!D224)</f>
        <v/>
      </c>
      <c r="I225" s="23" t="str">
        <f>IF(Import_FK!E224=0,"",Import_FK!E224)</f>
        <v/>
      </c>
      <c r="J225" s="95" t="str">
        <f>IF(Import_FK!F224=0,"",Import_FK!F224)</f>
        <v/>
      </c>
      <c r="K225" s="96" t="str">
        <f>IF(Import_FK!G224=0,"",Import_FK!G224)</f>
        <v/>
      </c>
      <c r="L225" s="23" t="str">
        <f>IF(Import_FK!H224=0,"",Import_FK!H224)</f>
        <v/>
      </c>
      <c r="M225" s="23" t="str">
        <f>IF(Import_FK!I224=0,"",Import_FK!I224)</f>
        <v/>
      </c>
      <c r="N225" s="23" t="str">
        <f>IF(Import_FK!J224=0,"",Import_FK!J224)</f>
        <v/>
      </c>
      <c r="O225" s="23" t="str">
        <f>IF(Import_FK!K224=0,"",Import_FK!K224)</f>
        <v/>
      </c>
      <c r="P225" s="23" t="str">
        <f>IF(Import_FK!L224=0,"",Import_FK!L224)</f>
        <v/>
      </c>
      <c r="Q225" s="77" t="str">
        <f>IF(Import_FK!M224=0,"",Import_FK!M224)</f>
        <v/>
      </c>
      <c r="R225" s="77" t="str">
        <f>IF(Import_FK!N224=0,"",Import_FK!N224)</f>
        <v/>
      </c>
      <c r="S225" s="77" t="str">
        <f>IF(Import_FK!O224=0,"",Import_FK!O224)</f>
        <v/>
      </c>
      <c r="T225" s="77" t="str">
        <f>IF(Import_FK!P224=0,"",Import_FK!P224)</f>
        <v/>
      </c>
      <c r="U225" s="193" t="str">
        <f>IF(Import_FK!Q224=0,"",Import_FK!Q224)</f>
        <v/>
      </c>
      <c r="V225" s="77" t="str">
        <f>IF(Import_FK!R224=0,"",Import_FK!R224)</f>
        <v/>
      </c>
      <c r="W225" s="77" t="str">
        <f>IF(Import_FK!S224=0,"",Import_FK!S224)</f>
        <v/>
      </c>
      <c r="X225" s="77" t="str">
        <f>IF(Import_FK!T224=0,"",Import_FK!T224)</f>
        <v/>
      </c>
      <c r="Y225" s="77" t="str">
        <f>IF(Import_FK!U224=0,"",Import_FK!U224)</f>
        <v/>
      </c>
      <c r="Z225" s="77" t="str">
        <f>IF(Import_FK!V224=0,"",Import_FK!V224)</f>
        <v/>
      </c>
      <c r="AA225" s="77" t="str">
        <f>IF(Import_FK!W224=0,"",Import_FK!W224)</f>
        <v/>
      </c>
      <c r="AB225" s="77" t="str">
        <f>IF(Import_FK!X224=0,"",Import_FK!X224)</f>
        <v/>
      </c>
      <c r="AC225" s="77" t="str">
        <f>IF(Import_FK!Y224=0,"",Import_FK!Y224)</f>
        <v/>
      </c>
      <c r="AD225" s="77" t="str">
        <f>IF(Import_FK!Z224=0,"",Import_FK!Z224)</f>
        <v/>
      </c>
      <c r="AE225" s="193" t="str">
        <f>IF(Import_FK!AA224=0,"",Import_FK!AA224)</f>
        <v/>
      </c>
    </row>
    <row r="226" spans="1:31" ht="13.5" x14ac:dyDescent="0.25">
      <c r="A226" s="544">
        <f>IF(AND(B226="1_02_02_06",C226&lt;&gt;"000"),A225+1,IF(AND(B226="1_06_03_09",C226&lt;&gt;"000"),MAX($A$7:A225)+1,0))</f>
        <v>0</v>
      </c>
      <c r="B226" s="16" t="str">
        <f t="shared" si="20"/>
        <v/>
      </c>
      <c r="C226" s="544" t="str">
        <f t="shared" si="21"/>
        <v/>
      </c>
      <c r="D226" s="544" t="str">
        <f t="shared" si="22"/>
        <v/>
      </c>
      <c r="E226" s="544" t="str">
        <f t="shared" si="23"/>
        <v/>
      </c>
      <c r="F226" s="23" t="str">
        <f>IF(Import_FK!B225=0,"",Import_FK!B225)</f>
        <v/>
      </c>
      <c r="G226" s="23" t="str">
        <f>IF(Import_FK!C225=0,"",Import_FK!C225)</f>
        <v/>
      </c>
      <c r="H226" s="350" t="str">
        <f>IF(Import_FK!D225=0,"",Import_FK!D225)</f>
        <v/>
      </c>
      <c r="I226" s="23" t="str">
        <f>IF(Import_FK!E225=0,"",Import_FK!E225)</f>
        <v/>
      </c>
      <c r="J226" s="95" t="str">
        <f>IF(Import_FK!F225=0,"",Import_FK!F225)</f>
        <v/>
      </c>
      <c r="K226" s="96" t="str">
        <f>IF(Import_FK!G225=0,"",Import_FK!G225)</f>
        <v/>
      </c>
      <c r="L226" s="23" t="str">
        <f>IF(Import_FK!H225=0,"",Import_FK!H225)</f>
        <v/>
      </c>
      <c r="M226" s="23" t="str">
        <f>IF(Import_FK!I225=0,"",Import_FK!I225)</f>
        <v/>
      </c>
      <c r="N226" s="23" t="str">
        <f>IF(Import_FK!J225=0,"",Import_FK!J225)</f>
        <v/>
      </c>
      <c r="O226" s="23" t="str">
        <f>IF(Import_FK!K225=0,"",Import_FK!K225)</f>
        <v/>
      </c>
      <c r="P226" s="23" t="str">
        <f>IF(Import_FK!L225=0,"",Import_FK!L225)</f>
        <v/>
      </c>
      <c r="Q226" s="77" t="str">
        <f>IF(Import_FK!M225=0,"",Import_FK!M225)</f>
        <v/>
      </c>
      <c r="R226" s="77" t="str">
        <f>IF(Import_FK!N225=0,"",Import_FK!N225)</f>
        <v/>
      </c>
      <c r="S226" s="77" t="str">
        <f>IF(Import_FK!O225=0,"",Import_FK!O225)</f>
        <v/>
      </c>
      <c r="T226" s="77" t="str">
        <f>IF(Import_FK!P225=0,"",Import_FK!P225)</f>
        <v/>
      </c>
      <c r="U226" s="193" t="str">
        <f>IF(Import_FK!Q225=0,"",Import_FK!Q225)</f>
        <v/>
      </c>
      <c r="V226" s="77" t="str">
        <f>IF(Import_FK!R225=0,"",Import_FK!R225)</f>
        <v/>
      </c>
      <c r="W226" s="77" t="str">
        <f>IF(Import_FK!S225=0,"",Import_FK!S225)</f>
        <v/>
      </c>
      <c r="X226" s="77" t="str">
        <f>IF(Import_FK!T225=0,"",Import_FK!T225)</f>
        <v/>
      </c>
      <c r="Y226" s="77" t="str">
        <f>IF(Import_FK!U225=0,"",Import_FK!U225)</f>
        <v/>
      </c>
      <c r="Z226" s="77" t="str">
        <f>IF(Import_FK!V225=0,"",Import_FK!V225)</f>
        <v/>
      </c>
      <c r="AA226" s="77" t="str">
        <f>IF(Import_FK!W225=0,"",Import_FK!W225)</f>
        <v/>
      </c>
      <c r="AB226" s="77" t="str">
        <f>IF(Import_FK!X225=0,"",Import_FK!X225)</f>
        <v/>
      </c>
      <c r="AC226" s="77" t="str">
        <f>IF(Import_FK!Y225=0,"",Import_FK!Y225)</f>
        <v/>
      </c>
      <c r="AD226" s="77" t="str">
        <f>IF(Import_FK!Z225=0,"",Import_FK!Z225)</f>
        <v/>
      </c>
      <c r="AE226" s="193" t="str">
        <f>IF(Import_FK!AA225=0,"",Import_FK!AA225)</f>
        <v/>
      </c>
    </row>
    <row r="227" spans="1:31" ht="13.5" x14ac:dyDescent="0.25">
      <c r="A227" s="544">
        <f>IF(AND(B227="1_02_02_06",C227&lt;&gt;"000"),A226+1,IF(AND(B227="1_06_03_09",C227&lt;&gt;"000"),MAX($A$7:A226)+1,0))</f>
        <v>0</v>
      </c>
      <c r="B227" s="16" t="str">
        <f t="shared" si="20"/>
        <v/>
      </c>
      <c r="C227" s="544" t="str">
        <f t="shared" si="21"/>
        <v/>
      </c>
      <c r="D227" s="544" t="str">
        <f t="shared" si="22"/>
        <v/>
      </c>
      <c r="E227" s="544" t="str">
        <f t="shared" si="23"/>
        <v/>
      </c>
      <c r="F227" s="23" t="str">
        <f>IF(Import_FK!B226=0,"",Import_FK!B226)</f>
        <v/>
      </c>
      <c r="G227" s="23" t="str">
        <f>IF(Import_FK!C226=0,"",Import_FK!C226)</f>
        <v/>
      </c>
      <c r="H227" s="350" t="str">
        <f>IF(Import_FK!D226=0,"",Import_FK!D226)</f>
        <v/>
      </c>
      <c r="I227" s="23" t="str">
        <f>IF(Import_FK!E226=0,"",Import_FK!E226)</f>
        <v/>
      </c>
      <c r="J227" s="95" t="str">
        <f>IF(Import_FK!F226=0,"",Import_FK!F226)</f>
        <v/>
      </c>
      <c r="K227" s="96" t="str">
        <f>IF(Import_FK!G226=0,"",Import_FK!G226)</f>
        <v/>
      </c>
      <c r="L227" s="23" t="str">
        <f>IF(Import_FK!H226=0,"",Import_FK!H226)</f>
        <v/>
      </c>
      <c r="M227" s="23" t="str">
        <f>IF(Import_FK!I226=0,"",Import_FK!I226)</f>
        <v/>
      </c>
      <c r="N227" s="23" t="str">
        <f>IF(Import_FK!J226=0,"",Import_FK!J226)</f>
        <v/>
      </c>
      <c r="O227" s="23" t="str">
        <f>IF(Import_FK!K226=0,"",Import_FK!K226)</f>
        <v/>
      </c>
      <c r="P227" s="23" t="str">
        <f>IF(Import_FK!L226=0,"",Import_FK!L226)</f>
        <v/>
      </c>
      <c r="Q227" s="77" t="str">
        <f>IF(Import_FK!M226=0,"",Import_FK!M226)</f>
        <v/>
      </c>
      <c r="R227" s="77" t="str">
        <f>IF(Import_FK!N226=0,"",Import_FK!N226)</f>
        <v/>
      </c>
      <c r="S227" s="77" t="str">
        <f>IF(Import_FK!O226=0,"",Import_FK!O226)</f>
        <v/>
      </c>
      <c r="T227" s="77" t="str">
        <f>IF(Import_FK!P226=0,"",Import_FK!P226)</f>
        <v/>
      </c>
      <c r="U227" s="193" t="str">
        <f>IF(Import_FK!Q226=0,"",Import_FK!Q226)</f>
        <v/>
      </c>
      <c r="V227" s="77" t="str">
        <f>IF(Import_FK!R226=0,"",Import_FK!R226)</f>
        <v/>
      </c>
      <c r="W227" s="77" t="str">
        <f>IF(Import_FK!S226=0,"",Import_FK!S226)</f>
        <v/>
      </c>
      <c r="X227" s="77" t="str">
        <f>IF(Import_FK!T226=0,"",Import_FK!T226)</f>
        <v/>
      </c>
      <c r="Y227" s="77" t="str">
        <f>IF(Import_FK!U226=0,"",Import_FK!U226)</f>
        <v/>
      </c>
      <c r="Z227" s="77" t="str">
        <f>IF(Import_FK!V226=0,"",Import_FK!V226)</f>
        <v/>
      </c>
      <c r="AA227" s="77" t="str">
        <f>IF(Import_FK!W226=0,"",Import_FK!W226)</f>
        <v/>
      </c>
      <c r="AB227" s="77" t="str">
        <f>IF(Import_FK!X226=0,"",Import_FK!X226)</f>
        <v/>
      </c>
      <c r="AC227" s="77" t="str">
        <f>IF(Import_FK!Y226=0,"",Import_FK!Y226)</f>
        <v/>
      </c>
      <c r="AD227" s="77" t="str">
        <f>IF(Import_FK!Z226=0,"",Import_FK!Z226)</f>
        <v/>
      </c>
      <c r="AE227" s="193" t="str">
        <f>IF(Import_FK!AA226=0,"",Import_FK!AA226)</f>
        <v/>
      </c>
    </row>
    <row r="228" spans="1:31" ht="13.5" x14ac:dyDescent="0.25">
      <c r="A228" s="544">
        <f>IF(AND(B228="1_02_02_06",C228&lt;&gt;"000"),A227+1,IF(AND(B228="1_06_03_09",C228&lt;&gt;"000"),MAX($A$7:A227)+1,0))</f>
        <v>0</v>
      </c>
      <c r="B228" s="16" t="str">
        <f t="shared" si="20"/>
        <v/>
      </c>
      <c r="C228" s="544" t="str">
        <f t="shared" si="21"/>
        <v/>
      </c>
      <c r="D228" s="544" t="str">
        <f t="shared" si="22"/>
        <v/>
      </c>
      <c r="E228" s="544" t="str">
        <f t="shared" si="23"/>
        <v/>
      </c>
      <c r="F228" s="23" t="str">
        <f>IF(Import_FK!B227=0,"",Import_FK!B227)</f>
        <v/>
      </c>
      <c r="G228" s="23" t="str">
        <f>IF(Import_FK!C227=0,"",Import_FK!C227)</f>
        <v/>
      </c>
      <c r="H228" s="350" t="str">
        <f>IF(Import_FK!D227=0,"",Import_FK!D227)</f>
        <v/>
      </c>
      <c r="I228" s="23" t="str">
        <f>IF(Import_FK!E227=0,"",Import_FK!E227)</f>
        <v/>
      </c>
      <c r="J228" s="95" t="str">
        <f>IF(Import_FK!F227=0,"",Import_FK!F227)</f>
        <v/>
      </c>
      <c r="K228" s="96" t="str">
        <f>IF(Import_FK!G227=0,"",Import_FK!G227)</f>
        <v/>
      </c>
      <c r="L228" s="23" t="str">
        <f>IF(Import_FK!H227=0,"",Import_FK!H227)</f>
        <v/>
      </c>
      <c r="M228" s="23" t="str">
        <f>IF(Import_FK!I227=0,"",Import_FK!I227)</f>
        <v/>
      </c>
      <c r="N228" s="23" t="str">
        <f>IF(Import_FK!J227=0,"",Import_FK!J227)</f>
        <v/>
      </c>
      <c r="O228" s="23" t="str">
        <f>IF(Import_FK!K227=0,"",Import_FK!K227)</f>
        <v/>
      </c>
      <c r="P228" s="23" t="str">
        <f>IF(Import_FK!L227=0,"",Import_FK!L227)</f>
        <v/>
      </c>
      <c r="Q228" s="77" t="str">
        <f>IF(Import_FK!M227=0,"",Import_FK!M227)</f>
        <v/>
      </c>
      <c r="R228" s="77" t="str">
        <f>IF(Import_FK!N227=0,"",Import_FK!N227)</f>
        <v/>
      </c>
      <c r="S228" s="77" t="str">
        <f>IF(Import_FK!O227=0,"",Import_FK!O227)</f>
        <v/>
      </c>
      <c r="T228" s="77" t="str">
        <f>IF(Import_FK!P227=0,"",Import_FK!P227)</f>
        <v/>
      </c>
      <c r="U228" s="193" t="str">
        <f>IF(Import_FK!Q227=0,"",Import_FK!Q227)</f>
        <v/>
      </c>
      <c r="V228" s="77" t="str">
        <f>IF(Import_FK!R227=0,"",Import_FK!R227)</f>
        <v/>
      </c>
      <c r="W228" s="77" t="str">
        <f>IF(Import_FK!S227=0,"",Import_FK!S227)</f>
        <v/>
      </c>
      <c r="X228" s="77" t="str">
        <f>IF(Import_FK!T227=0,"",Import_FK!T227)</f>
        <v/>
      </c>
      <c r="Y228" s="77" t="str">
        <f>IF(Import_FK!U227=0,"",Import_FK!U227)</f>
        <v/>
      </c>
      <c r="Z228" s="77" t="str">
        <f>IF(Import_FK!V227=0,"",Import_FK!V227)</f>
        <v/>
      </c>
      <c r="AA228" s="77" t="str">
        <f>IF(Import_FK!W227=0,"",Import_FK!W227)</f>
        <v/>
      </c>
      <c r="AB228" s="77" t="str">
        <f>IF(Import_FK!X227=0,"",Import_FK!X227)</f>
        <v/>
      </c>
      <c r="AC228" s="77" t="str">
        <f>IF(Import_FK!Y227=0,"",Import_FK!Y227)</f>
        <v/>
      </c>
      <c r="AD228" s="77" t="str">
        <f>IF(Import_FK!Z227=0,"",Import_FK!Z227)</f>
        <v/>
      </c>
      <c r="AE228" s="193" t="str">
        <f>IF(Import_FK!AA227=0,"",Import_FK!AA227)</f>
        <v/>
      </c>
    </row>
    <row r="229" spans="1:31" ht="13.5" x14ac:dyDescent="0.25">
      <c r="A229" s="544">
        <f>IF(AND(B229="1_02_02_06",C229&lt;&gt;"000"),A228+1,IF(AND(B229="1_06_03_09",C229&lt;&gt;"000"),MAX($A$7:A228)+1,0))</f>
        <v>0</v>
      </c>
      <c r="B229" s="16" t="str">
        <f t="shared" si="20"/>
        <v/>
      </c>
      <c r="C229" s="544" t="str">
        <f t="shared" si="21"/>
        <v/>
      </c>
      <c r="D229" s="544" t="str">
        <f t="shared" si="22"/>
        <v/>
      </c>
      <c r="E229" s="544" t="str">
        <f t="shared" si="23"/>
        <v/>
      </c>
      <c r="F229" s="23" t="str">
        <f>IF(Import_FK!B228=0,"",Import_FK!B228)</f>
        <v/>
      </c>
      <c r="G229" s="23" t="str">
        <f>IF(Import_FK!C228=0,"",Import_FK!C228)</f>
        <v/>
      </c>
      <c r="H229" s="350" t="str">
        <f>IF(Import_FK!D228=0,"",Import_FK!D228)</f>
        <v/>
      </c>
      <c r="I229" s="23" t="str">
        <f>IF(Import_FK!E228=0,"",Import_FK!E228)</f>
        <v/>
      </c>
      <c r="J229" s="95" t="str">
        <f>IF(Import_FK!F228=0,"",Import_FK!F228)</f>
        <v/>
      </c>
      <c r="K229" s="96" t="str">
        <f>IF(Import_FK!G228=0,"",Import_FK!G228)</f>
        <v/>
      </c>
      <c r="L229" s="23" t="str">
        <f>IF(Import_FK!H228=0,"",Import_FK!H228)</f>
        <v/>
      </c>
      <c r="M229" s="23" t="str">
        <f>IF(Import_FK!I228=0,"",Import_FK!I228)</f>
        <v/>
      </c>
      <c r="N229" s="23" t="str">
        <f>IF(Import_FK!J228=0,"",Import_FK!J228)</f>
        <v/>
      </c>
      <c r="O229" s="23" t="str">
        <f>IF(Import_FK!K228=0,"",Import_FK!K228)</f>
        <v/>
      </c>
      <c r="P229" s="23" t="str">
        <f>IF(Import_FK!L228=0,"",Import_FK!L228)</f>
        <v/>
      </c>
      <c r="Q229" s="77" t="str">
        <f>IF(Import_FK!M228=0,"",Import_FK!M228)</f>
        <v/>
      </c>
      <c r="R229" s="77" t="str">
        <f>IF(Import_FK!N228=0,"",Import_FK!N228)</f>
        <v/>
      </c>
      <c r="S229" s="77" t="str">
        <f>IF(Import_FK!O228=0,"",Import_FK!O228)</f>
        <v/>
      </c>
      <c r="T229" s="77" t="str">
        <f>IF(Import_FK!P228=0,"",Import_FK!P228)</f>
        <v/>
      </c>
      <c r="U229" s="193" t="str">
        <f>IF(Import_FK!Q228=0,"",Import_FK!Q228)</f>
        <v/>
      </c>
      <c r="V229" s="77" t="str">
        <f>IF(Import_FK!R228=0,"",Import_FK!R228)</f>
        <v/>
      </c>
      <c r="W229" s="77" t="str">
        <f>IF(Import_FK!S228=0,"",Import_FK!S228)</f>
        <v/>
      </c>
      <c r="X229" s="77" t="str">
        <f>IF(Import_FK!T228=0,"",Import_FK!T228)</f>
        <v/>
      </c>
      <c r="Y229" s="77" t="str">
        <f>IF(Import_FK!U228=0,"",Import_FK!U228)</f>
        <v/>
      </c>
      <c r="Z229" s="77" t="str">
        <f>IF(Import_FK!V228=0,"",Import_FK!V228)</f>
        <v/>
      </c>
      <c r="AA229" s="77" t="str">
        <f>IF(Import_FK!W228=0,"",Import_FK!W228)</f>
        <v/>
      </c>
      <c r="AB229" s="77" t="str">
        <f>IF(Import_FK!X228=0,"",Import_FK!X228)</f>
        <v/>
      </c>
      <c r="AC229" s="77" t="str">
        <f>IF(Import_FK!Y228=0,"",Import_FK!Y228)</f>
        <v/>
      </c>
      <c r="AD229" s="77" t="str">
        <f>IF(Import_FK!Z228=0,"",Import_FK!Z228)</f>
        <v/>
      </c>
      <c r="AE229" s="193" t="str">
        <f>IF(Import_FK!AA228=0,"",Import_FK!AA228)</f>
        <v/>
      </c>
    </row>
    <row r="230" spans="1:31" ht="13.5" x14ac:dyDescent="0.25">
      <c r="A230" s="544">
        <f>IF(AND(B230="1_02_02_06",C230&lt;&gt;"000"),A229+1,IF(AND(B230="1_06_03_09",C230&lt;&gt;"000"),MAX($A$7:A229)+1,0))</f>
        <v>0</v>
      </c>
      <c r="B230" s="16" t="str">
        <f t="shared" si="20"/>
        <v/>
      </c>
      <c r="C230" s="544" t="str">
        <f t="shared" si="21"/>
        <v/>
      </c>
      <c r="D230" s="544" t="str">
        <f t="shared" si="22"/>
        <v/>
      </c>
      <c r="E230" s="544" t="str">
        <f t="shared" si="23"/>
        <v/>
      </c>
      <c r="F230" s="23" t="str">
        <f>IF(Import_FK!B229=0,"",Import_FK!B229)</f>
        <v/>
      </c>
      <c r="G230" s="23" t="str">
        <f>IF(Import_FK!C229=0,"",Import_FK!C229)</f>
        <v/>
      </c>
      <c r="H230" s="350" t="str">
        <f>IF(Import_FK!D229=0,"",Import_FK!D229)</f>
        <v/>
      </c>
      <c r="I230" s="23" t="str">
        <f>IF(Import_FK!E229=0,"",Import_FK!E229)</f>
        <v/>
      </c>
      <c r="J230" s="95" t="str">
        <f>IF(Import_FK!F229=0,"",Import_FK!F229)</f>
        <v/>
      </c>
      <c r="K230" s="96" t="str">
        <f>IF(Import_FK!G229=0,"",Import_FK!G229)</f>
        <v/>
      </c>
      <c r="L230" s="23" t="str">
        <f>IF(Import_FK!H229=0,"",Import_FK!H229)</f>
        <v/>
      </c>
      <c r="M230" s="23" t="str">
        <f>IF(Import_FK!I229=0,"",Import_FK!I229)</f>
        <v/>
      </c>
      <c r="N230" s="23" t="str">
        <f>IF(Import_FK!J229=0,"",Import_FK!J229)</f>
        <v/>
      </c>
      <c r="O230" s="23" t="str">
        <f>IF(Import_FK!K229=0,"",Import_FK!K229)</f>
        <v/>
      </c>
      <c r="P230" s="23" t="str">
        <f>IF(Import_FK!L229=0,"",Import_FK!L229)</f>
        <v/>
      </c>
      <c r="Q230" s="77" t="str">
        <f>IF(Import_FK!M229=0,"",Import_FK!M229)</f>
        <v/>
      </c>
      <c r="R230" s="77" t="str">
        <f>IF(Import_FK!N229=0,"",Import_FK!N229)</f>
        <v/>
      </c>
      <c r="S230" s="77" t="str">
        <f>IF(Import_FK!O229=0,"",Import_FK!O229)</f>
        <v/>
      </c>
      <c r="T230" s="77" t="str">
        <f>IF(Import_FK!P229=0,"",Import_FK!P229)</f>
        <v/>
      </c>
      <c r="U230" s="193" t="str">
        <f>IF(Import_FK!Q229=0,"",Import_FK!Q229)</f>
        <v/>
      </c>
      <c r="V230" s="77" t="str">
        <f>IF(Import_FK!R229=0,"",Import_FK!R229)</f>
        <v/>
      </c>
      <c r="W230" s="77" t="str">
        <f>IF(Import_FK!S229=0,"",Import_FK!S229)</f>
        <v/>
      </c>
      <c r="X230" s="77" t="str">
        <f>IF(Import_FK!T229=0,"",Import_FK!T229)</f>
        <v/>
      </c>
      <c r="Y230" s="77" t="str">
        <f>IF(Import_FK!U229=0,"",Import_FK!U229)</f>
        <v/>
      </c>
      <c r="Z230" s="77" t="str">
        <f>IF(Import_FK!V229=0,"",Import_FK!V229)</f>
        <v/>
      </c>
      <c r="AA230" s="77" t="str">
        <f>IF(Import_FK!W229=0,"",Import_FK!W229)</f>
        <v/>
      </c>
      <c r="AB230" s="77" t="str">
        <f>IF(Import_FK!X229=0,"",Import_FK!X229)</f>
        <v/>
      </c>
      <c r="AC230" s="77" t="str">
        <f>IF(Import_FK!Y229=0,"",Import_FK!Y229)</f>
        <v/>
      </c>
      <c r="AD230" s="77" t="str">
        <f>IF(Import_FK!Z229=0,"",Import_FK!Z229)</f>
        <v/>
      </c>
      <c r="AE230" s="193" t="str">
        <f>IF(Import_FK!AA229=0,"",Import_FK!AA229)</f>
        <v/>
      </c>
    </row>
    <row r="231" spans="1:31" ht="13.5" x14ac:dyDescent="0.25">
      <c r="A231" s="544">
        <f>IF(AND(B231="1_02_02_06",C231&lt;&gt;"000"),A230+1,IF(AND(B231="1_06_03_09",C231&lt;&gt;"000"),MAX($A$7:A230)+1,0))</f>
        <v>0</v>
      </c>
      <c r="B231" s="16" t="str">
        <f t="shared" si="20"/>
        <v/>
      </c>
      <c r="C231" s="544" t="str">
        <f t="shared" si="21"/>
        <v/>
      </c>
      <c r="D231" s="544" t="str">
        <f t="shared" si="22"/>
        <v/>
      </c>
      <c r="E231" s="544" t="str">
        <f t="shared" si="23"/>
        <v/>
      </c>
      <c r="F231" s="23" t="str">
        <f>IF(Import_FK!B230=0,"",Import_FK!B230)</f>
        <v/>
      </c>
      <c r="G231" s="23" t="str">
        <f>IF(Import_FK!C230=0,"",Import_FK!C230)</f>
        <v/>
      </c>
      <c r="H231" s="350" t="str">
        <f>IF(Import_FK!D230=0,"",Import_FK!D230)</f>
        <v/>
      </c>
      <c r="I231" s="23" t="str">
        <f>IF(Import_FK!E230=0,"",Import_FK!E230)</f>
        <v/>
      </c>
      <c r="J231" s="95" t="str">
        <f>IF(Import_FK!F230=0,"",Import_FK!F230)</f>
        <v/>
      </c>
      <c r="K231" s="96" t="str">
        <f>IF(Import_FK!G230=0,"",Import_FK!G230)</f>
        <v/>
      </c>
      <c r="L231" s="23" t="str">
        <f>IF(Import_FK!H230=0,"",Import_FK!H230)</f>
        <v/>
      </c>
      <c r="M231" s="23" t="str">
        <f>IF(Import_FK!I230=0,"",Import_FK!I230)</f>
        <v/>
      </c>
      <c r="N231" s="23" t="str">
        <f>IF(Import_FK!J230=0,"",Import_FK!J230)</f>
        <v/>
      </c>
      <c r="O231" s="23" t="str">
        <f>IF(Import_FK!K230=0,"",Import_FK!K230)</f>
        <v/>
      </c>
      <c r="P231" s="23" t="str">
        <f>IF(Import_FK!L230=0,"",Import_FK!L230)</f>
        <v/>
      </c>
      <c r="Q231" s="77" t="str">
        <f>IF(Import_FK!M230=0,"",Import_FK!M230)</f>
        <v/>
      </c>
      <c r="R231" s="77" t="str">
        <f>IF(Import_FK!N230=0,"",Import_FK!N230)</f>
        <v/>
      </c>
      <c r="S231" s="77" t="str">
        <f>IF(Import_FK!O230=0,"",Import_FK!O230)</f>
        <v/>
      </c>
      <c r="T231" s="77" t="str">
        <f>IF(Import_FK!P230=0,"",Import_FK!P230)</f>
        <v/>
      </c>
      <c r="U231" s="193" t="str">
        <f>IF(Import_FK!Q230=0,"",Import_FK!Q230)</f>
        <v/>
      </c>
      <c r="V231" s="77" t="str">
        <f>IF(Import_FK!R230=0,"",Import_FK!R230)</f>
        <v/>
      </c>
      <c r="W231" s="77" t="str">
        <f>IF(Import_FK!S230=0,"",Import_FK!S230)</f>
        <v/>
      </c>
      <c r="X231" s="77" t="str">
        <f>IF(Import_FK!T230=0,"",Import_FK!T230)</f>
        <v/>
      </c>
      <c r="Y231" s="77" t="str">
        <f>IF(Import_FK!U230=0,"",Import_FK!U230)</f>
        <v/>
      </c>
      <c r="Z231" s="77" t="str">
        <f>IF(Import_FK!V230=0,"",Import_FK!V230)</f>
        <v/>
      </c>
      <c r="AA231" s="77" t="str">
        <f>IF(Import_FK!W230=0,"",Import_FK!W230)</f>
        <v/>
      </c>
      <c r="AB231" s="77" t="str">
        <f>IF(Import_FK!X230=0,"",Import_FK!X230)</f>
        <v/>
      </c>
      <c r="AC231" s="77" t="str">
        <f>IF(Import_FK!Y230=0,"",Import_FK!Y230)</f>
        <v/>
      </c>
      <c r="AD231" s="77" t="str">
        <f>IF(Import_FK!Z230=0,"",Import_FK!Z230)</f>
        <v/>
      </c>
      <c r="AE231" s="193" t="str">
        <f>IF(Import_FK!AA230=0,"",Import_FK!AA230)</f>
        <v/>
      </c>
    </row>
    <row r="232" spans="1:31" ht="13.5" x14ac:dyDescent="0.25">
      <c r="A232" s="544">
        <f>IF(AND(B232="1_02_02_06",C232&lt;&gt;"000"),A231+1,IF(AND(B232="1_06_03_09",C232&lt;&gt;"000"),MAX($A$7:A231)+1,0))</f>
        <v>0</v>
      </c>
      <c r="B232" s="16" t="str">
        <f t="shared" si="20"/>
        <v/>
      </c>
      <c r="C232" s="544" t="str">
        <f t="shared" si="21"/>
        <v/>
      </c>
      <c r="D232" s="544" t="str">
        <f t="shared" si="22"/>
        <v/>
      </c>
      <c r="E232" s="544" t="str">
        <f t="shared" si="23"/>
        <v/>
      </c>
      <c r="F232" s="23" t="str">
        <f>IF(Import_FK!B231=0,"",Import_FK!B231)</f>
        <v/>
      </c>
      <c r="G232" s="23" t="str">
        <f>IF(Import_FK!C231=0,"",Import_FK!C231)</f>
        <v/>
      </c>
      <c r="H232" s="350" t="str">
        <f>IF(Import_FK!D231=0,"",Import_FK!D231)</f>
        <v/>
      </c>
      <c r="I232" s="23" t="str">
        <f>IF(Import_FK!E231=0,"",Import_FK!E231)</f>
        <v/>
      </c>
      <c r="J232" s="95" t="str">
        <f>IF(Import_FK!F231=0,"",Import_FK!F231)</f>
        <v/>
      </c>
      <c r="K232" s="96" t="str">
        <f>IF(Import_FK!G231=0,"",Import_FK!G231)</f>
        <v/>
      </c>
      <c r="L232" s="23" t="str">
        <f>IF(Import_FK!H231=0,"",Import_FK!H231)</f>
        <v/>
      </c>
      <c r="M232" s="23" t="str">
        <f>IF(Import_FK!I231=0,"",Import_FK!I231)</f>
        <v/>
      </c>
      <c r="N232" s="23" t="str">
        <f>IF(Import_FK!J231=0,"",Import_FK!J231)</f>
        <v/>
      </c>
      <c r="O232" s="23" t="str">
        <f>IF(Import_FK!K231=0,"",Import_FK!K231)</f>
        <v/>
      </c>
      <c r="P232" s="23" t="str">
        <f>IF(Import_FK!L231=0,"",Import_FK!L231)</f>
        <v/>
      </c>
      <c r="Q232" s="77" t="str">
        <f>IF(Import_FK!M231=0,"",Import_FK!M231)</f>
        <v/>
      </c>
      <c r="R232" s="77" t="str">
        <f>IF(Import_FK!N231=0,"",Import_FK!N231)</f>
        <v/>
      </c>
      <c r="S232" s="77" t="str">
        <f>IF(Import_FK!O231=0,"",Import_FK!O231)</f>
        <v/>
      </c>
      <c r="T232" s="77" t="str">
        <f>IF(Import_FK!P231=0,"",Import_FK!P231)</f>
        <v/>
      </c>
      <c r="U232" s="193" t="str">
        <f>IF(Import_FK!Q231=0,"",Import_FK!Q231)</f>
        <v/>
      </c>
      <c r="V232" s="77" t="str">
        <f>IF(Import_FK!R231=0,"",Import_FK!R231)</f>
        <v/>
      </c>
      <c r="W232" s="77" t="str">
        <f>IF(Import_FK!S231=0,"",Import_FK!S231)</f>
        <v/>
      </c>
      <c r="X232" s="77" t="str">
        <f>IF(Import_FK!T231=0,"",Import_FK!T231)</f>
        <v/>
      </c>
      <c r="Y232" s="77" t="str">
        <f>IF(Import_FK!U231=0,"",Import_FK!U231)</f>
        <v/>
      </c>
      <c r="Z232" s="77" t="str">
        <f>IF(Import_FK!V231=0,"",Import_FK!V231)</f>
        <v/>
      </c>
      <c r="AA232" s="77" t="str">
        <f>IF(Import_FK!W231=0,"",Import_FK!W231)</f>
        <v/>
      </c>
      <c r="AB232" s="77" t="str">
        <f>IF(Import_FK!X231=0,"",Import_FK!X231)</f>
        <v/>
      </c>
      <c r="AC232" s="77" t="str">
        <f>IF(Import_FK!Y231=0,"",Import_FK!Y231)</f>
        <v/>
      </c>
      <c r="AD232" s="77" t="str">
        <f>IF(Import_FK!Z231=0,"",Import_FK!Z231)</f>
        <v/>
      </c>
      <c r="AE232" s="193" t="str">
        <f>IF(Import_FK!AA231=0,"",Import_FK!AA231)</f>
        <v/>
      </c>
    </row>
    <row r="233" spans="1:31" ht="13.5" x14ac:dyDescent="0.25">
      <c r="A233" s="544">
        <f>IF(AND(B233="1_02_02_06",C233&lt;&gt;"000"),A232+1,IF(AND(B233="1_06_03_09",C233&lt;&gt;"000"),MAX($A$7:A232)+1,0))</f>
        <v>0</v>
      </c>
      <c r="B233" s="16" t="str">
        <f t="shared" si="20"/>
        <v/>
      </c>
      <c r="C233" s="544" t="str">
        <f t="shared" si="21"/>
        <v/>
      </c>
      <c r="D233" s="544" t="str">
        <f t="shared" si="22"/>
        <v/>
      </c>
      <c r="E233" s="544" t="str">
        <f t="shared" si="23"/>
        <v/>
      </c>
      <c r="F233" s="23" t="str">
        <f>IF(Import_FK!B232=0,"",Import_FK!B232)</f>
        <v/>
      </c>
      <c r="G233" s="23" t="str">
        <f>IF(Import_FK!C232=0,"",Import_FK!C232)</f>
        <v/>
      </c>
      <c r="H233" s="350" t="str">
        <f>IF(Import_FK!D232=0,"",Import_FK!D232)</f>
        <v/>
      </c>
      <c r="I233" s="23" t="str">
        <f>IF(Import_FK!E232=0,"",Import_FK!E232)</f>
        <v/>
      </c>
      <c r="J233" s="95" t="str">
        <f>IF(Import_FK!F232=0,"",Import_FK!F232)</f>
        <v/>
      </c>
      <c r="K233" s="96" t="str">
        <f>IF(Import_FK!G232=0,"",Import_FK!G232)</f>
        <v/>
      </c>
      <c r="L233" s="23" t="str">
        <f>IF(Import_FK!H232=0,"",Import_FK!H232)</f>
        <v/>
      </c>
      <c r="M233" s="23" t="str">
        <f>IF(Import_FK!I232=0,"",Import_FK!I232)</f>
        <v/>
      </c>
      <c r="N233" s="23" t="str">
        <f>IF(Import_FK!J232=0,"",Import_FK!J232)</f>
        <v/>
      </c>
      <c r="O233" s="23" t="str">
        <f>IF(Import_FK!K232=0,"",Import_FK!K232)</f>
        <v/>
      </c>
      <c r="P233" s="23" t="str">
        <f>IF(Import_FK!L232=0,"",Import_FK!L232)</f>
        <v/>
      </c>
      <c r="Q233" s="77" t="str">
        <f>IF(Import_FK!M232=0,"",Import_FK!M232)</f>
        <v/>
      </c>
      <c r="R233" s="77" t="str">
        <f>IF(Import_FK!N232=0,"",Import_FK!N232)</f>
        <v/>
      </c>
      <c r="S233" s="77" t="str">
        <f>IF(Import_FK!O232=0,"",Import_FK!O232)</f>
        <v/>
      </c>
      <c r="T233" s="77" t="str">
        <f>IF(Import_FK!P232=0,"",Import_FK!P232)</f>
        <v/>
      </c>
      <c r="U233" s="193" t="str">
        <f>IF(Import_FK!Q232=0,"",Import_FK!Q232)</f>
        <v/>
      </c>
      <c r="V233" s="77" t="str">
        <f>IF(Import_FK!R232=0,"",Import_FK!R232)</f>
        <v/>
      </c>
      <c r="W233" s="77" t="str">
        <f>IF(Import_FK!S232=0,"",Import_FK!S232)</f>
        <v/>
      </c>
      <c r="X233" s="77" t="str">
        <f>IF(Import_FK!T232=0,"",Import_FK!T232)</f>
        <v/>
      </c>
      <c r="Y233" s="77" t="str">
        <f>IF(Import_FK!U232=0,"",Import_FK!U232)</f>
        <v/>
      </c>
      <c r="Z233" s="77" t="str">
        <f>IF(Import_FK!V232=0,"",Import_FK!V232)</f>
        <v/>
      </c>
      <c r="AA233" s="77" t="str">
        <f>IF(Import_FK!W232=0,"",Import_FK!W232)</f>
        <v/>
      </c>
      <c r="AB233" s="77" t="str">
        <f>IF(Import_FK!X232=0,"",Import_FK!X232)</f>
        <v/>
      </c>
      <c r="AC233" s="77" t="str">
        <f>IF(Import_FK!Y232=0,"",Import_FK!Y232)</f>
        <v/>
      </c>
      <c r="AD233" s="77" t="str">
        <f>IF(Import_FK!Z232=0,"",Import_FK!Z232)</f>
        <v/>
      </c>
      <c r="AE233" s="193" t="str">
        <f>IF(Import_FK!AA232=0,"",Import_FK!AA232)</f>
        <v/>
      </c>
    </row>
    <row r="234" spans="1:31" ht="13.5" x14ac:dyDescent="0.25">
      <c r="A234" s="544">
        <f>IF(AND(B234="1_02_02_06",C234&lt;&gt;"000"),A233+1,IF(AND(B234="1_06_03_09",C234&lt;&gt;"000"),MAX($A$7:A233)+1,0))</f>
        <v>0</v>
      </c>
      <c r="B234" s="16" t="str">
        <f t="shared" si="20"/>
        <v/>
      </c>
      <c r="C234" s="544" t="str">
        <f t="shared" si="21"/>
        <v/>
      </c>
      <c r="D234" s="544" t="str">
        <f t="shared" si="22"/>
        <v/>
      </c>
      <c r="E234" s="544" t="str">
        <f t="shared" si="23"/>
        <v/>
      </c>
      <c r="F234" s="23" t="str">
        <f>IF(Import_FK!B233=0,"",Import_FK!B233)</f>
        <v/>
      </c>
      <c r="G234" s="23" t="str">
        <f>IF(Import_FK!C233=0,"",Import_FK!C233)</f>
        <v/>
      </c>
      <c r="H234" s="350" t="str">
        <f>IF(Import_FK!D233=0,"",Import_FK!D233)</f>
        <v/>
      </c>
      <c r="I234" s="23" t="str">
        <f>IF(Import_FK!E233=0,"",Import_FK!E233)</f>
        <v/>
      </c>
      <c r="J234" s="95" t="str">
        <f>IF(Import_FK!F233=0,"",Import_FK!F233)</f>
        <v/>
      </c>
      <c r="K234" s="96" t="str">
        <f>IF(Import_FK!G233=0,"",Import_FK!G233)</f>
        <v/>
      </c>
      <c r="L234" s="23" t="str">
        <f>IF(Import_FK!H233=0,"",Import_FK!H233)</f>
        <v/>
      </c>
      <c r="M234" s="23" t="str">
        <f>IF(Import_FK!I233=0,"",Import_FK!I233)</f>
        <v/>
      </c>
      <c r="N234" s="23" t="str">
        <f>IF(Import_FK!J233=0,"",Import_FK!J233)</f>
        <v/>
      </c>
      <c r="O234" s="23" t="str">
        <f>IF(Import_FK!K233=0,"",Import_FK!K233)</f>
        <v/>
      </c>
      <c r="P234" s="23" t="str">
        <f>IF(Import_FK!L233=0,"",Import_FK!L233)</f>
        <v/>
      </c>
      <c r="Q234" s="77" t="str">
        <f>IF(Import_FK!M233=0,"",Import_FK!M233)</f>
        <v/>
      </c>
      <c r="R234" s="77" t="str">
        <f>IF(Import_FK!N233=0,"",Import_FK!N233)</f>
        <v/>
      </c>
      <c r="S234" s="77" t="str">
        <f>IF(Import_FK!O233=0,"",Import_FK!O233)</f>
        <v/>
      </c>
      <c r="T234" s="77" t="str">
        <f>IF(Import_FK!P233=0,"",Import_FK!P233)</f>
        <v/>
      </c>
      <c r="U234" s="193" t="str">
        <f>IF(Import_FK!Q233=0,"",Import_FK!Q233)</f>
        <v/>
      </c>
      <c r="V234" s="77" t="str">
        <f>IF(Import_FK!R233=0,"",Import_FK!R233)</f>
        <v/>
      </c>
      <c r="W234" s="77" t="str">
        <f>IF(Import_FK!S233=0,"",Import_FK!S233)</f>
        <v/>
      </c>
      <c r="X234" s="77" t="str">
        <f>IF(Import_FK!T233=0,"",Import_FK!T233)</f>
        <v/>
      </c>
      <c r="Y234" s="77" t="str">
        <f>IF(Import_FK!U233=0,"",Import_FK!U233)</f>
        <v/>
      </c>
      <c r="Z234" s="77" t="str">
        <f>IF(Import_FK!V233=0,"",Import_FK!V233)</f>
        <v/>
      </c>
      <c r="AA234" s="77" t="str">
        <f>IF(Import_FK!W233=0,"",Import_FK!W233)</f>
        <v/>
      </c>
      <c r="AB234" s="77" t="str">
        <f>IF(Import_FK!X233=0,"",Import_FK!X233)</f>
        <v/>
      </c>
      <c r="AC234" s="77" t="str">
        <f>IF(Import_FK!Y233=0,"",Import_FK!Y233)</f>
        <v/>
      </c>
      <c r="AD234" s="77" t="str">
        <f>IF(Import_FK!Z233=0,"",Import_FK!Z233)</f>
        <v/>
      </c>
      <c r="AE234" s="193" t="str">
        <f>IF(Import_FK!AA233=0,"",Import_FK!AA233)</f>
        <v/>
      </c>
    </row>
    <row r="235" spans="1:31" ht="13.5" x14ac:dyDescent="0.25">
      <c r="A235" s="544">
        <f>IF(AND(B235="1_02_02_06",C235&lt;&gt;"000"),A234+1,IF(AND(B235="1_06_03_09",C235&lt;&gt;"000"),MAX($A$7:A234)+1,0))</f>
        <v>0</v>
      </c>
      <c r="B235" s="16" t="str">
        <f t="shared" si="20"/>
        <v/>
      </c>
      <c r="C235" s="544" t="str">
        <f t="shared" si="21"/>
        <v/>
      </c>
      <c r="D235" s="544" t="str">
        <f t="shared" si="22"/>
        <v/>
      </c>
      <c r="E235" s="544" t="str">
        <f t="shared" si="23"/>
        <v/>
      </c>
      <c r="F235" s="23" t="str">
        <f>IF(Import_FK!B234=0,"",Import_FK!B234)</f>
        <v/>
      </c>
      <c r="G235" s="23" t="str">
        <f>IF(Import_FK!C234=0,"",Import_FK!C234)</f>
        <v/>
      </c>
      <c r="H235" s="350" t="str">
        <f>IF(Import_FK!D234=0,"",Import_FK!D234)</f>
        <v/>
      </c>
      <c r="I235" s="23" t="str">
        <f>IF(Import_FK!E234=0,"",Import_FK!E234)</f>
        <v/>
      </c>
      <c r="J235" s="95" t="str">
        <f>IF(Import_FK!F234=0,"",Import_FK!F234)</f>
        <v/>
      </c>
      <c r="K235" s="96" t="str">
        <f>IF(Import_FK!G234=0,"",Import_FK!G234)</f>
        <v/>
      </c>
      <c r="L235" s="23" t="str">
        <f>IF(Import_FK!H234=0,"",Import_FK!H234)</f>
        <v/>
      </c>
      <c r="M235" s="23" t="str">
        <f>IF(Import_FK!I234=0,"",Import_FK!I234)</f>
        <v/>
      </c>
      <c r="N235" s="23" t="str">
        <f>IF(Import_FK!J234=0,"",Import_FK!J234)</f>
        <v/>
      </c>
      <c r="O235" s="23" t="str">
        <f>IF(Import_FK!K234=0,"",Import_FK!K234)</f>
        <v/>
      </c>
      <c r="P235" s="23" t="str">
        <f>IF(Import_FK!L234=0,"",Import_FK!L234)</f>
        <v/>
      </c>
      <c r="Q235" s="77" t="str">
        <f>IF(Import_FK!M234=0,"",Import_FK!M234)</f>
        <v/>
      </c>
      <c r="R235" s="77" t="str">
        <f>IF(Import_FK!N234=0,"",Import_FK!N234)</f>
        <v/>
      </c>
      <c r="S235" s="77" t="str">
        <f>IF(Import_FK!O234=0,"",Import_FK!O234)</f>
        <v/>
      </c>
      <c r="T235" s="77" t="str">
        <f>IF(Import_FK!P234=0,"",Import_FK!P234)</f>
        <v/>
      </c>
      <c r="U235" s="193" t="str">
        <f>IF(Import_FK!Q234=0,"",Import_FK!Q234)</f>
        <v/>
      </c>
      <c r="V235" s="77" t="str">
        <f>IF(Import_FK!R234=0,"",Import_FK!R234)</f>
        <v/>
      </c>
      <c r="W235" s="77" t="str">
        <f>IF(Import_FK!S234=0,"",Import_FK!S234)</f>
        <v/>
      </c>
      <c r="X235" s="77" t="str">
        <f>IF(Import_FK!T234=0,"",Import_FK!T234)</f>
        <v/>
      </c>
      <c r="Y235" s="77" t="str">
        <f>IF(Import_FK!U234=0,"",Import_FK!U234)</f>
        <v/>
      </c>
      <c r="Z235" s="77" t="str">
        <f>IF(Import_FK!V234=0,"",Import_FK!V234)</f>
        <v/>
      </c>
      <c r="AA235" s="77" t="str">
        <f>IF(Import_FK!W234=0,"",Import_FK!W234)</f>
        <v/>
      </c>
      <c r="AB235" s="77" t="str">
        <f>IF(Import_FK!X234=0,"",Import_FK!X234)</f>
        <v/>
      </c>
      <c r="AC235" s="77" t="str">
        <f>IF(Import_FK!Y234=0,"",Import_FK!Y234)</f>
        <v/>
      </c>
      <c r="AD235" s="77" t="str">
        <f>IF(Import_FK!Z234=0,"",Import_FK!Z234)</f>
        <v/>
      </c>
      <c r="AE235" s="193" t="str">
        <f>IF(Import_FK!AA234=0,"",Import_FK!AA234)</f>
        <v/>
      </c>
    </row>
    <row r="236" spans="1:31" ht="13.5" x14ac:dyDescent="0.25">
      <c r="A236" s="544">
        <f>IF(AND(B236="1_02_02_06",C236&lt;&gt;"000"),A235+1,IF(AND(B236="1_06_03_09",C236&lt;&gt;"000"),MAX($A$7:A235)+1,0))</f>
        <v>0</v>
      </c>
      <c r="B236" s="16" t="str">
        <f t="shared" si="20"/>
        <v/>
      </c>
      <c r="C236" s="544" t="str">
        <f t="shared" si="21"/>
        <v/>
      </c>
      <c r="D236" s="544" t="str">
        <f t="shared" si="22"/>
        <v/>
      </c>
      <c r="E236" s="544" t="str">
        <f t="shared" si="23"/>
        <v/>
      </c>
      <c r="F236" s="23" t="str">
        <f>IF(Import_FK!B235=0,"",Import_FK!B235)</f>
        <v/>
      </c>
      <c r="G236" s="23" t="str">
        <f>IF(Import_FK!C235=0,"",Import_FK!C235)</f>
        <v/>
      </c>
      <c r="H236" s="350" t="str">
        <f>IF(Import_FK!D235=0,"",Import_FK!D235)</f>
        <v/>
      </c>
      <c r="I236" s="23" t="str">
        <f>IF(Import_FK!E235=0,"",Import_FK!E235)</f>
        <v/>
      </c>
      <c r="J236" s="95" t="str">
        <f>IF(Import_FK!F235=0,"",Import_FK!F235)</f>
        <v/>
      </c>
      <c r="K236" s="96" t="str">
        <f>IF(Import_FK!G235=0,"",Import_FK!G235)</f>
        <v/>
      </c>
      <c r="L236" s="23" t="str">
        <f>IF(Import_FK!H235=0,"",Import_FK!H235)</f>
        <v/>
      </c>
      <c r="M236" s="23" t="str">
        <f>IF(Import_FK!I235=0,"",Import_FK!I235)</f>
        <v/>
      </c>
      <c r="N236" s="23" t="str">
        <f>IF(Import_FK!J235=0,"",Import_FK!J235)</f>
        <v/>
      </c>
      <c r="O236" s="23" t="str">
        <f>IF(Import_FK!K235=0,"",Import_FK!K235)</f>
        <v/>
      </c>
      <c r="P236" s="23" t="str">
        <f>IF(Import_FK!L235=0,"",Import_FK!L235)</f>
        <v/>
      </c>
      <c r="Q236" s="77" t="str">
        <f>IF(Import_FK!M235=0,"",Import_FK!M235)</f>
        <v/>
      </c>
      <c r="R236" s="77" t="str">
        <f>IF(Import_FK!N235=0,"",Import_FK!N235)</f>
        <v/>
      </c>
      <c r="S236" s="77" t="str">
        <f>IF(Import_FK!O235=0,"",Import_FK!O235)</f>
        <v/>
      </c>
      <c r="T236" s="77" t="str">
        <f>IF(Import_FK!P235=0,"",Import_FK!P235)</f>
        <v/>
      </c>
      <c r="U236" s="193" t="str">
        <f>IF(Import_FK!Q235=0,"",Import_FK!Q235)</f>
        <v/>
      </c>
      <c r="V236" s="77" t="str">
        <f>IF(Import_FK!R235=0,"",Import_FK!R235)</f>
        <v/>
      </c>
      <c r="W236" s="77" t="str">
        <f>IF(Import_FK!S235=0,"",Import_FK!S235)</f>
        <v/>
      </c>
      <c r="X236" s="77" t="str">
        <f>IF(Import_FK!T235=0,"",Import_FK!T235)</f>
        <v/>
      </c>
      <c r="Y236" s="77" t="str">
        <f>IF(Import_FK!U235=0,"",Import_FK!U235)</f>
        <v/>
      </c>
      <c r="Z236" s="77" t="str">
        <f>IF(Import_FK!V235=0,"",Import_FK!V235)</f>
        <v/>
      </c>
      <c r="AA236" s="77" t="str">
        <f>IF(Import_FK!W235=0,"",Import_FK!W235)</f>
        <v/>
      </c>
      <c r="AB236" s="77" t="str">
        <f>IF(Import_FK!X235=0,"",Import_FK!X235)</f>
        <v/>
      </c>
      <c r="AC236" s="77" t="str">
        <f>IF(Import_FK!Y235=0,"",Import_FK!Y235)</f>
        <v/>
      </c>
      <c r="AD236" s="77" t="str">
        <f>IF(Import_FK!Z235=0,"",Import_FK!Z235)</f>
        <v/>
      </c>
      <c r="AE236" s="193" t="str">
        <f>IF(Import_FK!AA235=0,"",Import_FK!AA235)</f>
        <v/>
      </c>
    </row>
    <row r="237" spans="1:31" ht="13.5" x14ac:dyDescent="0.25">
      <c r="A237" s="544">
        <f>IF(AND(B237="1_02_02_06",C237&lt;&gt;"000"),A236+1,IF(AND(B237="1_06_03_09",C237&lt;&gt;"000"),MAX($A$7:A236)+1,0))</f>
        <v>0</v>
      </c>
      <c r="B237" s="16" t="str">
        <f t="shared" si="20"/>
        <v/>
      </c>
      <c r="C237" s="544" t="str">
        <f t="shared" si="21"/>
        <v/>
      </c>
      <c r="D237" s="544" t="str">
        <f t="shared" si="22"/>
        <v/>
      </c>
      <c r="E237" s="544" t="str">
        <f t="shared" si="23"/>
        <v/>
      </c>
      <c r="F237" s="23" t="str">
        <f>IF(Import_FK!B236=0,"",Import_FK!B236)</f>
        <v/>
      </c>
      <c r="G237" s="23" t="str">
        <f>IF(Import_FK!C236=0,"",Import_FK!C236)</f>
        <v/>
      </c>
      <c r="H237" s="350" t="str">
        <f>IF(Import_FK!D236=0,"",Import_FK!D236)</f>
        <v/>
      </c>
      <c r="I237" s="23" t="str">
        <f>IF(Import_FK!E236=0,"",Import_FK!E236)</f>
        <v/>
      </c>
      <c r="J237" s="95" t="str">
        <f>IF(Import_FK!F236=0,"",Import_FK!F236)</f>
        <v/>
      </c>
      <c r="K237" s="96" t="str">
        <f>IF(Import_FK!G236=0,"",Import_FK!G236)</f>
        <v/>
      </c>
      <c r="L237" s="23" t="str">
        <f>IF(Import_FK!H236=0,"",Import_FK!H236)</f>
        <v/>
      </c>
      <c r="M237" s="23" t="str">
        <f>IF(Import_FK!I236=0,"",Import_FK!I236)</f>
        <v/>
      </c>
      <c r="N237" s="23" t="str">
        <f>IF(Import_FK!J236=0,"",Import_FK!J236)</f>
        <v/>
      </c>
      <c r="O237" s="23" t="str">
        <f>IF(Import_FK!K236=0,"",Import_FK!K236)</f>
        <v/>
      </c>
      <c r="P237" s="23" t="str">
        <f>IF(Import_FK!L236=0,"",Import_FK!L236)</f>
        <v/>
      </c>
      <c r="Q237" s="77" t="str">
        <f>IF(Import_FK!M236=0,"",Import_FK!M236)</f>
        <v/>
      </c>
      <c r="R237" s="77" t="str">
        <f>IF(Import_FK!N236=0,"",Import_FK!N236)</f>
        <v/>
      </c>
      <c r="S237" s="77" t="str">
        <f>IF(Import_FK!O236=0,"",Import_FK!O236)</f>
        <v/>
      </c>
      <c r="T237" s="77" t="str">
        <f>IF(Import_FK!P236=0,"",Import_FK!P236)</f>
        <v/>
      </c>
      <c r="U237" s="193" t="str">
        <f>IF(Import_FK!Q236=0,"",Import_FK!Q236)</f>
        <v/>
      </c>
      <c r="V237" s="77" t="str">
        <f>IF(Import_FK!R236=0,"",Import_FK!R236)</f>
        <v/>
      </c>
      <c r="W237" s="77" t="str">
        <f>IF(Import_FK!S236=0,"",Import_FK!S236)</f>
        <v/>
      </c>
      <c r="X237" s="77" t="str">
        <f>IF(Import_FK!T236=0,"",Import_FK!T236)</f>
        <v/>
      </c>
      <c r="Y237" s="77" t="str">
        <f>IF(Import_FK!U236=0,"",Import_FK!U236)</f>
        <v/>
      </c>
      <c r="Z237" s="77" t="str">
        <f>IF(Import_FK!V236=0,"",Import_FK!V236)</f>
        <v/>
      </c>
      <c r="AA237" s="77" t="str">
        <f>IF(Import_FK!W236=0,"",Import_FK!W236)</f>
        <v/>
      </c>
      <c r="AB237" s="77" t="str">
        <f>IF(Import_FK!X236=0,"",Import_FK!X236)</f>
        <v/>
      </c>
      <c r="AC237" s="77" t="str">
        <f>IF(Import_FK!Y236=0,"",Import_FK!Y236)</f>
        <v/>
      </c>
      <c r="AD237" s="77" t="str">
        <f>IF(Import_FK!Z236=0,"",Import_FK!Z236)</f>
        <v/>
      </c>
      <c r="AE237" s="193" t="str">
        <f>IF(Import_FK!AA236=0,"",Import_FK!AA236)</f>
        <v/>
      </c>
    </row>
    <row r="238" spans="1:31" ht="13.5" x14ac:dyDescent="0.25">
      <c r="A238" s="544">
        <f>IF(AND(B238="1_02_02_06",C238&lt;&gt;"000"),A237+1,IF(AND(B238="1_06_03_09",C238&lt;&gt;"000"),MAX($A$7:A237)+1,0))</f>
        <v>0</v>
      </c>
      <c r="B238" s="16" t="str">
        <f t="shared" si="20"/>
        <v/>
      </c>
      <c r="C238" s="544" t="str">
        <f t="shared" si="21"/>
        <v/>
      </c>
      <c r="D238" s="544" t="str">
        <f t="shared" si="22"/>
        <v/>
      </c>
      <c r="E238" s="544" t="str">
        <f t="shared" si="23"/>
        <v/>
      </c>
      <c r="F238" s="23" t="str">
        <f>IF(Import_FK!B237=0,"",Import_FK!B237)</f>
        <v/>
      </c>
      <c r="G238" s="23" t="str">
        <f>IF(Import_FK!C237=0,"",Import_FK!C237)</f>
        <v/>
      </c>
      <c r="H238" s="350" t="str">
        <f>IF(Import_FK!D237=0,"",Import_FK!D237)</f>
        <v/>
      </c>
      <c r="I238" s="23" t="str">
        <f>IF(Import_FK!E237=0,"",Import_FK!E237)</f>
        <v/>
      </c>
      <c r="J238" s="95" t="str">
        <f>IF(Import_FK!F237=0,"",Import_FK!F237)</f>
        <v/>
      </c>
      <c r="K238" s="96" t="str">
        <f>IF(Import_FK!G237=0,"",Import_FK!G237)</f>
        <v/>
      </c>
      <c r="L238" s="23" t="str">
        <f>IF(Import_FK!H237=0,"",Import_FK!H237)</f>
        <v/>
      </c>
      <c r="M238" s="23" t="str">
        <f>IF(Import_FK!I237=0,"",Import_FK!I237)</f>
        <v/>
      </c>
      <c r="N238" s="23" t="str">
        <f>IF(Import_FK!J237=0,"",Import_FK!J237)</f>
        <v/>
      </c>
      <c r="O238" s="23" t="str">
        <f>IF(Import_FK!K237=0,"",Import_FK!K237)</f>
        <v/>
      </c>
      <c r="P238" s="23" t="str">
        <f>IF(Import_FK!L237=0,"",Import_FK!L237)</f>
        <v/>
      </c>
      <c r="Q238" s="77" t="str">
        <f>IF(Import_FK!M237=0,"",Import_FK!M237)</f>
        <v/>
      </c>
      <c r="R238" s="77" t="str">
        <f>IF(Import_FK!N237=0,"",Import_FK!N237)</f>
        <v/>
      </c>
      <c r="S238" s="77" t="str">
        <f>IF(Import_FK!O237=0,"",Import_FK!O237)</f>
        <v/>
      </c>
      <c r="T238" s="77" t="str">
        <f>IF(Import_FK!P237=0,"",Import_FK!P237)</f>
        <v/>
      </c>
      <c r="U238" s="193" t="str">
        <f>IF(Import_FK!Q237=0,"",Import_FK!Q237)</f>
        <v/>
      </c>
      <c r="V238" s="77" t="str">
        <f>IF(Import_FK!R237=0,"",Import_FK!R237)</f>
        <v/>
      </c>
      <c r="W238" s="77" t="str">
        <f>IF(Import_FK!S237=0,"",Import_FK!S237)</f>
        <v/>
      </c>
      <c r="X238" s="77" t="str">
        <f>IF(Import_FK!T237=0,"",Import_FK!T237)</f>
        <v/>
      </c>
      <c r="Y238" s="77" t="str">
        <f>IF(Import_FK!U237=0,"",Import_FK!U237)</f>
        <v/>
      </c>
      <c r="Z238" s="77" t="str">
        <f>IF(Import_FK!V237=0,"",Import_FK!V237)</f>
        <v/>
      </c>
      <c r="AA238" s="77" t="str">
        <f>IF(Import_FK!W237=0,"",Import_FK!W237)</f>
        <v/>
      </c>
      <c r="AB238" s="77" t="str">
        <f>IF(Import_FK!X237=0,"",Import_FK!X237)</f>
        <v/>
      </c>
      <c r="AC238" s="77" t="str">
        <f>IF(Import_FK!Y237=0,"",Import_FK!Y237)</f>
        <v/>
      </c>
      <c r="AD238" s="77" t="str">
        <f>IF(Import_FK!Z237=0,"",Import_FK!Z237)</f>
        <v/>
      </c>
      <c r="AE238" s="193" t="str">
        <f>IF(Import_FK!AA237=0,"",Import_FK!AA237)</f>
        <v/>
      </c>
    </row>
    <row r="239" spans="1:31" ht="13.5" x14ac:dyDescent="0.25">
      <c r="A239" s="544">
        <f>IF(AND(B239="1_02_02_06",C239&lt;&gt;"000"),A238+1,IF(AND(B239="1_06_03_09",C239&lt;&gt;"000"),MAX($A$7:A238)+1,0))</f>
        <v>0</v>
      </c>
      <c r="B239" s="16" t="str">
        <f t="shared" si="20"/>
        <v/>
      </c>
      <c r="C239" s="544" t="str">
        <f t="shared" si="21"/>
        <v/>
      </c>
      <c r="D239" s="544" t="str">
        <f t="shared" si="22"/>
        <v/>
      </c>
      <c r="E239" s="544" t="str">
        <f t="shared" si="23"/>
        <v/>
      </c>
      <c r="F239" s="23" t="str">
        <f>IF(Import_FK!B238=0,"",Import_FK!B238)</f>
        <v/>
      </c>
      <c r="G239" s="23" t="str">
        <f>IF(Import_FK!C238=0,"",Import_FK!C238)</f>
        <v/>
      </c>
      <c r="H239" s="350" t="str">
        <f>IF(Import_FK!D238=0,"",Import_FK!D238)</f>
        <v/>
      </c>
      <c r="I239" s="23" t="str">
        <f>IF(Import_FK!E238=0,"",Import_FK!E238)</f>
        <v/>
      </c>
      <c r="J239" s="95" t="str">
        <f>IF(Import_FK!F238=0,"",Import_FK!F238)</f>
        <v/>
      </c>
      <c r="K239" s="96" t="str">
        <f>IF(Import_FK!G238=0,"",Import_FK!G238)</f>
        <v/>
      </c>
      <c r="L239" s="23" t="str">
        <f>IF(Import_FK!H238=0,"",Import_FK!H238)</f>
        <v/>
      </c>
      <c r="M239" s="23" t="str">
        <f>IF(Import_FK!I238=0,"",Import_FK!I238)</f>
        <v/>
      </c>
      <c r="N239" s="23" t="str">
        <f>IF(Import_FK!J238=0,"",Import_FK!J238)</f>
        <v/>
      </c>
      <c r="O239" s="23" t="str">
        <f>IF(Import_FK!K238=0,"",Import_FK!K238)</f>
        <v/>
      </c>
      <c r="P239" s="23" t="str">
        <f>IF(Import_FK!L238=0,"",Import_FK!L238)</f>
        <v/>
      </c>
      <c r="Q239" s="77" t="str">
        <f>IF(Import_FK!M238=0,"",Import_FK!M238)</f>
        <v/>
      </c>
      <c r="R239" s="77" t="str">
        <f>IF(Import_FK!N238=0,"",Import_FK!N238)</f>
        <v/>
      </c>
      <c r="S239" s="77" t="str">
        <f>IF(Import_FK!O238=0,"",Import_FK!O238)</f>
        <v/>
      </c>
      <c r="T239" s="77" t="str">
        <f>IF(Import_FK!P238=0,"",Import_FK!P238)</f>
        <v/>
      </c>
      <c r="U239" s="193" t="str">
        <f>IF(Import_FK!Q238=0,"",Import_FK!Q238)</f>
        <v/>
      </c>
      <c r="V239" s="77" t="str">
        <f>IF(Import_FK!R238=0,"",Import_FK!R238)</f>
        <v/>
      </c>
      <c r="W239" s="77" t="str">
        <f>IF(Import_FK!S238=0,"",Import_FK!S238)</f>
        <v/>
      </c>
      <c r="X239" s="77" t="str">
        <f>IF(Import_FK!T238=0,"",Import_FK!T238)</f>
        <v/>
      </c>
      <c r="Y239" s="77" t="str">
        <f>IF(Import_FK!U238=0,"",Import_FK!U238)</f>
        <v/>
      </c>
      <c r="Z239" s="77" t="str">
        <f>IF(Import_FK!V238=0,"",Import_FK!V238)</f>
        <v/>
      </c>
      <c r="AA239" s="77" t="str">
        <f>IF(Import_FK!W238=0,"",Import_FK!W238)</f>
        <v/>
      </c>
      <c r="AB239" s="77" t="str">
        <f>IF(Import_FK!X238=0,"",Import_FK!X238)</f>
        <v/>
      </c>
      <c r="AC239" s="77" t="str">
        <f>IF(Import_FK!Y238=0,"",Import_FK!Y238)</f>
        <v/>
      </c>
      <c r="AD239" s="77" t="str">
        <f>IF(Import_FK!Z238=0,"",Import_FK!Z238)</f>
        <v/>
      </c>
      <c r="AE239" s="193" t="str">
        <f>IF(Import_FK!AA238=0,"",Import_FK!AA238)</f>
        <v/>
      </c>
    </row>
    <row r="240" spans="1:31" ht="13.5" x14ac:dyDescent="0.25">
      <c r="A240" s="544">
        <f>IF(AND(B240="1_02_02_06",C240&lt;&gt;"000"),A239+1,IF(AND(B240="1_06_03_09",C240&lt;&gt;"000"),MAX($A$7:A239)+1,0))</f>
        <v>0</v>
      </c>
      <c r="B240" s="16" t="str">
        <f t="shared" si="20"/>
        <v/>
      </c>
      <c r="C240" s="544" t="str">
        <f t="shared" si="21"/>
        <v/>
      </c>
      <c r="D240" s="544" t="str">
        <f t="shared" si="22"/>
        <v/>
      </c>
      <c r="E240" s="544" t="str">
        <f t="shared" si="23"/>
        <v/>
      </c>
      <c r="F240" s="23" t="str">
        <f>IF(Import_FK!B239=0,"",Import_FK!B239)</f>
        <v/>
      </c>
      <c r="G240" s="23" t="str">
        <f>IF(Import_FK!C239=0,"",Import_FK!C239)</f>
        <v/>
      </c>
      <c r="H240" s="350" t="str">
        <f>IF(Import_FK!D239=0,"",Import_FK!D239)</f>
        <v/>
      </c>
      <c r="I240" s="23" t="str">
        <f>IF(Import_FK!E239=0,"",Import_FK!E239)</f>
        <v/>
      </c>
      <c r="J240" s="95" t="str">
        <f>IF(Import_FK!F239=0,"",Import_FK!F239)</f>
        <v/>
      </c>
      <c r="K240" s="96" t="str">
        <f>IF(Import_FK!G239=0,"",Import_FK!G239)</f>
        <v/>
      </c>
      <c r="L240" s="23" t="str">
        <f>IF(Import_FK!H239=0,"",Import_FK!H239)</f>
        <v/>
      </c>
      <c r="M240" s="23" t="str">
        <f>IF(Import_FK!I239=0,"",Import_FK!I239)</f>
        <v/>
      </c>
      <c r="N240" s="23" t="str">
        <f>IF(Import_FK!J239=0,"",Import_FK!J239)</f>
        <v/>
      </c>
      <c r="O240" s="23" t="str">
        <f>IF(Import_FK!K239=0,"",Import_FK!K239)</f>
        <v/>
      </c>
      <c r="P240" s="23" t="str">
        <f>IF(Import_FK!L239=0,"",Import_FK!L239)</f>
        <v/>
      </c>
      <c r="Q240" s="77" t="str">
        <f>IF(Import_FK!M239=0,"",Import_FK!M239)</f>
        <v/>
      </c>
      <c r="R240" s="77" t="str">
        <f>IF(Import_FK!N239=0,"",Import_FK!N239)</f>
        <v/>
      </c>
      <c r="S240" s="77" t="str">
        <f>IF(Import_FK!O239=0,"",Import_FK!O239)</f>
        <v/>
      </c>
      <c r="T240" s="77" t="str">
        <f>IF(Import_FK!P239=0,"",Import_FK!P239)</f>
        <v/>
      </c>
      <c r="U240" s="193" t="str">
        <f>IF(Import_FK!Q239=0,"",Import_FK!Q239)</f>
        <v/>
      </c>
      <c r="V240" s="77" t="str">
        <f>IF(Import_FK!R239=0,"",Import_FK!R239)</f>
        <v/>
      </c>
      <c r="W240" s="77" t="str">
        <f>IF(Import_FK!S239=0,"",Import_FK!S239)</f>
        <v/>
      </c>
      <c r="X240" s="77" t="str">
        <f>IF(Import_FK!T239=0,"",Import_FK!T239)</f>
        <v/>
      </c>
      <c r="Y240" s="77" t="str">
        <f>IF(Import_FK!U239=0,"",Import_FK!U239)</f>
        <v/>
      </c>
      <c r="Z240" s="77" t="str">
        <f>IF(Import_FK!V239=0,"",Import_FK!V239)</f>
        <v/>
      </c>
      <c r="AA240" s="77" t="str">
        <f>IF(Import_FK!W239=0,"",Import_FK!W239)</f>
        <v/>
      </c>
      <c r="AB240" s="77" t="str">
        <f>IF(Import_FK!X239=0,"",Import_FK!X239)</f>
        <v/>
      </c>
      <c r="AC240" s="77" t="str">
        <f>IF(Import_FK!Y239=0,"",Import_FK!Y239)</f>
        <v/>
      </c>
      <c r="AD240" s="77" t="str">
        <f>IF(Import_FK!Z239=0,"",Import_FK!Z239)</f>
        <v/>
      </c>
      <c r="AE240" s="193" t="str">
        <f>IF(Import_FK!AA239=0,"",Import_FK!AA239)</f>
        <v/>
      </c>
    </row>
    <row r="241" spans="1:31" ht="13.5" x14ac:dyDescent="0.25">
      <c r="A241" s="544">
        <f>IF(AND(B241="1_02_02_06",C241&lt;&gt;"000"),A240+1,IF(AND(B241="1_06_03_09",C241&lt;&gt;"000"),MAX($A$7:A240)+1,0))</f>
        <v>0</v>
      </c>
      <c r="B241" s="16" t="str">
        <f t="shared" si="20"/>
        <v/>
      </c>
      <c r="C241" s="544" t="str">
        <f t="shared" si="21"/>
        <v/>
      </c>
      <c r="D241" s="544" t="str">
        <f t="shared" si="22"/>
        <v/>
      </c>
      <c r="E241" s="544" t="str">
        <f t="shared" si="23"/>
        <v/>
      </c>
      <c r="F241" s="23" t="str">
        <f>IF(Import_FK!B240=0,"",Import_FK!B240)</f>
        <v/>
      </c>
      <c r="G241" s="23" t="str">
        <f>IF(Import_FK!C240=0,"",Import_FK!C240)</f>
        <v/>
      </c>
      <c r="H241" s="350" t="str">
        <f>IF(Import_FK!D240=0,"",Import_FK!D240)</f>
        <v/>
      </c>
      <c r="I241" s="23" t="str">
        <f>IF(Import_FK!E240=0,"",Import_FK!E240)</f>
        <v/>
      </c>
      <c r="J241" s="95" t="str">
        <f>IF(Import_FK!F240=0,"",Import_FK!F240)</f>
        <v/>
      </c>
      <c r="K241" s="96" t="str">
        <f>IF(Import_FK!G240=0,"",Import_FK!G240)</f>
        <v/>
      </c>
      <c r="L241" s="23" t="str">
        <f>IF(Import_FK!H240=0,"",Import_FK!H240)</f>
        <v/>
      </c>
      <c r="M241" s="23" t="str">
        <f>IF(Import_FK!I240=0,"",Import_FK!I240)</f>
        <v/>
      </c>
      <c r="N241" s="23" t="str">
        <f>IF(Import_FK!J240=0,"",Import_FK!J240)</f>
        <v/>
      </c>
      <c r="O241" s="23" t="str">
        <f>IF(Import_FK!K240=0,"",Import_FK!K240)</f>
        <v/>
      </c>
      <c r="P241" s="23" t="str">
        <f>IF(Import_FK!L240=0,"",Import_FK!L240)</f>
        <v/>
      </c>
      <c r="Q241" s="77" t="str">
        <f>IF(Import_FK!M240=0,"",Import_FK!M240)</f>
        <v/>
      </c>
      <c r="R241" s="77" t="str">
        <f>IF(Import_FK!N240=0,"",Import_FK!N240)</f>
        <v/>
      </c>
      <c r="S241" s="77" t="str">
        <f>IF(Import_FK!O240=0,"",Import_FK!O240)</f>
        <v/>
      </c>
      <c r="T241" s="77" t="str">
        <f>IF(Import_FK!P240=0,"",Import_FK!P240)</f>
        <v/>
      </c>
      <c r="U241" s="193" t="str">
        <f>IF(Import_FK!Q240=0,"",Import_FK!Q240)</f>
        <v/>
      </c>
      <c r="V241" s="77" t="str">
        <f>IF(Import_FK!R240=0,"",Import_FK!R240)</f>
        <v/>
      </c>
      <c r="W241" s="77" t="str">
        <f>IF(Import_FK!S240=0,"",Import_FK!S240)</f>
        <v/>
      </c>
      <c r="X241" s="77" t="str">
        <f>IF(Import_FK!T240=0,"",Import_FK!T240)</f>
        <v/>
      </c>
      <c r="Y241" s="77" t="str">
        <f>IF(Import_FK!U240=0,"",Import_FK!U240)</f>
        <v/>
      </c>
      <c r="Z241" s="77" t="str">
        <f>IF(Import_FK!V240=0,"",Import_FK!V240)</f>
        <v/>
      </c>
      <c r="AA241" s="77" t="str">
        <f>IF(Import_FK!W240=0,"",Import_FK!W240)</f>
        <v/>
      </c>
      <c r="AB241" s="77" t="str">
        <f>IF(Import_FK!X240=0,"",Import_FK!X240)</f>
        <v/>
      </c>
      <c r="AC241" s="77" t="str">
        <f>IF(Import_FK!Y240=0,"",Import_FK!Y240)</f>
        <v/>
      </c>
      <c r="AD241" s="77" t="str">
        <f>IF(Import_FK!Z240=0,"",Import_FK!Z240)</f>
        <v/>
      </c>
      <c r="AE241" s="193" t="str">
        <f>IF(Import_FK!AA240=0,"",Import_FK!AA240)</f>
        <v/>
      </c>
    </row>
    <row r="242" spans="1:31" ht="13.5" x14ac:dyDescent="0.25">
      <c r="A242" s="544">
        <f>IF(AND(B242="1_02_02_06",C242&lt;&gt;"000"),A241+1,IF(AND(B242="1_06_03_09",C242&lt;&gt;"000"),MAX($A$7:A241)+1,0))</f>
        <v>0</v>
      </c>
      <c r="B242" s="16" t="str">
        <f t="shared" si="20"/>
        <v/>
      </c>
      <c r="C242" s="544" t="str">
        <f t="shared" si="21"/>
        <v/>
      </c>
      <c r="D242" s="544" t="str">
        <f t="shared" si="22"/>
        <v/>
      </c>
      <c r="E242" s="544" t="str">
        <f t="shared" si="23"/>
        <v/>
      </c>
      <c r="F242" s="23" t="str">
        <f>IF(Import_FK!B241=0,"",Import_FK!B241)</f>
        <v/>
      </c>
      <c r="G242" s="23" t="str">
        <f>IF(Import_FK!C241=0,"",Import_FK!C241)</f>
        <v/>
      </c>
      <c r="H242" s="350" t="str">
        <f>IF(Import_FK!D241=0,"",Import_FK!D241)</f>
        <v/>
      </c>
      <c r="I242" s="23" t="str">
        <f>IF(Import_FK!E241=0,"",Import_FK!E241)</f>
        <v/>
      </c>
      <c r="J242" s="95" t="str">
        <f>IF(Import_FK!F241=0,"",Import_FK!F241)</f>
        <v/>
      </c>
      <c r="K242" s="96" t="str">
        <f>IF(Import_FK!G241=0,"",Import_FK!G241)</f>
        <v/>
      </c>
      <c r="L242" s="23" t="str">
        <f>IF(Import_FK!H241=0,"",Import_FK!H241)</f>
        <v/>
      </c>
      <c r="M242" s="23" t="str">
        <f>IF(Import_FK!I241=0,"",Import_FK!I241)</f>
        <v/>
      </c>
      <c r="N242" s="23" t="str">
        <f>IF(Import_FK!J241=0,"",Import_FK!J241)</f>
        <v/>
      </c>
      <c r="O242" s="23" t="str">
        <f>IF(Import_FK!K241=0,"",Import_FK!K241)</f>
        <v/>
      </c>
      <c r="P242" s="23" t="str">
        <f>IF(Import_FK!L241=0,"",Import_FK!L241)</f>
        <v/>
      </c>
      <c r="Q242" s="77" t="str">
        <f>IF(Import_FK!M241=0,"",Import_FK!M241)</f>
        <v/>
      </c>
      <c r="R242" s="77" t="str">
        <f>IF(Import_FK!N241=0,"",Import_FK!N241)</f>
        <v/>
      </c>
      <c r="S242" s="77" t="str">
        <f>IF(Import_FK!O241=0,"",Import_FK!O241)</f>
        <v/>
      </c>
      <c r="T242" s="77" t="str">
        <f>IF(Import_FK!P241=0,"",Import_FK!P241)</f>
        <v/>
      </c>
      <c r="U242" s="193" t="str">
        <f>IF(Import_FK!Q241=0,"",Import_FK!Q241)</f>
        <v/>
      </c>
      <c r="V242" s="77" t="str">
        <f>IF(Import_FK!R241=0,"",Import_FK!R241)</f>
        <v/>
      </c>
      <c r="W242" s="77" t="str">
        <f>IF(Import_FK!S241=0,"",Import_FK!S241)</f>
        <v/>
      </c>
      <c r="X242" s="77" t="str">
        <f>IF(Import_FK!T241=0,"",Import_FK!T241)</f>
        <v/>
      </c>
      <c r="Y242" s="77" t="str">
        <f>IF(Import_FK!U241=0,"",Import_FK!U241)</f>
        <v/>
      </c>
      <c r="Z242" s="77" t="str">
        <f>IF(Import_FK!V241=0,"",Import_FK!V241)</f>
        <v/>
      </c>
      <c r="AA242" s="77" t="str">
        <f>IF(Import_FK!W241=0,"",Import_FK!W241)</f>
        <v/>
      </c>
      <c r="AB242" s="77" t="str">
        <f>IF(Import_FK!X241=0,"",Import_FK!X241)</f>
        <v/>
      </c>
      <c r="AC242" s="77" t="str">
        <f>IF(Import_FK!Y241=0,"",Import_FK!Y241)</f>
        <v/>
      </c>
      <c r="AD242" s="77" t="str">
        <f>IF(Import_FK!Z241=0,"",Import_FK!Z241)</f>
        <v/>
      </c>
      <c r="AE242" s="193" t="str">
        <f>IF(Import_FK!AA241=0,"",Import_FK!AA241)</f>
        <v/>
      </c>
    </row>
    <row r="243" spans="1:31" ht="13.5" x14ac:dyDescent="0.25">
      <c r="A243" s="544">
        <f>IF(AND(B243="1_02_02_06",C243&lt;&gt;"000"),A242+1,IF(AND(B243="1_06_03_09",C243&lt;&gt;"000"),MAX($A$7:A242)+1,0))</f>
        <v>0</v>
      </c>
      <c r="B243" s="16" t="str">
        <f t="shared" si="20"/>
        <v/>
      </c>
      <c r="C243" s="544" t="str">
        <f t="shared" si="21"/>
        <v/>
      </c>
      <c r="D243" s="544" t="str">
        <f t="shared" si="22"/>
        <v/>
      </c>
      <c r="E243" s="544" t="str">
        <f t="shared" si="23"/>
        <v/>
      </c>
      <c r="F243" s="23" t="str">
        <f>IF(Import_FK!B242=0,"",Import_FK!B242)</f>
        <v/>
      </c>
      <c r="G243" s="23" t="str">
        <f>IF(Import_FK!C242=0,"",Import_FK!C242)</f>
        <v/>
      </c>
      <c r="H243" s="350" t="str">
        <f>IF(Import_FK!D242=0,"",Import_FK!D242)</f>
        <v/>
      </c>
      <c r="I243" s="23" t="str">
        <f>IF(Import_FK!E242=0,"",Import_FK!E242)</f>
        <v/>
      </c>
      <c r="J243" s="95" t="str">
        <f>IF(Import_FK!F242=0,"",Import_FK!F242)</f>
        <v/>
      </c>
      <c r="K243" s="96" t="str">
        <f>IF(Import_FK!G242=0,"",Import_FK!G242)</f>
        <v/>
      </c>
      <c r="L243" s="23" t="str">
        <f>IF(Import_FK!H242=0,"",Import_FK!H242)</f>
        <v/>
      </c>
      <c r="M243" s="23" t="str">
        <f>IF(Import_FK!I242=0,"",Import_FK!I242)</f>
        <v/>
      </c>
      <c r="N243" s="23" t="str">
        <f>IF(Import_FK!J242=0,"",Import_FK!J242)</f>
        <v/>
      </c>
      <c r="O243" s="23" t="str">
        <f>IF(Import_FK!K242=0,"",Import_FK!K242)</f>
        <v/>
      </c>
      <c r="P243" s="23" t="str">
        <f>IF(Import_FK!L242=0,"",Import_FK!L242)</f>
        <v/>
      </c>
      <c r="Q243" s="77" t="str">
        <f>IF(Import_FK!M242=0,"",Import_FK!M242)</f>
        <v/>
      </c>
      <c r="R243" s="77" t="str">
        <f>IF(Import_FK!N242=0,"",Import_FK!N242)</f>
        <v/>
      </c>
      <c r="S243" s="77" t="str">
        <f>IF(Import_FK!O242=0,"",Import_FK!O242)</f>
        <v/>
      </c>
      <c r="T243" s="77" t="str">
        <f>IF(Import_FK!P242=0,"",Import_FK!P242)</f>
        <v/>
      </c>
      <c r="U243" s="193" t="str">
        <f>IF(Import_FK!Q242=0,"",Import_FK!Q242)</f>
        <v/>
      </c>
      <c r="V243" s="77" t="str">
        <f>IF(Import_FK!R242=0,"",Import_FK!R242)</f>
        <v/>
      </c>
      <c r="W243" s="77" t="str">
        <f>IF(Import_FK!S242=0,"",Import_FK!S242)</f>
        <v/>
      </c>
      <c r="X243" s="77" t="str">
        <f>IF(Import_FK!T242=0,"",Import_FK!T242)</f>
        <v/>
      </c>
      <c r="Y243" s="77" t="str">
        <f>IF(Import_FK!U242=0,"",Import_FK!U242)</f>
        <v/>
      </c>
      <c r="Z243" s="77" t="str">
        <f>IF(Import_FK!V242=0,"",Import_FK!V242)</f>
        <v/>
      </c>
      <c r="AA243" s="77" t="str">
        <f>IF(Import_FK!W242=0,"",Import_FK!W242)</f>
        <v/>
      </c>
      <c r="AB243" s="77" t="str">
        <f>IF(Import_FK!X242=0,"",Import_FK!X242)</f>
        <v/>
      </c>
      <c r="AC243" s="77" t="str">
        <f>IF(Import_FK!Y242=0,"",Import_FK!Y242)</f>
        <v/>
      </c>
      <c r="AD243" s="77" t="str">
        <f>IF(Import_FK!Z242=0,"",Import_FK!Z242)</f>
        <v/>
      </c>
      <c r="AE243" s="193" t="str">
        <f>IF(Import_FK!AA242=0,"",Import_FK!AA242)</f>
        <v/>
      </c>
    </row>
    <row r="244" spans="1:31" ht="13.5" x14ac:dyDescent="0.25">
      <c r="A244" s="544">
        <f>IF(AND(B244="1_02_02_06",C244&lt;&gt;"000"),A243+1,IF(AND(B244="1_06_03_09",C244&lt;&gt;"000"),MAX($A$7:A243)+1,0))</f>
        <v>0</v>
      </c>
      <c r="B244" s="16" t="str">
        <f t="shared" si="20"/>
        <v/>
      </c>
      <c r="C244" s="544" t="str">
        <f t="shared" si="21"/>
        <v/>
      </c>
      <c r="D244" s="544" t="str">
        <f t="shared" si="22"/>
        <v/>
      </c>
      <c r="E244" s="544" t="str">
        <f t="shared" si="23"/>
        <v/>
      </c>
      <c r="F244" s="23" t="str">
        <f>IF(Import_FK!B243=0,"",Import_FK!B243)</f>
        <v/>
      </c>
      <c r="G244" s="23" t="str">
        <f>IF(Import_FK!C243=0,"",Import_FK!C243)</f>
        <v/>
      </c>
      <c r="H244" s="350" t="str">
        <f>IF(Import_FK!D243=0,"",Import_FK!D243)</f>
        <v/>
      </c>
      <c r="I244" s="23" t="str">
        <f>IF(Import_FK!E243=0,"",Import_FK!E243)</f>
        <v/>
      </c>
      <c r="J244" s="95" t="str">
        <f>IF(Import_FK!F243=0,"",Import_FK!F243)</f>
        <v/>
      </c>
      <c r="K244" s="96" t="str">
        <f>IF(Import_FK!G243=0,"",Import_FK!G243)</f>
        <v/>
      </c>
      <c r="L244" s="23" t="str">
        <f>IF(Import_FK!H243=0,"",Import_FK!H243)</f>
        <v/>
      </c>
      <c r="M244" s="23" t="str">
        <f>IF(Import_FK!I243=0,"",Import_FK!I243)</f>
        <v/>
      </c>
      <c r="N244" s="23" t="str">
        <f>IF(Import_FK!J243=0,"",Import_FK!J243)</f>
        <v/>
      </c>
      <c r="O244" s="23" t="str">
        <f>IF(Import_FK!K243=0,"",Import_FK!K243)</f>
        <v/>
      </c>
      <c r="P244" s="23" t="str">
        <f>IF(Import_FK!L243=0,"",Import_FK!L243)</f>
        <v/>
      </c>
      <c r="Q244" s="77" t="str">
        <f>IF(Import_FK!M243=0,"",Import_FK!M243)</f>
        <v/>
      </c>
      <c r="R244" s="77" t="str">
        <f>IF(Import_FK!N243=0,"",Import_FK!N243)</f>
        <v/>
      </c>
      <c r="S244" s="77" t="str">
        <f>IF(Import_FK!O243=0,"",Import_FK!O243)</f>
        <v/>
      </c>
      <c r="T244" s="77" t="str">
        <f>IF(Import_FK!P243=0,"",Import_FK!P243)</f>
        <v/>
      </c>
      <c r="U244" s="193" t="str">
        <f>IF(Import_FK!Q243=0,"",Import_FK!Q243)</f>
        <v/>
      </c>
      <c r="V244" s="77" t="str">
        <f>IF(Import_FK!R243=0,"",Import_FK!R243)</f>
        <v/>
      </c>
      <c r="W244" s="77" t="str">
        <f>IF(Import_FK!S243=0,"",Import_FK!S243)</f>
        <v/>
      </c>
      <c r="X244" s="77" t="str">
        <f>IF(Import_FK!T243=0,"",Import_FK!T243)</f>
        <v/>
      </c>
      <c r="Y244" s="77" t="str">
        <f>IF(Import_FK!U243=0,"",Import_FK!U243)</f>
        <v/>
      </c>
      <c r="Z244" s="77" t="str">
        <f>IF(Import_FK!V243=0,"",Import_FK!V243)</f>
        <v/>
      </c>
      <c r="AA244" s="77" t="str">
        <f>IF(Import_FK!W243=0,"",Import_FK!W243)</f>
        <v/>
      </c>
      <c r="AB244" s="77" t="str">
        <f>IF(Import_FK!X243=0,"",Import_FK!X243)</f>
        <v/>
      </c>
      <c r="AC244" s="77" t="str">
        <f>IF(Import_FK!Y243=0,"",Import_FK!Y243)</f>
        <v/>
      </c>
      <c r="AD244" s="77" t="str">
        <f>IF(Import_FK!Z243=0,"",Import_FK!Z243)</f>
        <v/>
      </c>
      <c r="AE244" s="193" t="str">
        <f>IF(Import_FK!AA243=0,"",Import_FK!AA243)</f>
        <v/>
      </c>
    </row>
    <row r="245" spans="1:31" ht="13.5" x14ac:dyDescent="0.25">
      <c r="A245" s="544">
        <f>IF(AND(B245="1_02_02_06",C245&lt;&gt;"000"),A244+1,IF(AND(B245="1_06_03_09",C245&lt;&gt;"000"),MAX($A$7:A244)+1,0))</f>
        <v>0</v>
      </c>
      <c r="B245" s="16" t="str">
        <f t="shared" si="20"/>
        <v/>
      </c>
      <c r="C245" s="544" t="str">
        <f t="shared" si="21"/>
        <v/>
      </c>
      <c r="D245" s="544" t="str">
        <f t="shared" si="22"/>
        <v/>
      </c>
      <c r="E245" s="544" t="str">
        <f t="shared" si="23"/>
        <v/>
      </c>
      <c r="F245" s="23" t="str">
        <f>IF(Import_FK!B244=0,"",Import_FK!B244)</f>
        <v/>
      </c>
      <c r="G245" s="23" t="str">
        <f>IF(Import_FK!C244=0,"",Import_FK!C244)</f>
        <v/>
      </c>
      <c r="H245" s="350" t="str">
        <f>IF(Import_FK!D244=0,"",Import_FK!D244)</f>
        <v/>
      </c>
      <c r="I245" s="23" t="str">
        <f>IF(Import_FK!E244=0,"",Import_FK!E244)</f>
        <v/>
      </c>
      <c r="J245" s="95" t="str">
        <f>IF(Import_FK!F244=0,"",Import_FK!F244)</f>
        <v/>
      </c>
      <c r="K245" s="96" t="str">
        <f>IF(Import_FK!G244=0,"",Import_FK!G244)</f>
        <v/>
      </c>
      <c r="L245" s="23" t="str">
        <f>IF(Import_FK!H244=0,"",Import_FK!H244)</f>
        <v/>
      </c>
      <c r="M245" s="23" t="str">
        <f>IF(Import_FK!I244=0,"",Import_FK!I244)</f>
        <v/>
      </c>
      <c r="N245" s="23" t="str">
        <f>IF(Import_FK!J244=0,"",Import_FK!J244)</f>
        <v/>
      </c>
      <c r="O245" s="23" t="str">
        <f>IF(Import_FK!K244=0,"",Import_FK!K244)</f>
        <v/>
      </c>
      <c r="P245" s="23" t="str">
        <f>IF(Import_FK!L244=0,"",Import_FK!L244)</f>
        <v/>
      </c>
      <c r="Q245" s="77" t="str">
        <f>IF(Import_FK!M244=0,"",Import_FK!M244)</f>
        <v/>
      </c>
      <c r="R245" s="77" t="str">
        <f>IF(Import_FK!N244=0,"",Import_FK!N244)</f>
        <v/>
      </c>
      <c r="S245" s="77" t="str">
        <f>IF(Import_FK!O244=0,"",Import_FK!O244)</f>
        <v/>
      </c>
      <c r="T245" s="77" t="str">
        <f>IF(Import_FK!P244=0,"",Import_FK!P244)</f>
        <v/>
      </c>
      <c r="U245" s="193" t="str">
        <f>IF(Import_FK!Q244=0,"",Import_FK!Q244)</f>
        <v/>
      </c>
      <c r="V245" s="77" t="str">
        <f>IF(Import_FK!R244=0,"",Import_FK!R244)</f>
        <v/>
      </c>
      <c r="W245" s="77" t="str">
        <f>IF(Import_FK!S244=0,"",Import_FK!S244)</f>
        <v/>
      </c>
      <c r="X245" s="77" t="str">
        <f>IF(Import_FK!T244=0,"",Import_FK!T244)</f>
        <v/>
      </c>
      <c r="Y245" s="77" t="str">
        <f>IF(Import_FK!U244=0,"",Import_FK!U244)</f>
        <v/>
      </c>
      <c r="Z245" s="77" t="str">
        <f>IF(Import_FK!V244=0,"",Import_FK!V244)</f>
        <v/>
      </c>
      <c r="AA245" s="77" t="str">
        <f>IF(Import_FK!W244=0,"",Import_FK!W244)</f>
        <v/>
      </c>
      <c r="AB245" s="77" t="str">
        <f>IF(Import_FK!X244=0,"",Import_FK!X244)</f>
        <v/>
      </c>
      <c r="AC245" s="77" t="str">
        <f>IF(Import_FK!Y244=0,"",Import_FK!Y244)</f>
        <v/>
      </c>
      <c r="AD245" s="77" t="str">
        <f>IF(Import_FK!Z244=0,"",Import_FK!Z244)</f>
        <v/>
      </c>
      <c r="AE245" s="193" t="str">
        <f>IF(Import_FK!AA244=0,"",Import_FK!AA244)</f>
        <v/>
      </c>
    </row>
    <row r="246" spans="1:31" ht="13.5" x14ac:dyDescent="0.25">
      <c r="A246" s="544">
        <f>IF(AND(B246="1_02_02_06",C246&lt;&gt;"000"),A245+1,IF(AND(B246="1_06_03_09",C246&lt;&gt;"000"),MAX($A$7:A245)+1,0))</f>
        <v>0</v>
      </c>
      <c r="B246" s="16" t="str">
        <f t="shared" si="20"/>
        <v/>
      </c>
      <c r="C246" s="544" t="str">
        <f t="shared" si="21"/>
        <v/>
      </c>
      <c r="D246" s="544" t="str">
        <f t="shared" si="22"/>
        <v/>
      </c>
      <c r="E246" s="544" t="str">
        <f t="shared" si="23"/>
        <v/>
      </c>
      <c r="F246" s="23" t="str">
        <f>IF(Import_FK!B245=0,"",Import_FK!B245)</f>
        <v/>
      </c>
      <c r="G246" s="23" t="str">
        <f>IF(Import_FK!C245=0,"",Import_FK!C245)</f>
        <v/>
      </c>
      <c r="H246" s="350" t="str">
        <f>IF(Import_FK!D245=0,"",Import_FK!D245)</f>
        <v/>
      </c>
      <c r="I246" s="23" t="str">
        <f>IF(Import_FK!E245=0,"",Import_FK!E245)</f>
        <v/>
      </c>
      <c r="J246" s="95" t="str">
        <f>IF(Import_FK!F245=0,"",Import_FK!F245)</f>
        <v/>
      </c>
      <c r="K246" s="96" t="str">
        <f>IF(Import_FK!G245=0,"",Import_FK!G245)</f>
        <v/>
      </c>
      <c r="L246" s="23" t="str">
        <f>IF(Import_FK!H245=0,"",Import_FK!H245)</f>
        <v/>
      </c>
      <c r="M246" s="23" t="str">
        <f>IF(Import_FK!I245=0,"",Import_FK!I245)</f>
        <v/>
      </c>
      <c r="N246" s="23" t="str">
        <f>IF(Import_FK!J245=0,"",Import_FK!J245)</f>
        <v/>
      </c>
      <c r="O246" s="23" t="str">
        <f>IF(Import_FK!K245=0,"",Import_FK!K245)</f>
        <v/>
      </c>
      <c r="P246" s="23" t="str">
        <f>IF(Import_FK!L245=0,"",Import_FK!L245)</f>
        <v/>
      </c>
      <c r="Q246" s="77" t="str">
        <f>IF(Import_FK!M245=0,"",Import_FK!M245)</f>
        <v/>
      </c>
      <c r="R246" s="77" t="str">
        <f>IF(Import_FK!N245=0,"",Import_FK!N245)</f>
        <v/>
      </c>
      <c r="S246" s="77" t="str">
        <f>IF(Import_FK!O245=0,"",Import_FK!O245)</f>
        <v/>
      </c>
      <c r="T246" s="77" t="str">
        <f>IF(Import_FK!P245=0,"",Import_FK!P245)</f>
        <v/>
      </c>
      <c r="U246" s="193" t="str">
        <f>IF(Import_FK!Q245=0,"",Import_FK!Q245)</f>
        <v/>
      </c>
      <c r="V246" s="77" t="str">
        <f>IF(Import_FK!R245=0,"",Import_FK!R245)</f>
        <v/>
      </c>
      <c r="W246" s="77" t="str">
        <f>IF(Import_FK!S245=0,"",Import_FK!S245)</f>
        <v/>
      </c>
      <c r="X246" s="77" t="str">
        <f>IF(Import_FK!T245=0,"",Import_FK!T245)</f>
        <v/>
      </c>
      <c r="Y246" s="77" t="str">
        <f>IF(Import_FK!U245=0,"",Import_FK!U245)</f>
        <v/>
      </c>
      <c r="Z246" s="77" t="str">
        <f>IF(Import_FK!V245=0,"",Import_FK!V245)</f>
        <v/>
      </c>
      <c r="AA246" s="77" t="str">
        <f>IF(Import_FK!W245=0,"",Import_FK!W245)</f>
        <v/>
      </c>
      <c r="AB246" s="77" t="str">
        <f>IF(Import_FK!X245=0,"",Import_FK!X245)</f>
        <v/>
      </c>
      <c r="AC246" s="77" t="str">
        <f>IF(Import_FK!Y245=0,"",Import_FK!Y245)</f>
        <v/>
      </c>
      <c r="AD246" s="77" t="str">
        <f>IF(Import_FK!Z245=0,"",Import_FK!Z245)</f>
        <v/>
      </c>
      <c r="AE246" s="193" t="str">
        <f>IF(Import_FK!AA245=0,"",Import_FK!AA245)</f>
        <v/>
      </c>
    </row>
    <row r="247" spans="1:31" ht="13.5" x14ac:dyDescent="0.25">
      <c r="A247" s="544">
        <f>IF(AND(B247="1_02_02_06",C247&lt;&gt;"000"),A246+1,IF(AND(B247="1_06_03_09",C247&lt;&gt;"000"),MAX($A$7:A246)+1,0))</f>
        <v>0</v>
      </c>
      <c r="B247" s="16" t="str">
        <f t="shared" si="20"/>
        <v/>
      </c>
      <c r="C247" s="544" t="str">
        <f t="shared" si="21"/>
        <v/>
      </c>
      <c r="D247" s="544" t="str">
        <f t="shared" si="22"/>
        <v/>
      </c>
      <c r="E247" s="544" t="str">
        <f t="shared" si="23"/>
        <v/>
      </c>
      <c r="F247" s="23" t="str">
        <f>IF(Import_FK!B246=0,"",Import_FK!B246)</f>
        <v/>
      </c>
      <c r="G247" s="23" t="str">
        <f>IF(Import_FK!C246=0,"",Import_FK!C246)</f>
        <v/>
      </c>
      <c r="H247" s="350" t="str">
        <f>IF(Import_FK!D246=0,"",Import_FK!D246)</f>
        <v/>
      </c>
      <c r="I247" s="23" t="str">
        <f>IF(Import_FK!E246=0,"",Import_FK!E246)</f>
        <v/>
      </c>
      <c r="J247" s="95" t="str">
        <f>IF(Import_FK!F246=0,"",Import_FK!F246)</f>
        <v/>
      </c>
      <c r="K247" s="96" t="str">
        <f>IF(Import_FK!G246=0,"",Import_FK!G246)</f>
        <v/>
      </c>
      <c r="L247" s="23" t="str">
        <f>IF(Import_FK!H246=0,"",Import_FK!H246)</f>
        <v/>
      </c>
      <c r="M247" s="23" t="str">
        <f>IF(Import_FK!I246=0,"",Import_FK!I246)</f>
        <v/>
      </c>
      <c r="N247" s="23" t="str">
        <f>IF(Import_FK!J246=0,"",Import_FK!J246)</f>
        <v/>
      </c>
      <c r="O247" s="23" t="str">
        <f>IF(Import_FK!K246=0,"",Import_FK!K246)</f>
        <v/>
      </c>
      <c r="P247" s="23" t="str">
        <f>IF(Import_FK!L246=0,"",Import_FK!L246)</f>
        <v/>
      </c>
      <c r="Q247" s="77" t="str">
        <f>IF(Import_FK!M246=0,"",Import_FK!M246)</f>
        <v/>
      </c>
      <c r="R247" s="77" t="str">
        <f>IF(Import_FK!N246=0,"",Import_FK!N246)</f>
        <v/>
      </c>
      <c r="S247" s="77" t="str">
        <f>IF(Import_FK!O246=0,"",Import_FK!O246)</f>
        <v/>
      </c>
      <c r="T247" s="77" t="str">
        <f>IF(Import_FK!P246=0,"",Import_FK!P246)</f>
        <v/>
      </c>
      <c r="U247" s="193" t="str">
        <f>IF(Import_FK!Q246=0,"",Import_FK!Q246)</f>
        <v/>
      </c>
      <c r="V247" s="77" t="str">
        <f>IF(Import_FK!R246=0,"",Import_FK!R246)</f>
        <v/>
      </c>
      <c r="W247" s="77" t="str">
        <f>IF(Import_FK!S246=0,"",Import_FK!S246)</f>
        <v/>
      </c>
      <c r="X247" s="77" t="str">
        <f>IF(Import_FK!T246=0,"",Import_FK!T246)</f>
        <v/>
      </c>
      <c r="Y247" s="77" t="str">
        <f>IF(Import_FK!U246=0,"",Import_FK!U246)</f>
        <v/>
      </c>
      <c r="Z247" s="77" t="str">
        <f>IF(Import_FK!V246=0,"",Import_FK!V246)</f>
        <v/>
      </c>
      <c r="AA247" s="77" t="str">
        <f>IF(Import_FK!W246=0,"",Import_FK!W246)</f>
        <v/>
      </c>
      <c r="AB247" s="77" t="str">
        <f>IF(Import_FK!X246=0,"",Import_FK!X246)</f>
        <v/>
      </c>
      <c r="AC247" s="77" t="str">
        <f>IF(Import_FK!Y246=0,"",Import_FK!Y246)</f>
        <v/>
      </c>
      <c r="AD247" s="77" t="str">
        <f>IF(Import_FK!Z246=0,"",Import_FK!Z246)</f>
        <v/>
      </c>
      <c r="AE247" s="193" t="str">
        <f>IF(Import_FK!AA246=0,"",Import_FK!AA246)</f>
        <v/>
      </c>
    </row>
    <row r="248" spans="1:31" ht="13.5" x14ac:dyDescent="0.25">
      <c r="A248" s="544">
        <f>IF(AND(B248="1_02_02_06",C248&lt;&gt;"000"),A247+1,IF(AND(B248="1_06_03_09",C248&lt;&gt;"000"),MAX($A$7:A247)+1,0))</f>
        <v>0</v>
      </c>
      <c r="B248" s="16" t="str">
        <f t="shared" si="20"/>
        <v/>
      </c>
      <c r="C248" s="544" t="str">
        <f t="shared" si="21"/>
        <v/>
      </c>
      <c r="D248" s="544" t="str">
        <f t="shared" si="22"/>
        <v/>
      </c>
      <c r="E248" s="544" t="str">
        <f t="shared" si="23"/>
        <v/>
      </c>
      <c r="F248" s="23" t="str">
        <f>IF(Import_FK!B247=0,"",Import_FK!B247)</f>
        <v/>
      </c>
      <c r="G248" s="23" t="str">
        <f>IF(Import_FK!C247=0,"",Import_FK!C247)</f>
        <v/>
      </c>
      <c r="H248" s="350" t="str">
        <f>IF(Import_FK!D247=0,"",Import_FK!D247)</f>
        <v/>
      </c>
      <c r="I248" s="23" t="str">
        <f>IF(Import_FK!E247=0,"",Import_FK!E247)</f>
        <v/>
      </c>
      <c r="J248" s="95" t="str">
        <f>IF(Import_FK!F247=0,"",Import_FK!F247)</f>
        <v/>
      </c>
      <c r="K248" s="96" t="str">
        <f>IF(Import_FK!G247=0,"",Import_FK!G247)</f>
        <v/>
      </c>
      <c r="L248" s="23" t="str">
        <f>IF(Import_FK!H247=0,"",Import_FK!H247)</f>
        <v/>
      </c>
      <c r="M248" s="23" t="str">
        <f>IF(Import_FK!I247=0,"",Import_FK!I247)</f>
        <v/>
      </c>
      <c r="N248" s="23" t="str">
        <f>IF(Import_FK!J247=0,"",Import_FK!J247)</f>
        <v/>
      </c>
      <c r="O248" s="23" t="str">
        <f>IF(Import_FK!K247=0,"",Import_FK!K247)</f>
        <v/>
      </c>
      <c r="P248" s="23" t="str">
        <f>IF(Import_FK!L247=0,"",Import_FK!L247)</f>
        <v/>
      </c>
      <c r="Q248" s="77" t="str">
        <f>IF(Import_FK!M247=0,"",Import_FK!M247)</f>
        <v/>
      </c>
      <c r="R248" s="77" t="str">
        <f>IF(Import_FK!N247=0,"",Import_FK!N247)</f>
        <v/>
      </c>
      <c r="S248" s="77" t="str">
        <f>IF(Import_FK!O247=0,"",Import_FK!O247)</f>
        <v/>
      </c>
      <c r="T248" s="77" t="str">
        <f>IF(Import_FK!P247=0,"",Import_FK!P247)</f>
        <v/>
      </c>
      <c r="U248" s="193" t="str">
        <f>IF(Import_FK!Q247=0,"",Import_FK!Q247)</f>
        <v/>
      </c>
      <c r="V248" s="77" t="str">
        <f>IF(Import_FK!R247=0,"",Import_FK!R247)</f>
        <v/>
      </c>
      <c r="W248" s="77" t="str">
        <f>IF(Import_FK!S247=0,"",Import_FK!S247)</f>
        <v/>
      </c>
      <c r="X248" s="77" t="str">
        <f>IF(Import_FK!T247=0,"",Import_FK!T247)</f>
        <v/>
      </c>
      <c r="Y248" s="77" t="str">
        <f>IF(Import_FK!U247=0,"",Import_FK!U247)</f>
        <v/>
      </c>
      <c r="Z248" s="77" t="str">
        <f>IF(Import_FK!V247=0,"",Import_FK!V247)</f>
        <v/>
      </c>
      <c r="AA248" s="77" t="str">
        <f>IF(Import_FK!W247=0,"",Import_FK!W247)</f>
        <v/>
      </c>
      <c r="AB248" s="77" t="str">
        <f>IF(Import_FK!X247=0,"",Import_FK!X247)</f>
        <v/>
      </c>
      <c r="AC248" s="77" t="str">
        <f>IF(Import_FK!Y247=0,"",Import_FK!Y247)</f>
        <v/>
      </c>
      <c r="AD248" s="77" t="str">
        <f>IF(Import_FK!Z247=0,"",Import_FK!Z247)</f>
        <v/>
      </c>
      <c r="AE248" s="193" t="str">
        <f>IF(Import_FK!AA247=0,"",Import_FK!AA247)</f>
        <v/>
      </c>
    </row>
    <row r="249" spans="1:31" ht="13.5" x14ac:dyDescent="0.25">
      <c r="A249" s="544">
        <f>IF(AND(B249="1_02_02_06",C249&lt;&gt;"000"),A248+1,IF(AND(B249="1_06_03_09",C249&lt;&gt;"000"),MAX($A$7:A248)+1,0))</f>
        <v>0</v>
      </c>
      <c r="B249" s="16" t="str">
        <f t="shared" si="20"/>
        <v/>
      </c>
      <c r="C249" s="544" t="str">
        <f t="shared" si="21"/>
        <v/>
      </c>
      <c r="D249" s="544" t="str">
        <f t="shared" si="22"/>
        <v/>
      </c>
      <c r="E249" s="544" t="str">
        <f t="shared" si="23"/>
        <v/>
      </c>
      <c r="F249" s="23" t="str">
        <f>IF(Import_FK!B248=0,"",Import_FK!B248)</f>
        <v/>
      </c>
      <c r="G249" s="23" t="str">
        <f>IF(Import_FK!C248=0,"",Import_FK!C248)</f>
        <v/>
      </c>
      <c r="H249" s="350" t="str">
        <f>IF(Import_FK!D248=0,"",Import_FK!D248)</f>
        <v/>
      </c>
      <c r="I249" s="23" t="str">
        <f>IF(Import_FK!E248=0,"",Import_FK!E248)</f>
        <v/>
      </c>
      <c r="J249" s="95" t="str">
        <f>IF(Import_FK!F248=0,"",Import_FK!F248)</f>
        <v/>
      </c>
      <c r="K249" s="96" t="str">
        <f>IF(Import_FK!G248=0,"",Import_FK!G248)</f>
        <v/>
      </c>
      <c r="L249" s="23" t="str">
        <f>IF(Import_FK!H248=0,"",Import_FK!H248)</f>
        <v/>
      </c>
      <c r="M249" s="23" t="str">
        <f>IF(Import_FK!I248=0,"",Import_FK!I248)</f>
        <v/>
      </c>
      <c r="N249" s="23" t="str">
        <f>IF(Import_FK!J248=0,"",Import_FK!J248)</f>
        <v/>
      </c>
      <c r="O249" s="23" t="str">
        <f>IF(Import_FK!K248=0,"",Import_FK!K248)</f>
        <v/>
      </c>
      <c r="P249" s="23" t="str">
        <f>IF(Import_FK!L248=0,"",Import_FK!L248)</f>
        <v/>
      </c>
      <c r="Q249" s="77" t="str">
        <f>IF(Import_FK!M248=0,"",Import_FK!M248)</f>
        <v/>
      </c>
      <c r="R249" s="77" t="str">
        <f>IF(Import_FK!N248=0,"",Import_FK!N248)</f>
        <v/>
      </c>
      <c r="S249" s="77" t="str">
        <f>IF(Import_FK!O248=0,"",Import_FK!O248)</f>
        <v/>
      </c>
      <c r="T249" s="77" t="str">
        <f>IF(Import_FK!P248=0,"",Import_FK!P248)</f>
        <v/>
      </c>
      <c r="U249" s="193" t="str">
        <f>IF(Import_FK!Q248=0,"",Import_FK!Q248)</f>
        <v/>
      </c>
      <c r="V249" s="77" t="str">
        <f>IF(Import_FK!R248=0,"",Import_FK!R248)</f>
        <v/>
      </c>
      <c r="W249" s="77" t="str">
        <f>IF(Import_FK!S248=0,"",Import_FK!S248)</f>
        <v/>
      </c>
      <c r="X249" s="77" t="str">
        <f>IF(Import_FK!T248=0,"",Import_FK!T248)</f>
        <v/>
      </c>
      <c r="Y249" s="77" t="str">
        <f>IF(Import_FK!U248=0,"",Import_FK!U248)</f>
        <v/>
      </c>
      <c r="Z249" s="77" t="str">
        <f>IF(Import_FK!V248=0,"",Import_FK!V248)</f>
        <v/>
      </c>
      <c r="AA249" s="77" t="str">
        <f>IF(Import_FK!W248=0,"",Import_FK!W248)</f>
        <v/>
      </c>
      <c r="AB249" s="77" t="str">
        <f>IF(Import_FK!X248=0,"",Import_FK!X248)</f>
        <v/>
      </c>
      <c r="AC249" s="77" t="str">
        <f>IF(Import_FK!Y248=0,"",Import_FK!Y248)</f>
        <v/>
      </c>
      <c r="AD249" s="77" t="str">
        <f>IF(Import_FK!Z248=0,"",Import_FK!Z248)</f>
        <v/>
      </c>
      <c r="AE249" s="193" t="str">
        <f>IF(Import_FK!AA248=0,"",Import_FK!AA248)</f>
        <v/>
      </c>
    </row>
    <row r="250" spans="1:31" ht="13.5" x14ac:dyDescent="0.25">
      <c r="A250" s="544">
        <f>IF(AND(B250="1_02_02_06",C250&lt;&gt;"000"),A249+1,IF(AND(B250="1_06_03_09",C250&lt;&gt;"000"),MAX($A$7:A249)+1,0))</f>
        <v>0</v>
      </c>
      <c r="B250" s="16" t="str">
        <f t="shared" si="20"/>
        <v/>
      </c>
      <c r="C250" s="544" t="str">
        <f t="shared" si="21"/>
        <v/>
      </c>
      <c r="D250" s="544" t="str">
        <f t="shared" si="22"/>
        <v/>
      </c>
      <c r="E250" s="544" t="str">
        <f t="shared" si="23"/>
        <v/>
      </c>
      <c r="F250" s="23" t="str">
        <f>IF(Import_FK!B249=0,"",Import_FK!B249)</f>
        <v/>
      </c>
      <c r="G250" s="23" t="str">
        <f>IF(Import_FK!C249=0,"",Import_FK!C249)</f>
        <v/>
      </c>
      <c r="H250" s="350" t="str">
        <f>IF(Import_FK!D249=0,"",Import_FK!D249)</f>
        <v/>
      </c>
      <c r="I250" s="23" t="str">
        <f>IF(Import_FK!E249=0,"",Import_FK!E249)</f>
        <v/>
      </c>
      <c r="J250" s="95" t="str">
        <f>IF(Import_FK!F249=0,"",Import_FK!F249)</f>
        <v/>
      </c>
      <c r="K250" s="96" t="str">
        <f>IF(Import_FK!G249=0,"",Import_FK!G249)</f>
        <v/>
      </c>
      <c r="L250" s="23" t="str">
        <f>IF(Import_FK!H249=0,"",Import_FK!H249)</f>
        <v/>
      </c>
      <c r="M250" s="23" t="str">
        <f>IF(Import_FK!I249=0,"",Import_FK!I249)</f>
        <v/>
      </c>
      <c r="N250" s="23" t="str">
        <f>IF(Import_FK!J249=0,"",Import_FK!J249)</f>
        <v/>
      </c>
      <c r="O250" s="23" t="str">
        <f>IF(Import_FK!K249=0,"",Import_FK!K249)</f>
        <v/>
      </c>
      <c r="P250" s="23" t="str">
        <f>IF(Import_FK!L249=0,"",Import_FK!L249)</f>
        <v/>
      </c>
      <c r="Q250" s="77" t="str">
        <f>IF(Import_FK!M249=0,"",Import_FK!M249)</f>
        <v/>
      </c>
      <c r="R250" s="77" t="str">
        <f>IF(Import_FK!N249=0,"",Import_FK!N249)</f>
        <v/>
      </c>
      <c r="S250" s="77" t="str">
        <f>IF(Import_FK!O249=0,"",Import_FK!O249)</f>
        <v/>
      </c>
      <c r="T250" s="77" t="str">
        <f>IF(Import_FK!P249=0,"",Import_FK!P249)</f>
        <v/>
      </c>
      <c r="U250" s="193" t="str">
        <f>IF(Import_FK!Q249=0,"",Import_FK!Q249)</f>
        <v/>
      </c>
      <c r="V250" s="77" t="str">
        <f>IF(Import_FK!R249=0,"",Import_FK!R249)</f>
        <v/>
      </c>
      <c r="W250" s="77" t="str">
        <f>IF(Import_FK!S249=0,"",Import_FK!S249)</f>
        <v/>
      </c>
      <c r="X250" s="77" t="str">
        <f>IF(Import_FK!T249=0,"",Import_FK!T249)</f>
        <v/>
      </c>
      <c r="Y250" s="77" t="str">
        <f>IF(Import_FK!U249=0,"",Import_FK!U249)</f>
        <v/>
      </c>
      <c r="Z250" s="77" t="str">
        <f>IF(Import_FK!V249=0,"",Import_FK!V249)</f>
        <v/>
      </c>
      <c r="AA250" s="77" t="str">
        <f>IF(Import_FK!W249=0,"",Import_FK!W249)</f>
        <v/>
      </c>
      <c r="AB250" s="77" t="str">
        <f>IF(Import_FK!X249=0,"",Import_FK!X249)</f>
        <v/>
      </c>
      <c r="AC250" s="77" t="str">
        <f>IF(Import_FK!Y249=0,"",Import_FK!Y249)</f>
        <v/>
      </c>
      <c r="AD250" s="77" t="str">
        <f>IF(Import_FK!Z249=0,"",Import_FK!Z249)</f>
        <v/>
      </c>
      <c r="AE250" s="193" t="str">
        <f>IF(Import_FK!AA249=0,"",Import_FK!AA249)</f>
        <v/>
      </c>
    </row>
    <row r="251" spans="1:31" ht="13.5" x14ac:dyDescent="0.25">
      <c r="A251" s="544">
        <f>IF(AND(B251="1_02_02_06",C251&lt;&gt;"000"),A250+1,IF(AND(B251="1_06_03_09",C251&lt;&gt;"000"),MAX($A$7:A250)+1,0))</f>
        <v>0</v>
      </c>
      <c r="B251" s="16" t="str">
        <f t="shared" si="20"/>
        <v/>
      </c>
      <c r="C251" s="544" t="str">
        <f t="shared" si="21"/>
        <v/>
      </c>
      <c r="D251" s="544" t="str">
        <f t="shared" si="22"/>
        <v/>
      </c>
      <c r="E251" s="544" t="str">
        <f t="shared" si="23"/>
        <v/>
      </c>
      <c r="F251" s="23" t="str">
        <f>IF(Import_FK!B250=0,"",Import_FK!B250)</f>
        <v/>
      </c>
      <c r="G251" s="23" t="str">
        <f>IF(Import_FK!C250=0,"",Import_FK!C250)</f>
        <v/>
      </c>
      <c r="H251" s="350" t="str">
        <f>IF(Import_FK!D250=0,"",Import_FK!D250)</f>
        <v/>
      </c>
      <c r="I251" s="23" t="str">
        <f>IF(Import_FK!E250=0,"",Import_FK!E250)</f>
        <v/>
      </c>
      <c r="J251" s="95" t="str">
        <f>IF(Import_FK!F250=0,"",Import_FK!F250)</f>
        <v/>
      </c>
      <c r="K251" s="96" t="str">
        <f>IF(Import_FK!G250=0,"",Import_FK!G250)</f>
        <v/>
      </c>
      <c r="L251" s="23" t="str">
        <f>IF(Import_FK!H250=0,"",Import_FK!H250)</f>
        <v/>
      </c>
      <c r="M251" s="23" t="str">
        <f>IF(Import_FK!I250=0,"",Import_FK!I250)</f>
        <v/>
      </c>
      <c r="N251" s="23" t="str">
        <f>IF(Import_FK!J250=0,"",Import_FK!J250)</f>
        <v/>
      </c>
      <c r="O251" s="23" t="str">
        <f>IF(Import_FK!K250=0,"",Import_FK!K250)</f>
        <v/>
      </c>
      <c r="P251" s="23" t="str">
        <f>IF(Import_FK!L250=0,"",Import_FK!L250)</f>
        <v/>
      </c>
      <c r="Q251" s="77" t="str">
        <f>IF(Import_FK!M250=0,"",Import_FK!M250)</f>
        <v/>
      </c>
      <c r="R251" s="77" t="str">
        <f>IF(Import_FK!N250=0,"",Import_FK!N250)</f>
        <v/>
      </c>
      <c r="S251" s="77" t="str">
        <f>IF(Import_FK!O250=0,"",Import_FK!O250)</f>
        <v/>
      </c>
      <c r="T251" s="77" t="str">
        <f>IF(Import_FK!P250=0,"",Import_FK!P250)</f>
        <v/>
      </c>
      <c r="U251" s="193" t="str">
        <f>IF(Import_FK!Q250=0,"",Import_FK!Q250)</f>
        <v/>
      </c>
      <c r="V251" s="77" t="str">
        <f>IF(Import_FK!R250=0,"",Import_FK!R250)</f>
        <v/>
      </c>
      <c r="W251" s="77" t="str">
        <f>IF(Import_FK!S250=0,"",Import_FK!S250)</f>
        <v/>
      </c>
      <c r="X251" s="77" t="str">
        <f>IF(Import_FK!T250=0,"",Import_FK!T250)</f>
        <v/>
      </c>
      <c r="Y251" s="77" t="str">
        <f>IF(Import_FK!U250=0,"",Import_FK!U250)</f>
        <v/>
      </c>
      <c r="Z251" s="77" t="str">
        <f>IF(Import_FK!V250=0,"",Import_FK!V250)</f>
        <v/>
      </c>
      <c r="AA251" s="77" t="str">
        <f>IF(Import_FK!W250=0,"",Import_FK!W250)</f>
        <v/>
      </c>
      <c r="AB251" s="77" t="str">
        <f>IF(Import_FK!X250=0,"",Import_FK!X250)</f>
        <v/>
      </c>
      <c r="AC251" s="77" t="str">
        <f>IF(Import_FK!Y250=0,"",Import_FK!Y250)</f>
        <v/>
      </c>
      <c r="AD251" s="77" t="str">
        <f>IF(Import_FK!Z250=0,"",Import_FK!Z250)</f>
        <v/>
      </c>
      <c r="AE251" s="193" t="str">
        <f>IF(Import_FK!AA250=0,"",Import_FK!AA250)</f>
        <v/>
      </c>
    </row>
    <row r="252" spans="1:31" ht="13.5" x14ac:dyDescent="0.25">
      <c r="A252" s="544">
        <f>IF(AND(B252="1_02_02_06",C252&lt;&gt;"000"),A251+1,IF(AND(B252="1_06_03_09",C252&lt;&gt;"000"),MAX($A$7:A251)+1,0))</f>
        <v>0</v>
      </c>
      <c r="B252" s="16" t="str">
        <f t="shared" si="20"/>
        <v/>
      </c>
      <c r="C252" s="544" t="str">
        <f t="shared" si="21"/>
        <v/>
      </c>
      <c r="D252" s="544" t="str">
        <f t="shared" si="22"/>
        <v/>
      </c>
      <c r="E252" s="544" t="str">
        <f t="shared" si="23"/>
        <v/>
      </c>
      <c r="F252" s="23" t="str">
        <f>IF(Import_FK!B251=0,"",Import_FK!B251)</f>
        <v/>
      </c>
      <c r="G252" s="23" t="str">
        <f>IF(Import_FK!C251=0,"",Import_FK!C251)</f>
        <v/>
      </c>
      <c r="H252" s="350" t="str">
        <f>IF(Import_FK!D251=0,"",Import_FK!D251)</f>
        <v/>
      </c>
      <c r="I252" s="23" t="str">
        <f>IF(Import_FK!E251=0,"",Import_FK!E251)</f>
        <v/>
      </c>
      <c r="J252" s="95" t="str">
        <f>IF(Import_FK!F251=0,"",Import_FK!F251)</f>
        <v/>
      </c>
      <c r="K252" s="96" t="str">
        <f>IF(Import_FK!G251=0,"",Import_FK!G251)</f>
        <v/>
      </c>
      <c r="L252" s="23" t="str">
        <f>IF(Import_FK!H251=0,"",Import_FK!H251)</f>
        <v/>
      </c>
      <c r="M252" s="23" t="str">
        <f>IF(Import_FK!I251=0,"",Import_FK!I251)</f>
        <v/>
      </c>
      <c r="N252" s="23" t="str">
        <f>IF(Import_FK!J251=0,"",Import_FK!J251)</f>
        <v/>
      </c>
      <c r="O252" s="23" t="str">
        <f>IF(Import_FK!K251=0,"",Import_FK!K251)</f>
        <v/>
      </c>
      <c r="P252" s="23" t="str">
        <f>IF(Import_FK!L251=0,"",Import_FK!L251)</f>
        <v/>
      </c>
      <c r="Q252" s="77" t="str">
        <f>IF(Import_FK!M251=0,"",Import_FK!M251)</f>
        <v/>
      </c>
      <c r="R252" s="77" t="str">
        <f>IF(Import_FK!N251=0,"",Import_FK!N251)</f>
        <v/>
      </c>
      <c r="S252" s="77" t="str">
        <f>IF(Import_FK!O251=0,"",Import_FK!O251)</f>
        <v/>
      </c>
      <c r="T252" s="77" t="str">
        <f>IF(Import_FK!P251=0,"",Import_FK!P251)</f>
        <v/>
      </c>
      <c r="U252" s="193" t="str">
        <f>IF(Import_FK!Q251=0,"",Import_FK!Q251)</f>
        <v/>
      </c>
      <c r="V252" s="77" t="str">
        <f>IF(Import_FK!R251=0,"",Import_FK!R251)</f>
        <v/>
      </c>
      <c r="W252" s="77" t="str">
        <f>IF(Import_FK!S251=0,"",Import_FK!S251)</f>
        <v/>
      </c>
      <c r="X252" s="77" t="str">
        <f>IF(Import_FK!T251=0,"",Import_FK!T251)</f>
        <v/>
      </c>
      <c r="Y252" s="77" t="str">
        <f>IF(Import_FK!U251=0,"",Import_FK!U251)</f>
        <v/>
      </c>
      <c r="Z252" s="77" t="str">
        <f>IF(Import_FK!V251=0,"",Import_FK!V251)</f>
        <v/>
      </c>
      <c r="AA252" s="77" t="str">
        <f>IF(Import_FK!W251=0,"",Import_FK!W251)</f>
        <v/>
      </c>
      <c r="AB252" s="77" t="str">
        <f>IF(Import_FK!X251=0,"",Import_FK!X251)</f>
        <v/>
      </c>
      <c r="AC252" s="77" t="str">
        <f>IF(Import_FK!Y251=0,"",Import_FK!Y251)</f>
        <v/>
      </c>
      <c r="AD252" s="77" t="str">
        <f>IF(Import_FK!Z251=0,"",Import_FK!Z251)</f>
        <v/>
      </c>
      <c r="AE252" s="193" t="str">
        <f>IF(Import_FK!AA251=0,"",Import_FK!AA251)</f>
        <v/>
      </c>
    </row>
    <row r="253" spans="1:31" ht="13.5" x14ac:dyDescent="0.25">
      <c r="A253" s="544">
        <f>IF(AND(B253="1_02_02_06",C253&lt;&gt;"000"),A252+1,IF(AND(B253="1_06_03_09",C253&lt;&gt;"000"),MAX($A$7:A252)+1,0))</f>
        <v>0</v>
      </c>
      <c r="B253" s="16" t="str">
        <f t="shared" si="20"/>
        <v/>
      </c>
      <c r="C253" s="544" t="str">
        <f t="shared" si="21"/>
        <v/>
      </c>
      <c r="D253" s="544" t="str">
        <f t="shared" si="22"/>
        <v/>
      </c>
      <c r="E253" s="544" t="str">
        <f t="shared" si="23"/>
        <v/>
      </c>
      <c r="F253" s="23" t="str">
        <f>IF(Import_FK!B252=0,"",Import_FK!B252)</f>
        <v/>
      </c>
      <c r="G253" s="23" t="str">
        <f>IF(Import_FK!C252=0,"",Import_FK!C252)</f>
        <v/>
      </c>
      <c r="H253" s="350" t="str">
        <f>IF(Import_FK!D252=0,"",Import_FK!D252)</f>
        <v/>
      </c>
      <c r="I253" s="23" t="str">
        <f>IF(Import_FK!E252=0,"",Import_FK!E252)</f>
        <v/>
      </c>
      <c r="J253" s="95" t="str">
        <f>IF(Import_FK!F252=0,"",Import_FK!F252)</f>
        <v/>
      </c>
      <c r="K253" s="96" t="str">
        <f>IF(Import_FK!G252=0,"",Import_FK!G252)</f>
        <v/>
      </c>
      <c r="L253" s="23" t="str">
        <f>IF(Import_FK!H252=0,"",Import_FK!H252)</f>
        <v/>
      </c>
      <c r="M253" s="23" t="str">
        <f>IF(Import_FK!I252=0,"",Import_FK!I252)</f>
        <v/>
      </c>
      <c r="N253" s="23" t="str">
        <f>IF(Import_FK!J252=0,"",Import_FK!J252)</f>
        <v/>
      </c>
      <c r="O253" s="23" t="str">
        <f>IF(Import_FK!K252=0,"",Import_FK!K252)</f>
        <v/>
      </c>
      <c r="P253" s="23" t="str">
        <f>IF(Import_FK!L252=0,"",Import_FK!L252)</f>
        <v/>
      </c>
      <c r="Q253" s="77" t="str">
        <f>IF(Import_FK!M252=0,"",Import_FK!M252)</f>
        <v/>
      </c>
      <c r="R253" s="77" t="str">
        <f>IF(Import_FK!N252=0,"",Import_FK!N252)</f>
        <v/>
      </c>
      <c r="S253" s="77" t="str">
        <f>IF(Import_FK!O252=0,"",Import_FK!O252)</f>
        <v/>
      </c>
      <c r="T253" s="77" t="str">
        <f>IF(Import_FK!P252=0,"",Import_FK!P252)</f>
        <v/>
      </c>
      <c r="U253" s="193" t="str">
        <f>IF(Import_FK!Q252=0,"",Import_FK!Q252)</f>
        <v/>
      </c>
      <c r="V253" s="77" t="str">
        <f>IF(Import_FK!R252=0,"",Import_FK!R252)</f>
        <v/>
      </c>
      <c r="W253" s="77" t="str">
        <f>IF(Import_FK!S252=0,"",Import_FK!S252)</f>
        <v/>
      </c>
      <c r="X253" s="77" t="str">
        <f>IF(Import_FK!T252=0,"",Import_FK!T252)</f>
        <v/>
      </c>
      <c r="Y253" s="77" t="str">
        <f>IF(Import_FK!U252=0,"",Import_FK!U252)</f>
        <v/>
      </c>
      <c r="Z253" s="77" t="str">
        <f>IF(Import_FK!V252=0,"",Import_FK!V252)</f>
        <v/>
      </c>
      <c r="AA253" s="77" t="str">
        <f>IF(Import_FK!W252=0,"",Import_FK!W252)</f>
        <v/>
      </c>
      <c r="AB253" s="77" t="str">
        <f>IF(Import_FK!X252=0,"",Import_FK!X252)</f>
        <v/>
      </c>
      <c r="AC253" s="77" t="str">
        <f>IF(Import_FK!Y252=0,"",Import_FK!Y252)</f>
        <v/>
      </c>
      <c r="AD253" s="77" t="str">
        <f>IF(Import_FK!Z252=0,"",Import_FK!Z252)</f>
        <v/>
      </c>
      <c r="AE253" s="193" t="str">
        <f>IF(Import_FK!AA252=0,"",Import_FK!AA252)</f>
        <v/>
      </c>
    </row>
    <row r="254" spans="1:31" ht="13.5" x14ac:dyDescent="0.25">
      <c r="A254" s="544">
        <f>IF(AND(B254="1_02_02_06",C254&lt;&gt;"000"),A253+1,IF(AND(B254="1_06_03_09",C254&lt;&gt;"000"),MAX($A$7:A253)+1,0))</f>
        <v>0</v>
      </c>
      <c r="B254" s="16" t="str">
        <f t="shared" si="20"/>
        <v/>
      </c>
      <c r="C254" s="544" t="str">
        <f t="shared" si="21"/>
        <v/>
      </c>
      <c r="D254" s="544" t="str">
        <f t="shared" si="22"/>
        <v/>
      </c>
      <c r="E254" s="544" t="str">
        <f t="shared" si="23"/>
        <v/>
      </c>
      <c r="F254" s="23" t="str">
        <f>IF(Import_FK!B253=0,"",Import_FK!B253)</f>
        <v/>
      </c>
      <c r="G254" s="23" t="str">
        <f>IF(Import_FK!C253=0,"",Import_FK!C253)</f>
        <v/>
      </c>
      <c r="H254" s="350" t="str">
        <f>IF(Import_FK!D253=0,"",Import_FK!D253)</f>
        <v/>
      </c>
      <c r="I254" s="23" t="str">
        <f>IF(Import_FK!E253=0,"",Import_FK!E253)</f>
        <v/>
      </c>
      <c r="J254" s="95" t="str">
        <f>IF(Import_FK!F253=0,"",Import_FK!F253)</f>
        <v/>
      </c>
      <c r="K254" s="96" t="str">
        <f>IF(Import_FK!G253=0,"",Import_FK!G253)</f>
        <v/>
      </c>
      <c r="L254" s="23" t="str">
        <f>IF(Import_FK!H253=0,"",Import_FK!H253)</f>
        <v/>
      </c>
      <c r="M254" s="23" t="str">
        <f>IF(Import_FK!I253=0,"",Import_FK!I253)</f>
        <v/>
      </c>
      <c r="N254" s="23" t="str">
        <f>IF(Import_FK!J253=0,"",Import_FK!J253)</f>
        <v/>
      </c>
      <c r="O254" s="23" t="str">
        <f>IF(Import_FK!K253=0,"",Import_FK!K253)</f>
        <v/>
      </c>
      <c r="P254" s="23" t="str">
        <f>IF(Import_FK!L253=0,"",Import_FK!L253)</f>
        <v/>
      </c>
      <c r="Q254" s="77" t="str">
        <f>IF(Import_FK!M253=0,"",Import_FK!M253)</f>
        <v/>
      </c>
      <c r="R254" s="77" t="str">
        <f>IF(Import_FK!N253=0,"",Import_FK!N253)</f>
        <v/>
      </c>
      <c r="S254" s="77" t="str">
        <f>IF(Import_FK!O253=0,"",Import_FK!O253)</f>
        <v/>
      </c>
      <c r="T254" s="77" t="str">
        <f>IF(Import_FK!P253=0,"",Import_FK!P253)</f>
        <v/>
      </c>
      <c r="U254" s="193" t="str">
        <f>IF(Import_FK!Q253=0,"",Import_FK!Q253)</f>
        <v/>
      </c>
      <c r="V254" s="77" t="str">
        <f>IF(Import_FK!R253=0,"",Import_FK!R253)</f>
        <v/>
      </c>
      <c r="W254" s="77" t="str">
        <f>IF(Import_FK!S253=0,"",Import_FK!S253)</f>
        <v/>
      </c>
      <c r="X254" s="77" t="str">
        <f>IF(Import_FK!T253=0,"",Import_FK!T253)</f>
        <v/>
      </c>
      <c r="Y254" s="77" t="str">
        <f>IF(Import_FK!U253=0,"",Import_FK!U253)</f>
        <v/>
      </c>
      <c r="Z254" s="77" t="str">
        <f>IF(Import_FK!V253=0,"",Import_FK!V253)</f>
        <v/>
      </c>
      <c r="AA254" s="77" t="str">
        <f>IF(Import_FK!W253=0,"",Import_FK!W253)</f>
        <v/>
      </c>
      <c r="AB254" s="77" t="str">
        <f>IF(Import_FK!X253=0,"",Import_FK!X253)</f>
        <v/>
      </c>
      <c r="AC254" s="77" t="str">
        <f>IF(Import_FK!Y253=0,"",Import_FK!Y253)</f>
        <v/>
      </c>
      <c r="AD254" s="77" t="str">
        <f>IF(Import_FK!Z253=0,"",Import_FK!Z253)</f>
        <v/>
      </c>
      <c r="AE254" s="193" t="str">
        <f>IF(Import_FK!AA253=0,"",Import_FK!AA253)</f>
        <v/>
      </c>
    </row>
    <row r="255" spans="1:31" ht="13.5" x14ac:dyDescent="0.25">
      <c r="A255" s="544">
        <f>IF(AND(B255="1_02_02_06",C255&lt;&gt;"000"),A254+1,IF(AND(B255="1_06_03_09",C255&lt;&gt;"000"),MAX($A$7:A254)+1,0))</f>
        <v>0</v>
      </c>
      <c r="B255" s="16" t="str">
        <f t="shared" si="20"/>
        <v/>
      </c>
      <c r="C255" s="544" t="str">
        <f t="shared" si="21"/>
        <v/>
      </c>
      <c r="D255" s="544" t="str">
        <f t="shared" si="22"/>
        <v/>
      </c>
      <c r="E255" s="544" t="str">
        <f t="shared" si="23"/>
        <v/>
      </c>
      <c r="F255" s="23" t="str">
        <f>IF(Import_FK!B254=0,"",Import_FK!B254)</f>
        <v/>
      </c>
      <c r="G255" s="23" t="str">
        <f>IF(Import_FK!C254=0,"",Import_FK!C254)</f>
        <v/>
      </c>
      <c r="H255" s="350" t="str">
        <f>IF(Import_FK!D254=0,"",Import_FK!D254)</f>
        <v/>
      </c>
      <c r="I255" s="23" t="str">
        <f>IF(Import_FK!E254=0,"",Import_FK!E254)</f>
        <v/>
      </c>
      <c r="J255" s="95" t="str">
        <f>IF(Import_FK!F254=0,"",Import_FK!F254)</f>
        <v/>
      </c>
      <c r="K255" s="96" t="str">
        <f>IF(Import_FK!G254=0,"",Import_FK!G254)</f>
        <v/>
      </c>
      <c r="L255" s="23" t="str">
        <f>IF(Import_FK!H254=0,"",Import_FK!H254)</f>
        <v/>
      </c>
      <c r="M255" s="23" t="str">
        <f>IF(Import_FK!I254=0,"",Import_FK!I254)</f>
        <v/>
      </c>
      <c r="N255" s="23" t="str">
        <f>IF(Import_FK!J254=0,"",Import_FK!J254)</f>
        <v/>
      </c>
      <c r="O255" s="23" t="str">
        <f>IF(Import_FK!K254=0,"",Import_FK!K254)</f>
        <v/>
      </c>
      <c r="P255" s="23" t="str">
        <f>IF(Import_FK!L254=0,"",Import_FK!L254)</f>
        <v/>
      </c>
      <c r="Q255" s="77" t="str">
        <f>IF(Import_FK!M254=0,"",Import_FK!M254)</f>
        <v/>
      </c>
      <c r="R255" s="77" t="str">
        <f>IF(Import_FK!N254=0,"",Import_FK!N254)</f>
        <v/>
      </c>
      <c r="S255" s="77" t="str">
        <f>IF(Import_FK!O254=0,"",Import_FK!O254)</f>
        <v/>
      </c>
      <c r="T255" s="77" t="str">
        <f>IF(Import_FK!P254=0,"",Import_FK!P254)</f>
        <v/>
      </c>
      <c r="U255" s="193" t="str">
        <f>IF(Import_FK!Q254=0,"",Import_FK!Q254)</f>
        <v/>
      </c>
      <c r="V255" s="77" t="str">
        <f>IF(Import_FK!R254=0,"",Import_FK!R254)</f>
        <v/>
      </c>
      <c r="W255" s="77" t="str">
        <f>IF(Import_FK!S254=0,"",Import_FK!S254)</f>
        <v/>
      </c>
      <c r="X255" s="77" t="str">
        <f>IF(Import_FK!T254=0,"",Import_FK!T254)</f>
        <v/>
      </c>
      <c r="Y255" s="77" t="str">
        <f>IF(Import_FK!U254=0,"",Import_FK!U254)</f>
        <v/>
      </c>
      <c r="Z255" s="77" t="str">
        <f>IF(Import_FK!V254=0,"",Import_FK!V254)</f>
        <v/>
      </c>
      <c r="AA255" s="77" t="str">
        <f>IF(Import_FK!W254=0,"",Import_FK!W254)</f>
        <v/>
      </c>
      <c r="AB255" s="77" t="str">
        <f>IF(Import_FK!X254=0,"",Import_FK!X254)</f>
        <v/>
      </c>
      <c r="AC255" s="77" t="str">
        <f>IF(Import_FK!Y254=0,"",Import_FK!Y254)</f>
        <v/>
      </c>
      <c r="AD255" s="77" t="str">
        <f>IF(Import_FK!Z254=0,"",Import_FK!Z254)</f>
        <v/>
      </c>
      <c r="AE255" s="193" t="str">
        <f>IF(Import_FK!AA254=0,"",Import_FK!AA254)</f>
        <v/>
      </c>
    </row>
    <row r="256" spans="1:31" ht="13.5" x14ac:dyDescent="0.25">
      <c r="A256" s="544">
        <f>IF(AND(B256="1_02_02_06",C256&lt;&gt;"000"),A255+1,IF(AND(B256="1_06_03_09",C256&lt;&gt;"000"),MAX($A$7:A255)+1,0))</f>
        <v>0</v>
      </c>
      <c r="B256" s="16" t="str">
        <f t="shared" si="20"/>
        <v/>
      </c>
      <c r="C256" s="544" t="str">
        <f t="shared" si="21"/>
        <v/>
      </c>
      <c r="D256" s="544" t="str">
        <f t="shared" si="22"/>
        <v/>
      </c>
      <c r="E256" s="544" t="str">
        <f t="shared" si="23"/>
        <v/>
      </c>
      <c r="F256" s="23" t="str">
        <f>IF(Import_FK!B255=0,"",Import_FK!B255)</f>
        <v/>
      </c>
      <c r="G256" s="23" t="str">
        <f>IF(Import_FK!C255=0,"",Import_FK!C255)</f>
        <v/>
      </c>
      <c r="H256" s="350" t="str">
        <f>IF(Import_FK!D255=0,"",Import_FK!D255)</f>
        <v/>
      </c>
      <c r="I256" s="23" t="str">
        <f>IF(Import_FK!E255=0,"",Import_FK!E255)</f>
        <v/>
      </c>
      <c r="J256" s="95" t="str">
        <f>IF(Import_FK!F255=0,"",Import_FK!F255)</f>
        <v/>
      </c>
      <c r="K256" s="96" t="str">
        <f>IF(Import_FK!G255=0,"",Import_FK!G255)</f>
        <v/>
      </c>
      <c r="L256" s="23" t="str">
        <f>IF(Import_FK!H255=0,"",Import_FK!H255)</f>
        <v/>
      </c>
      <c r="M256" s="23" t="str">
        <f>IF(Import_FK!I255=0,"",Import_FK!I255)</f>
        <v/>
      </c>
      <c r="N256" s="23" t="str">
        <f>IF(Import_FK!J255=0,"",Import_FK!J255)</f>
        <v/>
      </c>
      <c r="O256" s="23" t="str">
        <f>IF(Import_FK!K255=0,"",Import_FK!K255)</f>
        <v/>
      </c>
      <c r="P256" s="23" t="str">
        <f>IF(Import_FK!L255=0,"",Import_FK!L255)</f>
        <v/>
      </c>
      <c r="Q256" s="77" t="str">
        <f>IF(Import_FK!M255=0,"",Import_FK!M255)</f>
        <v/>
      </c>
      <c r="R256" s="77" t="str">
        <f>IF(Import_FK!N255=0,"",Import_FK!N255)</f>
        <v/>
      </c>
      <c r="S256" s="77" t="str">
        <f>IF(Import_FK!O255=0,"",Import_FK!O255)</f>
        <v/>
      </c>
      <c r="T256" s="77" t="str">
        <f>IF(Import_FK!P255=0,"",Import_FK!P255)</f>
        <v/>
      </c>
      <c r="U256" s="193" t="str">
        <f>IF(Import_FK!Q255=0,"",Import_FK!Q255)</f>
        <v/>
      </c>
      <c r="V256" s="77" t="str">
        <f>IF(Import_FK!R255=0,"",Import_FK!R255)</f>
        <v/>
      </c>
      <c r="W256" s="77" t="str">
        <f>IF(Import_FK!S255=0,"",Import_FK!S255)</f>
        <v/>
      </c>
      <c r="X256" s="77" t="str">
        <f>IF(Import_FK!T255=0,"",Import_FK!T255)</f>
        <v/>
      </c>
      <c r="Y256" s="77" t="str">
        <f>IF(Import_FK!U255=0,"",Import_FK!U255)</f>
        <v/>
      </c>
      <c r="Z256" s="77" t="str">
        <f>IF(Import_FK!V255=0,"",Import_FK!V255)</f>
        <v/>
      </c>
      <c r="AA256" s="77" t="str">
        <f>IF(Import_FK!W255=0,"",Import_FK!W255)</f>
        <v/>
      </c>
      <c r="AB256" s="77" t="str">
        <f>IF(Import_FK!X255=0,"",Import_FK!X255)</f>
        <v/>
      </c>
      <c r="AC256" s="77" t="str">
        <f>IF(Import_FK!Y255=0,"",Import_FK!Y255)</f>
        <v/>
      </c>
      <c r="AD256" s="77" t="str">
        <f>IF(Import_FK!Z255=0,"",Import_FK!Z255)</f>
        <v/>
      </c>
      <c r="AE256" s="193" t="str">
        <f>IF(Import_FK!AA255=0,"",Import_FK!AA255)</f>
        <v/>
      </c>
    </row>
    <row r="257" spans="1:31" ht="13.5" x14ac:dyDescent="0.25">
      <c r="A257" s="544">
        <f>IF(AND(B257="1_02_02_06",C257&lt;&gt;"000"),A256+1,IF(AND(B257="1_06_03_09",C257&lt;&gt;"000"),MAX($A$7:A256)+1,0))</f>
        <v>0</v>
      </c>
      <c r="B257" s="16" t="str">
        <f t="shared" si="20"/>
        <v/>
      </c>
      <c r="C257" s="544" t="str">
        <f t="shared" si="21"/>
        <v/>
      </c>
      <c r="D257" s="544" t="str">
        <f t="shared" si="22"/>
        <v/>
      </c>
      <c r="E257" s="544" t="str">
        <f t="shared" si="23"/>
        <v/>
      </c>
      <c r="F257" s="23" t="str">
        <f>IF(Import_FK!B256=0,"",Import_FK!B256)</f>
        <v/>
      </c>
      <c r="G257" s="23" t="str">
        <f>IF(Import_FK!C256=0,"",Import_FK!C256)</f>
        <v/>
      </c>
      <c r="H257" s="350" t="str">
        <f>IF(Import_FK!D256=0,"",Import_FK!D256)</f>
        <v/>
      </c>
      <c r="I257" s="23" t="str">
        <f>IF(Import_FK!E256=0,"",Import_FK!E256)</f>
        <v/>
      </c>
      <c r="J257" s="95" t="str">
        <f>IF(Import_FK!F256=0,"",Import_FK!F256)</f>
        <v/>
      </c>
      <c r="K257" s="96" t="str">
        <f>IF(Import_FK!G256=0,"",Import_FK!G256)</f>
        <v/>
      </c>
      <c r="L257" s="23" t="str">
        <f>IF(Import_FK!H256=0,"",Import_FK!H256)</f>
        <v/>
      </c>
      <c r="M257" s="23" t="str">
        <f>IF(Import_FK!I256=0,"",Import_FK!I256)</f>
        <v/>
      </c>
      <c r="N257" s="23" t="str">
        <f>IF(Import_FK!J256=0,"",Import_FK!J256)</f>
        <v/>
      </c>
      <c r="O257" s="23" t="str">
        <f>IF(Import_FK!K256=0,"",Import_FK!K256)</f>
        <v/>
      </c>
      <c r="P257" s="23" t="str">
        <f>IF(Import_FK!L256=0,"",Import_FK!L256)</f>
        <v/>
      </c>
      <c r="Q257" s="77" t="str">
        <f>IF(Import_FK!M256=0,"",Import_FK!M256)</f>
        <v/>
      </c>
      <c r="R257" s="77" t="str">
        <f>IF(Import_FK!N256=0,"",Import_FK!N256)</f>
        <v/>
      </c>
      <c r="S257" s="77" t="str">
        <f>IF(Import_FK!O256=0,"",Import_FK!O256)</f>
        <v/>
      </c>
      <c r="T257" s="77" t="str">
        <f>IF(Import_FK!P256=0,"",Import_FK!P256)</f>
        <v/>
      </c>
      <c r="U257" s="193" t="str">
        <f>IF(Import_FK!Q256=0,"",Import_FK!Q256)</f>
        <v/>
      </c>
      <c r="V257" s="77" t="str">
        <f>IF(Import_FK!R256=0,"",Import_FK!R256)</f>
        <v/>
      </c>
      <c r="W257" s="77" t="str">
        <f>IF(Import_FK!S256=0,"",Import_FK!S256)</f>
        <v/>
      </c>
      <c r="X257" s="77" t="str">
        <f>IF(Import_FK!T256=0,"",Import_FK!T256)</f>
        <v/>
      </c>
      <c r="Y257" s="77" t="str">
        <f>IF(Import_FK!U256=0,"",Import_FK!U256)</f>
        <v/>
      </c>
      <c r="Z257" s="77" t="str">
        <f>IF(Import_FK!V256=0,"",Import_FK!V256)</f>
        <v/>
      </c>
      <c r="AA257" s="77" t="str">
        <f>IF(Import_FK!W256=0,"",Import_FK!W256)</f>
        <v/>
      </c>
      <c r="AB257" s="77" t="str">
        <f>IF(Import_FK!X256=0,"",Import_FK!X256)</f>
        <v/>
      </c>
      <c r="AC257" s="77" t="str">
        <f>IF(Import_FK!Y256=0,"",Import_FK!Y256)</f>
        <v/>
      </c>
      <c r="AD257" s="77" t="str">
        <f>IF(Import_FK!Z256=0,"",Import_FK!Z256)</f>
        <v/>
      </c>
      <c r="AE257" s="193" t="str">
        <f>IF(Import_FK!AA256=0,"",Import_FK!AA256)</f>
        <v/>
      </c>
    </row>
    <row r="258" spans="1:31" ht="13.5" x14ac:dyDescent="0.25">
      <c r="A258" s="544">
        <f>IF(AND(B258="1_02_02_06",C258&lt;&gt;"000"),A257+1,IF(AND(B258="1_06_03_09",C258&lt;&gt;"000"),MAX($A$7:A257)+1,0))</f>
        <v>0</v>
      </c>
      <c r="B258" s="16" t="str">
        <f t="shared" si="20"/>
        <v/>
      </c>
      <c r="C258" s="544" t="str">
        <f t="shared" si="21"/>
        <v/>
      </c>
      <c r="D258" s="544" t="str">
        <f t="shared" si="22"/>
        <v/>
      </c>
      <c r="E258" s="544" t="str">
        <f t="shared" si="23"/>
        <v/>
      </c>
      <c r="F258" s="23" t="str">
        <f>IF(Import_FK!B257=0,"",Import_FK!B257)</f>
        <v/>
      </c>
      <c r="G258" s="23" t="str">
        <f>IF(Import_FK!C257=0,"",Import_FK!C257)</f>
        <v/>
      </c>
      <c r="H258" s="350" t="str">
        <f>IF(Import_FK!D257=0,"",Import_FK!D257)</f>
        <v/>
      </c>
      <c r="I258" s="23" t="str">
        <f>IF(Import_FK!E257=0,"",Import_FK!E257)</f>
        <v/>
      </c>
      <c r="J258" s="95" t="str">
        <f>IF(Import_FK!F257=0,"",Import_FK!F257)</f>
        <v/>
      </c>
      <c r="K258" s="96" t="str">
        <f>IF(Import_FK!G257=0,"",Import_FK!G257)</f>
        <v/>
      </c>
      <c r="L258" s="23" t="str">
        <f>IF(Import_FK!H257=0,"",Import_FK!H257)</f>
        <v/>
      </c>
      <c r="M258" s="23" t="str">
        <f>IF(Import_FK!I257=0,"",Import_FK!I257)</f>
        <v/>
      </c>
      <c r="N258" s="23" t="str">
        <f>IF(Import_FK!J257=0,"",Import_FK!J257)</f>
        <v/>
      </c>
      <c r="O258" s="23" t="str">
        <f>IF(Import_FK!K257=0,"",Import_FK!K257)</f>
        <v/>
      </c>
      <c r="P258" s="23" t="str">
        <f>IF(Import_FK!L257=0,"",Import_FK!L257)</f>
        <v/>
      </c>
      <c r="Q258" s="77" t="str">
        <f>IF(Import_FK!M257=0,"",Import_FK!M257)</f>
        <v/>
      </c>
      <c r="R258" s="77" t="str">
        <f>IF(Import_FK!N257=0,"",Import_FK!N257)</f>
        <v/>
      </c>
      <c r="S258" s="77" t="str">
        <f>IF(Import_FK!O257=0,"",Import_FK!O257)</f>
        <v/>
      </c>
      <c r="T258" s="77" t="str">
        <f>IF(Import_FK!P257=0,"",Import_FK!P257)</f>
        <v/>
      </c>
      <c r="U258" s="193" t="str">
        <f>IF(Import_FK!Q257=0,"",Import_FK!Q257)</f>
        <v/>
      </c>
      <c r="V258" s="77" t="str">
        <f>IF(Import_FK!R257=0,"",Import_FK!R257)</f>
        <v/>
      </c>
      <c r="W258" s="77" t="str">
        <f>IF(Import_FK!S257=0,"",Import_FK!S257)</f>
        <v/>
      </c>
      <c r="X258" s="77" t="str">
        <f>IF(Import_FK!T257=0,"",Import_FK!T257)</f>
        <v/>
      </c>
      <c r="Y258" s="77" t="str">
        <f>IF(Import_FK!U257=0,"",Import_FK!U257)</f>
        <v/>
      </c>
      <c r="Z258" s="77" t="str">
        <f>IF(Import_FK!V257=0,"",Import_FK!V257)</f>
        <v/>
      </c>
      <c r="AA258" s="77" t="str">
        <f>IF(Import_FK!W257=0,"",Import_FK!W257)</f>
        <v/>
      </c>
      <c r="AB258" s="77" t="str">
        <f>IF(Import_FK!X257=0,"",Import_FK!X257)</f>
        <v/>
      </c>
      <c r="AC258" s="77" t="str">
        <f>IF(Import_FK!Y257=0,"",Import_FK!Y257)</f>
        <v/>
      </c>
      <c r="AD258" s="77" t="str">
        <f>IF(Import_FK!Z257=0,"",Import_FK!Z257)</f>
        <v/>
      </c>
      <c r="AE258" s="193" t="str">
        <f>IF(Import_FK!AA257=0,"",Import_FK!AA257)</f>
        <v/>
      </c>
    </row>
    <row r="259" spans="1:31" ht="13.5" x14ac:dyDescent="0.25">
      <c r="A259" s="544">
        <f>IF(AND(B259="1_02_02_06",C259&lt;&gt;"000"),A258+1,IF(AND(B259="1_06_03_09",C259&lt;&gt;"000"),MAX($A$7:A258)+1,0))</f>
        <v>0</v>
      </c>
      <c r="B259" s="16" t="str">
        <f t="shared" si="20"/>
        <v/>
      </c>
      <c r="C259" s="544" t="str">
        <f t="shared" si="21"/>
        <v/>
      </c>
      <c r="D259" s="544" t="str">
        <f t="shared" si="22"/>
        <v/>
      </c>
      <c r="E259" s="544" t="str">
        <f t="shared" si="23"/>
        <v/>
      </c>
      <c r="F259" s="23" t="str">
        <f>IF(Import_FK!B258=0,"",Import_FK!B258)</f>
        <v/>
      </c>
      <c r="G259" s="23" t="str">
        <f>IF(Import_FK!C258=0,"",Import_FK!C258)</f>
        <v/>
      </c>
      <c r="H259" s="350" t="str">
        <f>IF(Import_FK!D258=0,"",Import_FK!D258)</f>
        <v/>
      </c>
      <c r="I259" s="23" t="str">
        <f>IF(Import_FK!E258=0,"",Import_FK!E258)</f>
        <v/>
      </c>
      <c r="J259" s="95" t="str">
        <f>IF(Import_FK!F258=0,"",Import_FK!F258)</f>
        <v/>
      </c>
      <c r="K259" s="96" t="str">
        <f>IF(Import_FK!G258=0,"",Import_FK!G258)</f>
        <v/>
      </c>
      <c r="L259" s="23" t="str">
        <f>IF(Import_FK!H258=0,"",Import_FK!H258)</f>
        <v/>
      </c>
      <c r="M259" s="23" t="str">
        <f>IF(Import_FK!I258=0,"",Import_FK!I258)</f>
        <v/>
      </c>
      <c r="N259" s="23" t="str">
        <f>IF(Import_FK!J258=0,"",Import_FK!J258)</f>
        <v/>
      </c>
      <c r="O259" s="23" t="str">
        <f>IF(Import_FK!K258=0,"",Import_FK!K258)</f>
        <v/>
      </c>
      <c r="P259" s="23" t="str">
        <f>IF(Import_FK!L258=0,"",Import_FK!L258)</f>
        <v/>
      </c>
      <c r="Q259" s="77" t="str">
        <f>IF(Import_FK!M258=0,"",Import_FK!M258)</f>
        <v/>
      </c>
      <c r="R259" s="77" t="str">
        <f>IF(Import_FK!N258=0,"",Import_FK!N258)</f>
        <v/>
      </c>
      <c r="S259" s="77" t="str">
        <f>IF(Import_FK!O258=0,"",Import_FK!O258)</f>
        <v/>
      </c>
      <c r="T259" s="77" t="str">
        <f>IF(Import_FK!P258=0,"",Import_FK!P258)</f>
        <v/>
      </c>
      <c r="U259" s="193" t="str">
        <f>IF(Import_FK!Q258=0,"",Import_FK!Q258)</f>
        <v/>
      </c>
      <c r="V259" s="77" t="str">
        <f>IF(Import_FK!R258=0,"",Import_FK!R258)</f>
        <v/>
      </c>
      <c r="W259" s="77" t="str">
        <f>IF(Import_FK!S258=0,"",Import_FK!S258)</f>
        <v/>
      </c>
      <c r="X259" s="77" t="str">
        <f>IF(Import_FK!T258=0,"",Import_FK!T258)</f>
        <v/>
      </c>
      <c r="Y259" s="77" t="str">
        <f>IF(Import_FK!U258=0,"",Import_FK!U258)</f>
        <v/>
      </c>
      <c r="Z259" s="77" t="str">
        <f>IF(Import_FK!V258=0,"",Import_FK!V258)</f>
        <v/>
      </c>
      <c r="AA259" s="77" t="str">
        <f>IF(Import_FK!W258=0,"",Import_FK!W258)</f>
        <v/>
      </c>
      <c r="AB259" s="77" t="str">
        <f>IF(Import_FK!X258=0,"",Import_FK!X258)</f>
        <v/>
      </c>
      <c r="AC259" s="77" t="str">
        <f>IF(Import_FK!Y258=0,"",Import_FK!Y258)</f>
        <v/>
      </c>
      <c r="AD259" s="77" t="str">
        <f>IF(Import_FK!Z258=0,"",Import_FK!Z258)</f>
        <v/>
      </c>
      <c r="AE259" s="193" t="str">
        <f>IF(Import_FK!AA258=0,"",Import_FK!AA258)</f>
        <v/>
      </c>
    </row>
    <row r="260" spans="1:31" ht="13.5" x14ac:dyDescent="0.25">
      <c r="A260" s="544">
        <f>IF(AND(B260="1_02_02_06",C260&lt;&gt;"000"),A259+1,IF(AND(B260="1_06_03_09",C260&lt;&gt;"000"),MAX($A$7:A259)+1,0))</f>
        <v>0</v>
      </c>
      <c r="B260" s="16" t="str">
        <f t="shared" si="20"/>
        <v/>
      </c>
      <c r="C260" s="544" t="str">
        <f t="shared" si="21"/>
        <v/>
      </c>
      <c r="D260" s="544" t="str">
        <f t="shared" si="22"/>
        <v/>
      </c>
      <c r="E260" s="544" t="str">
        <f t="shared" si="23"/>
        <v/>
      </c>
      <c r="F260" s="23" t="str">
        <f>IF(Import_FK!B259=0,"",Import_FK!B259)</f>
        <v/>
      </c>
      <c r="G260" s="23" t="str">
        <f>IF(Import_FK!C259=0,"",Import_FK!C259)</f>
        <v/>
      </c>
      <c r="H260" s="350" t="str">
        <f>IF(Import_FK!D259=0,"",Import_FK!D259)</f>
        <v/>
      </c>
      <c r="I260" s="23" t="str">
        <f>IF(Import_FK!E259=0,"",Import_FK!E259)</f>
        <v/>
      </c>
      <c r="J260" s="95" t="str">
        <f>IF(Import_FK!F259=0,"",Import_FK!F259)</f>
        <v/>
      </c>
      <c r="K260" s="96" t="str">
        <f>IF(Import_FK!G259=0,"",Import_FK!G259)</f>
        <v/>
      </c>
      <c r="L260" s="23" t="str">
        <f>IF(Import_FK!H259=0,"",Import_FK!H259)</f>
        <v/>
      </c>
      <c r="M260" s="23" t="str">
        <f>IF(Import_FK!I259=0,"",Import_FK!I259)</f>
        <v/>
      </c>
      <c r="N260" s="23" t="str">
        <f>IF(Import_FK!J259=0,"",Import_FK!J259)</f>
        <v/>
      </c>
      <c r="O260" s="23" t="str">
        <f>IF(Import_FK!K259=0,"",Import_FK!K259)</f>
        <v/>
      </c>
      <c r="P260" s="23" t="str">
        <f>IF(Import_FK!L259=0,"",Import_FK!L259)</f>
        <v/>
      </c>
      <c r="Q260" s="77" t="str">
        <f>IF(Import_FK!M259=0,"",Import_FK!M259)</f>
        <v/>
      </c>
      <c r="R260" s="77" t="str">
        <f>IF(Import_FK!N259=0,"",Import_FK!N259)</f>
        <v/>
      </c>
      <c r="S260" s="77" t="str">
        <f>IF(Import_FK!O259=0,"",Import_FK!O259)</f>
        <v/>
      </c>
      <c r="T260" s="77" t="str">
        <f>IF(Import_FK!P259=0,"",Import_FK!P259)</f>
        <v/>
      </c>
      <c r="U260" s="193" t="str">
        <f>IF(Import_FK!Q259=0,"",Import_FK!Q259)</f>
        <v/>
      </c>
      <c r="V260" s="77" t="str">
        <f>IF(Import_FK!R259=0,"",Import_FK!R259)</f>
        <v/>
      </c>
      <c r="W260" s="77" t="str">
        <f>IF(Import_FK!S259=0,"",Import_FK!S259)</f>
        <v/>
      </c>
      <c r="X260" s="77" t="str">
        <f>IF(Import_FK!T259=0,"",Import_FK!T259)</f>
        <v/>
      </c>
      <c r="Y260" s="77" t="str">
        <f>IF(Import_FK!U259=0,"",Import_FK!U259)</f>
        <v/>
      </c>
      <c r="Z260" s="77" t="str">
        <f>IF(Import_FK!V259=0,"",Import_FK!V259)</f>
        <v/>
      </c>
      <c r="AA260" s="77" t="str">
        <f>IF(Import_FK!W259=0,"",Import_FK!W259)</f>
        <v/>
      </c>
      <c r="AB260" s="77" t="str">
        <f>IF(Import_FK!X259=0,"",Import_FK!X259)</f>
        <v/>
      </c>
      <c r="AC260" s="77" t="str">
        <f>IF(Import_FK!Y259=0,"",Import_FK!Y259)</f>
        <v/>
      </c>
      <c r="AD260" s="77" t="str">
        <f>IF(Import_FK!Z259=0,"",Import_FK!Z259)</f>
        <v/>
      </c>
      <c r="AE260" s="193" t="str">
        <f>IF(Import_FK!AA259=0,"",Import_FK!AA259)</f>
        <v/>
      </c>
    </row>
    <row r="261" spans="1:31" ht="13.5" x14ac:dyDescent="0.25">
      <c r="A261" s="544">
        <f>IF(AND(B261="1_02_02_06",C261&lt;&gt;"000"),A260+1,IF(AND(B261="1_06_03_09",C261&lt;&gt;"000"),MAX($A$7:A260)+1,0))</f>
        <v>0</v>
      </c>
      <c r="B261" s="16" t="str">
        <f t="shared" ref="B261:B301" si="24">MID(F261,1,10)</f>
        <v/>
      </c>
      <c r="C261" s="544" t="str">
        <f t="shared" ref="C261:C301" si="25">MID(F261,16,3)</f>
        <v/>
      </c>
      <c r="D261" s="544" t="str">
        <f t="shared" ref="D261:D301" si="26">MID(G261,1,3)</f>
        <v/>
      </c>
      <c r="E261" s="544" t="str">
        <f t="shared" ref="E261:E301" si="27">IF(B261="1_02_02_06",1,IF(B261="1_06_03_09",-1,""))</f>
        <v/>
      </c>
      <c r="F261" s="23" t="str">
        <f>IF(Import_FK!B260=0,"",Import_FK!B260)</f>
        <v/>
      </c>
      <c r="G261" s="23" t="str">
        <f>IF(Import_FK!C260=0,"",Import_FK!C260)</f>
        <v/>
      </c>
      <c r="H261" s="350" t="str">
        <f>IF(Import_FK!D260=0,"",Import_FK!D260)</f>
        <v/>
      </c>
      <c r="I261" s="23" t="str">
        <f>IF(Import_FK!E260=0,"",Import_FK!E260)</f>
        <v/>
      </c>
      <c r="J261" s="95" t="str">
        <f>IF(Import_FK!F260=0,"",Import_FK!F260)</f>
        <v/>
      </c>
      <c r="K261" s="96" t="str">
        <f>IF(Import_FK!G260=0,"",Import_FK!G260)</f>
        <v/>
      </c>
      <c r="L261" s="23" t="str">
        <f>IF(Import_FK!H260=0,"",Import_FK!H260)</f>
        <v/>
      </c>
      <c r="M261" s="23" t="str">
        <f>IF(Import_FK!I260=0,"",Import_FK!I260)</f>
        <v/>
      </c>
      <c r="N261" s="23" t="str">
        <f>IF(Import_FK!J260=0,"",Import_FK!J260)</f>
        <v/>
      </c>
      <c r="O261" s="23" t="str">
        <f>IF(Import_FK!K260=0,"",Import_FK!K260)</f>
        <v/>
      </c>
      <c r="P261" s="23" t="str">
        <f>IF(Import_FK!L260=0,"",Import_FK!L260)</f>
        <v/>
      </c>
      <c r="Q261" s="77" t="str">
        <f>IF(Import_FK!M260=0,"",Import_FK!M260)</f>
        <v/>
      </c>
      <c r="R261" s="77" t="str">
        <f>IF(Import_FK!N260=0,"",Import_FK!N260)</f>
        <v/>
      </c>
      <c r="S261" s="77" t="str">
        <f>IF(Import_FK!O260=0,"",Import_FK!O260)</f>
        <v/>
      </c>
      <c r="T261" s="77" t="str">
        <f>IF(Import_FK!P260=0,"",Import_FK!P260)</f>
        <v/>
      </c>
      <c r="U261" s="193" t="str">
        <f>IF(Import_FK!Q260=0,"",Import_FK!Q260)</f>
        <v/>
      </c>
      <c r="V261" s="77" t="str">
        <f>IF(Import_FK!R260=0,"",Import_FK!R260)</f>
        <v/>
      </c>
      <c r="W261" s="77" t="str">
        <f>IF(Import_FK!S260=0,"",Import_FK!S260)</f>
        <v/>
      </c>
      <c r="X261" s="77" t="str">
        <f>IF(Import_FK!T260=0,"",Import_FK!T260)</f>
        <v/>
      </c>
      <c r="Y261" s="77" t="str">
        <f>IF(Import_FK!U260=0,"",Import_FK!U260)</f>
        <v/>
      </c>
      <c r="Z261" s="77" t="str">
        <f>IF(Import_FK!V260=0,"",Import_FK!V260)</f>
        <v/>
      </c>
      <c r="AA261" s="77" t="str">
        <f>IF(Import_FK!W260=0,"",Import_FK!W260)</f>
        <v/>
      </c>
      <c r="AB261" s="77" t="str">
        <f>IF(Import_FK!X260=0,"",Import_FK!X260)</f>
        <v/>
      </c>
      <c r="AC261" s="77" t="str">
        <f>IF(Import_FK!Y260=0,"",Import_FK!Y260)</f>
        <v/>
      </c>
      <c r="AD261" s="77" t="str">
        <f>IF(Import_FK!Z260=0,"",Import_FK!Z260)</f>
        <v/>
      </c>
      <c r="AE261" s="193" t="str">
        <f>IF(Import_FK!AA260=0,"",Import_FK!AA260)</f>
        <v/>
      </c>
    </row>
    <row r="262" spans="1:31" ht="13.5" x14ac:dyDescent="0.25">
      <c r="A262" s="544">
        <f>IF(AND(B262="1_02_02_06",C262&lt;&gt;"000"),A261+1,IF(AND(B262="1_06_03_09",C262&lt;&gt;"000"),MAX($A$7:A261)+1,0))</f>
        <v>0</v>
      </c>
      <c r="B262" s="16" t="str">
        <f t="shared" si="24"/>
        <v/>
      </c>
      <c r="C262" s="544" t="str">
        <f t="shared" si="25"/>
        <v/>
      </c>
      <c r="D262" s="544" t="str">
        <f t="shared" si="26"/>
        <v/>
      </c>
      <c r="E262" s="544" t="str">
        <f t="shared" si="27"/>
        <v/>
      </c>
      <c r="F262" s="23" t="str">
        <f>IF(Import_FK!B261=0,"",Import_FK!B261)</f>
        <v/>
      </c>
      <c r="G262" s="23" t="str">
        <f>IF(Import_FK!C261=0,"",Import_FK!C261)</f>
        <v/>
      </c>
      <c r="H262" s="350" t="str">
        <f>IF(Import_FK!D261=0,"",Import_FK!D261)</f>
        <v/>
      </c>
      <c r="I262" s="23" t="str">
        <f>IF(Import_FK!E261=0,"",Import_FK!E261)</f>
        <v/>
      </c>
      <c r="J262" s="95" t="str">
        <f>IF(Import_FK!F261=0,"",Import_FK!F261)</f>
        <v/>
      </c>
      <c r="K262" s="96" t="str">
        <f>IF(Import_FK!G261=0,"",Import_FK!G261)</f>
        <v/>
      </c>
      <c r="L262" s="23" t="str">
        <f>IF(Import_FK!H261=0,"",Import_FK!H261)</f>
        <v/>
      </c>
      <c r="M262" s="23" t="str">
        <f>IF(Import_FK!I261=0,"",Import_FK!I261)</f>
        <v/>
      </c>
      <c r="N262" s="23" t="str">
        <f>IF(Import_FK!J261=0,"",Import_FK!J261)</f>
        <v/>
      </c>
      <c r="O262" s="23" t="str">
        <f>IF(Import_FK!K261=0,"",Import_FK!K261)</f>
        <v/>
      </c>
      <c r="P262" s="23" t="str">
        <f>IF(Import_FK!L261=0,"",Import_FK!L261)</f>
        <v/>
      </c>
      <c r="Q262" s="77" t="str">
        <f>IF(Import_FK!M261=0,"",Import_FK!M261)</f>
        <v/>
      </c>
      <c r="R262" s="77" t="str">
        <f>IF(Import_FK!N261=0,"",Import_FK!N261)</f>
        <v/>
      </c>
      <c r="S262" s="77" t="str">
        <f>IF(Import_FK!O261=0,"",Import_FK!O261)</f>
        <v/>
      </c>
      <c r="T262" s="77" t="str">
        <f>IF(Import_FK!P261=0,"",Import_FK!P261)</f>
        <v/>
      </c>
      <c r="U262" s="193" t="str">
        <f>IF(Import_FK!Q261=0,"",Import_FK!Q261)</f>
        <v/>
      </c>
      <c r="V262" s="77" t="str">
        <f>IF(Import_FK!R261=0,"",Import_FK!R261)</f>
        <v/>
      </c>
      <c r="W262" s="77" t="str">
        <f>IF(Import_FK!S261=0,"",Import_FK!S261)</f>
        <v/>
      </c>
      <c r="X262" s="77" t="str">
        <f>IF(Import_FK!T261=0,"",Import_FK!T261)</f>
        <v/>
      </c>
      <c r="Y262" s="77" t="str">
        <f>IF(Import_FK!U261=0,"",Import_FK!U261)</f>
        <v/>
      </c>
      <c r="Z262" s="77" t="str">
        <f>IF(Import_FK!V261=0,"",Import_FK!V261)</f>
        <v/>
      </c>
      <c r="AA262" s="77" t="str">
        <f>IF(Import_FK!W261=0,"",Import_FK!W261)</f>
        <v/>
      </c>
      <c r="AB262" s="77" t="str">
        <f>IF(Import_FK!X261=0,"",Import_FK!X261)</f>
        <v/>
      </c>
      <c r="AC262" s="77" t="str">
        <f>IF(Import_FK!Y261=0,"",Import_FK!Y261)</f>
        <v/>
      </c>
      <c r="AD262" s="77" t="str">
        <f>IF(Import_FK!Z261=0,"",Import_FK!Z261)</f>
        <v/>
      </c>
      <c r="AE262" s="193" t="str">
        <f>IF(Import_FK!AA261=0,"",Import_FK!AA261)</f>
        <v/>
      </c>
    </row>
    <row r="263" spans="1:31" ht="13.5" x14ac:dyDescent="0.25">
      <c r="A263" s="544">
        <f>IF(AND(B263="1_02_02_06",C263&lt;&gt;"000"),A262+1,IF(AND(B263="1_06_03_09",C263&lt;&gt;"000"),MAX($A$7:A262)+1,0))</f>
        <v>0</v>
      </c>
      <c r="B263" s="16" t="str">
        <f t="shared" si="24"/>
        <v/>
      </c>
      <c r="C263" s="544" t="str">
        <f t="shared" si="25"/>
        <v/>
      </c>
      <c r="D263" s="544" t="str">
        <f t="shared" si="26"/>
        <v/>
      </c>
      <c r="E263" s="544" t="str">
        <f t="shared" si="27"/>
        <v/>
      </c>
      <c r="F263" s="23" t="str">
        <f>IF(Import_FK!B262=0,"",Import_FK!B262)</f>
        <v/>
      </c>
      <c r="G263" s="23" t="str">
        <f>IF(Import_FK!C262=0,"",Import_FK!C262)</f>
        <v/>
      </c>
      <c r="H263" s="350" t="str">
        <f>IF(Import_FK!D262=0,"",Import_FK!D262)</f>
        <v/>
      </c>
      <c r="I263" s="23" t="str">
        <f>IF(Import_FK!E262=0,"",Import_FK!E262)</f>
        <v/>
      </c>
      <c r="J263" s="95" t="str">
        <f>IF(Import_FK!F262=0,"",Import_FK!F262)</f>
        <v/>
      </c>
      <c r="K263" s="96" t="str">
        <f>IF(Import_FK!G262=0,"",Import_FK!G262)</f>
        <v/>
      </c>
      <c r="L263" s="23" t="str">
        <f>IF(Import_FK!H262=0,"",Import_FK!H262)</f>
        <v/>
      </c>
      <c r="M263" s="23" t="str">
        <f>IF(Import_FK!I262=0,"",Import_FK!I262)</f>
        <v/>
      </c>
      <c r="N263" s="23" t="str">
        <f>IF(Import_FK!J262=0,"",Import_FK!J262)</f>
        <v/>
      </c>
      <c r="O263" s="23" t="str">
        <f>IF(Import_FK!K262=0,"",Import_FK!K262)</f>
        <v/>
      </c>
      <c r="P263" s="23" t="str">
        <f>IF(Import_FK!L262=0,"",Import_FK!L262)</f>
        <v/>
      </c>
      <c r="Q263" s="77" t="str">
        <f>IF(Import_FK!M262=0,"",Import_FK!M262)</f>
        <v/>
      </c>
      <c r="R263" s="77" t="str">
        <f>IF(Import_FK!N262=0,"",Import_FK!N262)</f>
        <v/>
      </c>
      <c r="S263" s="77" t="str">
        <f>IF(Import_FK!O262=0,"",Import_FK!O262)</f>
        <v/>
      </c>
      <c r="T263" s="77" t="str">
        <f>IF(Import_FK!P262=0,"",Import_FK!P262)</f>
        <v/>
      </c>
      <c r="U263" s="193" t="str">
        <f>IF(Import_FK!Q262=0,"",Import_FK!Q262)</f>
        <v/>
      </c>
      <c r="V263" s="77" t="str">
        <f>IF(Import_FK!R262=0,"",Import_FK!R262)</f>
        <v/>
      </c>
      <c r="W263" s="77" t="str">
        <f>IF(Import_FK!S262=0,"",Import_FK!S262)</f>
        <v/>
      </c>
      <c r="X263" s="77" t="str">
        <f>IF(Import_FK!T262=0,"",Import_FK!T262)</f>
        <v/>
      </c>
      <c r="Y263" s="77" t="str">
        <f>IF(Import_FK!U262=0,"",Import_FK!U262)</f>
        <v/>
      </c>
      <c r="Z263" s="77" t="str">
        <f>IF(Import_FK!V262=0,"",Import_FK!V262)</f>
        <v/>
      </c>
      <c r="AA263" s="77" t="str">
        <f>IF(Import_FK!W262=0,"",Import_FK!W262)</f>
        <v/>
      </c>
      <c r="AB263" s="77" t="str">
        <f>IF(Import_FK!X262=0,"",Import_FK!X262)</f>
        <v/>
      </c>
      <c r="AC263" s="77" t="str">
        <f>IF(Import_FK!Y262=0,"",Import_FK!Y262)</f>
        <v/>
      </c>
      <c r="AD263" s="77" t="str">
        <f>IF(Import_FK!Z262=0,"",Import_FK!Z262)</f>
        <v/>
      </c>
      <c r="AE263" s="193" t="str">
        <f>IF(Import_FK!AA262=0,"",Import_FK!AA262)</f>
        <v/>
      </c>
    </row>
    <row r="264" spans="1:31" ht="13.5" x14ac:dyDescent="0.25">
      <c r="A264" s="544">
        <f>IF(AND(B264="1_02_02_06",C264&lt;&gt;"000"),A263+1,IF(AND(B264="1_06_03_09",C264&lt;&gt;"000"),MAX($A$7:A263)+1,0))</f>
        <v>0</v>
      </c>
      <c r="B264" s="16" t="str">
        <f t="shared" si="24"/>
        <v/>
      </c>
      <c r="C264" s="544" t="str">
        <f t="shared" si="25"/>
        <v/>
      </c>
      <c r="D264" s="544" t="str">
        <f t="shared" si="26"/>
        <v/>
      </c>
      <c r="E264" s="544" t="str">
        <f t="shared" si="27"/>
        <v/>
      </c>
      <c r="F264" s="23" t="str">
        <f>IF(Import_FK!B263=0,"",Import_FK!B263)</f>
        <v/>
      </c>
      <c r="G264" s="23" t="str">
        <f>IF(Import_FK!C263=0,"",Import_FK!C263)</f>
        <v/>
      </c>
      <c r="H264" s="350" t="str">
        <f>IF(Import_FK!D263=0,"",Import_FK!D263)</f>
        <v/>
      </c>
      <c r="I264" s="23" t="str">
        <f>IF(Import_FK!E263=0,"",Import_FK!E263)</f>
        <v/>
      </c>
      <c r="J264" s="95" t="str">
        <f>IF(Import_FK!F263=0,"",Import_FK!F263)</f>
        <v/>
      </c>
      <c r="K264" s="96" t="str">
        <f>IF(Import_FK!G263=0,"",Import_FK!G263)</f>
        <v/>
      </c>
      <c r="L264" s="23" t="str">
        <f>IF(Import_FK!H263=0,"",Import_FK!H263)</f>
        <v/>
      </c>
      <c r="M264" s="23" t="str">
        <f>IF(Import_FK!I263=0,"",Import_FK!I263)</f>
        <v/>
      </c>
      <c r="N264" s="23" t="str">
        <f>IF(Import_FK!J263=0,"",Import_FK!J263)</f>
        <v/>
      </c>
      <c r="O264" s="23" t="str">
        <f>IF(Import_FK!K263=0,"",Import_FK!K263)</f>
        <v/>
      </c>
      <c r="P264" s="23" t="str">
        <f>IF(Import_FK!L263=0,"",Import_FK!L263)</f>
        <v/>
      </c>
      <c r="Q264" s="77" t="str">
        <f>IF(Import_FK!M263=0,"",Import_FK!M263)</f>
        <v/>
      </c>
      <c r="R264" s="77" t="str">
        <f>IF(Import_FK!N263=0,"",Import_FK!N263)</f>
        <v/>
      </c>
      <c r="S264" s="77" t="str">
        <f>IF(Import_FK!O263=0,"",Import_FK!O263)</f>
        <v/>
      </c>
      <c r="T264" s="77" t="str">
        <f>IF(Import_FK!P263=0,"",Import_FK!P263)</f>
        <v/>
      </c>
      <c r="U264" s="193" t="str">
        <f>IF(Import_FK!Q263=0,"",Import_FK!Q263)</f>
        <v/>
      </c>
      <c r="V264" s="77" t="str">
        <f>IF(Import_FK!R263=0,"",Import_FK!R263)</f>
        <v/>
      </c>
      <c r="W264" s="77" t="str">
        <f>IF(Import_FK!S263=0,"",Import_FK!S263)</f>
        <v/>
      </c>
      <c r="X264" s="77" t="str">
        <f>IF(Import_FK!T263=0,"",Import_FK!T263)</f>
        <v/>
      </c>
      <c r="Y264" s="77" t="str">
        <f>IF(Import_FK!U263=0,"",Import_FK!U263)</f>
        <v/>
      </c>
      <c r="Z264" s="77" t="str">
        <f>IF(Import_FK!V263=0,"",Import_FK!V263)</f>
        <v/>
      </c>
      <c r="AA264" s="77" t="str">
        <f>IF(Import_FK!W263=0,"",Import_FK!W263)</f>
        <v/>
      </c>
      <c r="AB264" s="77" t="str">
        <f>IF(Import_FK!X263=0,"",Import_FK!X263)</f>
        <v/>
      </c>
      <c r="AC264" s="77" t="str">
        <f>IF(Import_FK!Y263=0,"",Import_FK!Y263)</f>
        <v/>
      </c>
      <c r="AD264" s="77" t="str">
        <f>IF(Import_FK!Z263=0,"",Import_FK!Z263)</f>
        <v/>
      </c>
      <c r="AE264" s="193" t="str">
        <f>IF(Import_FK!AA263=0,"",Import_FK!AA263)</f>
        <v/>
      </c>
    </row>
    <row r="265" spans="1:31" ht="13.5" x14ac:dyDescent="0.25">
      <c r="A265" s="544">
        <f>IF(AND(B265="1_02_02_06",C265&lt;&gt;"000"),A264+1,IF(AND(B265="1_06_03_09",C265&lt;&gt;"000"),MAX($A$7:A264)+1,0))</f>
        <v>0</v>
      </c>
      <c r="B265" s="16" t="str">
        <f t="shared" si="24"/>
        <v/>
      </c>
      <c r="C265" s="544" t="str">
        <f t="shared" si="25"/>
        <v/>
      </c>
      <c r="D265" s="544" t="str">
        <f t="shared" si="26"/>
        <v/>
      </c>
      <c r="E265" s="544" t="str">
        <f t="shared" si="27"/>
        <v/>
      </c>
      <c r="F265" s="23" t="str">
        <f>IF(Import_FK!B264=0,"",Import_FK!B264)</f>
        <v/>
      </c>
      <c r="G265" s="23" t="str">
        <f>IF(Import_FK!C264=0,"",Import_FK!C264)</f>
        <v/>
      </c>
      <c r="H265" s="350" t="str">
        <f>IF(Import_FK!D264=0,"",Import_FK!D264)</f>
        <v/>
      </c>
      <c r="I265" s="23" t="str">
        <f>IF(Import_FK!E264=0,"",Import_FK!E264)</f>
        <v/>
      </c>
      <c r="J265" s="95" t="str">
        <f>IF(Import_FK!F264=0,"",Import_FK!F264)</f>
        <v/>
      </c>
      <c r="K265" s="96" t="str">
        <f>IF(Import_FK!G264=0,"",Import_FK!G264)</f>
        <v/>
      </c>
      <c r="L265" s="23" t="str">
        <f>IF(Import_FK!H264=0,"",Import_FK!H264)</f>
        <v/>
      </c>
      <c r="M265" s="23" t="str">
        <f>IF(Import_FK!I264=0,"",Import_FK!I264)</f>
        <v/>
      </c>
      <c r="N265" s="23" t="str">
        <f>IF(Import_FK!J264=0,"",Import_FK!J264)</f>
        <v/>
      </c>
      <c r="O265" s="23" t="str">
        <f>IF(Import_FK!K264=0,"",Import_FK!K264)</f>
        <v/>
      </c>
      <c r="P265" s="23" t="str">
        <f>IF(Import_FK!L264=0,"",Import_FK!L264)</f>
        <v/>
      </c>
      <c r="Q265" s="77" t="str">
        <f>IF(Import_FK!M264=0,"",Import_FK!M264)</f>
        <v/>
      </c>
      <c r="R265" s="77" t="str">
        <f>IF(Import_FK!N264=0,"",Import_FK!N264)</f>
        <v/>
      </c>
      <c r="S265" s="77" t="str">
        <f>IF(Import_FK!O264=0,"",Import_FK!O264)</f>
        <v/>
      </c>
      <c r="T265" s="77" t="str">
        <f>IF(Import_FK!P264=0,"",Import_FK!P264)</f>
        <v/>
      </c>
      <c r="U265" s="193" t="str">
        <f>IF(Import_FK!Q264=0,"",Import_FK!Q264)</f>
        <v/>
      </c>
      <c r="V265" s="77" t="str">
        <f>IF(Import_FK!R264=0,"",Import_FK!R264)</f>
        <v/>
      </c>
      <c r="W265" s="77" t="str">
        <f>IF(Import_FK!S264=0,"",Import_FK!S264)</f>
        <v/>
      </c>
      <c r="X265" s="77" t="str">
        <f>IF(Import_FK!T264=0,"",Import_FK!T264)</f>
        <v/>
      </c>
      <c r="Y265" s="77" t="str">
        <f>IF(Import_FK!U264=0,"",Import_FK!U264)</f>
        <v/>
      </c>
      <c r="Z265" s="77" t="str">
        <f>IF(Import_FK!V264=0,"",Import_FK!V264)</f>
        <v/>
      </c>
      <c r="AA265" s="77" t="str">
        <f>IF(Import_FK!W264=0,"",Import_FK!W264)</f>
        <v/>
      </c>
      <c r="AB265" s="77" t="str">
        <f>IF(Import_FK!X264=0,"",Import_FK!X264)</f>
        <v/>
      </c>
      <c r="AC265" s="77" t="str">
        <f>IF(Import_FK!Y264=0,"",Import_FK!Y264)</f>
        <v/>
      </c>
      <c r="AD265" s="77" t="str">
        <f>IF(Import_FK!Z264=0,"",Import_FK!Z264)</f>
        <v/>
      </c>
      <c r="AE265" s="193" t="str">
        <f>IF(Import_FK!AA264=0,"",Import_FK!AA264)</f>
        <v/>
      </c>
    </row>
    <row r="266" spans="1:31" ht="13.5" x14ac:dyDescent="0.25">
      <c r="A266" s="544">
        <f>IF(AND(B266="1_02_02_06",C266&lt;&gt;"000"),A265+1,IF(AND(B266="1_06_03_09",C266&lt;&gt;"000"),MAX($A$7:A265)+1,0))</f>
        <v>0</v>
      </c>
      <c r="B266" s="16" t="str">
        <f t="shared" si="24"/>
        <v/>
      </c>
      <c r="C266" s="544" t="str">
        <f t="shared" si="25"/>
        <v/>
      </c>
      <c r="D266" s="544" t="str">
        <f t="shared" si="26"/>
        <v/>
      </c>
      <c r="E266" s="544" t="str">
        <f t="shared" si="27"/>
        <v/>
      </c>
      <c r="F266" s="23" t="str">
        <f>IF(Import_FK!B265=0,"",Import_FK!B265)</f>
        <v/>
      </c>
      <c r="G266" s="23" t="str">
        <f>IF(Import_FK!C265=0,"",Import_FK!C265)</f>
        <v/>
      </c>
      <c r="H266" s="350" t="str">
        <f>IF(Import_FK!D265=0,"",Import_FK!D265)</f>
        <v/>
      </c>
      <c r="I266" s="23" t="str">
        <f>IF(Import_FK!E265=0,"",Import_FK!E265)</f>
        <v/>
      </c>
      <c r="J266" s="95" t="str">
        <f>IF(Import_FK!F265=0,"",Import_FK!F265)</f>
        <v/>
      </c>
      <c r="K266" s="96" t="str">
        <f>IF(Import_FK!G265=0,"",Import_FK!G265)</f>
        <v/>
      </c>
      <c r="L266" s="23" t="str">
        <f>IF(Import_FK!H265=0,"",Import_FK!H265)</f>
        <v/>
      </c>
      <c r="M266" s="23" t="str">
        <f>IF(Import_FK!I265=0,"",Import_FK!I265)</f>
        <v/>
      </c>
      <c r="N266" s="23" t="str">
        <f>IF(Import_FK!J265=0,"",Import_FK!J265)</f>
        <v/>
      </c>
      <c r="O266" s="23" t="str">
        <f>IF(Import_FK!K265=0,"",Import_FK!K265)</f>
        <v/>
      </c>
      <c r="P266" s="23" t="str">
        <f>IF(Import_FK!L265=0,"",Import_FK!L265)</f>
        <v/>
      </c>
      <c r="Q266" s="77" t="str">
        <f>IF(Import_FK!M265=0,"",Import_FK!M265)</f>
        <v/>
      </c>
      <c r="R266" s="77" t="str">
        <f>IF(Import_FK!N265=0,"",Import_FK!N265)</f>
        <v/>
      </c>
      <c r="S266" s="77" t="str">
        <f>IF(Import_FK!O265=0,"",Import_FK!O265)</f>
        <v/>
      </c>
      <c r="T266" s="77" t="str">
        <f>IF(Import_FK!P265=0,"",Import_FK!P265)</f>
        <v/>
      </c>
      <c r="U266" s="193" t="str">
        <f>IF(Import_FK!Q265=0,"",Import_FK!Q265)</f>
        <v/>
      </c>
      <c r="V266" s="77" t="str">
        <f>IF(Import_FK!R265=0,"",Import_FK!R265)</f>
        <v/>
      </c>
      <c r="W266" s="77" t="str">
        <f>IF(Import_FK!S265=0,"",Import_FK!S265)</f>
        <v/>
      </c>
      <c r="X266" s="77" t="str">
        <f>IF(Import_FK!T265=0,"",Import_FK!T265)</f>
        <v/>
      </c>
      <c r="Y266" s="77" t="str">
        <f>IF(Import_FK!U265=0,"",Import_FK!U265)</f>
        <v/>
      </c>
      <c r="Z266" s="77" t="str">
        <f>IF(Import_FK!V265=0,"",Import_FK!V265)</f>
        <v/>
      </c>
      <c r="AA266" s="77" t="str">
        <f>IF(Import_FK!W265=0,"",Import_FK!W265)</f>
        <v/>
      </c>
      <c r="AB266" s="77" t="str">
        <f>IF(Import_FK!X265=0,"",Import_FK!X265)</f>
        <v/>
      </c>
      <c r="AC266" s="77" t="str">
        <f>IF(Import_FK!Y265=0,"",Import_FK!Y265)</f>
        <v/>
      </c>
      <c r="AD266" s="77" t="str">
        <f>IF(Import_FK!Z265=0,"",Import_FK!Z265)</f>
        <v/>
      </c>
      <c r="AE266" s="193" t="str">
        <f>IF(Import_FK!AA265=0,"",Import_FK!AA265)</f>
        <v/>
      </c>
    </row>
    <row r="267" spans="1:31" ht="13.5" x14ac:dyDescent="0.25">
      <c r="A267" s="544">
        <f>IF(AND(B267="1_02_02_06",C267&lt;&gt;"000"),A266+1,IF(AND(B267="1_06_03_09",C267&lt;&gt;"000"),MAX($A$7:A266)+1,0))</f>
        <v>0</v>
      </c>
      <c r="B267" s="16" t="str">
        <f t="shared" si="24"/>
        <v/>
      </c>
      <c r="C267" s="544" t="str">
        <f t="shared" si="25"/>
        <v/>
      </c>
      <c r="D267" s="544" t="str">
        <f t="shared" si="26"/>
        <v/>
      </c>
      <c r="E267" s="544" t="str">
        <f t="shared" si="27"/>
        <v/>
      </c>
      <c r="F267" s="23" t="str">
        <f>IF(Import_FK!B266=0,"",Import_FK!B266)</f>
        <v/>
      </c>
      <c r="G267" s="23" t="str">
        <f>IF(Import_FK!C266=0,"",Import_FK!C266)</f>
        <v/>
      </c>
      <c r="H267" s="350" t="str">
        <f>IF(Import_FK!D266=0,"",Import_FK!D266)</f>
        <v/>
      </c>
      <c r="I267" s="23" t="str">
        <f>IF(Import_FK!E266=0,"",Import_FK!E266)</f>
        <v/>
      </c>
      <c r="J267" s="95" t="str">
        <f>IF(Import_FK!F266=0,"",Import_FK!F266)</f>
        <v/>
      </c>
      <c r="K267" s="96" t="str">
        <f>IF(Import_FK!G266=0,"",Import_FK!G266)</f>
        <v/>
      </c>
      <c r="L267" s="23" t="str">
        <f>IF(Import_FK!H266=0,"",Import_FK!H266)</f>
        <v/>
      </c>
      <c r="M267" s="23" t="str">
        <f>IF(Import_FK!I266=0,"",Import_FK!I266)</f>
        <v/>
      </c>
      <c r="N267" s="23" t="str">
        <f>IF(Import_FK!J266=0,"",Import_FK!J266)</f>
        <v/>
      </c>
      <c r="O267" s="23" t="str">
        <f>IF(Import_FK!K266=0,"",Import_FK!K266)</f>
        <v/>
      </c>
      <c r="P267" s="23" t="str">
        <f>IF(Import_FK!L266=0,"",Import_FK!L266)</f>
        <v/>
      </c>
      <c r="Q267" s="77" t="str">
        <f>IF(Import_FK!M266=0,"",Import_FK!M266)</f>
        <v/>
      </c>
      <c r="R267" s="77" t="str">
        <f>IF(Import_FK!N266=0,"",Import_FK!N266)</f>
        <v/>
      </c>
      <c r="S267" s="77" t="str">
        <f>IF(Import_FK!O266=0,"",Import_FK!O266)</f>
        <v/>
      </c>
      <c r="T267" s="77" t="str">
        <f>IF(Import_FK!P266=0,"",Import_FK!P266)</f>
        <v/>
      </c>
      <c r="U267" s="193" t="str">
        <f>IF(Import_FK!Q266=0,"",Import_FK!Q266)</f>
        <v/>
      </c>
      <c r="V267" s="77" t="str">
        <f>IF(Import_FK!R266=0,"",Import_FK!R266)</f>
        <v/>
      </c>
      <c r="W267" s="77" t="str">
        <f>IF(Import_FK!S266=0,"",Import_FK!S266)</f>
        <v/>
      </c>
      <c r="X267" s="77" t="str">
        <f>IF(Import_FK!T266=0,"",Import_FK!T266)</f>
        <v/>
      </c>
      <c r="Y267" s="77" t="str">
        <f>IF(Import_FK!U266=0,"",Import_FK!U266)</f>
        <v/>
      </c>
      <c r="Z267" s="77" t="str">
        <f>IF(Import_FK!V266=0,"",Import_FK!V266)</f>
        <v/>
      </c>
      <c r="AA267" s="77" t="str">
        <f>IF(Import_FK!W266=0,"",Import_FK!W266)</f>
        <v/>
      </c>
      <c r="AB267" s="77" t="str">
        <f>IF(Import_FK!X266=0,"",Import_FK!X266)</f>
        <v/>
      </c>
      <c r="AC267" s="77" t="str">
        <f>IF(Import_FK!Y266=0,"",Import_FK!Y266)</f>
        <v/>
      </c>
      <c r="AD267" s="77" t="str">
        <f>IF(Import_FK!Z266=0,"",Import_FK!Z266)</f>
        <v/>
      </c>
      <c r="AE267" s="193" t="str">
        <f>IF(Import_FK!AA266=0,"",Import_FK!AA266)</f>
        <v/>
      </c>
    </row>
    <row r="268" spans="1:31" ht="13.5" x14ac:dyDescent="0.25">
      <c r="A268" s="544">
        <f>IF(AND(B268="1_02_02_06",C268&lt;&gt;"000"),A267+1,IF(AND(B268="1_06_03_09",C268&lt;&gt;"000"),MAX($A$7:A267)+1,0))</f>
        <v>0</v>
      </c>
      <c r="B268" s="16" t="str">
        <f t="shared" si="24"/>
        <v/>
      </c>
      <c r="C268" s="544" t="str">
        <f t="shared" si="25"/>
        <v/>
      </c>
      <c r="D268" s="544" t="str">
        <f t="shared" si="26"/>
        <v/>
      </c>
      <c r="E268" s="544" t="str">
        <f t="shared" si="27"/>
        <v/>
      </c>
      <c r="F268" s="23" t="str">
        <f>IF(Import_FK!B267=0,"",Import_FK!B267)</f>
        <v/>
      </c>
      <c r="G268" s="23" t="str">
        <f>IF(Import_FK!C267=0,"",Import_FK!C267)</f>
        <v/>
      </c>
      <c r="H268" s="350" t="str">
        <f>IF(Import_FK!D267=0,"",Import_FK!D267)</f>
        <v/>
      </c>
      <c r="I268" s="23" t="str">
        <f>IF(Import_FK!E267=0,"",Import_FK!E267)</f>
        <v/>
      </c>
      <c r="J268" s="95" t="str">
        <f>IF(Import_FK!F267=0,"",Import_FK!F267)</f>
        <v/>
      </c>
      <c r="K268" s="96" t="str">
        <f>IF(Import_FK!G267=0,"",Import_FK!G267)</f>
        <v/>
      </c>
      <c r="L268" s="23" t="str">
        <f>IF(Import_FK!H267=0,"",Import_FK!H267)</f>
        <v/>
      </c>
      <c r="M268" s="23" t="str">
        <f>IF(Import_FK!I267=0,"",Import_FK!I267)</f>
        <v/>
      </c>
      <c r="N268" s="23" t="str">
        <f>IF(Import_FK!J267=0,"",Import_FK!J267)</f>
        <v/>
      </c>
      <c r="O268" s="23" t="str">
        <f>IF(Import_FK!K267=0,"",Import_FK!K267)</f>
        <v/>
      </c>
      <c r="P268" s="23" t="str">
        <f>IF(Import_FK!L267=0,"",Import_FK!L267)</f>
        <v/>
      </c>
      <c r="Q268" s="77" t="str">
        <f>IF(Import_FK!M267=0,"",Import_FK!M267)</f>
        <v/>
      </c>
      <c r="R268" s="77" t="str">
        <f>IF(Import_FK!N267=0,"",Import_FK!N267)</f>
        <v/>
      </c>
      <c r="S268" s="77" t="str">
        <f>IF(Import_FK!O267=0,"",Import_FK!O267)</f>
        <v/>
      </c>
      <c r="T268" s="77" t="str">
        <f>IF(Import_FK!P267=0,"",Import_FK!P267)</f>
        <v/>
      </c>
      <c r="U268" s="193" t="str">
        <f>IF(Import_FK!Q267=0,"",Import_FK!Q267)</f>
        <v/>
      </c>
      <c r="V268" s="77" t="str">
        <f>IF(Import_FK!R267=0,"",Import_FK!R267)</f>
        <v/>
      </c>
      <c r="W268" s="77" t="str">
        <f>IF(Import_FK!S267=0,"",Import_FK!S267)</f>
        <v/>
      </c>
      <c r="X268" s="77" t="str">
        <f>IF(Import_FK!T267=0,"",Import_FK!T267)</f>
        <v/>
      </c>
      <c r="Y268" s="77" t="str">
        <f>IF(Import_FK!U267=0,"",Import_FK!U267)</f>
        <v/>
      </c>
      <c r="Z268" s="77" t="str">
        <f>IF(Import_FK!V267=0,"",Import_FK!V267)</f>
        <v/>
      </c>
      <c r="AA268" s="77" t="str">
        <f>IF(Import_FK!W267=0,"",Import_FK!W267)</f>
        <v/>
      </c>
      <c r="AB268" s="77" t="str">
        <f>IF(Import_FK!X267=0,"",Import_FK!X267)</f>
        <v/>
      </c>
      <c r="AC268" s="77" t="str">
        <f>IF(Import_FK!Y267=0,"",Import_FK!Y267)</f>
        <v/>
      </c>
      <c r="AD268" s="77" t="str">
        <f>IF(Import_FK!Z267=0,"",Import_FK!Z267)</f>
        <v/>
      </c>
      <c r="AE268" s="193" t="str">
        <f>IF(Import_FK!AA267=0,"",Import_FK!AA267)</f>
        <v/>
      </c>
    </row>
    <row r="269" spans="1:31" ht="13.5" x14ac:dyDescent="0.25">
      <c r="A269" s="544">
        <f>IF(AND(B269="1_02_02_06",C269&lt;&gt;"000"),A268+1,IF(AND(B269="1_06_03_09",C269&lt;&gt;"000"),MAX($A$7:A268)+1,0))</f>
        <v>0</v>
      </c>
      <c r="B269" s="16" t="str">
        <f t="shared" si="24"/>
        <v/>
      </c>
      <c r="C269" s="544" t="str">
        <f t="shared" si="25"/>
        <v/>
      </c>
      <c r="D269" s="544" t="str">
        <f t="shared" si="26"/>
        <v/>
      </c>
      <c r="E269" s="544" t="str">
        <f t="shared" si="27"/>
        <v/>
      </c>
      <c r="F269" s="23" t="str">
        <f>IF(Import_FK!B268=0,"",Import_FK!B268)</f>
        <v/>
      </c>
      <c r="G269" s="23" t="str">
        <f>IF(Import_FK!C268=0,"",Import_FK!C268)</f>
        <v/>
      </c>
      <c r="H269" s="350" t="str">
        <f>IF(Import_FK!D268=0,"",Import_FK!D268)</f>
        <v/>
      </c>
      <c r="I269" s="23" t="str">
        <f>IF(Import_FK!E268=0,"",Import_FK!E268)</f>
        <v/>
      </c>
      <c r="J269" s="95" t="str">
        <f>IF(Import_FK!F268=0,"",Import_FK!F268)</f>
        <v/>
      </c>
      <c r="K269" s="96" t="str">
        <f>IF(Import_FK!G268=0,"",Import_FK!G268)</f>
        <v/>
      </c>
      <c r="L269" s="23" t="str">
        <f>IF(Import_FK!H268=0,"",Import_FK!H268)</f>
        <v/>
      </c>
      <c r="M269" s="23" t="str">
        <f>IF(Import_FK!I268=0,"",Import_FK!I268)</f>
        <v/>
      </c>
      <c r="N269" s="23" t="str">
        <f>IF(Import_FK!J268=0,"",Import_FK!J268)</f>
        <v/>
      </c>
      <c r="O269" s="23" t="str">
        <f>IF(Import_FK!K268=0,"",Import_FK!K268)</f>
        <v/>
      </c>
      <c r="P269" s="23" t="str">
        <f>IF(Import_FK!L268=0,"",Import_FK!L268)</f>
        <v/>
      </c>
      <c r="Q269" s="77" t="str">
        <f>IF(Import_FK!M268=0,"",Import_FK!M268)</f>
        <v/>
      </c>
      <c r="R269" s="77" t="str">
        <f>IF(Import_FK!N268=0,"",Import_FK!N268)</f>
        <v/>
      </c>
      <c r="S269" s="77" t="str">
        <f>IF(Import_FK!O268=0,"",Import_FK!O268)</f>
        <v/>
      </c>
      <c r="T269" s="77" t="str">
        <f>IF(Import_FK!P268=0,"",Import_FK!P268)</f>
        <v/>
      </c>
      <c r="U269" s="193" t="str">
        <f>IF(Import_FK!Q268=0,"",Import_FK!Q268)</f>
        <v/>
      </c>
      <c r="V269" s="77" t="str">
        <f>IF(Import_FK!R268=0,"",Import_FK!R268)</f>
        <v/>
      </c>
      <c r="W269" s="77" t="str">
        <f>IF(Import_FK!S268=0,"",Import_FK!S268)</f>
        <v/>
      </c>
      <c r="X269" s="77" t="str">
        <f>IF(Import_FK!T268=0,"",Import_FK!T268)</f>
        <v/>
      </c>
      <c r="Y269" s="77" t="str">
        <f>IF(Import_FK!U268=0,"",Import_FK!U268)</f>
        <v/>
      </c>
      <c r="Z269" s="77" t="str">
        <f>IF(Import_FK!V268=0,"",Import_FK!V268)</f>
        <v/>
      </c>
      <c r="AA269" s="77" t="str">
        <f>IF(Import_FK!W268=0,"",Import_FK!W268)</f>
        <v/>
      </c>
      <c r="AB269" s="77" t="str">
        <f>IF(Import_FK!X268=0,"",Import_FK!X268)</f>
        <v/>
      </c>
      <c r="AC269" s="77" t="str">
        <f>IF(Import_FK!Y268=0,"",Import_FK!Y268)</f>
        <v/>
      </c>
      <c r="AD269" s="77" t="str">
        <f>IF(Import_FK!Z268=0,"",Import_FK!Z268)</f>
        <v/>
      </c>
      <c r="AE269" s="193" t="str">
        <f>IF(Import_FK!AA268=0,"",Import_FK!AA268)</f>
        <v/>
      </c>
    </row>
    <row r="270" spans="1:31" ht="13.5" x14ac:dyDescent="0.25">
      <c r="A270" s="544">
        <f>IF(AND(B270="1_02_02_06",C270&lt;&gt;"000"),A269+1,IF(AND(B270="1_06_03_09",C270&lt;&gt;"000"),MAX($A$7:A269)+1,0))</f>
        <v>0</v>
      </c>
      <c r="B270" s="16" t="str">
        <f t="shared" si="24"/>
        <v/>
      </c>
      <c r="C270" s="544" t="str">
        <f t="shared" si="25"/>
        <v/>
      </c>
      <c r="D270" s="544" t="str">
        <f t="shared" si="26"/>
        <v/>
      </c>
      <c r="E270" s="544" t="str">
        <f t="shared" si="27"/>
        <v/>
      </c>
      <c r="F270" s="23" t="str">
        <f>IF(Import_FK!B269=0,"",Import_FK!B269)</f>
        <v/>
      </c>
      <c r="G270" s="23" t="str">
        <f>IF(Import_FK!C269=0,"",Import_FK!C269)</f>
        <v/>
      </c>
      <c r="H270" s="350" t="str">
        <f>IF(Import_FK!D269=0,"",Import_FK!D269)</f>
        <v/>
      </c>
      <c r="I270" s="23" t="str">
        <f>IF(Import_FK!E269=0,"",Import_FK!E269)</f>
        <v/>
      </c>
      <c r="J270" s="95" t="str">
        <f>IF(Import_FK!F269=0,"",Import_FK!F269)</f>
        <v/>
      </c>
      <c r="K270" s="96" t="str">
        <f>IF(Import_FK!G269=0,"",Import_FK!G269)</f>
        <v/>
      </c>
      <c r="L270" s="23" t="str">
        <f>IF(Import_FK!H269=0,"",Import_FK!H269)</f>
        <v/>
      </c>
      <c r="M270" s="23" t="str">
        <f>IF(Import_FK!I269=0,"",Import_FK!I269)</f>
        <v/>
      </c>
      <c r="N270" s="23" t="str">
        <f>IF(Import_FK!J269=0,"",Import_FK!J269)</f>
        <v/>
      </c>
      <c r="O270" s="23" t="str">
        <f>IF(Import_FK!K269=0,"",Import_FK!K269)</f>
        <v/>
      </c>
      <c r="P270" s="23" t="str">
        <f>IF(Import_FK!L269=0,"",Import_FK!L269)</f>
        <v/>
      </c>
      <c r="Q270" s="77" t="str">
        <f>IF(Import_FK!M269=0,"",Import_FK!M269)</f>
        <v/>
      </c>
      <c r="R270" s="77" t="str">
        <f>IF(Import_FK!N269=0,"",Import_FK!N269)</f>
        <v/>
      </c>
      <c r="S270" s="77" t="str">
        <f>IF(Import_FK!O269=0,"",Import_FK!O269)</f>
        <v/>
      </c>
      <c r="T270" s="77" t="str">
        <f>IF(Import_FK!P269=0,"",Import_FK!P269)</f>
        <v/>
      </c>
      <c r="U270" s="193" t="str">
        <f>IF(Import_FK!Q269=0,"",Import_FK!Q269)</f>
        <v/>
      </c>
      <c r="V270" s="77" t="str">
        <f>IF(Import_FK!R269=0,"",Import_FK!R269)</f>
        <v/>
      </c>
      <c r="W270" s="77" t="str">
        <f>IF(Import_FK!S269=0,"",Import_FK!S269)</f>
        <v/>
      </c>
      <c r="X270" s="77" t="str">
        <f>IF(Import_FK!T269=0,"",Import_FK!T269)</f>
        <v/>
      </c>
      <c r="Y270" s="77" t="str">
        <f>IF(Import_FK!U269=0,"",Import_FK!U269)</f>
        <v/>
      </c>
      <c r="Z270" s="77" t="str">
        <f>IF(Import_FK!V269=0,"",Import_FK!V269)</f>
        <v/>
      </c>
      <c r="AA270" s="77" t="str">
        <f>IF(Import_FK!W269=0,"",Import_FK!W269)</f>
        <v/>
      </c>
      <c r="AB270" s="77" t="str">
        <f>IF(Import_FK!X269=0,"",Import_FK!X269)</f>
        <v/>
      </c>
      <c r="AC270" s="77" t="str">
        <f>IF(Import_FK!Y269=0,"",Import_FK!Y269)</f>
        <v/>
      </c>
      <c r="AD270" s="77" t="str">
        <f>IF(Import_FK!Z269=0,"",Import_FK!Z269)</f>
        <v/>
      </c>
      <c r="AE270" s="193" t="str">
        <f>IF(Import_FK!AA269=0,"",Import_FK!AA269)</f>
        <v/>
      </c>
    </row>
    <row r="271" spans="1:31" ht="13.5" x14ac:dyDescent="0.25">
      <c r="A271" s="544">
        <f>IF(AND(B271="1_02_02_06",C271&lt;&gt;"000"),A270+1,IF(AND(B271="1_06_03_09",C271&lt;&gt;"000"),MAX($A$7:A270)+1,0))</f>
        <v>0</v>
      </c>
      <c r="B271" s="16" t="str">
        <f t="shared" si="24"/>
        <v/>
      </c>
      <c r="C271" s="544" t="str">
        <f t="shared" si="25"/>
        <v/>
      </c>
      <c r="D271" s="544" t="str">
        <f t="shared" si="26"/>
        <v/>
      </c>
      <c r="E271" s="544" t="str">
        <f t="shared" si="27"/>
        <v/>
      </c>
      <c r="F271" s="23" t="str">
        <f>IF(Import_FK!B270=0,"",Import_FK!B270)</f>
        <v/>
      </c>
      <c r="G271" s="23" t="str">
        <f>IF(Import_FK!C270=0,"",Import_FK!C270)</f>
        <v/>
      </c>
      <c r="H271" s="350" t="str">
        <f>IF(Import_FK!D270=0,"",Import_FK!D270)</f>
        <v/>
      </c>
      <c r="I271" s="23" t="str">
        <f>IF(Import_FK!E270=0,"",Import_FK!E270)</f>
        <v/>
      </c>
      <c r="J271" s="95" t="str">
        <f>IF(Import_FK!F270=0,"",Import_FK!F270)</f>
        <v/>
      </c>
      <c r="K271" s="96" t="str">
        <f>IF(Import_FK!G270=0,"",Import_FK!G270)</f>
        <v/>
      </c>
      <c r="L271" s="23" t="str">
        <f>IF(Import_FK!H270=0,"",Import_FK!H270)</f>
        <v/>
      </c>
      <c r="M271" s="23" t="str">
        <f>IF(Import_FK!I270=0,"",Import_FK!I270)</f>
        <v/>
      </c>
      <c r="N271" s="23" t="str">
        <f>IF(Import_FK!J270=0,"",Import_FK!J270)</f>
        <v/>
      </c>
      <c r="O271" s="23" t="str">
        <f>IF(Import_FK!K270=0,"",Import_FK!K270)</f>
        <v/>
      </c>
      <c r="P271" s="23" t="str">
        <f>IF(Import_FK!L270=0,"",Import_FK!L270)</f>
        <v/>
      </c>
      <c r="Q271" s="77" t="str">
        <f>IF(Import_FK!M270=0,"",Import_FK!M270)</f>
        <v/>
      </c>
      <c r="R271" s="77" t="str">
        <f>IF(Import_FK!N270=0,"",Import_FK!N270)</f>
        <v/>
      </c>
      <c r="S271" s="77" t="str">
        <f>IF(Import_FK!O270=0,"",Import_FK!O270)</f>
        <v/>
      </c>
      <c r="T271" s="77" t="str">
        <f>IF(Import_FK!P270=0,"",Import_FK!P270)</f>
        <v/>
      </c>
      <c r="U271" s="193" t="str">
        <f>IF(Import_FK!Q270=0,"",Import_FK!Q270)</f>
        <v/>
      </c>
      <c r="V271" s="77" t="str">
        <f>IF(Import_FK!R270=0,"",Import_FK!R270)</f>
        <v/>
      </c>
      <c r="W271" s="77" t="str">
        <f>IF(Import_FK!S270=0,"",Import_FK!S270)</f>
        <v/>
      </c>
      <c r="X271" s="77" t="str">
        <f>IF(Import_FK!T270=0,"",Import_FK!T270)</f>
        <v/>
      </c>
      <c r="Y271" s="77" t="str">
        <f>IF(Import_FK!U270=0,"",Import_FK!U270)</f>
        <v/>
      </c>
      <c r="Z271" s="77" t="str">
        <f>IF(Import_FK!V270=0,"",Import_FK!V270)</f>
        <v/>
      </c>
      <c r="AA271" s="77" t="str">
        <f>IF(Import_FK!W270=0,"",Import_FK!W270)</f>
        <v/>
      </c>
      <c r="AB271" s="77" t="str">
        <f>IF(Import_FK!X270=0,"",Import_FK!X270)</f>
        <v/>
      </c>
      <c r="AC271" s="77" t="str">
        <f>IF(Import_FK!Y270=0,"",Import_FK!Y270)</f>
        <v/>
      </c>
      <c r="AD271" s="77" t="str">
        <f>IF(Import_FK!Z270=0,"",Import_FK!Z270)</f>
        <v/>
      </c>
      <c r="AE271" s="193" t="str">
        <f>IF(Import_FK!AA270=0,"",Import_FK!AA270)</f>
        <v/>
      </c>
    </row>
    <row r="272" spans="1:31" ht="13.5" x14ac:dyDescent="0.25">
      <c r="A272" s="544">
        <f>IF(AND(B272="1_02_02_06",C272&lt;&gt;"000"),A271+1,IF(AND(B272="1_06_03_09",C272&lt;&gt;"000"),MAX($A$7:A271)+1,0))</f>
        <v>0</v>
      </c>
      <c r="B272" s="16" t="str">
        <f t="shared" si="24"/>
        <v/>
      </c>
      <c r="C272" s="544" t="str">
        <f t="shared" si="25"/>
        <v/>
      </c>
      <c r="D272" s="544" t="str">
        <f t="shared" si="26"/>
        <v/>
      </c>
      <c r="E272" s="544" t="str">
        <f t="shared" si="27"/>
        <v/>
      </c>
      <c r="F272" s="23" t="str">
        <f>IF(Import_FK!B271=0,"",Import_FK!B271)</f>
        <v/>
      </c>
      <c r="G272" s="23" t="str">
        <f>IF(Import_FK!C271=0,"",Import_FK!C271)</f>
        <v/>
      </c>
      <c r="H272" s="350" t="str">
        <f>IF(Import_FK!D271=0,"",Import_FK!D271)</f>
        <v/>
      </c>
      <c r="I272" s="23" t="str">
        <f>IF(Import_FK!E271=0,"",Import_FK!E271)</f>
        <v/>
      </c>
      <c r="J272" s="95" t="str">
        <f>IF(Import_FK!F271=0,"",Import_FK!F271)</f>
        <v/>
      </c>
      <c r="K272" s="96" t="str">
        <f>IF(Import_FK!G271=0,"",Import_FK!G271)</f>
        <v/>
      </c>
      <c r="L272" s="23" t="str">
        <f>IF(Import_FK!H271=0,"",Import_FK!H271)</f>
        <v/>
      </c>
      <c r="M272" s="23" t="str">
        <f>IF(Import_FK!I271=0,"",Import_FK!I271)</f>
        <v/>
      </c>
      <c r="N272" s="23" t="str">
        <f>IF(Import_FK!J271=0,"",Import_FK!J271)</f>
        <v/>
      </c>
      <c r="O272" s="23" t="str">
        <f>IF(Import_FK!K271=0,"",Import_FK!K271)</f>
        <v/>
      </c>
      <c r="P272" s="23" t="str">
        <f>IF(Import_FK!L271=0,"",Import_FK!L271)</f>
        <v/>
      </c>
      <c r="Q272" s="77" t="str">
        <f>IF(Import_FK!M271=0,"",Import_FK!M271)</f>
        <v/>
      </c>
      <c r="R272" s="77" t="str">
        <f>IF(Import_FK!N271=0,"",Import_FK!N271)</f>
        <v/>
      </c>
      <c r="S272" s="77" t="str">
        <f>IF(Import_FK!O271=0,"",Import_FK!O271)</f>
        <v/>
      </c>
      <c r="T272" s="77" t="str">
        <f>IF(Import_FK!P271=0,"",Import_FK!P271)</f>
        <v/>
      </c>
      <c r="U272" s="193" t="str">
        <f>IF(Import_FK!Q271=0,"",Import_FK!Q271)</f>
        <v/>
      </c>
      <c r="V272" s="77" t="str">
        <f>IF(Import_FK!R271=0,"",Import_FK!R271)</f>
        <v/>
      </c>
      <c r="W272" s="77" t="str">
        <f>IF(Import_FK!S271=0,"",Import_FK!S271)</f>
        <v/>
      </c>
      <c r="X272" s="77" t="str">
        <f>IF(Import_FK!T271=0,"",Import_FK!T271)</f>
        <v/>
      </c>
      <c r="Y272" s="77" t="str">
        <f>IF(Import_FK!U271=0,"",Import_FK!U271)</f>
        <v/>
      </c>
      <c r="Z272" s="77" t="str">
        <f>IF(Import_FK!V271=0,"",Import_FK!V271)</f>
        <v/>
      </c>
      <c r="AA272" s="77" t="str">
        <f>IF(Import_FK!W271=0,"",Import_FK!W271)</f>
        <v/>
      </c>
      <c r="AB272" s="77" t="str">
        <f>IF(Import_FK!X271=0,"",Import_FK!X271)</f>
        <v/>
      </c>
      <c r="AC272" s="77" t="str">
        <f>IF(Import_FK!Y271=0,"",Import_FK!Y271)</f>
        <v/>
      </c>
      <c r="AD272" s="77" t="str">
        <f>IF(Import_FK!Z271=0,"",Import_FK!Z271)</f>
        <v/>
      </c>
      <c r="AE272" s="193" t="str">
        <f>IF(Import_FK!AA271=0,"",Import_FK!AA271)</f>
        <v/>
      </c>
    </row>
    <row r="273" spans="1:31" ht="13.5" x14ac:dyDescent="0.25">
      <c r="A273" s="544">
        <f>IF(AND(B273="1_02_02_06",C273&lt;&gt;"000"),A272+1,IF(AND(B273="1_06_03_09",C273&lt;&gt;"000"),MAX($A$7:A272)+1,0))</f>
        <v>0</v>
      </c>
      <c r="B273" s="16" t="str">
        <f t="shared" si="24"/>
        <v/>
      </c>
      <c r="C273" s="544" t="str">
        <f t="shared" si="25"/>
        <v/>
      </c>
      <c r="D273" s="544" t="str">
        <f t="shared" si="26"/>
        <v/>
      </c>
      <c r="E273" s="544" t="str">
        <f t="shared" si="27"/>
        <v/>
      </c>
      <c r="F273" s="23" t="str">
        <f>IF(Import_FK!B272=0,"",Import_FK!B272)</f>
        <v/>
      </c>
      <c r="G273" s="23" t="str">
        <f>IF(Import_FK!C272=0,"",Import_FK!C272)</f>
        <v/>
      </c>
      <c r="H273" s="350" t="str">
        <f>IF(Import_FK!D272=0,"",Import_FK!D272)</f>
        <v/>
      </c>
      <c r="I273" s="23" t="str">
        <f>IF(Import_FK!E272=0,"",Import_FK!E272)</f>
        <v/>
      </c>
      <c r="J273" s="95" t="str">
        <f>IF(Import_FK!F272=0,"",Import_FK!F272)</f>
        <v/>
      </c>
      <c r="K273" s="96" t="str">
        <f>IF(Import_FK!G272=0,"",Import_FK!G272)</f>
        <v/>
      </c>
      <c r="L273" s="23" t="str">
        <f>IF(Import_FK!H272=0,"",Import_FK!H272)</f>
        <v/>
      </c>
      <c r="M273" s="23" t="str">
        <f>IF(Import_FK!I272=0,"",Import_FK!I272)</f>
        <v/>
      </c>
      <c r="N273" s="23" t="str">
        <f>IF(Import_FK!J272=0,"",Import_FK!J272)</f>
        <v/>
      </c>
      <c r="O273" s="23" t="str">
        <f>IF(Import_FK!K272=0,"",Import_FK!K272)</f>
        <v/>
      </c>
      <c r="P273" s="23" t="str">
        <f>IF(Import_FK!L272=0,"",Import_FK!L272)</f>
        <v/>
      </c>
      <c r="Q273" s="77" t="str">
        <f>IF(Import_FK!M272=0,"",Import_FK!M272)</f>
        <v/>
      </c>
      <c r="R273" s="77" t="str">
        <f>IF(Import_FK!N272=0,"",Import_FK!N272)</f>
        <v/>
      </c>
      <c r="S273" s="77" t="str">
        <f>IF(Import_FK!O272=0,"",Import_FK!O272)</f>
        <v/>
      </c>
      <c r="T273" s="77" t="str">
        <f>IF(Import_FK!P272=0,"",Import_FK!P272)</f>
        <v/>
      </c>
      <c r="U273" s="193" t="str">
        <f>IF(Import_FK!Q272=0,"",Import_FK!Q272)</f>
        <v/>
      </c>
      <c r="V273" s="77" t="str">
        <f>IF(Import_FK!R272=0,"",Import_FK!R272)</f>
        <v/>
      </c>
      <c r="W273" s="77" t="str">
        <f>IF(Import_FK!S272=0,"",Import_FK!S272)</f>
        <v/>
      </c>
      <c r="X273" s="77" t="str">
        <f>IF(Import_FK!T272=0,"",Import_FK!T272)</f>
        <v/>
      </c>
      <c r="Y273" s="77" t="str">
        <f>IF(Import_FK!U272=0,"",Import_FK!U272)</f>
        <v/>
      </c>
      <c r="Z273" s="77" t="str">
        <f>IF(Import_FK!V272=0,"",Import_FK!V272)</f>
        <v/>
      </c>
      <c r="AA273" s="77" t="str">
        <f>IF(Import_FK!W272=0,"",Import_FK!W272)</f>
        <v/>
      </c>
      <c r="AB273" s="77" t="str">
        <f>IF(Import_FK!X272=0,"",Import_FK!X272)</f>
        <v/>
      </c>
      <c r="AC273" s="77" t="str">
        <f>IF(Import_FK!Y272=0,"",Import_FK!Y272)</f>
        <v/>
      </c>
      <c r="AD273" s="77" t="str">
        <f>IF(Import_FK!Z272=0,"",Import_FK!Z272)</f>
        <v/>
      </c>
      <c r="AE273" s="193" t="str">
        <f>IF(Import_FK!AA272=0,"",Import_FK!AA272)</f>
        <v/>
      </c>
    </row>
    <row r="274" spans="1:31" ht="13.5" x14ac:dyDescent="0.25">
      <c r="A274" s="544">
        <f>IF(AND(B274="1_02_02_06",C274&lt;&gt;"000"),A273+1,IF(AND(B274="1_06_03_09",C274&lt;&gt;"000"),MAX($A$7:A273)+1,0))</f>
        <v>0</v>
      </c>
      <c r="B274" s="16" t="str">
        <f t="shared" si="24"/>
        <v/>
      </c>
      <c r="C274" s="544" t="str">
        <f t="shared" si="25"/>
        <v/>
      </c>
      <c r="D274" s="544" t="str">
        <f t="shared" si="26"/>
        <v/>
      </c>
      <c r="E274" s="544" t="str">
        <f t="shared" si="27"/>
        <v/>
      </c>
      <c r="F274" s="23" t="str">
        <f>IF(Import_FK!B273=0,"",Import_FK!B273)</f>
        <v/>
      </c>
      <c r="G274" s="23" t="str">
        <f>IF(Import_FK!C273=0,"",Import_FK!C273)</f>
        <v/>
      </c>
      <c r="H274" s="350" t="str">
        <f>IF(Import_FK!D273=0,"",Import_FK!D273)</f>
        <v/>
      </c>
      <c r="I274" s="23" t="str">
        <f>IF(Import_FK!E273=0,"",Import_FK!E273)</f>
        <v/>
      </c>
      <c r="J274" s="95" t="str">
        <f>IF(Import_FK!F273=0,"",Import_FK!F273)</f>
        <v/>
      </c>
      <c r="K274" s="96" t="str">
        <f>IF(Import_FK!G273=0,"",Import_FK!G273)</f>
        <v/>
      </c>
      <c r="L274" s="23" t="str">
        <f>IF(Import_FK!H273=0,"",Import_FK!H273)</f>
        <v/>
      </c>
      <c r="M274" s="23" t="str">
        <f>IF(Import_FK!I273=0,"",Import_FK!I273)</f>
        <v/>
      </c>
      <c r="N274" s="23" t="str">
        <f>IF(Import_FK!J273=0,"",Import_FK!J273)</f>
        <v/>
      </c>
      <c r="O274" s="23" t="str">
        <f>IF(Import_FK!K273=0,"",Import_FK!K273)</f>
        <v/>
      </c>
      <c r="P274" s="23" t="str">
        <f>IF(Import_FK!L273=0,"",Import_FK!L273)</f>
        <v/>
      </c>
      <c r="Q274" s="77" t="str">
        <f>IF(Import_FK!M273=0,"",Import_FK!M273)</f>
        <v/>
      </c>
      <c r="R274" s="77" t="str">
        <f>IF(Import_FK!N273=0,"",Import_FK!N273)</f>
        <v/>
      </c>
      <c r="S274" s="77" t="str">
        <f>IF(Import_FK!O273=0,"",Import_FK!O273)</f>
        <v/>
      </c>
      <c r="T274" s="77" t="str">
        <f>IF(Import_FK!P273=0,"",Import_FK!P273)</f>
        <v/>
      </c>
      <c r="U274" s="193" t="str">
        <f>IF(Import_FK!Q273=0,"",Import_FK!Q273)</f>
        <v/>
      </c>
      <c r="V274" s="77" t="str">
        <f>IF(Import_FK!R273=0,"",Import_FK!R273)</f>
        <v/>
      </c>
      <c r="W274" s="77" t="str">
        <f>IF(Import_FK!S273=0,"",Import_FK!S273)</f>
        <v/>
      </c>
      <c r="X274" s="77" t="str">
        <f>IF(Import_FK!T273=0,"",Import_FK!T273)</f>
        <v/>
      </c>
      <c r="Y274" s="77" t="str">
        <f>IF(Import_FK!U273=0,"",Import_FK!U273)</f>
        <v/>
      </c>
      <c r="Z274" s="77" t="str">
        <f>IF(Import_FK!V273=0,"",Import_FK!V273)</f>
        <v/>
      </c>
      <c r="AA274" s="77" t="str">
        <f>IF(Import_FK!W273=0,"",Import_FK!W273)</f>
        <v/>
      </c>
      <c r="AB274" s="77" t="str">
        <f>IF(Import_FK!X273=0,"",Import_FK!X273)</f>
        <v/>
      </c>
      <c r="AC274" s="77" t="str">
        <f>IF(Import_FK!Y273=0,"",Import_FK!Y273)</f>
        <v/>
      </c>
      <c r="AD274" s="77" t="str">
        <f>IF(Import_FK!Z273=0,"",Import_FK!Z273)</f>
        <v/>
      </c>
      <c r="AE274" s="193" t="str">
        <f>IF(Import_FK!AA273=0,"",Import_FK!AA273)</f>
        <v/>
      </c>
    </row>
    <row r="275" spans="1:31" ht="13.5" x14ac:dyDescent="0.25">
      <c r="A275" s="544">
        <f>IF(AND(B275="1_02_02_06",C275&lt;&gt;"000"),A274+1,IF(AND(B275="1_06_03_09",C275&lt;&gt;"000"),MAX($A$7:A274)+1,0))</f>
        <v>0</v>
      </c>
      <c r="B275" s="16" t="str">
        <f t="shared" si="24"/>
        <v/>
      </c>
      <c r="C275" s="544" t="str">
        <f t="shared" si="25"/>
        <v/>
      </c>
      <c r="D275" s="544" t="str">
        <f t="shared" si="26"/>
        <v/>
      </c>
      <c r="E275" s="544" t="str">
        <f t="shared" si="27"/>
        <v/>
      </c>
      <c r="F275" s="23" t="str">
        <f>IF(Import_FK!B274=0,"",Import_FK!B274)</f>
        <v/>
      </c>
      <c r="G275" s="23" t="str">
        <f>IF(Import_FK!C274=0,"",Import_FK!C274)</f>
        <v/>
      </c>
      <c r="H275" s="350" t="str">
        <f>IF(Import_FK!D274=0,"",Import_FK!D274)</f>
        <v/>
      </c>
      <c r="I275" s="23" t="str">
        <f>IF(Import_FK!E274=0,"",Import_FK!E274)</f>
        <v/>
      </c>
      <c r="J275" s="95" t="str">
        <f>IF(Import_FK!F274=0,"",Import_FK!F274)</f>
        <v/>
      </c>
      <c r="K275" s="96" t="str">
        <f>IF(Import_FK!G274=0,"",Import_FK!G274)</f>
        <v/>
      </c>
      <c r="L275" s="23" t="str">
        <f>IF(Import_FK!H274=0,"",Import_FK!H274)</f>
        <v/>
      </c>
      <c r="M275" s="23" t="str">
        <f>IF(Import_FK!I274=0,"",Import_FK!I274)</f>
        <v/>
      </c>
      <c r="N275" s="23" t="str">
        <f>IF(Import_FK!J274=0,"",Import_FK!J274)</f>
        <v/>
      </c>
      <c r="O275" s="23" t="str">
        <f>IF(Import_FK!K274=0,"",Import_FK!K274)</f>
        <v/>
      </c>
      <c r="P275" s="23" t="str">
        <f>IF(Import_FK!L274=0,"",Import_FK!L274)</f>
        <v/>
      </c>
      <c r="Q275" s="77" t="str">
        <f>IF(Import_FK!M274=0,"",Import_FK!M274)</f>
        <v/>
      </c>
      <c r="R275" s="77" t="str">
        <f>IF(Import_FK!N274=0,"",Import_FK!N274)</f>
        <v/>
      </c>
      <c r="S275" s="77" t="str">
        <f>IF(Import_FK!O274=0,"",Import_FK!O274)</f>
        <v/>
      </c>
      <c r="T275" s="77" t="str">
        <f>IF(Import_FK!P274=0,"",Import_FK!P274)</f>
        <v/>
      </c>
      <c r="U275" s="193" t="str">
        <f>IF(Import_FK!Q274=0,"",Import_FK!Q274)</f>
        <v/>
      </c>
      <c r="V275" s="77" t="str">
        <f>IF(Import_FK!R274=0,"",Import_FK!R274)</f>
        <v/>
      </c>
      <c r="W275" s="77" t="str">
        <f>IF(Import_FK!S274=0,"",Import_FK!S274)</f>
        <v/>
      </c>
      <c r="X275" s="77" t="str">
        <f>IF(Import_FK!T274=0,"",Import_FK!T274)</f>
        <v/>
      </c>
      <c r="Y275" s="77" t="str">
        <f>IF(Import_FK!U274=0,"",Import_FK!U274)</f>
        <v/>
      </c>
      <c r="Z275" s="77" t="str">
        <f>IF(Import_FK!V274=0,"",Import_FK!V274)</f>
        <v/>
      </c>
      <c r="AA275" s="77" t="str">
        <f>IF(Import_FK!W274=0,"",Import_FK!W274)</f>
        <v/>
      </c>
      <c r="AB275" s="77" t="str">
        <f>IF(Import_FK!X274=0,"",Import_FK!X274)</f>
        <v/>
      </c>
      <c r="AC275" s="77" t="str">
        <f>IF(Import_FK!Y274=0,"",Import_FK!Y274)</f>
        <v/>
      </c>
      <c r="AD275" s="77" t="str">
        <f>IF(Import_FK!Z274=0,"",Import_FK!Z274)</f>
        <v/>
      </c>
      <c r="AE275" s="193" t="str">
        <f>IF(Import_FK!AA274=0,"",Import_FK!AA274)</f>
        <v/>
      </c>
    </row>
    <row r="276" spans="1:31" ht="13.5" x14ac:dyDescent="0.25">
      <c r="A276" s="544">
        <f>IF(AND(B276="1_02_02_06",C276&lt;&gt;"000"),A275+1,IF(AND(B276="1_06_03_09",C276&lt;&gt;"000"),MAX($A$7:A275)+1,0))</f>
        <v>0</v>
      </c>
      <c r="B276" s="16" t="str">
        <f t="shared" si="24"/>
        <v/>
      </c>
      <c r="C276" s="544" t="str">
        <f t="shared" si="25"/>
        <v/>
      </c>
      <c r="D276" s="544" t="str">
        <f t="shared" si="26"/>
        <v/>
      </c>
      <c r="E276" s="544" t="str">
        <f t="shared" si="27"/>
        <v/>
      </c>
      <c r="F276" s="23" t="str">
        <f>IF(Import_FK!B275=0,"",Import_FK!B275)</f>
        <v/>
      </c>
      <c r="G276" s="23" t="str">
        <f>IF(Import_FK!C275=0,"",Import_FK!C275)</f>
        <v/>
      </c>
      <c r="H276" s="350" t="str">
        <f>IF(Import_FK!D275=0,"",Import_FK!D275)</f>
        <v/>
      </c>
      <c r="I276" s="23" t="str">
        <f>IF(Import_FK!E275=0,"",Import_FK!E275)</f>
        <v/>
      </c>
      <c r="J276" s="95" t="str">
        <f>IF(Import_FK!F275=0,"",Import_FK!F275)</f>
        <v/>
      </c>
      <c r="K276" s="96" t="str">
        <f>IF(Import_FK!G275=0,"",Import_FK!G275)</f>
        <v/>
      </c>
      <c r="L276" s="23" t="str">
        <f>IF(Import_FK!H275=0,"",Import_FK!H275)</f>
        <v/>
      </c>
      <c r="M276" s="23" t="str">
        <f>IF(Import_FK!I275=0,"",Import_FK!I275)</f>
        <v/>
      </c>
      <c r="N276" s="23" t="str">
        <f>IF(Import_FK!J275=0,"",Import_FK!J275)</f>
        <v/>
      </c>
      <c r="O276" s="23" t="str">
        <f>IF(Import_FK!K275=0,"",Import_FK!K275)</f>
        <v/>
      </c>
      <c r="P276" s="23" t="str">
        <f>IF(Import_FK!L275=0,"",Import_FK!L275)</f>
        <v/>
      </c>
      <c r="Q276" s="77" t="str">
        <f>IF(Import_FK!M275=0,"",Import_FK!M275)</f>
        <v/>
      </c>
      <c r="R276" s="77" t="str">
        <f>IF(Import_FK!N275=0,"",Import_FK!N275)</f>
        <v/>
      </c>
      <c r="S276" s="77" t="str">
        <f>IF(Import_FK!O275=0,"",Import_FK!O275)</f>
        <v/>
      </c>
      <c r="T276" s="77" t="str">
        <f>IF(Import_FK!P275=0,"",Import_FK!P275)</f>
        <v/>
      </c>
      <c r="U276" s="193" t="str">
        <f>IF(Import_FK!Q275=0,"",Import_FK!Q275)</f>
        <v/>
      </c>
      <c r="V276" s="77" t="str">
        <f>IF(Import_FK!R275=0,"",Import_FK!R275)</f>
        <v/>
      </c>
      <c r="W276" s="77" t="str">
        <f>IF(Import_FK!S275=0,"",Import_FK!S275)</f>
        <v/>
      </c>
      <c r="X276" s="77" t="str">
        <f>IF(Import_FK!T275=0,"",Import_FK!T275)</f>
        <v/>
      </c>
      <c r="Y276" s="77" t="str">
        <f>IF(Import_FK!U275=0,"",Import_FK!U275)</f>
        <v/>
      </c>
      <c r="Z276" s="77" t="str">
        <f>IF(Import_FK!V275=0,"",Import_FK!V275)</f>
        <v/>
      </c>
      <c r="AA276" s="77" t="str">
        <f>IF(Import_FK!W275=0,"",Import_FK!W275)</f>
        <v/>
      </c>
      <c r="AB276" s="77" t="str">
        <f>IF(Import_FK!X275=0,"",Import_FK!X275)</f>
        <v/>
      </c>
      <c r="AC276" s="77" t="str">
        <f>IF(Import_FK!Y275=0,"",Import_FK!Y275)</f>
        <v/>
      </c>
      <c r="AD276" s="77" t="str">
        <f>IF(Import_FK!Z275=0,"",Import_FK!Z275)</f>
        <v/>
      </c>
      <c r="AE276" s="193" t="str">
        <f>IF(Import_FK!AA275=0,"",Import_FK!AA275)</f>
        <v/>
      </c>
    </row>
    <row r="277" spans="1:31" ht="13.5" x14ac:dyDescent="0.25">
      <c r="A277" s="544">
        <f>IF(AND(B277="1_02_02_06",C277&lt;&gt;"000"),A276+1,IF(AND(B277="1_06_03_09",C277&lt;&gt;"000"),MAX($A$7:A276)+1,0))</f>
        <v>0</v>
      </c>
      <c r="B277" s="16" t="str">
        <f t="shared" si="24"/>
        <v/>
      </c>
      <c r="C277" s="544" t="str">
        <f t="shared" si="25"/>
        <v/>
      </c>
      <c r="D277" s="544" t="str">
        <f t="shared" si="26"/>
        <v/>
      </c>
      <c r="E277" s="544" t="str">
        <f t="shared" si="27"/>
        <v/>
      </c>
      <c r="F277" s="23" t="str">
        <f>IF(Import_FK!B276=0,"",Import_FK!B276)</f>
        <v/>
      </c>
      <c r="G277" s="23" t="str">
        <f>IF(Import_FK!C276=0,"",Import_FK!C276)</f>
        <v/>
      </c>
      <c r="H277" s="350" t="str">
        <f>IF(Import_FK!D276=0,"",Import_FK!D276)</f>
        <v/>
      </c>
      <c r="I277" s="23" t="str">
        <f>IF(Import_FK!E276=0,"",Import_FK!E276)</f>
        <v/>
      </c>
      <c r="J277" s="95" t="str">
        <f>IF(Import_FK!F276=0,"",Import_FK!F276)</f>
        <v/>
      </c>
      <c r="K277" s="96" t="str">
        <f>IF(Import_FK!G276=0,"",Import_FK!G276)</f>
        <v/>
      </c>
      <c r="L277" s="23" t="str">
        <f>IF(Import_FK!H276=0,"",Import_FK!H276)</f>
        <v/>
      </c>
      <c r="M277" s="23" t="str">
        <f>IF(Import_FK!I276=0,"",Import_FK!I276)</f>
        <v/>
      </c>
      <c r="N277" s="23" t="str">
        <f>IF(Import_FK!J276=0,"",Import_FK!J276)</f>
        <v/>
      </c>
      <c r="O277" s="23" t="str">
        <f>IF(Import_FK!K276=0,"",Import_FK!K276)</f>
        <v/>
      </c>
      <c r="P277" s="23" t="str">
        <f>IF(Import_FK!L276=0,"",Import_FK!L276)</f>
        <v/>
      </c>
      <c r="Q277" s="77" t="str">
        <f>IF(Import_FK!M276=0,"",Import_FK!M276)</f>
        <v/>
      </c>
      <c r="R277" s="77" t="str">
        <f>IF(Import_FK!N276=0,"",Import_FK!N276)</f>
        <v/>
      </c>
      <c r="S277" s="77" t="str">
        <f>IF(Import_FK!O276=0,"",Import_FK!O276)</f>
        <v/>
      </c>
      <c r="T277" s="77" t="str">
        <f>IF(Import_FK!P276=0,"",Import_FK!P276)</f>
        <v/>
      </c>
      <c r="U277" s="193" t="str">
        <f>IF(Import_FK!Q276=0,"",Import_FK!Q276)</f>
        <v/>
      </c>
      <c r="V277" s="77" t="str">
        <f>IF(Import_FK!R276=0,"",Import_FK!R276)</f>
        <v/>
      </c>
      <c r="W277" s="77" t="str">
        <f>IF(Import_FK!S276=0,"",Import_FK!S276)</f>
        <v/>
      </c>
      <c r="X277" s="77" t="str">
        <f>IF(Import_FK!T276=0,"",Import_FK!T276)</f>
        <v/>
      </c>
      <c r="Y277" s="77" t="str">
        <f>IF(Import_FK!U276=0,"",Import_FK!U276)</f>
        <v/>
      </c>
      <c r="Z277" s="77" t="str">
        <f>IF(Import_FK!V276=0,"",Import_FK!V276)</f>
        <v/>
      </c>
      <c r="AA277" s="77" t="str">
        <f>IF(Import_FK!W276=0,"",Import_FK!W276)</f>
        <v/>
      </c>
      <c r="AB277" s="77" t="str">
        <f>IF(Import_FK!X276=0,"",Import_FK!X276)</f>
        <v/>
      </c>
      <c r="AC277" s="77" t="str">
        <f>IF(Import_FK!Y276=0,"",Import_FK!Y276)</f>
        <v/>
      </c>
      <c r="AD277" s="77" t="str">
        <f>IF(Import_FK!Z276=0,"",Import_FK!Z276)</f>
        <v/>
      </c>
      <c r="AE277" s="193" t="str">
        <f>IF(Import_FK!AA276=0,"",Import_FK!AA276)</f>
        <v/>
      </c>
    </row>
    <row r="278" spans="1:31" ht="13.5" x14ac:dyDescent="0.25">
      <c r="A278" s="544">
        <f>IF(AND(B278="1_02_02_06",C278&lt;&gt;"000"),A277+1,IF(AND(B278="1_06_03_09",C278&lt;&gt;"000"),MAX($A$7:A277)+1,0))</f>
        <v>0</v>
      </c>
      <c r="B278" s="16" t="str">
        <f t="shared" si="24"/>
        <v/>
      </c>
      <c r="C278" s="544" t="str">
        <f t="shared" si="25"/>
        <v/>
      </c>
      <c r="D278" s="544" t="str">
        <f t="shared" si="26"/>
        <v/>
      </c>
      <c r="E278" s="544" t="str">
        <f t="shared" si="27"/>
        <v/>
      </c>
      <c r="F278" s="23" t="str">
        <f>IF(Import_FK!B277=0,"",Import_FK!B277)</f>
        <v/>
      </c>
      <c r="G278" s="23" t="str">
        <f>IF(Import_FK!C277=0,"",Import_FK!C277)</f>
        <v/>
      </c>
      <c r="H278" s="350" t="str">
        <f>IF(Import_FK!D277=0,"",Import_FK!D277)</f>
        <v/>
      </c>
      <c r="I278" s="23" t="str">
        <f>IF(Import_FK!E277=0,"",Import_FK!E277)</f>
        <v/>
      </c>
      <c r="J278" s="95" t="str">
        <f>IF(Import_FK!F277=0,"",Import_FK!F277)</f>
        <v/>
      </c>
      <c r="K278" s="96" t="str">
        <f>IF(Import_FK!G277=0,"",Import_FK!G277)</f>
        <v/>
      </c>
      <c r="L278" s="23" t="str">
        <f>IF(Import_FK!H277=0,"",Import_FK!H277)</f>
        <v/>
      </c>
      <c r="M278" s="23" t="str">
        <f>IF(Import_FK!I277=0,"",Import_FK!I277)</f>
        <v/>
      </c>
      <c r="N278" s="23" t="str">
        <f>IF(Import_FK!J277=0,"",Import_FK!J277)</f>
        <v/>
      </c>
      <c r="O278" s="23" t="str">
        <f>IF(Import_FK!K277=0,"",Import_FK!K277)</f>
        <v/>
      </c>
      <c r="P278" s="23" t="str">
        <f>IF(Import_FK!L277=0,"",Import_FK!L277)</f>
        <v/>
      </c>
      <c r="Q278" s="77" t="str">
        <f>IF(Import_FK!M277=0,"",Import_FK!M277)</f>
        <v/>
      </c>
      <c r="R278" s="77" t="str">
        <f>IF(Import_FK!N277=0,"",Import_FK!N277)</f>
        <v/>
      </c>
      <c r="S278" s="77" t="str">
        <f>IF(Import_FK!O277=0,"",Import_FK!O277)</f>
        <v/>
      </c>
      <c r="T278" s="77" t="str">
        <f>IF(Import_FK!P277=0,"",Import_FK!P277)</f>
        <v/>
      </c>
      <c r="U278" s="193" t="str">
        <f>IF(Import_FK!Q277=0,"",Import_FK!Q277)</f>
        <v/>
      </c>
      <c r="V278" s="77" t="str">
        <f>IF(Import_FK!R277=0,"",Import_FK!R277)</f>
        <v/>
      </c>
      <c r="W278" s="77" t="str">
        <f>IF(Import_FK!S277=0,"",Import_FK!S277)</f>
        <v/>
      </c>
      <c r="X278" s="77" t="str">
        <f>IF(Import_FK!T277=0,"",Import_FK!T277)</f>
        <v/>
      </c>
      <c r="Y278" s="77" t="str">
        <f>IF(Import_FK!U277=0,"",Import_FK!U277)</f>
        <v/>
      </c>
      <c r="Z278" s="77" t="str">
        <f>IF(Import_FK!V277=0,"",Import_FK!V277)</f>
        <v/>
      </c>
      <c r="AA278" s="77" t="str">
        <f>IF(Import_FK!W277=0,"",Import_FK!W277)</f>
        <v/>
      </c>
      <c r="AB278" s="77" t="str">
        <f>IF(Import_FK!X277=0,"",Import_FK!X277)</f>
        <v/>
      </c>
      <c r="AC278" s="77" t="str">
        <f>IF(Import_FK!Y277=0,"",Import_FK!Y277)</f>
        <v/>
      </c>
      <c r="AD278" s="77" t="str">
        <f>IF(Import_FK!Z277=0,"",Import_FK!Z277)</f>
        <v/>
      </c>
      <c r="AE278" s="193" t="str">
        <f>IF(Import_FK!AA277=0,"",Import_FK!AA277)</f>
        <v/>
      </c>
    </row>
    <row r="279" spans="1:31" ht="13.5" x14ac:dyDescent="0.25">
      <c r="A279" s="544">
        <f>IF(AND(B279="1_02_02_06",C279&lt;&gt;"000"),A278+1,IF(AND(B279="1_06_03_09",C279&lt;&gt;"000"),MAX($A$7:A278)+1,0))</f>
        <v>0</v>
      </c>
      <c r="B279" s="16" t="str">
        <f t="shared" si="24"/>
        <v/>
      </c>
      <c r="C279" s="544" t="str">
        <f t="shared" si="25"/>
        <v/>
      </c>
      <c r="D279" s="544" t="str">
        <f t="shared" si="26"/>
        <v/>
      </c>
      <c r="E279" s="544" t="str">
        <f t="shared" si="27"/>
        <v/>
      </c>
      <c r="F279" s="23" t="str">
        <f>IF(Import_FK!B278=0,"",Import_FK!B278)</f>
        <v/>
      </c>
      <c r="G279" s="23" t="str">
        <f>IF(Import_FK!C278=0,"",Import_FK!C278)</f>
        <v/>
      </c>
      <c r="H279" s="350" t="str">
        <f>IF(Import_FK!D278=0,"",Import_FK!D278)</f>
        <v/>
      </c>
      <c r="I279" s="23" t="str">
        <f>IF(Import_FK!E278=0,"",Import_FK!E278)</f>
        <v/>
      </c>
      <c r="J279" s="95" t="str">
        <f>IF(Import_FK!F278=0,"",Import_FK!F278)</f>
        <v/>
      </c>
      <c r="K279" s="96" t="str">
        <f>IF(Import_FK!G278=0,"",Import_FK!G278)</f>
        <v/>
      </c>
      <c r="L279" s="23" t="str">
        <f>IF(Import_FK!H278=0,"",Import_FK!H278)</f>
        <v/>
      </c>
      <c r="M279" s="23" t="str">
        <f>IF(Import_FK!I278=0,"",Import_FK!I278)</f>
        <v/>
      </c>
      <c r="N279" s="23" t="str">
        <f>IF(Import_FK!J278=0,"",Import_FK!J278)</f>
        <v/>
      </c>
      <c r="O279" s="23" t="str">
        <f>IF(Import_FK!K278=0,"",Import_FK!K278)</f>
        <v/>
      </c>
      <c r="P279" s="23" t="str">
        <f>IF(Import_FK!L278=0,"",Import_FK!L278)</f>
        <v/>
      </c>
      <c r="Q279" s="77" t="str">
        <f>IF(Import_FK!M278=0,"",Import_FK!M278)</f>
        <v/>
      </c>
      <c r="R279" s="77" t="str">
        <f>IF(Import_FK!N278=0,"",Import_FK!N278)</f>
        <v/>
      </c>
      <c r="S279" s="77" t="str">
        <f>IF(Import_FK!O278=0,"",Import_FK!O278)</f>
        <v/>
      </c>
      <c r="T279" s="77" t="str">
        <f>IF(Import_FK!P278=0,"",Import_FK!P278)</f>
        <v/>
      </c>
      <c r="U279" s="193" t="str">
        <f>IF(Import_FK!Q278=0,"",Import_FK!Q278)</f>
        <v/>
      </c>
      <c r="V279" s="77" t="str">
        <f>IF(Import_FK!R278=0,"",Import_FK!R278)</f>
        <v/>
      </c>
      <c r="W279" s="77" t="str">
        <f>IF(Import_FK!S278=0,"",Import_FK!S278)</f>
        <v/>
      </c>
      <c r="X279" s="77" t="str">
        <f>IF(Import_FK!T278=0,"",Import_FK!T278)</f>
        <v/>
      </c>
      <c r="Y279" s="77" t="str">
        <f>IF(Import_FK!U278=0,"",Import_FK!U278)</f>
        <v/>
      </c>
      <c r="Z279" s="77" t="str">
        <f>IF(Import_FK!V278=0,"",Import_FK!V278)</f>
        <v/>
      </c>
      <c r="AA279" s="77" t="str">
        <f>IF(Import_FK!W278=0,"",Import_FK!W278)</f>
        <v/>
      </c>
      <c r="AB279" s="77" t="str">
        <f>IF(Import_FK!X278=0,"",Import_FK!X278)</f>
        <v/>
      </c>
      <c r="AC279" s="77" t="str">
        <f>IF(Import_FK!Y278=0,"",Import_FK!Y278)</f>
        <v/>
      </c>
      <c r="AD279" s="77" t="str">
        <f>IF(Import_FK!Z278=0,"",Import_FK!Z278)</f>
        <v/>
      </c>
      <c r="AE279" s="193" t="str">
        <f>IF(Import_FK!AA278=0,"",Import_FK!AA278)</f>
        <v/>
      </c>
    </row>
    <row r="280" spans="1:31" ht="13.5" x14ac:dyDescent="0.25">
      <c r="A280" s="544">
        <f>IF(AND(B280="1_02_02_06",C280&lt;&gt;"000"),A279+1,IF(AND(B280="1_06_03_09",C280&lt;&gt;"000"),MAX($A$7:A279)+1,0))</f>
        <v>0</v>
      </c>
      <c r="B280" s="16" t="str">
        <f t="shared" si="24"/>
        <v/>
      </c>
      <c r="C280" s="544" t="str">
        <f t="shared" si="25"/>
        <v/>
      </c>
      <c r="D280" s="544" t="str">
        <f t="shared" si="26"/>
        <v/>
      </c>
      <c r="E280" s="544" t="str">
        <f t="shared" si="27"/>
        <v/>
      </c>
      <c r="F280" s="23" t="str">
        <f>IF(Import_FK!B279=0,"",Import_FK!B279)</f>
        <v/>
      </c>
      <c r="G280" s="23" t="str">
        <f>IF(Import_FK!C279=0,"",Import_FK!C279)</f>
        <v/>
      </c>
      <c r="H280" s="350" t="str">
        <f>IF(Import_FK!D279=0,"",Import_FK!D279)</f>
        <v/>
      </c>
      <c r="I280" s="23" t="str">
        <f>IF(Import_FK!E279=0,"",Import_FK!E279)</f>
        <v/>
      </c>
      <c r="J280" s="95" t="str">
        <f>IF(Import_FK!F279=0,"",Import_FK!F279)</f>
        <v/>
      </c>
      <c r="K280" s="96" t="str">
        <f>IF(Import_FK!G279=0,"",Import_FK!G279)</f>
        <v/>
      </c>
      <c r="L280" s="23" t="str">
        <f>IF(Import_FK!H279=0,"",Import_FK!H279)</f>
        <v/>
      </c>
      <c r="M280" s="23" t="str">
        <f>IF(Import_FK!I279=0,"",Import_FK!I279)</f>
        <v/>
      </c>
      <c r="N280" s="23" t="str">
        <f>IF(Import_FK!J279=0,"",Import_FK!J279)</f>
        <v/>
      </c>
      <c r="O280" s="23" t="str">
        <f>IF(Import_FK!K279=0,"",Import_FK!K279)</f>
        <v/>
      </c>
      <c r="P280" s="23" t="str">
        <f>IF(Import_FK!L279=0,"",Import_FK!L279)</f>
        <v/>
      </c>
      <c r="Q280" s="77" t="str">
        <f>IF(Import_FK!M279=0,"",Import_FK!M279)</f>
        <v/>
      </c>
      <c r="R280" s="77" t="str">
        <f>IF(Import_FK!N279=0,"",Import_FK!N279)</f>
        <v/>
      </c>
      <c r="S280" s="77" t="str">
        <f>IF(Import_FK!O279=0,"",Import_FK!O279)</f>
        <v/>
      </c>
      <c r="T280" s="77" t="str">
        <f>IF(Import_FK!P279=0,"",Import_FK!P279)</f>
        <v/>
      </c>
      <c r="U280" s="193" t="str">
        <f>IF(Import_FK!Q279=0,"",Import_FK!Q279)</f>
        <v/>
      </c>
      <c r="V280" s="77" t="str">
        <f>IF(Import_FK!R279=0,"",Import_FK!R279)</f>
        <v/>
      </c>
      <c r="W280" s="77" t="str">
        <f>IF(Import_FK!S279=0,"",Import_FK!S279)</f>
        <v/>
      </c>
      <c r="X280" s="77" t="str">
        <f>IF(Import_FK!T279=0,"",Import_FK!T279)</f>
        <v/>
      </c>
      <c r="Y280" s="77" t="str">
        <f>IF(Import_FK!U279=0,"",Import_FK!U279)</f>
        <v/>
      </c>
      <c r="Z280" s="77" t="str">
        <f>IF(Import_FK!V279=0,"",Import_FK!V279)</f>
        <v/>
      </c>
      <c r="AA280" s="77" t="str">
        <f>IF(Import_FK!W279=0,"",Import_FK!W279)</f>
        <v/>
      </c>
      <c r="AB280" s="77" t="str">
        <f>IF(Import_FK!X279=0,"",Import_FK!X279)</f>
        <v/>
      </c>
      <c r="AC280" s="77" t="str">
        <f>IF(Import_FK!Y279=0,"",Import_FK!Y279)</f>
        <v/>
      </c>
      <c r="AD280" s="77" t="str">
        <f>IF(Import_FK!Z279=0,"",Import_FK!Z279)</f>
        <v/>
      </c>
      <c r="AE280" s="193" t="str">
        <f>IF(Import_FK!AA279=0,"",Import_FK!AA279)</f>
        <v/>
      </c>
    </row>
    <row r="281" spans="1:31" ht="13.5" x14ac:dyDescent="0.25">
      <c r="A281" s="544">
        <f>IF(AND(B281="1_02_02_06",C281&lt;&gt;"000"),A280+1,IF(AND(B281="1_06_03_09",C281&lt;&gt;"000"),MAX($A$7:A280)+1,0))</f>
        <v>0</v>
      </c>
      <c r="B281" s="16" t="str">
        <f t="shared" si="24"/>
        <v/>
      </c>
      <c r="C281" s="544" t="str">
        <f t="shared" si="25"/>
        <v/>
      </c>
      <c r="D281" s="544" t="str">
        <f t="shared" si="26"/>
        <v/>
      </c>
      <c r="E281" s="544" t="str">
        <f t="shared" si="27"/>
        <v/>
      </c>
      <c r="F281" s="23" t="str">
        <f>IF(Import_FK!B280=0,"",Import_FK!B280)</f>
        <v/>
      </c>
      <c r="G281" s="23" t="str">
        <f>IF(Import_FK!C280=0,"",Import_FK!C280)</f>
        <v/>
      </c>
      <c r="H281" s="350" t="str">
        <f>IF(Import_FK!D280=0,"",Import_FK!D280)</f>
        <v/>
      </c>
      <c r="I281" s="23" t="str">
        <f>IF(Import_FK!E280=0,"",Import_FK!E280)</f>
        <v/>
      </c>
      <c r="J281" s="95" t="str">
        <f>IF(Import_FK!F280=0,"",Import_FK!F280)</f>
        <v/>
      </c>
      <c r="K281" s="96" t="str">
        <f>IF(Import_FK!G280=0,"",Import_FK!G280)</f>
        <v/>
      </c>
      <c r="L281" s="23" t="str">
        <f>IF(Import_FK!H280=0,"",Import_FK!H280)</f>
        <v/>
      </c>
      <c r="M281" s="23" t="str">
        <f>IF(Import_FK!I280=0,"",Import_FK!I280)</f>
        <v/>
      </c>
      <c r="N281" s="23" t="str">
        <f>IF(Import_FK!J280=0,"",Import_FK!J280)</f>
        <v/>
      </c>
      <c r="O281" s="23" t="str">
        <f>IF(Import_FK!K280=0,"",Import_FK!K280)</f>
        <v/>
      </c>
      <c r="P281" s="23" t="str">
        <f>IF(Import_FK!L280=0,"",Import_FK!L280)</f>
        <v/>
      </c>
      <c r="Q281" s="77" t="str">
        <f>IF(Import_FK!M280=0,"",Import_FK!M280)</f>
        <v/>
      </c>
      <c r="R281" s="77" t="str">
        <f>IF(Import_FK!N280=0,"",Import_FK!N280)</f>
        <v/>
      </c>
      <c r="S281" s="77" t="str">
        <f>IF(Import_FK!O280=0,"",Import_FK!O280)</f>
        <v/>
      </c>
      <c r="T281" s="77" t="str">
        <f>IF(Import_FK!P280=0,"",Import_FK!P280)</f>
        <v/>
      </c>
      <c r="U281" s="193" t="str">
        <f>IF(Import_FK!Q280=0,"",Import_FK!Q280)</f>
        <v/>
      </c>
      <c r="V281" s="77" t="str">
        <f>IF(Import_FK!R280=0,"",Import_FK!R280)</f>
        <v/>
      </c>
      <c r="W281" s="77" t="str">
        <f>IF(Import_FK!S280=0,"",Import_FK!S280)</f>
        <v/>
      </c>
      <c r="X281" s="77" t="str">
        <f>IF(Import_FK!T280=0,"",Import_FK!T280)</f>
        <v/>
      </c>
      <c r="Y281" s="77" t="str">
        <f>IF(Import_FK!U280=0,"",Import_FK!U280)</f>
        <v/>
      </c>
      <c r="Z281" s="77" t="str">
        <f>IF(Import_FK!V280=0,"",Import_FK!V280)</f>
        <v/>
      </c>
      <c r="AA281" s="77" t="str">
        <f>IF(Import_FK!W280=0,"",Import_FK!W280)</f>
        <v/>
      </c>
      <c r="AB281" s="77" t="str">
        <f>IF(Import_FK!X280=0,"",Import_FK!X280)</f>
        <v/>
      </c>
      <c r="AC281" s="77" t="str">
        <f>IF(Import_FK!Y280=0,"",Import_FK!Y280)</f>
        <v/>
      </c>
      <c r="AD281" s="77" t="str">
        <f>IF(Import_FK!Z280=0,"",Import_FK!Z280)</f>
        <v/>
      </c>
      <c r="AE281" s="193" t="str">
        <f>IF(Import_FK!AA280=0,"",Import_FK!AA280)</f>
        <v/>
      </c>
    </row>
    <row r="282" spans="1:31" ht="13.5" x14ac:dyDescent="0.25">
      <c r="A282" s="544">
        <f>IF(AND(B282="1_02_02_06",C282&lt;&gt;"000"),A281+1,IF(AND(B282="1_06_03_09",C282&lt;&gt;"000"),MAX($A$7:A281)+1,0))</f>
        <v>0</v>
      </c>
      <c r="B282" s="16" t="str">
        <f t="shared" si="24"/>
        <v/>
      </c>
      <c r="C282" s="544" t="str">
        <f t="shared" si="25"/>
        <v/>
      </c>
      <c r="D282" s="544" t="str">
        <f t="shared" si="26"/>
        <v/>
      </c>
      <c r="E282" s="544" t="str">
        <f t="shared" si="27"/>
        <v/>
      </c>
      <c r="F282" s="23" t="str">
        <f>IF(Import_FK!B281=0,"",Import_FK!B281)</f>
        <v/>
      </c>
      <c r="G282" s="23" t="str">
        <f>IF(Import_FK!C281=0,"",Import_FK!C281)</f>
        <v/>
      </c>
      <c r="H282" s="350" t="str">
        <f>IF(Import_FK!D281=0,"",Import_FK!D281)</f>
        <v/>
      </c>
      <c r="I282" s="23" t="str">
        <f>IF(Import_FK!E281=0,"",Import_FK!E281)</f>
        <v/>
      </c>
      <c r="J282" s="95" t="str">
        <f>IF(Import_FK!F281=0,"",Import_FK!F281)</f>
        <v/>
      </c>
      <c r="K282" s="96" t="str">
        <f>IF(Import_FK!G281=0,"",Import_FK!G281)</f>
        <v/>
      </c>
      <c r="L282" s="23" t="str">
        <f>IF(Import_FK!H281=0,"",Import_FK!H281)</f>
        <v/>
      </c>
      <c r="M282" s="23" t="str">
        <f>IF(Import_FK!I281=0,"",Import_FK!I281)</f>
        <v/>
      </c>
      <c r="N282" s="23" t="str">
        <f>IF(Import_FK!J281=0,"",Import_FK!J281)</f>
        <v/>
      </c>
      <c r="O282" s="23" t="str">
        <f>IF(Import_FK!K281=0,"",Import_FK!K281)</f>
        <v/>
      </c>
      <c r="P282" s="23" t="str">
        <f>IF(Import_FK!L281=0,"",Import_FK!L281)</f>
        <v/>
      </c>
      <c r="Q282" s="77" t="str">
        <f>IF(Import_FK!M281=0,"",Import_FK!M281)</f>
        <v/>
      </c>
      <c r="R282" s="77" t="str">
        <f>IF(Import_FK!N281=0,"",Import_FK!N281)</f>
        <v/>
      </c>
      <c r="S282" s="77" t="str">
        <f>IF(Import_FK!O281=0,"",Import_FK!O281)</f>
        <v/>
      </c>
      <c r="T282" s="77" t="str">
        <f>IF(Import_FK!P281=0,"",Import_FK!P281)</f>
        <v/>
      </c>
      <c r="U282" s="193" t="str">
        <f>IF(Import_FK!Q281=0,"",Import_FK!Q281)</f>
        <v/>
      </c>
      <c r="V282" s="77" t="str">
        <f>IF(Import_FK!R281=0,"",Import_FK!R281)</f>
        <v/>
      </c>
      <c r="W282" s="77" t="str">
        <f>IF(Import_FK!S281=0,"",Import_FK!S281)</f>
        <v/>
      </c>
      <c r="X282" s="77" t="str">
        <f>IF(Import_FK!T281=0,"",Import_FK!T281)</f>
        <v/>
      </c>
      <c r="Y282" s="77" t="str">
        <f>IF(Import_FK!U281=0,"",Import_FK!U281)</f>
        <v/>
      </c>
      <c r="Z282" s="77" t="str">
        <f>IF(Import_FK!V281=0,"",Import_FK!V281)</f>
        <v/>
      </c>
      <c r="AA282" s="77" t="str">
        <f>IF(Import_FK!W281=0,"",Import_FK!W281)</f>
        <v/>
      </c>
      <c r="AB282" s="77" t="str">
        <f>IF(Import_FK!X281=0,"",Import_FK!X281)</f>
        <v/>
      </c>
      <c r="AC282" s="77" t="str">
        <f>IF(Import_FK!Y281=0,"",Import_FK!Y281)</f>
        <v/>
      </c>
      <c r="AD282" s="77" t="str">
        <f>IF(Import_FK!Z281=0,"",Import_FK!Z281)</f>
        <v/>
      </c>
      <c r="AE282" s="193" t="str">
        <f>IF(Import_FK!AA281=0,"",Import_FK!AA281)</f>
        <v/>
      </c>
    </row>
    <row r="283" spans="1:31" ht="13.5" x14ac:dyDescent="0.25">
      <c r="A283" s="544">
        <f>IF(AND(B283="1_02_02_06",C283&lt;&gt;"000"),A282+1,IF(AND(B283="1_06_03_09",C283&lt;&gt;"000"),MAX($A$7:A282)+1,0))</f>
        <v>0</v>
      </c>
      <c r="B283" s="16" t="str">
        <f t="shared" si="24"/>
        <v/>
      </c>
      <c r="C283" s="544" t="str">
        <f t="shared" si="25"/>
        <v/>
      </c>
      <c r="D283" s="544" t="str">
        <f t="shared" si="26"/>
        <v/>
      </c>
      <c r="E283" s="544" t="str">
        <f t="shared" si="27"/>
        <v/>
      </c>
      <c r="F283" s="23" t="str">
        <f>IF(Import_FK!B282=0,"",Import_FK!B282)</f>
        <v/>
      </c>
      <c r="G283" s="23" t="str">
        <f>IF(Import_FK!C282=0,"",Import_FK!C282)</f>
        <v/>
      </c>
      <c r="H283" s="350" t="str">
        <f>IF(Import_FK!D282=0,"",Import_FK!D282)</f>
        <v/>
      </c>
      <c r="I283" s="23" t="str">
        <f>IF(Import_FK!E282=0,"",Import_FK!E282)</f>
        <v/>
      </c>
      <c r="J283" s="95" t="str">
        <f>IF(Import_FK!F282=0,"",Import_FK!F282)</f>
        <v/>
      </c>
      <c r="K283" s="96" t="str">
        <f>IF(Import_FK!G282=0,"",Import_FK!G282)</f>
        <v/>
      </c>
      <c r="L283" s="23" t="str">
        <f>IF(Import_FK!H282=0,"",Import_FK!H282)</f>
        <v/>
      </c>
      <c r="M283" s="23" t="str">
        <f>IF(Import_FK!I282=0,"",Import_FK!I282)</f>
        <v/>
      </c>
      <c r="N283" s="23" t="str">
        <f>IF(Import_FK!J282=0,"",Import_FK!J282)</f>
        <v/>
      </c>
      <c r="O283" s="23" t="str">
        <f>IF(Import_FK!K282=0,"",Import_FK!K282)</f>
        <v/>
      </c>
      <c r="P283" s="23" t="str">
        <f>IF(Import_FK!L282=0,"",Import_FK!L282)</f>
        <v/>
      </c>
      <c r="Q283" s="77" t="str">
        <f>IF(Import_FK!M282=0,"",Import_FK!M282)</f>
        <v/>
      </c>
      <c r="R283" s="77" t="str">
        <f>IF(Import_FK!N282=0,"",Import_FK!N282)</f>
        <v/>
      </c>
      <c r="S283" s="77" t="str">
        <f>IF(Import_FK!O282=0,"",Import_FK!O282)</f>
        <v/>
      </c>
      <c r="T283" s="77" t="str">
        <f>IF(Import_FK!P282=0,"",Import_FK!P282)</f>
        <v/>
      </c>
      <c r="U283" s="193" t="str">
        <f>IF(Import_FK!Q282=0,"",Import_FK!Q282)</f>
        <v/>
      </c>
      <c r="V283" s="77" t="str">
        <f>IF(Import_FK!R282=0,"",Import_FK!R282)</f>
        <v/>
      </c>
      <c r="W283" s="77" t="str">
        <f>IF(Import_FK!S282=0,"",Import_FK!S282)</f>
        <v/>
      </c>
      <c r="X283" s="77" t="str">
        <f>IF(Import_FK!T282=0,"",Import_FK!T282)</f>
        <v/>
      </c>
      <c r="Y283" s="77" t="str">
        <f>IF(Import_FK!U282=0,"",Import_FK!U282)</f>
        <v/>
      </c>
      <c r="Z283" s="77" t="str">
        <f>IF(Import_FK!V282=0,"",Import_FK!V282)</f>
        <v/>
      </c>
      <c r="AA283" s="77" t="str">
        <f>IF(Import_FK!W282=0,"",Import_FK!W282)</f>
        <v/>
      </c>
      <c r="AB283" s="77" t="str">
        <f>IF(Import_FK!X282=0,"",Import_FK!X282)</f>
        <v/>
      </c>
      <c r="AC283" s="77" t="str">
        <f>IF(Import_FK!Y282=0,"",Import_FK!Y282)</f>
        <v/>
      </c>
      <c r="AD283" s="77" t="str">
        <f>IF(Import_FK!Z282=0,"",Import_FK!Z282)</f>
        <v/>
      </c>
      <c r="AE283" s="193" t="str">
        <f>IF(Import_FK!AA282=0,"",Import_FK!AA282)</f>
        <v/>
      </c>
    </row>
    <row r="284" spans="1:31" ht="13.5" x14ac:dyDescent="0.25">
      <c r="A284" s="544">
        <f>IF(AND(B284="1_02_02_06",C284&lt;&gt;"000"),A283+1,IF(AND(B284="1_06_03_09",C284&lt;&gt;"000"),MAX($A$7:A283)+1,0))</f>
        <v>0</v>
      </c>
      <c r="B284" s="16" t="str">
        <f t="shared" si="24"/>
        <v/>
      </c>
      <c r="C284" s="544" t="str">
        <f t="shared" si="25"/>
        <v/>
      </c>
      <c r="D284" s="544" t="str">
        <f t="shared" si="26"/>
        <v/>
      </c>
      <c r="E284" s="544" t="str">
        <f t="shared" si="27"/>
        <v/>
      </c>
      <c r="F284" s="23" t="str">
        <f>IF(Import_FK!B283=0,"",Import_FK!B283)</f>
        <v/>
      </c>
      <c r="G284" s="23" t="str">
        <f>IF(Import_FK!C283=0,"",Import_FK!C283)</f>
        <v/>
      </c>
      <c r="H284" s="350" t="str">
        <f>IF(Import_FK!D283=0,"",Import_FK!D283)</f>
        <v/>
      </c>
      <c r="I284" s="23" t="str">
        <f>IF(Import_FK!E283=0,"",Import_FK!E283)</f>
        <v/>
      </c>
      <c r="J284" s="95" t="str">
        <f>IF(Import_FK!F283=0,"",Import_FK!F283)</f>
        <v/>
      </c>
      <c r="K284" s="96" t="str">
        <f>IF(Import_FK!G283=0,"",Import_FK!G283)</f>
        <v/>
      </c>
      <c r="L284" s="23" t="str">
        <f>IF(Import_FK!H283=0,"",Import_FK!H283)</f>
        <v/>
      </c>
      <c r="M284" s="23" t="str">
        <f>IF(Import_FK!I283=0,"",Import_FK!I283)</f>
        <v/>
      </c>
      <c r="N284" s="23" t="str">
        <f>IF(Import_FK!J283=0,"",Import_FK!J283)</f>
        <v/>
      </c>
      <c r="O284" s="23" t="str">
        <f>IF(Import_FK!K283=0,"",Import_FK!K283)</f>
        <v/>
      </c>
      <c r="P284" s="23" t="str">
        <f>IF(Import_FK!L283=0,"",Import_FK!L283)</f>
        <v/>
      </c>
      <c r="Q284" s="77" t="str">
        <f>IF(Import_FK!M283=0,"",Import_FK!M283)</f>
        <v/>
      </c>
      <c r="R284" s="77" t="str">
        <f>IF(Import_FK!N283=0,"",Import_FK!N283)</f>
        <v/>
      </c>
      <c r="S284" s="77" t="str">
        <f>IF(Import_FK!O283=0,"",Import_FK!O283)</f>
        <v/>
      </c>
      <c r="T284" s="77" t="str">
        <f>IF(Import_FK!P283=0,"",Import_FK!P283)</f>
        <v/>
      </c>
      <c r="U284" s="193" t="str">
        <f>IF(Import_FK!Q283=0,"",Import_FK!Q283)</f>
        <v/>
      </c>
      <c r="V284" s="77" t="str">
        <f>IF(Import_FK!R283=0,"",Import_FK!R283)</f>
        <v/>
      </c>
      <c r="W284" s="77" t="str">
        <f>IF(Import_FK!S283=0,"",Import_FK!S283)</f>
        <v/>
      </c>
      <c r="X284" s="77" t="str">
        <f>IF(Import_FK!T283=0,"",Import_FK!T283)</f>
        <v/>
      </c>
      <c r="Y284" s="77" t="str">
        <f>IF(Import_FK!U283=0,"",Import_FK!U283)</f>
        <v/>
      </c>
      <c r="Z284" s="77" t="str">
        <f>IF(Import_FK!V283=0,"",Import_FK!V283)</f>
        <v/>
      </c>
      <c r="AA284" s="77" t="str">
        <f>IF(Import_FK!W283=0,"",Import_FK!W283)</f>
        <v/>
      </c>
      <c r="AB284" s="77" t="str">
        <f>IF(Import_FK!X283=0,"",Import_FK!X283)</f>
        <v/>
      </c>
      <c r="AC284" s="77" t="str">
        <f>IF(Import_FK!Y283=0,"",Import_FK!Y283)</f>
        <v/>
      </c>
      <c r="AD284" s="77" t="str">
        <f>IF(Import_FK!Z283=0,"",Import_FK!Z283)</f>
        <v/>
      </c>
      <c r="AE284" s="193" t="str">
        <f>IF(Import_FK!AA283=0,"",Import_FK!AA283)</f>
        <v/>
      </c>
    </row>
    <row r="285" spans="1:31" ht="13.5" x14ac:dyDescent="0.25">
      <c r="A285" s="544">
        <f>IF(AND(B285="1_02_02_06",C285&lt;&gt;"000"),A284+1,IF(AND(B285="1_06_03_09",C285&lt;&gt;"000"),MAX($A$7:A284)+1,0))</f>
        <v>0</v>
      </c>
      <c r="B285" s="16" t="str">
        <f t="shared" si="24"/>
        <v/>
      </c>
      <c r="C285" s="544" t="str">
        <f t="shared" si="25"/>
        <v/>
      </c>
      <c r="D285" s="544" t="str">
        <f t="shared" si="26"/>
        <v/>
      </c>
      <c r="E285" s="544" t="str">
        <f t="shared" si="27"/>
        <v/>
      </c>
      <c r="F285" s="23" t="str">
        <f>IF(Import_FK!B284=0,"",Import_FK!B284)</f>
        <v/>
      </c>
      <c r="G285" s="23" t="str">
        <f>IF(Import_FK!C284=0,"",Import_FK!C284)</f>
        <v/>
      </c>
      <c r="H285" s="350" t="str">
        <f>IF(Import_FK!D284=0,"",Import_FK!D284)</f>
        <v/>
      </c>
      <c r="I285" s="23" t="str">
        <f>IF(Import_FK!E284=0,"",Import_FK!E284)</f>
        <v/>
      </c>
      <c r="J285" s="95" t="str">
        <f>IF(Import_FK!F284=0,"",Import_FK!F284)</f>
        <v/>
      </c>
      <c r="K285" s="96" t="str">
        <f>IF(Import_FK!G284=0,"",Import_FK!G284)</f>
        <v/>
      </c>
      <c r="L285" s="23" t="str">
        <f>IF(Import_FK!H284=0,"",Import_FK!H284)</f>
        <v/>
      </c>
      <c r="M285" s="23" t="str">
        <f>IF(Import_FK!I284=0,"",Import_FK!I284)</f>
        <v/>
      </c>
      <c r="N285" s="23" t="str">
        <f>IF(Import_FK!J284=0,"",Import_FK!J284)</f>
        <v/>
      </c>
      <c r="O285" s="23" t="str">
        <f>IF(Import_FK!K284=0,"",Import_FK!K284)</f>
        <v/>
      </c>
      <c r="P285" s="23" t="str">
        <f>IF(Import_FK!L284=0,"",Import_FK!L284)</f>
        <v/>
      </c>
      <c r="Q285" s="77" t="str">
        <f>IF(Import_FK!M284=0,"",Import_FK!M284)</f>
        <v/>
      </c>
      <c r="R285" s="77" t="str">
        <f>IF(Import_FK!N284=0,"",Import_FK!N284)</f>
        <v/>
      </c>
      <c r="S285" s="77" t="str">
        <f>IF(Import_FK!O284=0,"",Import_FK!O284)</f>
        <v/>
      </c>
      <c r="T285" s="77" t="str">
        <f>IF(Import_FK!P284=0,"",Import_FK!P284)</f>
        <v/>
      </c>
      <c r="U285" s="193" t="str">
        <f>IF(Import_FK!Q284=0,"",Import_FK!Q284)</f>
        <v/>
      </c>
      <c r="V285" s="77" t="str">
        <f>IF(Import_FK!R284=0,"",Import_FK!R284)</f>
        <v/>
      </c>
      <c r="W285" s="77" t="str">
        <f>IF(Import_FK!S284=0,"",Import_FK!S284)</f>
        <v/>
      </c>
      <c r="X285" s="77" t="str">
        <f>IF(Import_FK!T284=0,"",Import_FK!T284)</f>
        <v/>
      </c>
      <c r="Y285" s="77" t="str">
        <f>IF(Import_FK!U284=0,"",Import_FK!U284)</f>
        <v/>
      </c>
      <c r="Z285" s="77" t="str">
        <f>IF(Import_FK!V284=0,"",Import_FK!V284)</f>
        <v/>
      </c>
      <c r="AA285" s="77" t="str">
        <f>IF(Import_FK!W284=0,"",Import_FK!W284)</f>
        <v/>
      </c>
      <c r="AB285" s="77" t="str">
        <f>IF(Import_FK!X284=0,"",Import_FK!X284)</f>
        <v/>
      </c>
      <c r="AC285" s="77" t="str">
        <f>IF(Import_FK!Y284=0,"",Import_FK!Y284)</f>
        <v/>
      </c>
      <c r="AD285" s="77" t="str">
        <f>IF(Import_FK!Z284=0,"",Import_FK!Z284)</f>
        <v/>
      </c>
      <c r="AE285" s="193" t="str">
        <f>IF(Import_FK!AA284=0,"",Import_FK!AA284)</f>
        <v/>
      </c>
    </row>
    <row r="286" spans="1:31" ht="13.5" x14ac:dyDescent="0.25">
      <c r="A286" s="544">
        <f>IF(AND(B286="1_02_02_06",C286&lt;&gt;"000"),A285+1,IF(AND(B286="1_06_03_09",C286&lt;&gt;"000"),MAX($A$7:A285)+1,0))</f>
        <v>0</v>
      </c>
      <c r="B286" s="16" t="str">
        <f t="shared" si="24"/>
        <v/>
      </c>
      <c r="C286" s="544" t="str">
        <f t="shared" si="25"/>
        <v/>
      </c>
      <c r="D286" s="544" t="str">
        <f t="shared" si="26"/>
        <v/>
      </c>
      <c r="E286" s="544" t="str">
        <f t="shared" si="27"/>
        <v/>
      </c>
      <c r="F286" s="23" t="str">
        <f>IF(Import_FK!B285=0,"",Import_FK!B285)</f>
        <v/>
      </c>
      <c r="G286" s="23" t="str">
        <f>IF(Import_FK!C285=0,"",Import_FK!C285)</f>
        <v/>
      </c>
      <c r="H286" s="350" t="str">
        <f>IF(Import_FK!D285=0,"",Import_FK!D285)</f>
        <v/>
      </c>
      <c r="I286" s="23" t="str">
        <f>IF(Import_FK!E285=0,"",Import_FK!E285)</f>
        <v/>
      </c>
      <c r="J286" s="95" t="str">
        <f>IF(Import_FK!F285=0,"",Import_FK!F285)</f>
        <v/>
      </c>
      <c r="K286" s="96" t="str">
        <f>IF(Import_FK!G285=0,"",Import_FK!G285)</f>
        <v/>
      </c>
      <c r="L286" s="23" t="str">
        <f>IF(Import_FK!H285=0,"",Import_FK!H285)</f>
        <v/>
      </c>
      <c r="M286" s="23" t="str">
        <f>IF(Import_FK!I285=0,"",Import_FK!I285)</f>
        <v/>
      </c>
      <c r="N286" s="23" t="str">
        <f>IF(Import_FK!J285=0,"",Import_FK!J285)</f>
        <v/>
      </c>
      <c r="O286" s="23" t="str">
        <f>IF(Import_FK!K285=0,"",Import_FK!K285)</f>
        <v/>
      </c>
      <c r="P286" s="23" t="str">
        <f>IF(Import_FK!L285=0,"",Import_FK!L285)</f>
        <v/>
      </c>
      <c r="Q286" s="77" t="str">
        <f>IF(Import_FK!M285=0,"",Import_FK!M285)</f>
        <v/>
      </c>
      <c r="R286" s="77" t="str">
        <f>IF(Import_FK!N285=0,"",Import_FK!N285)</f>
        <v/>
      </c>
      <c r="S286" s="77" t="str">
        <f>IF(Import_FK!O285=0,"",Import_FK!O285)</f>
        <v/>
      </c>
      <c r="T286" s="77" t="str">
        <f>IF(Import_FK!P285=0,"",Import_FK!P285)</f>
        <v/>
      </c>
      <c r="U286" s="193" t="str">
        <f>IF(Import_FK!Q285=0,"",Import_FK!Q285)</f>
        <v/>
      </c>
      <c r="V286" s="77" t="str">
        <f>IF(Import_FK!R285=0,"",Import_FK!R285)</f>
        <v/>
      </c>
      <c r="W286" s="77" t="str">
        <f>IF(Import_FK!S285=0,"",Import_FK!S285)</f>
        <v/>
      </c>
      <c r="X286" s="77" t="str">
        <f>IF(Import_FK!T285=0,"",Import_FK!T285)</f>
        <v/>
      </c>
      <c r="Y286" s="77" t="str">
        <f>IF(Import_FK!U285=0,"",Import_FK!U285)</f>
        <v/>
      </c>
      <c r="Z286" s="77" t="str">
        <f>IF(Import_FK!V285=0,"",Import_FK!V285)</f>
        <v/>
      </c>
      <c r="AA286" s="77" t="str">
        <f>IF(Import_FK!W285=0,"",Import_FK!W285)</f>
        <v/>
      </c>
      <c r="AB286" s="77" t="str">
        <f>IF(Import_FK!X285=0,"",Import_FK!X285)</f>
        <v/>
      </c>
      <c r="AC286" s="77" t="str">
        <f>IF(Import_FK!Y285=0,"",Import_FK!Y285)</f>
        <v/>
      </c>
      <c r="AD286" s="77" t="str">
        <f>IF(Import_FK!Z285=0,"",Import_FK!Z285)</f>
        <v/>
      </c>
      <c r="AE286" s="193" t="str">
        <f>IF(Import_FK!AA285=0,"",Import_FK!AA285)</f>
        <v/>
      </c>
    </row>
    <row r="287" spans="1:31" ht="13.5" x14ac:dyDescent="0.25">
      <c r="A287" s="544">
        <f>IF(AND(B287="1_02_02_06",C287&lt;&gt;"000"),A286+1,IF(AND(B287="1_06_03_09",C287&lt;&gt;"000"),MAX($A$7:A286)+1,0))</f>
        <v>0</v>
      </c>
      <c r="B287" s="16" t="str">
        <f t="shared" si="24"/>
        <v/>
      </c>
      <c r="C287" s="544" t="str">
        <f t="shared" si="25"/>
        <v/>
      </c>
      <c r="D287" s="544" t="str">
        <f t="shared" si="26"/>
        <v/>
      </c>
      <c r="E287" s="544" t="str">
        <f t="shared" si="27"/>
        <v/>
      </c>
      <c r="F287" s="23" t="str">
        <f>IF(Import_FK!B286=0,"",Import_FK!B286)</f>
        <v/>
      </c>
      <c r="G287" s="23" t="str">
        <f>IF(Import_FK!C286=0,"",Import_FK!C286)</f>
        <v/>
      </c>
      <c r="H287" s="350" t="str">
        <f>IF(Import_FK!D286=0,"",Import_FK!D286)</f>
        <v/>
      </c>
      <c r="I287" s="23" t="str">
        <f>IF(Import_FK!E286=0,"",Import_FK!E286)</f>
        <v/>
      </c>
      <c r="J287" s="95" t="str">
        <f>IF(Import_FK!F286=0,"",Import_FK!F286)</f>
        <v/>
      </c>
      <c r="K287" s="96" t="str">
        <f>IF(Import_FK!G286=0,"",Import_FK!G286)</f>
        <v/>
      </c>
      <c r="L287" s="23" t="str">
        <f>IF(Import_FK!H286=0,"",Import_FK!H286)</f>
        <v/>
      </c>
      <c r="M287" s="23" t="str">
        <f>IF(Import_FK!I286=0,"",Import_FK!I286)</f>
        <v/>
      </c>
      <c r="N287" s="23" t="str">
        <f>IF(Import_FK!J286=0,"",Import_FK!J286)</f>
        <v/>
      </c>
      <c r="O287" s="23" t="str">
        <f>IF(Import_FK!K286=0,"",Import_FK!K286)</f>
        <v/>
      </c>
      <c r="P287" s="23" t="str">
        <f>IF(Import_FK!L286=0,"",Import_FK!L286)</f>
        <v/>
      </c>
      <c r="Q287" s="77" t="str">
        <f>IF(Import_FK!M286=0,"",Import_FK!M286)</f>
        <v/>
      </c>
      <c r="R287" s="77" t="str">
        <f>IF(Import_FK!N286=0,"",Import_FK!N286)</f>
        <v/>
      </c>
      <c r="S287" s="77" t="str">
        <f>IF(Import_FK!O286=0,"",Import_FK!O286)</f>
        <v/>
      </c>
      <c r="T287" s="77" t="str">
        <f>IF(Import_FK!P286=0,"",Import_FK!P286)</f>
        <v/>
      </c>
      <c r="U287" s="193" t="str">
        <f>IF(Import_FK!Q286=0,"",Import_FK!Q286)</f>
        <v/>
      </c>
      <c r="V287" s="77" t="str">
        <f>IF(Import_FK!R286=0,"",Import_FK!R286)</f>
        <v/>
      </c>
      <c r="W287" s="77" t="str">
        <f>IF(Import_FK!S286=0,"",Import_FK!S286)</f>
        <v/>
      </c>
      <c r="X287" s="77" t="str">
        <f>IF(Import_FK!T286=0,"",Import_FK!T286)</f>
        <v/>
      </c>
      <c r="Y287" s="77" t="str">
        <f>IF(Import_FK!U286=0,"",Import_FK!U286)</f>
        <v/>
      </c>
      <c r="Z287" s="77" t="str">
        <f>IF(Import_FK!V286=0,"",Import_FK!V286)</f>
        <v/>
      </c>
      <c r="AA287" s="77" t="str">
        <f>IF(Import_FK!W286=0,"",Import_FK!W286)</f>
        <v/>
      </c>
      <c r="AB287" s="77" t="str">
        <f>IF(Import_FK!X286=0,"",Import_FK!X286)</f>
        <v/>
      </c>
      <c r="AC287" s="77" t="str">
        <f>IF(Import_FK!Y286=0,"",Import_FK!Y286)</f>
        <v/>
      </c>
      <c r="AD287" s="77" t="str">
        <f>IF(Import_FK!Z286=0,"",Import_FK!Z286)</f>
        <v/>
      </c>
      <c r="AE287" s="193" t="str">
        <f>IF(Import_FK!AA286=0,"",Import_FK!AA286)</f>
        <v/>
      </c>
    </row>
    <row r="288" spans="1:31" ht="13.5" x14ac:dyDescent="0.25">
      <c r="A288" s="544">
        <f>IF(AND(B288="1_02_02_06",C288&lt;&gt;"000"),A287+1,IF(AND(B288="1_06_03_09",C288&lt;&gt;"000"),MAX($A$7:A287)+1,0))</f>
        <v>0</v>
      </c>
      <c r="B288" s="16" t="str">
        <f t="shared" si="24"/>
        <v/>
      </c>
      <c r="C288" s="544" t="str">
        <f t="shared" si="25"/>
        <v/>
      </c>
      <c r="D288" s="544" t="str">
        <f t="shared" si="26"/>
        <v/>
      </c>
      <c r="E288" s="544" t="str">
        <f t="shared" si="27"/>
        <v/>
      </c>
      <c r="F288" s="23" t="str">
        <f>IF(Import_FK!B287=0,"",Import_FK!B287)</f>
        <v/>
      </c>
      <c r="G288" s="23" t="str">
        <f>IF(Import_FK!C287=0,"",Import_FK!C287)</f>
        <v/>
      </c>
      <c r="H288" s="350" t="str">
        <f>IF(Import_FK!D287=0,"",Import_FK!D287)</f>
        <v/>
      </c>
      <c r="I288" s="23" t="str">
        <f>IF(Import_FK!E287=0,"",Import_FK!E287)</f>
        <v/>
      </c>
      <c r="J288" s="95" t="str">
        <f>IF(Import_FK!F287=0,"",Import_FK!F287)</f>
        <v/>
      </c>
      <c r="K288" s="96" t="str">
        <f>IF(Import_FK!G287=0,"",Import_FK!G287)</f>
        <v/>
      </c>
      <c r="L288" s="23" t="str">
        <f>IF(Import_FK!H287=0,"",Import_FK!H287)</f>
        <v/>
      </c>
      <c r="M288" s="23" t="str">
        <f>IF(Import_FK!I287=0,"",Import_FK!I287)</f>
        <v/>
      </c>
      <c r="N288" s="23" t="str">
        <f>IF(Import_FK!J287=0,"",Import_FK!J287)</f>
        <v/>
      </c>
      <c r="O288" s="23" t="str">
        <f>IF(Import_FK!K287=0,"",Import_FK!K287)</f>
        <v/>
      </c>
      <c r="P288" s="23" t="str">
        <f>IF(Import_FK!L287=0,"",Import_FK!L287)</f>
        <v/>
      </c>
      <c r="Q288" s="77" t="str">
        <f>IF(Import_FK!M287=0,"",Import_FK!M287)</f>
        <v/>
      </c>
      <c r="R288" s="77" t="str">
        <f>IF(Import_FK!N287=0,"",Import_FK!N287)</f>
        <v/>
      </c>
      <c r="S288" s="77" t="str">
        <f>IF(Import_FK!O287=0,"",Import_FK!O287)</f>
        <v/>
      </c>
      <c r="T288" s="77" t="str">
        <f>IF(Import_FK!P287=0,"",Import_FK!P287)</f>
        <v/>
      </c>
      <c r="U288" s="193" t="str">
        <f>IF(Import_FK!Q287=0,"",Import_FK!Q287)</f>
        <v/>
      </c>
      <c r="V288" s="77" t="str">
        <f>IF(Import_FK!R287=0,"",Import_FK!R287)</f>
        <v/>
      </c>
      <c r="W288" s="77" t="str">
        <f>IF(Import_FK!S287=0,"",Import_FK!S287)</f>
        <v/>
      </c>
      <c r="X288" s="77" t="str">
        <f>IF(Import_FK!T287=0,"",Import_FK!T287)</f>
        <v/>
      </c>
      <c r="Y288" s="77" t="str">
        <f>IF(Import_FK!U287=0,"",Import_FK!U287)</f>
        <v/>
      </c>
      <c r="Z288" s="77" t="str">
        <f>IF(Import_FK!V287=0,"",Import_FK!V287)</f>
        <v/>
      </c>
      <c r="AA288" s="77" t="str">
        <f>IF(Import_FK!W287=0,"",Import_FK!W287)</f>
        <v/>
      </c>
      <c r="AB288" s="77" t="str">
        <f>IF(Import_FK!X287=0,"",Import_FK!X287)</f>
        <v/>
      </c>
      <c r="AC288" s="77" t="str">
        <f>IF(Import_FK!Y287=0,"",Import_FK!Y287)</f>
        <v/>
      </c>
      <c r="AD288" s="77" t="str">
        <f>IF(Import_FK!Z287=0,"",Import_FK!Z287)</f>
        <v/>
      </c>
      <c r="AE288" s="193" t="str">
        <f>IF(Import_FK!AA287=0,"",Import_FK!AA287)</f>
        <v/>
      </c>
    </row>
    <row r="289" spans="1:31" ht="13.5" x14ac:dyDescent="0.25">
      <c r="A289" s="544">
        <f>IF(AND(B289="1_02_02_06",C289&lt;&gt;"000"),A288+1,IF(AND(B289="1_06_03_09",C289&lt;&gt;"000"),MAX($A$7:A288)+1,0))</f>
        <v>0</v>
      </c>
      <c r="B289" s="16" t="str">
        <f t="shared" si="24"/>
        <v/>
      </c>
      <c r="C289" s="544" t="str">
        <f t="shared" si="25"/>
        <v/>
      </c>
      <c r="D289" s="544" t="str">
        <f t="shared" si="26"/>
        <v/>
      </c>
      <c r="E289" s="544" t="str">
        <f t="shared" si="27"/>
        <v/>
      </c>
      <c r="F289" s="23" t="str">
        <f>IF(Import_FK!B288=0,"",Import_FK!B288)</f>
        <v/>
      </c>
      <c r="G289" s="23" t="str">
        <f>IF(Import_FK!C288=0,"",Import_FK!C288)</f>
        <v/>
      </c>
      <c r="H289" s="350" t="str">
        <f>IF(Import_FK!D288=0,"",Import_FK!D288)</f>
        <v/>
      </c>
      <c r="I289" s="23" t="str">
        <f>IF(Import_FK!E288=0,"",Import_FK!E288)</f>
        <v/>
      </c>
      <c r="J289" s="95" t="str">
        <f>IF(Import_FK!F288=0,"",Import_FK!F288)</f>
        <v/>
      </c>
      <c r="K289" s="96" t="str">
        <f>IF(Import_FK!G288=0,"",Import_FK!G288)</f>
        <v/>
      </c>
      <c r="L289" s="23" t="str">
        <f>IF(Import_FK!H288=0,"",Import_FK!H288)</f>
        <v/>
      </c>
      <c r="M289" s="23" t="str">
        <f>IF(Import_FK!I288=0,"",Import_FK!I288)</f>
        <v/>
      </c>
      <c r="N289" s="23" t="str">
        <f>IF(Import_FK!J288=0,"",Import_FK!J288)</f>
        <v/>
      </c>
      <c r="O289" s="23" t="str">
        <f>IF(Import_FK!K288=0,"",Import_FK!K288)</f>
        <v/>
      </c>
      <c r="P289" s="23" t="str">
        <f>IF(Import_FK!L288=0,"",Import_FK!L288)</f>
        <v/>
      </c>
      <c r="Q289" s="77" t="str">
        <f>IF(Import_FK!M288=0,"",Import_FK!M288)</f>
        <v/>
      </c>
      <c r="R289" s="77" t="str">
        <f>IF(Import_FK!N288=0,"",Import_FK!N288)</f>
        <v/>
      </c>
      <c r="S289" s="77" t="str">
        <f>IF(Import_FK!O288=0,"",Import_FK!O288)</f>
        <v/>
      </c>
      <c r="T289" s="77" t="str">
        <f>IF(Import_FK!P288=0,"",Import_FK!P288)</f>
        <v/>
      </c>
      <c r="U289" s="193" t="str">
        <f>IF(Import_FK!Q288=0,"",Import_FK!Q288)</f>
        <v/>
      </c>
      <c r="V289" s="77" t="str">
        <f>IF(Import_FK!R288=0,"",Import_FK!R288)</f>
        <v/>
      </c>
      <c r="W289" s="77" t="str">
        <f>IF(Import_FK!S288=0,"",Import_FK!S288)</f>
        <v/>
      </c>
      <c r="X289" s="77" t="str">
        <f>IF(Import_FK!T288=0,"",Import_FK!T288)</f>
        <v/>
      </c>
      <c r="Y289" s="77" t="str">
        <f>IF(Import_FK!U288=0,"",Import_FK!U288)</f>
        <v/>
      </c>
      <c r="Z289" s="77" t="str">
        <f>IF(Import_FK!V288=0,"",Import_FK!V288)</f>
        <v/>
      </c>
      <c r="AA289" s="77" t="str">
        <f>IF(Import_FK!W288=0,"",Import_FK!W288)</f>
        <v/>
      </c>
      <c r="AB289" s="77" t="str">
        <f>IF(Import_FK!X288=0,"",Import_FK!X288)</f>
        <v/>
      </c>
      <c r="AC289" s="77" t="str">
        <f>IF(Import_FK!Y288=0,"",Import_FK!Y288)</f>
        <v/>
      </c>
      <c r="AD289" s="77" t="str">
        <f>IF(Import_FK!Z288=0,"",Import_FK!Z288)</f>
        <v/>
      </c>
      <c r="AE289" s="193" t="str">
        <f>IF(Import_FK!AA288=0,"",Import_FK!AA288)</f>
        <v/>
      </c>
    </row>
    <row r="290" spans="1:31" ht="13.5" x14ac:dyDescent="0.25">
      <c r="A290" s="544">
        <f>IF(AND(B290="1_02_02_06",C290&lt;&gt;"000"),A289+1,IF(AND(B290="1_06_03_09",C290&lt;&gt;"000"),MAX($A$7:A289)+1,0))</f>
        <v>0</v>
      </c>
      <c r="B290" s="16" t="str">
        <f t="shared" si="24"/>
        <v/>
      </c>
      <c r="C290" s="544" t="str">
        <f t="shared" si="25"/>
        <v/>
      </c>
      <c r="D290" s="544" t="str">
        <f t="shared" si="26"/>
        <v/>
      </c>
      <c r="E290" s="544" t="str">
        <f t="shared" si="27"/>
        <v/>
      </c>
      <c r="F290" s="23" t="str">
        <f>IF(Import_FK!B289=0,"",Import_FK!B289)</f>
        <v/>
      </c>
      <c r="G290" s="23" t="str">
        <f>IF(Import_FK!C289=0,"",Import_FK!C289)</f>
        <v/>
      </c>
      <c r="H290" s="350" t="str">
        <f>IF(Import_FK!D289=0,"",Import_FK!D289)</f>
        <v/>
      </c>
      <c r="I290" s="23" t="str">
        <f>IF(Import_FK!E289=0,"",Import_FK!E289)</f>
        <v/>
      </c>
      <c r="J290" s="95" t="str">
        <f>IF(Import_FK!F289=0,"",Import_FK!F289)</f>
        <v/>
      </c>
      <c r="K290" s="96" t="str">
        <f>IF(Import_FK!G289=0,"",Import_FK!G289)</f>
        <v/>
      </c>
      <c r="L290" s="23" t="str">
        <f>IF(Import_FK!H289=0,"",Import_FK!H289)</f>
        <v/>
      </c>
      <c r="M290" s="23" t="str">
        <f>IF(Import_FK!I289=0,"",Import_FK!I289)</f>
        <v/>
      </c>
      <c r="N290" s="23" t="str">
        <f>IF(Import_FK!J289=0,"",Import_FK!J289)</f>
        <v/>
      </c>
      <c r="O290" s="23" t="str">
        <f>IF(Import_FK!K289=0,"",Import_FK!K289)</f>
        <v/>
      </c>
      <c r="P290" s="23" t="str">
        <f>IF(Import_FK!L289=0,"",Import_FK!L289)</f>
        <v/>
      </c>
      <c r="Q290" s="77" t="str">
        <f>IF(Import_FK!M289=0,"",Import_FK!M289)</f>
        <v/>
      </c>
      <c r="R290" s="77" t="str">
        <f>IF(Import_FK!N289=0,"",Import_FK!N289)</f>
        <v/>
      </c>
      <c r="S290" s="77" t="str">
        <f>IF(Import_FK!O289=0,"",Import_FK!O289)</f>
        <v/>
      </c>
      <c r="T290" s="77" t="str">
        <f>IF(Import_FK!P289=0,"",Import_FK!P289)</f>
        <v/>
      </c>
      <c r="U290" s="193" t="str">
        <f>IF(Import_FK!Q289=0,"",Import_FK!Q289)</f>
        <v/>
      </c>
      <c r="V290" s="77" t="str">
        <f>IF(Import_FK!R289=0,"",Import_FK!R289)</f>
        <v/>
      </c>
      <c r="W290" s="77" t="str">
        <f>IF(Import_FK!S289=0,"",Import_FK!S289)</f>
        <v/>
      </c>
      <c r="X290" s="77" t="str">
        <f>IF(Import_FK!T289=0,"",Import_FK!T289)</f>
        <v/>
      </c>
      <c r="Y290" s="77" t="str">
        <f>IF(Import_FK!U289=0,"",Import_FK!U289)</f>
        <v/>
      </c>
      <c r="Z290" s="77" t="str">
        <f>IF(Import_FK!V289=0,"",Import_FK!V289)</f>
        <v/>
      </c>
      <c r="AA290" s="77" t="str">
        <f>IF(Import_FK!W289=0,"",Import_FK!W289)</f>
        <v/>
      </c>
      <c r="AB290" s="77" t="str">
        <f>IF(Import_FK!X289=0,"",Import_FK!X289)</f>
        <v/>
      </c>
      <c r="AC290" s="77" t="str">
        <f>IF(Import_FK!Y289=0,"",Import_FK!Y289)</f>
        <v/>
      </c>
      <c r="AD290" s="77" t="str">
        <f>IF(Import_FK!Z289=0,"",Import_FK!Z289)</f>
        <v/>
      </c>
      <c r="AE290" s="193" t="str">
        <f>IF(Import_FK!AA289=0,"",Import_FK!AA289)</f>
        <v/>
      </c>
    </row>
    <row r="291" spans="1:31" ht="13.5" x14ac:dyDescent="0.25">
      <c r="A291" s="544">
        <f>IF(AND(B291="1_02_02_06",C291&lt;&gt;"000"),A290+1,IF(AND(B291="1_06_03_09",C291&lt;&gt;"000"),MAX($A$7:A290)+1,0))</f>
        <v>0</v>
      </c>
      <c r="B291" s="16" t="str">
        <f t="shared" si="24"/>
        <v/>
      </c>
      <c r="C291" s="544" t="str">
        <f t="shared" si="25"/>
        <v/>
      </c>
      <c r="D291" s="544" t="str">
        <f t="shared" si="26"/>
        <v/>
      </c>
      <c r="E291" s="544" t="str">
        <f t="shared" si="27"/>
        <v/>
      </c>
      <c r="F291" s="23" t="str">
        <f>IF(Import_FK!B290=0,"",Import_FK!B290)</f>
        <v/>
      </c>
      <c r="G291" s="23" t="str">
        <f>IF(Import_FK!C290=0,"",Import_FK!C290)</f>
        <v/>
      </c>
      <c r="H291" s="350" t="str">
        <f>IF(Import_FK!D290=0,"",Import_FK!D290)</f>
        <v/>
      </c>
      <c r="I291" s="23" t="str">
        <f>IF(Import_FK!E290=0,"",Import_FK!E290)</f>
        <v/>
      </c>
      <c r="J291" s="95" t="str">
        <f>IF(Import_FK!F290=0,"",Import_FK!F290)</f>
        <v/>
      </c>
      <c r="K291" s="96" t="str">
        <f>IF(Import_FK!G290=0,"",Import_FK!G290)</f>
        <v/>
      </c>
      <c r="L291" s="23" t="str">
        <f>IF(Import_FK!H290=0,"",Import_FK!H290)</f>
        <v/>
      </c>
      <c r="M291" s="23" t="str">
        <f>IF(Import_FK!I290=0,"",Import_FK!I290)</f>
        <v/>
      </c>
      <c r="N291" s="23" t="str">
        <f>IF(Import_FK!J290=0,"",Import_FK!J290)</f>
        <v/>
      </c>
      <c r="O291" s="23" t="str">
        <f>IF(Import_FK!K290=0,"",Import_FK!K290)</f>
        <v/>
      </c>
      <c r="P291" s="23" t="str">
        <f>IF(Import_FK!L290=0,"",Import_FK!L290)</f>
        <v/>
      </c>
      <c r="Q291" s="77" t="str">
        <f>IF(Import_FK!M290=0,"",Import_FK!M290)</f>
        <v/>
      </c>
      <c r="R291" s="77" t="str">
        <f>IF(Import_FK!N290=0,"",Import_FK!N290)</f>
        <v/>
      </c>
      <c r="S291" s="77" t="str">
        <f>IF(Import_FK!O290=0,"",Import_FK!O290)</f>
        <v/>
      </c>
      <c r="T291" s="77" t="str">
        <f>IF(Import_FK!P290=0,"",Import_FK!P290)</f>
        <v/>
      </c>
      <c r="U291" s="193" t="str">
        <f>IF(Import_FK!Q290=0,"",Import_FK!Q290)</f>
        <v/>
      </c>
      <c r="V291" s="77" t="str">
        <f>IF(Import_FK!R290=0,"",Import_FK!R290)</f>
        <v/>
      </c>
      <c r="W291" s="77" t="str">
        <f>IF(Import_FK!S290=0,"",Import_FK!S290)</f>
        <v/>
      </c>
      <c r="X291" s="77" t="str">
        <f>IF(Import_FK!T290=0,"",Import_FK!T290)</f>
        <v/>
      </c>
      <c r="Y291" s="77" t="str">
        <f>IF(Import_FK!U290=0,"",Import_FK!U290)</f>
        <v/>
      </c>
      <c r="Z291" s="77" t="str">
        <f>IF(Import_FK!V290=0,"",Import_FK!V290)</f>
        <v/>
      </c>
      <c r="AA291" s="77" t="str">
        <f>IF(Import_FK!W290=0,"",Import_FK!W290)</f>
        <v/>
      </c>
      <c r="AB291" s="77" t="str">
        <f>IF(Import_FK!X290=0,"",Import_FK!X290)</f>
        <v/>
      </c>
      <c r="AC291" s="77" t="str">
        <f>IF(Import_FK!Y290=0,"",Import_FK!Y290)</f>
        <v/>
      </c>
      <c r="AD291" s="77" t="str">
        <f>IF(Import_FK!Z290=0,"",Import_FK!Z290)</f>
        <v/>
      </c>
      <c r="AE291" s="193" t="str">
        <f>IF(Import_FK!AA290=0,"",Import_FK!AA290)</f>
        <v/>
      </c>
    </row>
    <row r="292" spans="1:31" ht="13.5" x14ac:dyDescent="0.25">
      <c r="A292" s="544">
        <f>IF(AND(B292="1_02_02_06",C292&lt;&gt;"000"),A291+1,IF(AND(B292="1_06_03_09",C292&lt;&gt;"000"),MAX($A$7:A291)+1,0))</f>
        <v>0</v>
      </c>
      <c r="B292" s="16" t="str">
        <f t="shared" si="24"/>
        <v/>
      </c>
      <c r="C292" s="544" t="str">
        <f t="shared" si="25"/>
        <v/>
      </c>
      <c r="D292" s="544" t="str">
        <f t="shared" si="26"/>
        <v/>
      </c>
      <c r="E292" s="544" t="str">
        <f t="shared" si="27"/>
        <v/>
      </c>
      <c r="F292" s="23" t="str">
        <f>IF(Import_FK!B291=0,"",Import_FK!B291)</f>
        <v/>
      </c>
      <c r="G292" s="23" t="str">
        <f>IF(Import_FK!C291=0,"",Import_FK!C291)</f>
        <v/>
      </c>
      <c r="H292" s="350" t="str">
        <f>IF(Import_FK!D291=0,"",Import_FK!D291)</f>
        <v/>
      </c>
      <c r="I292" s="23" t="str">
        <f>IF(Import_FK!E291=0,"",Import_FK!E291)</f>
        <v/>
      </c>
      <c r="J292" s="95" t="str">
        <f>IF(Import_FK!F291=0,"",Import_FK!F291)</f>
        <v/>
      </c>
      <c r="K292" s="96" t="str">
        <f>IF(Import_FK!G291=0,"",Import_FK!G291)</f>
        <v/>
      </c>
      <c r="L292" s="23" t="str">
        <f>IF(Import_FK!H291=0,"",Import_FK!H291)</f>
        <v/>
      </c>
      <c r="M292" s="23" t="str">
        <f>IF(Import_FK!I291=0,"",Import_FK!I291)</f>
        <v/>
      </c>
      <c r="N292" s="23" t="str">
        <f>IF(Import_FK!J291=0,"",Import_FK!J291)</f>
        <v/>
      </c>
      <c r="O292" s="23" t="str">
        <f>IF(Import_FK!K291=0,"",Import_FK!K291)</f>
        <v/>
      </c>
      <c r="P292" s="23" t="str">
        <f>IF(Import_FK!L291=0,"",Import_FK!L291)</f>
        <v/>
      </c>
      <c r="Q292" s="77" t="str">
        <f>IF(Import_FK!M291=0,"",Import_FK!M291)</f>
        <v/>
      </c>
      <c r="R292" s="77" t="str">
        <f>IF(Import_FK!N291=0,"",Import_FK!N291)</f>
        <v/>
      </c>
      <c r="S292" s="77" t="str">
        <f>IF(Import_FK!O291=0,"",Import_FK!O291)</f>
        <v/>
      </c>
      <c r="T292" s="77" t="str">
        <f>IF(Import_FK!P291=0,"",Import_FK!P291)</f>
        <v/>
      </c>
      <c r="U292" s="193" t="str">
        <f>IF(Import_FK!Q291=0,"",Import_FK!Q291)</f>
        <v/>
      </c>
      <c r="V292" s="77" t="str">
        <f>IF(Import_FK!R291=0,"",Import_FK!R291)</f>
        <v/>
      </c>
      <c r="W292" s="77" t="str">
        <f>IF(Import_FK!S291=0,"",Import_FK!S291)</f>
        <v/>
      </c>
      <c r="X292" s="77" t="str">
        <f>IF(Import_FK!T291=0,"",Import_FK!T291)</f>
        <v/>
      </c>
      <c r="Y292" s="77" t="str">
        <f>IF(Import_FK!U291=0,"",Import_FK!U291)</f>
        <v/>
      </c>
      <c r="Z292" s="77" t="str">
        <f>IF(Import_FK!V291=0,"",Import_FK!V291)</f>
        <v/>
      </c>
      <c r="AA292" s="77" t="str">
        <f>IF(Import_FK!W291=0,"",Import_FK!W291)</f>
        <v/>
      </c>
      <c r="AB292" s="77" t="str">
        <f>IF(Import_FK!X291=0,"",Import_FK!X291)</f>
        <v/>
      </c>
      <c r="AC292" s="77" t="str">
        <f>IF(Import_FK!Y291=0,"",Import_FK!Y291)</f>
        <v/>
      </c>
      <c r="AD292" s="77" t="str">
        <f>IF(Import_FK!Z291=0,"",Import_FK!Z291)</f>
        <v/>
      </c>
      <c r="AE292" s="193" t="str">
        <f>IF(Import_FK!AA291=0,"",Import_FK!AA291)</f>
        <v/>
      </c>
    </row>
    <row r="293" spans="1:31" ht="13.5" x14ac:dyDescent="0.25">
      <c r="A293" s="544">
        <f>IF(AND(B293="1_02_02_06",C293&lt;&gt;"000"),A292+1,IF(AND(B293="1_06_03_09",C293&lt;&gt;"000"),MAX($A$7:A292)+1,0))</f>
        <v>0</v>
      </c>
      <c r="B293" s="16" t="str">
        <f t="shared" si="24"/>
        <v/>
      </c>
      <c r="C293" s="544" t="str">
        <f t="shared" si="25"/>
        <v/>
      </c>
      <c r="D293" s="544" t="str">
        <f t="shared" si="26"/>
        <v/>
      </c>
      <c r="E293" s="544" t="str">
        <f t="shared" si="27"/>
        <v/>
      </c>
      <c r="F293" s="23" t="str">
        <f>IF(Import_FK!B292=0,"",Import_FK!B292)</f>
        <v/>
      </c>
      <c r="G293" s="23" t="str">
        <f>IF(Import_FK!C292=0,"",Import_FK!C292)</f>
        <v/>
      </c>
      <c r="H293" s="350" t="str">
        <f>IF(Import_FK!D292=0,"",Import_FK!D292)</f>
        <v/>
      </c>
      <c r="I293" s="23" t="str">
        <f>IF(Import_FK!E292=0,"",Import_FK!E292)</f>
        <v/>
      </c>
      <c r="J293" s="95" t="str">
        <f>IF(Import_FK!F292=0,"",Import_FK!F292)</f>
        <v/>
      </c>
      <c r="K293" s="96" t="str">
        <f>IF(Import_FK!G292=0,"",Import_FK!G292)</f>
        <v/>
      </c>
      <c r="L293" s="23" t="str">
        <f>IF(Import_FK!H292=0,"",Import_FK!H292)</f>
        <v/>
      </c>
      <c r="M293" s="23" t="str">
        <f>IF(Import_FK!I292=0,"",Import_FK!I292)</f>
        <v/>
      </c>
      <c r="N293" s="23" t="str">
        <f>IF(Import_FK!J292=0,"",Import_FK!J292)</f>
        <v/>
      </c>
      <c r="O293" s="23" t="str">
        <f>IF(Import_FK!K292=0,"",Import_FK!K292)</f>
        <v/>
      </c>
      <c r="P293" s="23" t="str">
        <f>IF(Import_FK!L292=0,"",Import_FK!L292)</f>
        <v/>
      </c>
      <c r="Q293" s="77" t="str">
        <f>IF(Import_FK!M292=0,"",Import_FK!M292)</f>
        <v/>
      </c>
      <c r="R293" s="77" t="str">
        <f>IF(Import_FK!N292=0,"",Import_FK!N292)</f>
        <v/>
      </c>
      <c r="S293" s="77" t="str">
        <f>IF(Import_FK!O292=0,"",Import_FK!O292)</f>
        <v/>
      </c>
      <c r="T293" s="77" t="str">
        <f>IF(Import_FK!P292=0,"",Import_FK!P292)</f>
        <v/>
      </c>
      <c r="U293" s="193" t="str">
        <f>IF(Import_FK!Q292=0,"",Import_FK!Q292)</f>
        <v/>
      </c>
      <c r="V293" s="77" t="str">
        <f>IF(Import_FK!R292=0,"",Import_FK!R292)</f>
        <v/>
      </c>
      <c r="W293" s="77" t="str">
        <f>IF(Import_FK!S292=0,"",Import_FK!S292)</f>
        <v/>
      </c>
      <c r="X293" s="77" t="str">
        <f>IF(Import_FK!T292=0,"",Import_FK!T292)</f>
        <v/>
      </c>
      <c r="Y293" s="77" t="str">
        <f>IF(Import_FK!U292=0,"",Import_FK!U292)</f>
        <v/>
      </c>
      <c r="Z293" s="77" t="str">
        <f>IF(Import_FK!V292=0,"",Import_FK!V292)</f>
        <v/>
      </c>
      <c r="AA293" s="77" t="str">
        <f>IF(Import_FK!W292=0,"",Import_FK!W292)</f>
        <v/>
      </c>
      <c r="AB293" s="77" t="str">
        <f>IF(Import_FK!X292=0,"",Import_FK!X292)</f>
        <v/>
      </c>
      <c r="AC293" s="77" t="str">
        <f>IF(Import_FK!Y292=0,"",Import_FK!Y292)</f>
        <v/>
      </c>
      <c r="AD293" s="77" t="str">
        <f>IF(Import_FK!Z292=0,"",Import_FK!Z292)</f>
        <v/>
      </c>
      <c r="AE293" s="193" t="str">
        <f>IF(Import_FK!AA292=0,"",Import_FK!AA292)</f>
        <v/>
      </c>
    </row>
    <row r="294" spans="1:31" ht="13.5" x14ac:dyDescent="0.25">
      <c r="A294" s="544">
        <f>IF(AND(B294="1_02_02_06",C294&lt;&gt;"000"),A293+1,IF(AND(B294="1_06_03_09",C294&lt;&gt;"000"),MAX($A$7:A293)+1,0))</f>
        <v>0</v>
      </c>
      <c r="B294" s="16" t="str">
        <f t="shared" si="24"/>
        <v/>
      </c>
      <c r="C294" s="544" t="str">
        <f t="shared" si="25"/>
        <v/>
      </c>
      <c r="D294" s="544" t="str">
        <f t="shared" si="26"/>
        <v/>
      </c>
      <c r="E294" s="544" t="str">
        <f t="shared" si="27"/>
        <v/>
      </c>
      <c r="F294" s="23" t="str">
        <f>IF(Import_FK!B293=0,"",Import_FK!B293)</f>
        <v/>
      </c>
      <c r="G294" s="23" t="str">
        <f>IF(Import_FK!C293=0,"",Import_FK!C293)</f>
        <v/>
      </c>
      <c r="H294" s="350" t="str">
        <f>IF(Import_FK!D293=0,"",Import_FK!D293)</f>
        <v/>
      </c>
      <c r="I294" s="23" t="str">
        <f>IF(Import_FK!E293=0,"",Import_FK!E293)</f>
        <v/>
      </c>
      <c r="J294" s="95" t="str">
        <f>IF(Import_FK!F293=0,"",Import_FK!F293)</f>
        <v/>
      </c>
      <c r="K294" s="96" t="str">
        <f>IF(Import_FK!G293=0,"",Import_FK!G293)</f>
        <v/>
      </c>
      <c r="L294" s="23" t="str">
        <f>IF(Import_FK!H293=0,"",Import_FK!H293)</f>
        <v/>
      </c>
      <c r="M294" s="23" t="str">
        <f>IF(Import_FK!I293=0,"",Import_FK!I293)</f>
        <v/>
      </c>
      <c r="N294" s="23" t="str">
        <f>IF(Import_FK!J293=0,"",Import_FK!J293)</f>
        <v/>
      </c>
      <c r="O294" s="23" t="str">
        <f>IF(Import_FK!K293=0,"",Import_FK!K293)</f>
        <v/>
      </c>
      <c r="P294" s="23" t="str">
        <f>IF(Import_FK!L293=0,"",Import_FK!L293)</f>
        <v/>
      </c>
      <c r="Q294" s="77" t="str">
        <f>IF(Import_FK!M293=0,"",Import_FK!M293)</f>
        <v/>
      </c>
      <c r="R294" s="77" t="str">
        <f>IF(Import_FK!N293=0,"",Import_FK!N293)</f>
        <v/>
      </c>
      <c r="S294" s="77" t="str">
        <f>IF(Import_FK!O293=0,"",Import_FK!O293)</f>
        <v/>
      </c>
      <c r="T294" s="77" t="str">
        <f>IF(Import_FK!P293=0,"",Import_FK!P293)</f>
        <v/>
      </c>
      <c r="U294" s="193" t="str">
        <f>IF(Import_FK!Q293=0,"",Import_FK!Q293)</f>
        <v/>
      </c>
      <c r="V294" s="77" t="str">
        <f>IF(Import_FK!R293=0,"",Import_FK!R293)</f>
        <v/>
      </c>
      <c r="W294" s="77" t="str">
        <f>IF(Import_FK!S293=0,"",Import_FK!S293)</f>
        <v/>
      </c>
      <c r="X294" s="77" t="str">
        <f>IF(Import_FK!T293=0,"",Import_FK!T293)</f>
        <v/>
      </c>
      <c r="Y294" s="77" t="str">
        <f>IF(Import_FK!U293=0,"",Import_FK!U293)</f>
        <v/>
      </c>
      <c r="Z294" s="77" t="str">
        <f>IF(Import_FK!V293=0,"",Import_FK!V293)</f>
        <v/>
      </c>
      <c r="AA294" s="77" t="str">
        <f>IF(Import_FK!W293=0,"",Import_FK!W293)</f>
        <v/>
      </c>
      <c r="AB294" s="77" t="str">
        <f>IF(Import_FK!X293=0,"",Import_FK!X293)</f>
        <v/>
      </c>
      <c r="AC294" s="77" t="str">
        <f>IF(Import_FK!Y293=0,"",Import_FK!Y293)</f>
        <v/>
      </c>
      <c r="AD294" s="77" t="str">
        <f>IF(Import_FK!Z293=0,"",Import_FK!Z293)</f>
        <v/>
      </c>
      <c r="AE294" s="193" t="str">
        <f>IF(Import_FK!AA293=0,"",Import_FK!AA293)</f>
        <v/>
      </c>
    </row>
    <row r="295" spans="1:31" ht="13.5" x14ac:dyDescent="0.25">
      <c r="A295" s="544">
        <f>IF(AND(B295="1_02_02_06",C295&lt;&gt;"000"),A294+1,IF(AND(B295="1_06_03_09",C295&lt;&gt;"000"),MAX($A$7:A294)+1,0))</f>
        <v>0</v>
      </c>
      <c r="B295" s="16" t="str">
        <f t="shared" si="24"/>
        <v/>
      </c>
      <c r="C295" s="544" t="str">
        <f t="shared" si="25"/>
        <v/>
      </c>
      <c r="D295" s="544" t="str">
        <f t="shared" si="26"/>
        <v/>
      </c>
      <c r="E295" s="544" t="str">
        <f t="shared" si="27"/>
        <v/>
      </c>
      <c r="F295" s="23" t="str">
        <f>IF(Import_FK!B294=0,"",Import_FK!B294)</f>
        <v/>
      </c>
      <c r="G295" s="23" t="str">
        <f>IF(Import_FK!C294=0,"",Import_FK!C294)</f>
        <v/>
      </c>
      <c r="H295" s="350" t="str">
        <f>IF(Import_FK!D294=0,"",Import_FK!D294)</f>
        <v/>
      </c>
      <c r="I295" s="23" t="str">
        <f>IF(Import_FK!E294=0,"",Import_FK!E294)</f>
        <v/>
      </c>
      <c r="J295" s="95" t="str">
        <f>IF(Import_FK!F294=0,"",Import_FK!F294)</f>
        <v/>
      </c>
      <c r="K295" s="96" t="str">
        <f>IF(Import_FK!G294=0,"",Import_FK!G294)</f>
        <v/>
      </c>
      <c r="L295" s="23" t="str">
        <f>IF(Import_FK!H294=0,"",Import_FK!H294)</f>
        <v/>
      </c>
      <c r="M295" s="23" t="str">
        <f>IF(Import_FK!I294=0,"",Import_FK!I294)</f>
        <v/>
      </c>
      <c r="N295" s="23" t="str">
        <f>IF(Import_FK!J294=0,"",Import_FK!J294)</f>
        <v/>
      </c>
      <c r="O295" s="23" t="str">
        <f>IF(Import_FK!K294=0,"",Import_FK!K294)</f>
        <v/>
      </c>
      <c r="P295" s="23" t="str">
        <f>IF(Import_FK!L294=0,"",Import_FK!L294)</f>
        <v/>
      </c>
      <c r="Q295" s="77" t="str">
        <f>IF(Import_FK!M294=0,"",Import_FK!M294)</f>
        <v/>
      </c>
      <c r="R295" s="77" t="str">
        <f>IF(Import_FK!N294=0,"",Import_FK!N294)</f>
        <v/>
      </c>
      <c r="S295" s="77" t="str">
        <f>IF(Import_FK!O294=0,"",Import_FK!O294)</f>
        <v/>
      </c>
      <c r="T295" s="77" t="str">
        <f>IF(Import_FK!P294=0,"",Import_FK!P294)</f>
        <v/>
      </c>
      <c r="U295" s="193" t="str">
        <f>IF(Import_FK!Q294=0,"",Import_FK!Q294)</f>
        <v/>
      </c>
      <c r="V295" s="77" t="str">
        <f>IF(Import_FK!R294=0,"",Import_FK!R294)</f>
        <v/>
      </c>
      <c r="W295" s="77" t="str">
        <f>IF(Import_FK!S294=0,"",Import_FK!S294)</f>
        <v/>
      </c>
      <c r="X295" s="77" t="str">
        <f>IF(Import_FK!T294=0,"",Import_FK!T294)</f>
        <v/>
      </c>
      <c r="Y295" s="77" t="str">
        <f>IF(Import_FK!U294=0,"",Import_FK!U294)</f>
        <v/>
      </c>
      <c r="Z295" s="77" t="str">
        <f>IF(Import_FK!V294=0,"",Import_FK!V294)</f>
        <v/>
      </c>
      <c r="AA295" s="77" t="str">
        <f>IF(Import_FK!W294=0,"",Import_FK!W294)</f>
        <v/>
      </c>
      <c r="AB295" s="77" t="str">
        <f>IF(Import_FK!X294=0,"",Import_FK!X294)</f>
        <v/>
      </c>
      <c r="AC295" s="77" t="str">
        <f>IF(Import_FK!Y294=0,"",Import_FK!Y294)</f>
        <v/>
      </c>
      <c r="AD295" s="77" t="str">
        <f>IF(Import_FK!Z294=0,"",Import_FK!Z294)</f>
        <v/>
      </c>
      <c r="AE295" s="193" t="str">
        <f>IF(Import_FK!AA294=0,"",Import_FK!AA294)</f>
        <v/>
      </c>
    </row>
    <row r="296" spans="1:31" ht="13.5" x14ac:dyDescent="0.25">
      <c r="A296" s="544">
        <f>IF(AND(B296="1_02_02_06",C296&lt;&gt;"000"),A295+1,IF(AND(B296="1_06_03_09",C296&lt;&gt;"000"),MAX($A$7:A295)+1,0))</f>
        <v>0</v>
      </c>
      <c r="B296" s="16" t="str">
        <f t="shared" si="24"/>
        <v/>
      </c>
      <c r="C296" s="544" t="str">
        <f t="shared" si="25"/>
        <v/>
      </c>
      <c r="D296" s="544" t="str">
        <f t="shared" si="26"/>
        <v/>
      </c>
      <c r="E296" s="544" t="str">
        <f t="shared" si="27"/>
        <v/>
      </c>
      <c r="F296" s="23" t="str">
        <f>IF(Import_FK!B295=0,"",Import_FK!B295)</f>
        <v/>
      </c>
      <c r="G296" s="23" t="str">
        <f>IF(Import_FK!C295=0,"",Import_FK!C295)</f>
        <v/>
      </c>
      <c r="H296" s="350" t="str">
        <f>IF(Import_FK!D295=0,"",Import_FK!D295)</f>
        <v/>
      </c>
      <c r="I296" s="23" t="str">
        <f>IF(Import_FK!E295=0,"",Import_FK!E295)</f>
        <v/>
      </c>
      <c r="J296" s="95" t="str">
        <f>IF(Import_FK!F295=0,"",Import_FK!F295)</f>
        <v/>
      </c>
      <c r="K296" s="96" t="str">
        <f>IF(Import_FK!G295=0,"",Import_FK!G295)</f>
        <v/>
      </c>
      <c r="L296" s="23" t="str">
        <f>IF(Import_FK!H295=0,"",Import_FK!H295)</f>
        <v/>
      </c>
      <c r="M296" s="23" t="str">
        <f>IF(Import_FK!I295=0,"",Import_FK!I295)</f>
        <v/>
      </c>
      <c r="N296" s="23" t="str">
        <f>IF(Import_FK!J295=0,"",Import_FK!J295)</f>
        <v/>
      </c>
      <c r="O296" s="23" t="str">
        <f>IF(Import_FK!K295=0,"",Import_FK!K295)</f>
        <v/>
      </c>
      <c r="P296" s="23" t="str">
        <f>IF(Import_FK!L295=0,"",Import_FK!L295)</f>
        <v/>
      </c>
      <c r="Q296" s="77" t="str">
        <f>IF(Import_FK!M295=0,"",Import_FK!M295)</f>
        <v/>
      </c>
      <c r="R296" s="77" t="str">
        <f>IF(Import_FK!N295=0,"",Import_FK!N295)</f>
        <v/>
      </c>
      <c r="S296" s="77" t="str">
        <f>IF(Import_FK!O295=0,"",Import_FK!O295)</f>
        <v/>
      </c>
      <c r="T296" s="77" t="str">
        <f>IF(Import_FK!P295=0,"",Import_FK!P295)</f>
        <v/>
      </c>
      <c r="U296" s="193" t="str">
        <f>IF(Import_FK!Q295=0,"",Import_FK!Q295)</f>
        <v/>
      </c>
      <c r="V296" s="77" t="str">
        <f>IF(Import_FK!R295=0,"",Import_FK!R295)</f>
        <v/>
      </c>
      <c r="W296" s="77" t="str">
        <f>IF(Import_FK!S295=0,"",Import_FK!S295)</f>
        <v/>
      </c>
      <c r="X296" s="77" t="str">
        <f>IF(Import_FK!T295=0,"",Import_FK!T295)</f>
        <v/>
      </c>
      <c r="Y296" s="77" t="str">
        <f>IF(Import_FK!U295=0,"",Import_FK!U295)</f>
        <v/>
      </c>
      <c r="Z296" s="77" t="str">
        <f>IF(Import_FK!V295=0,"",Import_FK!V295)</f>
        <v/>
      </c>
      <c r="AA296" s="77" t="str">
        <f>IF(Import_FK!W295=0,"",Import_FK!W295)</f>
        <v/>
      </c>
      <c r="AB296" s="77" t="str">
        <f>IF(Import_FK!X295=0,"",Import_FK!X295)</f>
        <v/>
      </c>
      <c r="AC296" s="77" t="str">
        <f>IF(Import_FK!Y295=0,"",Import_FK!Y295)</f>
        <v/>
      </c>
      <c r="AD296" s="77" t="str">
        <f>IF(Import_FK!Z295=0,"",Import_FK!Z295)</f>
        <v/>
      </c>
      <c r="AE296" s="193" t="str">
        <f>IF(Import_FK!AA295=0,"",Import_FK!AA295)</f>
        <v/>
      </c>
    </row>
    <row r="297" spans="1:31" ht="13.5" x14ac:dyDescent="0.25">
      <c r="A297" s="544">
        <f>IF(AND(B297="1_02_02_06",C297&lt;&gt;"000"),A296+1,IF(AND(B297="1_06_03_09",C297&lt;&gt;"000"),MAX($A$7:A296)+1,0))</f>
        <v>0</v>
      </c>
      <c r="B297" s="16" t="str">
        <f t="shared" si="24"/>
        <v/>
      </c>
      <c r="C297" s="544" t="str">
        <f t="shared" si="25"/>
        <v/>
      </c>
      <c r="D297" s="544" t="str">
        <f t="shared" si="26"/>
        <v/>
      </c>
      <c r="E297" s="544" t="str">
        <f t="shared" si="27"/>
        <v/>
      </c>
      <c r="F297" s="23" t="str">
        <f>IF(Import_FK!B296=0,"",Import_FK!B296)</f>
        <v/>
      </c>
      <c r="G297" s="23" t="str">
        <f>IF(Import_FK!C296=0,"",Import_FK!C296)</f>
        <v/>
      </c>
      <c r="H297" s="350" t="str">
        <f>IF(Import_FK!D296=0,"",Import_FK!D296)</f>
        <v/>
      </c>
      <c r="I297" s="23" t="str">
        <f>IF(Import_FK!E296=0,"",Import_FK!E296)</f>
        <v/>
      </c>
      <c r="J297" s="95" t="str">
        <f>IF(Import_FK!F296=0,"",Import_FK!F296)</f>
        <v/>
      </c>
      <c r="K297" s="96" t="str">
        <f>IF(Import_FK!G296=0,"",Import_FK!G296)</f>
        <v/>
      </c>
      <c r="L297" s="23" t="str">
        <f>IF(Import_FK!H296=0,"",Import_FK!H296)</f>
        <v/>
      </c>
      <c r="M297" s="23" t="str">
        <f>IF(Import_FK!I296=0,"",Import_FK!I296)</f>
        <v/>
      </c>
      <c r="N297" s="23" t="str">
        <f>IF(Import_FK!J296=0,"",Import_FK!J296)</f>
        <v/>
      </c>
      <c r="O297" s="23" t="str">
        <f>IF(Import_FK!K296=0,"",Import_FK!K296)</f>
        <v/>
      </c>
      <c r="P297" s="23" t="str">
        <f>IF(Import_FK!L296=0,"",Import_FK!L296)</f>
        <v/>
      </c>
      <c r="Q297" s="77" t="str">
        <f>IF(Import_FK!M296=0,"",Import_FK!M296)</f>
        <v/>
      </c>
      <c r="R297" s="77" t="str">
        <f>IF(Import_FK!N296=0,"",Import_FK!N296)</f>
        <v/>
      </c>
      <c r="S297" s="77" t="str">
        <f>IF(Import_FK!O296=0,"",Import_FK!O296)</f>
        <v/>
      </c>
      <c r="T297" s="77" t="str">
        <f>IF(Import_FK!P296=0,"",Import_FK!P296)</f>
        <v/>
      </c>
      <c r="U297" s="193" t="str">
        <f>IF(Import_FK!Q296=0,"",Import_FK!Q296)</f>
        <v/>
      </c>
      <c r="V297" s="77" t="str">
        <f>IF(Import_FK!R296=0,"",Import_FK!R296)</f>
        <v/>
      </c>
      <c r="W297" s="77" t="str">
        <f>IF(Import_FK!S296=0,"",Import_FK!S296)</f>
        <v/>
      </c>
      <c r="X297" s="77" t="str">
        <f>IF(Import_FK!T296=0,"",Import_FK!T296)</f>
        <v/>
      </c>
      <c r="Y297" s="77" t="str">
        <f>IF(Import_FK!U296=0,"",Import_FK!U296)</f>
        <v/>
      </c>
      <c r="Z297" s="77" t="str">
        <f>IF(Import_FK!V296=0,"",Import_FK!V296)</f>
        <v/>
      </c>
      <c r="AA297" s="77" t="str">
        <f>IF(Import_FK!W296=0,"",Import_FK!W296)</f>
        <v/>
      </c>
      <c r="AB297" s="77" t="str">
        <f>IF(Import_FK!X296=0,"",Import_FK!X296)</f>
        <v/>
      </c>
      <c r="AC297" s="77" t="str">
        <f>IF(Import_FK!Y296=0,"",Import_FK!Y296)</f>
        <v/>
      </c>
      <c r="AD297" s="77" t="str">
        <f>IF(Import_FK!Z296=0,"",Import_FK!Z296)</f>
        <v/>
      </c>
      <c r="AE297" s="193" t="str">
        <f>IF(Import_FK!AA296=0,"",Import_FK!AA296)</f>
        <v/>
      </c>
    </row>
    <row r="298" spans="1:31" ht="13.5" x14ac:dyDescent="0.25">
      <c r="A298" s="544">
        <f>IF(AND(B298="1_02_02_06",C298&lt;&gt;"000"),A297+1,IF(AND(B298="1_06_03_09",C298&lt;&gt;"000"),MAX($A$7:A297)+1,0))</f>
        <v>0</v>
      </c>
      <c r="B298" s="16" t="str">
        <f t="shared" si="24"/>
        <v/>
      </c>
      <c r="C298" s="544" t="str">
        <f t="shared" si="25"/>
        <v/>
      </c>
      <c r="D298" s="544" t="str">
        <f t="shared" si="26"/>
        <v/>
      </c>
      <c r="E298" s="544" t="str">
        <f t="shared" si="27"/>
        <v/>
      </c>
      <c r="F298" s="23" t="str">
        <f>IF(Import_FK!B297=0,"",Import_FK!B297)</f>
        <v/>
      </c>
      <c r="G298" s="23" t="str">
        <f>IF(Import_FK!C297=0,"",Import_FK!C297)</f>
        <v/>
      </c>
      <c r="H298" s="350" t="str">
        <f>IF(Import_FK!D297=0,"",Import_FK!D297)</f>
        <v/>
      </c>
      <c r="I298" s="23" t="str">
        <f>IF(Import_FK!E297=0,"",Import_FK!E297)</f>
        <v/>
      </c>
      <c r="J298" s="95" t="str">
        <f>IF(Import_FK!F297=0,"",Import_FK!F297)</f>
        <v/>
      </c>
      <c r="K298" s="96" t="str">
        <f>IF(Import_FK!G297=0,"",Import_FK!G297)</f>
        <v/>
      </c>
      <c r="L298" s="23" t="str">
        <f>IF(Import_FK!H297=0,"",Import_FK!H297)</f>
        <v/>
      </c>
      <c r="M298" s="23" t="str">
        <f>IF(Import_FK!I297=0,"",Import_FK!I297)</f>
        <v/>
      </c>
      <c r="N298" s="23" t="str">
        <f>IF(Import_FK!J297=0,"",Import_FK!J297)</f>
        <v/>
      </c>
      <c r="O298" s="23" t="str">
        <f>IF(Import_FK!K297=0,"",Import_FK!K297)</f>
        <v/>
      </c>
      <c r="P298" s="23" t="str">
        <f>IF(Import_FK!L297=0,"",Import_FK!L297)</f>
        <v/>
      </c>
      <c r="Q298" s="77" t="str">
        <f>IF(Import_FK!M297=0,"",Import_FK!M297)</f>
        <v/>
      </c>
      <c r="R298" s="77" t="str">
        <f>IF(Import_FK!N297=0,"",Import_FK!N297)</f>
        <v/>
      </c>
      <c r="S298" s="77" t="str">
        <f>IF(Import_FK!O297=0,"",Import_FK!O297)</f>
        <v/>
      </c>
      <c r="T298" s="77" t="str">
        <f>IF(Import_FK!P297=0,"",Import_FK!P297)</f>
        <v/>
      </c>
      <c r="U298" s="193" t="str">
        <f>IF(Import_FK!Q297=0,"",Import_FK!Q297)</f>
        <v/>
      </c>
      <c r="V298" s="77" t="str">
        <f>IF(Import_FK!R297=0,"",Import_FK!R297)</f>
        <v/>
      </c>
      <c r="W298" s="77" t="str">
        <f>IF(Import_FK!S297=0,"",Import_FK!S297)</f>
        <v/>
      </c>
      <c r="X298" s="77" t="str">
        <f>IF(Import_FK!T297=0,"",Import_FK!T297)</f>
        <v/>
      </c>
      <c r="Y298" s="77" t="str">
        <f>IF(Import_FK!U297=0,"",Import_FK!U297)</f>
        <v/>
      </c>
      <c r="Z298" s="77" t="str">
        <f>IF(Import_FK!V297=0,"",Import_FK!V297)</f>
        <v/>
      </c>
      <c r="AA298" s="77" t="str">
        <f>IF(Import_FK!W297=0,"",Import_FK!W297)</f>
        <v/>
      </c>
      <c r="AB298" s="77" t="str">
        <f>IF(Import_FK!X297=0,"",Import_FK!X297)</f>
        <v/>
      </c>
      <c r="AC298" s="77" t="str">
        <f>IF(Import_FK!Y297=0,"",Import_FK!Y297)</f>
        <v/>
      </c>
      <c r="AD298" s="77" t="str">
        <f>IF(Import_FK!Z297=0,"",Import_FK!Z297)</f>
        <v/>
      </c>
      <c r="AE298" s="193" t="str">
        <f>IF(Import_FK!AA297=0,"",Import_FK!AA297)</f>
        <v/>
      </c>
    </row>
    <row r="299" spans="1:31" ht="13.5" x14ac:dyDescent="0.25">
      <c r="A299" s="544">
        <f>IF(AND(B299="1_02_02_06",C299&lt;&gt;"000"),A298+1,IF(AND(B299="1_06_03_09",C299&lt;&gt;"000"),MAX($A$7:A298)+1,0))</f>
        <v>0</v>
      </c>
      <c r="B299" s="16" t="str">
        <f t="shared" si="24"/>
        <v/>
      </c>
      <c r="C299" s="544" t="str">
        <f t="shared" si="25"/>
        <v/>
      </c>
      <c r="D299" s="544" t="str">
        <f t="shared" si="26"/>
        <v/>
      </c>
      <c r="E299" s="544" t="str">
        <f t="shared" si="27"/>
        <v/>
      </c>
      <c r="F299" s="23" t="str">
        <f>IF(Import_FK!B298=0,"",Import_FK!B298)</f>
        <v/>
      </c>
      <c r="G299" s="23" t="str">
        <f>IF(Import_FK!C298=0,"",Import_FK!C298)</f>
        <v/>
      </c>
      <c r="H299" s="350" t="str">
        <f>IF(Import_FK!D298=0,"",Import_FK!D298)</f>
        <v/>
      </c>
      <c r="I299" s="23" t="str">
        <f>IF(Import_FK!E298=0,"",Import_FK!E298)</f>
        <v/>
      </c>
      <c r="J299" s="95" t="str">
        <f>IF(Import_FK!F298=0,"",Import_FK!F298)</f>
        <v/>
      </c>
      <c r="K299" s="96" t="str">
        <f>IF(Import_FK!G298=0,"",Import_FK!G298)</f>
        <v/>
      </c>
      <c r="L299" s="23" t="str">
        <f>IF(Import_FK!H298=0,"",Import_FK!H298)</f>
        <v/>
      </c>
      <c r="M299" s="23" t="str">
        <f>IF(Import_FK!I298=0,"",Import_FK!I298)</f>
        <v/>
      </c>
      <c r="N299" s="23" t="str">
        <f>IF(Import_FK!J298=0,"",Import_FK!J298)</f>
        <v/>
      </c>
      <c r="O299" s="23" t="str">
        <f>IF(Import_FK!K298=0,"",Import_FK!K298)</f>
        <v/>
      </c>
      <c r="P299" s="23" t="str">
        <f>IF(Import_FK!L298=0,"",Import_FK!L298)</f>
        <v/>
      </c>
      <c r="Q299" s="77" t="str">
        <f>IF(Import_FK!M298=0,"",Import_FK!M298)</f>
        <v/>
      </c>
      <c r="R299" s="77" t="str">
        <f>IF(Import_FK!N298=0,"",Import_FK!N298)</f>
        <v/>
      </c>
      <c r="S299" s="77" t="str">
        <f>IF(Import_FK!O298=0,"",Import_FK!O298)</f>
        <v/>
      </c>
      <c r="T299" s="77" t="str">
        <f>IF(Import_FK!P298=0,"",Import_FK!P298)</f>
        <v/>
      </c>
      <c r="U299" s="193" t="str">
        <f>IF(Import_FK!Q298=0,"",Import_FK!Q298)</f>
        <v/>
      </c>
      <c r="V299" s="77" t="str">
        <f>IF(Import_FK!R298=0,"",Import_FK!R298)</f>
        <v/>
      </c>
      <c r="W299" s="77" t="str">
        <f>IF(Import_FK!S298=0,"",Import_FK!S298)</f>
        <v/>
      </c>
      <c r="X299" s="77" t="str">
        <f>IF(Import_FK!T298=0,"",Import_FK!T298)</f>
        <v/>
      </c>
      <c r="Y299" s="77" t="str">
        <f>IF(Import_FK!U298=0,"",Import_FK!U298)</f>
        <v/>
      </c>
      <c r="Z299" s="77" t="str">
        <f>IF(Import_FK!V298=0,"",Import_FK!V298)</f>
        <v/>
      </c>
      <c r="AA299" s="77" t="str">
        <f>IF(Import_FK!W298=0,"",Import_FK!W298)</f>
        <v/>
      </c>
      <c r="AB299" s="77" t="str">
        <f>IF(Import_FK!X298=0,"",Import_FK!X298)</f>
        <v/>
      </c>
      <c r="AC299" s="77" t="str">
        <f>IF(Import_FK!Y298=0,"",Import_FK!Y298)</f>
        <v/>
      </c>
      <c r="AD299" s="77" t="str">
        <f>IF(Import_FK!Z298=0,"",Import_FK!Z298)</f>
        <v/>
      </c>
      <c r="AE299" s="193" t="str">
        <f>IF(Import_FK!AA298=0,"",Import_FK!AA298)</f>
        <v/>
      </c>
    </row>
    <row r="300" spans="1:31" ht="13.5" x14ac:dyDescent="0.25">
      <c r="A300" s="544">
        <f>IF(AND(B300="1_02_02_06",C300&lt;&gt;"000"),A299+1,IF(AND(B300="1_06_03_09",C300&lt;&gt;"000"),MAX($A$7:A299)+1,0))</f>
        <v>0</v>
      </c>
      <c r="B300" s="16" t="str">
        <f t="shared" si="24"/>
        <v/>
      </c>
      <c r="C300" s="544" t="str">
        <f t="shared" si="25"/>
        <v/>
      </c>
      <c r="D300" s="544" t="str">
        <f t="shared" si="26"/>
        <v/>
      </c>
      <c r="E300" s="544" t="str">
        <f t="shared" si="27"/>
        <v/>
      </c>
      <c r="F300" s="23" t="str">
        <f>IF(Import_FK!B299=0,"",Import_FK!B299)</f>
        <v/>
      </c>
      <c r="G300" s="23" t="str">
        <f>IF(Import_FK!C299=0,"",Import_FK!C299)</f>
        <v/>
      </c>
      <c r="H300" s="350" t="str">
        <f>IF(Import_FK!D299=0,"",Import_FK!D299)</f>
        <v/>
      </c>
      <c r="I300" s="23" t="str">
        <f>IF(Import_FK!E299=0,"",Import_FK!E299)</f>
        <v/>
      </c>
      <c r="J300" s="95" t="str">
        <f>IF(Import_FK!F299=0,"",Import_FK!F299)</f>
        <v/>
      </c>
      <c r="K300" s="96" t="str">
        <f>IF(Import_FK!G299=0,"",Import_FK!G299)</f>
        <v/>
      </c>
      <c r="L300" s="23" t="str">
        <f>IF(Import_FK!H299=0,"",Import_FK!H299)</f>
        <v/>
      </c>
      <c r="M300" s="23" t="str">
        <f>IF(Import_FK!I299=0,"",Import_FK!I299)</f>
        <v/>
      </c>
      <c r="N300" s="23" t="str">
        <f>IF(Import_FK!J299=0,"",Import_FK!J299)</f>
        <v/>
      </c>
      <c r="O300" s="23" t="str">
        <f>IF(Import_FK!K299=0,"",Import_FK!K299)</f>
        <v/>
      </c>
      <c r="P300" s="23" t="str">
        <f>IF(Import_FK!L299=0,"",Import_FK!L299)</f>
        <v/>
      </c>
      <c r="Q300" s="77" t="str">
        <f>IF(Import_FK!M299=0,"",Import_FK!M299)</f>
        <v/>
      </c>
      <c r="R300" s="77" t="str">
        <f>IF(Import_FK!N299=0,"",Import_FK!N299)</f>
        <v/>
      </c>
      <c r="S300" s="77" t="str">
        <f>IF(Import_FK!O299=0,"",Import_FK!O299)</f>
        <v/>
      </c>
      <c r="T300" s="77" t="str">
        <f>IF(Import_FK!P299=0,"",Import_FK!P299)</f>
        <v/>
      </c>
      <c r="U300" s="193" t="str">
        <f>IF(Import_FK!Q299=0,"",Import_FK!Q299)</f>
        <v/>
      </c>
      <c r="V300" s="77" t="str">
        <f>IF(Import_FK!R299=0,"",Import_FK!R299)</f>
        <v/>
      </c>
      <c r="W300" s="77" t="str">
        <f>IF(Import_FK!S299=0,"",Import_FK!S299)</f>
        <v/>
      </c>
      <c r="X300" s="77" t="str">
        <f>IF(Import_FK!T299=0,"",Import_FK!T299)</f>
        <v/>
      </c>
      <c r="Y300" s="77" t="str">
        <f>IF(Import_FK!U299=0,"",Import_FK!U299)</f>
        <v/>
      </c>
      <c r="Z300" s="77" t="str">
        <f>IF(Import_FK!V299=0,"",Import_FK!V299)</f>
        <v/>
      </c>
      <c r="AA300" s="77" t="str">
        <f>IF(Import_FK!W299=0,"",Import_FK!W299)</f>
        <v/>
      </c>
      <c r="AB300" s="77" t="str">
        <f>IF(Import_FK!X299=0,"",Import_FK!X299)</f>
        <v/>
      </c>
      <c r="AC300" s="77" t="str">
        <f>IF(Import_FK!Y299=0,"",Import_FK!Y299)</f>
        <v/>
      </c>
      <c r="AD300" s="77" t="str">
        <f>IF(Import_FK!Z299=0,"",Import_FK!Z299)</f>
        <v/>
      </c>
      <c r="AE300" s="193" t="str">
        <f>IF(Import_FK!AA299=0,"",Import_FK!AA299)</f>
        <v/>
      </c>
    </row>
    <row r="301" spans="1:31" ht="13.5" x14ac:dyDescent="0.25">
      <c r="A301" s="544">
        <f>IF(AND(B301="1_02_02_06",C301&lt;&gt;"000"),A300+1,IF(AND(B301="1_06_03_09",C301&lt;&gt;"000"),MAX($A$7:A300)+1,0))</f>
        <v>0</v>
      </c>
      <c r="B301" s="16" t="str">
        <f t="shared" si="24"/>
        <v/>
      </c>
      <c r="C301" s="544" t="str">
        <f t="shared" si="25"/>
        <v/>
      </c>
      <c r="D301" s="544" t="str">
        <f t="shared" si="26"/>
        <v/>
      </c>
      <c r="E301" s="544" t="str">
        <f t="shared" si="27"/>
        <v/>
      </c>
      <c r="F301" s="23" t="str">
        <f>IF(Import_FK!B300=0,"",Import_FK!B300)</f>
        <v/>
      </c>
      <c r="G301" s="23" t="str">
        <f>IF(Import_FK!C300=0,"",Import_FK!C300)</f>
        <v/>
      </c>
      <c r="H301" s="350" t="str">
        <f>IF(Import_FK!D300=0,"",Import_FK!D300)</f>
        <v/>
      </c>
      <c r="I301" s="23" t="str">
        <f>IF(Import_FK!E300=0,"",Import_FK!E300)</f>
        <v/>
      </c>
      <c r="J301" s="95" t="str">
        <f>IF(Import_FK!F300=0,"",Import_FK!F300)</f>
        <v/>
      </c>
      <c r="K301" s="96" t="str">
        <f>IF(Import_FK!G300=0,"",Import_FK!G300)</f>
        <v/>
      </c>
      <c r="L301" s="23" t="str">
        <f>IF(Import_FK!H300=0,"",Import_FK!H300)</f>
        <v/>
      </c>
      <c r="M301" s="23" t="str">
        <f>IF(Import_FK!I300=0,"",Import_FK!I300)</f>
        <v/>
      </c>
      <c r="N301" s="23" t="str">
        <f>IF(Import_FK!J300=0,"",Import_FK!J300)</f>
        <v/>
      </c>
      <c r="O301" s="23" t="str">
        <f>IF(Import_FK!K300=0,"",Import_FK!K300)</f>
        <v/>
      </c>
      <c r="P301" s="23" t="str">
        <f>IF(Import_FK!L300=0,"",Import_FK!L300)</f>
        <v/>
      </c>
      <c r="Q301" s="77" t="str">
        <f>IF(Import_FK!M300=0,"",Import_FK!M300)</f>
        <v/>
      </c>
      <c r="R301" s="77" t="str">
        <f>IF(Import_FK!N300=0,"",Import_FK!N300)</f>
        <v/>
      </c>
      <c r="S301" s="77" t="str">
        <f>IF(Import_FK!O300=0,"",Import_FK!O300)</f>
        <v/>
      </c>
      <c r="T301" s="77" t="str">
        <f>IF(Import_FK!P300=0,"",Import_FK!P300)</f>
        <v/>
      </c>
      <c r="U301" s="193" t="str">
        <f>IF(Import_FK!Q300=0,"",Import_FK!Q300)</f>
        <v/>
      </c>
      <c r="V301" s="77" t="str">
        <f>IF(Import_FK!R300=0,"",Import_FK!R300)</f>
        <v/>
      </c>
      <c r="W301" s="77" t="str">
        <f>IF(Import_FK!S300=0,"",Import_FK!S300)</f>
        <v/>
      </c>
      <c r="X301" s="77" t="str">
        <f>IF(Import_FK!T300=0,"",Import_FK!T300)</f>
        <v/>
      </c>
      <c r="Y301" s="77" t="str">
        <f>IF(Import_FK!U300=0,"",Import_FK!U300)</f>
        <v/>
      </c>
      <c r="Z301" s="77" t="str">
        <f>IF(Import_FK!V300=0,"",Import_FK!V300)</f>
        <v/>
      </c>
      <c r="AA301" s="77" t="str">
        <f>IF(Import_FK!W300=0,"",Import_FK!W300)</f>
        <v/>
      </c>
      <c r="AB301" s="77" t="str">
        <f>IF(Import_FK!X300=0,"",Import_FK!X300)</f>
        <v/>
      </c>
      <c r="AC301" s="77" t="str">
        <f>IF(Import_FK!Y300=0,"",Import_FK!Y300)</f>
        <v/>
      </c>
      <c r="AD301" s="77" t="str">
        <f>IF(Import_FK!Z300=0,"",Import_FK!Z300)</f>
        <v/>
      </c>
      <c r="AE301" s="193" t="str">
        <f>IF(Import_FK!AA300=0,"",Import_FK!AA300)</f>
        <v/>
      </c>
    </row>
    <row r="302" spans="1:31" ht="13.5" x14ac:dyDescent="0.25">
      <c r="A302" s="544">
        <f>IF(AND(B302="1_02_02_06",C302&lt;&gt;"000"),A301+1,IF(AND(B302="1_06_03_09",C302&lt;&gt;"000"),MAX($A$7:A301)+1,0))</f>
        <v>0</v>
      </c>
      <c r="B302" s="16" t="str">
        <f t="shared" ref="B302:B365" si="28">MID(F302,1,10)</f>
        <v/>
      </c>
      <c r="C302" s="544" t="str">
        <f t="shared" ref="C302:C365" si="29">MID(F302,16,3)</f>
        <v/>
      </c>
      <c r="D302" s="544" t="str">
        <f t="shared" ref="D302:D365" si="30">MID(G302,1,3)</f>
        <v/>
      </c>
      <c r="E302" s="544" t="str">
        <f t="shared" ref="E302:E365" si="31">IF(B302="1_02_02_06",1,IF(B302="1_06_03_09",-1,""))</f>
        <v/>
      </c>
      <c r="F302" s="23" t="str">
        <f>IF(Import_FK!B301=0,"",Import_FK!B301)</f>
        <v/>
      </c>
      <c r="G302" s="23" t="str">
        <f>IF(Import_FK!C301=0,"",Import_FK!C301)</f>
        <v/>
      </c>
      <c r="H302" s="350" t="str">
        <f>IF(Import_FK!D301=0,"",Import_FK!D301)</f>
        <v/>
      </c>
      <c r="I302" s="23" t="str">
        <f>IF(Import_FK!E301=0,"",Import_FK!E301)</f>
        <v/>
      </c>
      <c r="J302" s="95" t="str">
        <f>IF(Import_FK!F301=0,"",Import_FK!F301)</f>
        <v/>
      </c>
      <c r="K302" s="96" t="str">
        <f>IF(Import_FK!G301=0,"",Import_FK!G301)</f>
        <v/>
      </c>
      <c r="L302" s="23" t="str">
        <f>IF(Import_FK!H301=0,"",Import_FK!H301)</f>
        <v/>
      </c>
      <c r="M302" s="23" t="str">
        <f>IF(Import_FK!I301=0,"",Import_FK!I301)</f>
        <v/>
      </c>
      <c r="N302" s="23" t="str">
        <f>IF(Import_FK!J301=0,"",Import_FK!J301)</f>
        <v/>
      </c>
      <c r="O302" s="23" t="str">
        <f>IF(Import_FK!K301=0,"",Import_FK!K301)</f>
        <v/>
      </c>
      <c r="P302" s="23" t="str">
        <f>IF(Import_FK!L301=0,"",Import_FK!L301)</f>
        <v/>
      </c>
      <c r="Q302" s="77" t="str">
        <f>IF(Import_FK!M301=0,"",Import_FK!M301)</f>
        <v/>
      </c>
      <c r="R302" s="77" t="str">
        <f>IF(Import_FK!N301=0,"",Import_FK!N301)</f>
        <v/>
      </c>
      <c r="S302" s="77" t="str">
        <f>IF(Import_FK!O301=0,"",Import_FK!O301)</f>
        <v/>
      </c>
      <c r="T302" s="77" t="str">
        <f>IF(Import_FK!P301=0,"",Import_FK!P301)</f>
        <v/>
      </c>
      <c r="U302" s="193" t="str">
        <f>IF(Import_FK!Q301=0,"",Import_FK!Q301)</f>
        <v/>
      </c>
      <c r="V302" s="77" t="str">
        <f>IF(Import_FK!R301=0,"",Import_FK!R301)</f>
        <v/>
      </c>
      <c r="W302" s="77" t="str">
        <f>IF(Import_FK!S301=0,"",Import_FK!S301)</f>
        <v/>
      </c>
      <c r="X302" s="77" t="str">
        <f>IF(Import_FK!T301=0,"",Import_FK!T301)</f>
        <v/>
      </c>
      <c r="Y302" s="77" t="str">
        <f>IF(Import_FK!U301=0,"",Import_FK!U301)</f>
        <v/>
      </c>
      <c r="Z302" s="77" t="str">
        <f>IF(Import_FK!V301=0,"",Import_FK!V301)</f>
        <v/>
      </c>
      <c r="AA302" s="77" t="str">
        <f>IF(Import_FK!W301=0,"",Import_FK!W301)</f>
        <v/>
      </c>
      <c r="AB302" s="77" t="str">
        <f>IF(Import_FK!X301=0,"",Import_FK!X301)</f>
        <v/>
      </c>
      <c r="AC302" s="77" t="str">
        <f>IF(Import_FK!Y301=0,"",Import_FK!Y301)</f>
        <v/>
      </c>
      <c r="AD302" s="77" t="str">
        <f>IF(Import_FK!Z301=0,"",Import_FK!Z301)</f>
        <v/>
      </c>
      <c r="AE302" s="193" t="str">
        <f>IF(Import_FK!AA301=0,"",Import_FK!AA301)</f>
        <v/>
      </c>
    </row>
    <row r="303" spans="1:31" ht="13.5" x14ac:dyDescent="0.25">
      <c r="A303" s="544">
        <f>IF(AND(B303="1_02_02_06",C303&lt;&gt;"000"),A302+1,IF(AND(B303="1_06_03_09",C303&lt;&gt;"000"),MAX($A$7:A302)+1,0))</f>
        <v>0</v>
      </c>
      <c r="B303" s="16" t="str">
        <f t="shared" si="28"/>
        <v/>
      </c>
      <c r="C303" s="544" t="str">
        <f t="shared" si="29"/>
        <v/>
      </c>
      <c r="D303" s="544" t="str">
        <f t="shared" si="30"/>
        <v/>
      </c>
      <c r="E303" s="544" t="str">
        <f t="shared" si="31"/>
        <v/>
      </c>
      <c r="F303" s="23" t="str">
        <f>IF(Import_FK!B302=0,"",Import_FK!B302)</f>
        <v/>
      </c>
      <c r="G303" s="23" t="str">
        <f>IF(Import_FK!C302=0,"",Import_FK!C302)</f>
        <v/>
      </c>
      <c r="H303" s="350" t="str">
        <f>IF(Import_FK!D302=0,"",Import_FK!D302)</f>
        <v/>
      </c>
      <c r="I303" s="23" t="str">
        <f>IF(Import_FK!E302=0,"",Import_FK!E302)</f>
        <v/>
      </c>
      <c r="J303" s="95" t="str">
        <f>IF(Import_FK!F302=0,"",Import_FK!F302)</f>
        <v/>
      </c>
      <c r="K303" s="96" t="str">
        <f>IF(Import_FK!G302=0,"",Import_FK!G302)</f>
        <v/>
      </c>
      <c r="L303" s="23" t="str">
        <f>IF(Import_FK!H302=0,"",Import_FK!H302)</f>
        <v/>
      </c>
      <c r="M303" s="23" t="str">
        <f>IF(Import_FK!I302=0,"",Import_FK!I302)</f>
        <v/>
      </c>
      <c r="N303" s="23" t="str">
        <f>IF(Import_FK!J302=0,"",Import_FK!J302)</f>
        <v/>
      </c>
      <c r="O303" s="23" t="str">
        <f>IF(Import_FK!K302=0,"",Import_FK!K302)</f>
        <v/>
      </c>
      <c r="P303" s="23" t="str">
        <f>IF(Import_FK!L302=0,"",Import_FK!L302)</f>
        <v/>
      </c>
      <c r="Q303" s="77" t="str">
        <f>IF(Import_FK!M302=0,"",Import_FK!M302)</f>
        <v/>
      </c>
      <c r="R303" s="77" t="str">
        <f>IF(Import_FK!N302=0,"",Import_FK!N302)</f>
        <v/>
      </c>
      <c r="S303" s="77" t="str">
        <f>IF(Import_FK!O302=0,"",Import_FK!O302)</f>
        <v/>
      </c>
      <c r="T303" s="77" t="str">
        <f>IF(Import_FK!P302=0,"",Import_FK!P302)</f>
        <v/>
      </c>
      <c r="U303" s="193" t="str">
        <f>IF(Import_FK!Q302=0,"",Import_FK!Q302)</f>
        <v/>
      </c>
      <c r="V303" s="77" t="str">
        <f>IF(Import_FK!R302=0,"",Import_FK!R302)</f>
        <v/>
      </c>
      <c r="W303" s="77" t="str">
        <f>IF(Import_FK!S302=0,"",Import_FK!S302)</f>
        <v/>
      </c>
      <c r="X303" s="77" t="str">
        <f>IF(Import_FK!T302=0,"",Import_FK!T302)</f>
        <v/>
      </c>
      <c r="Y303" s="77" t="str">
        <f>IF(Import_FK!U302=0,"",Import_FK!U302)</f>
        <v/>
      </c>
      <c r="Z303" s="77" t="str">
        <f>IF(Import_FK!V302=0,"",Import_FK!V302)</f>
        <v/>
      </c>
      <c r="AA303" s="77" t="str">
        <f>IF(Import_FK!W302=0,"",Import_FK!W302)</f>
        <v/>
      </c>
      <c r="AB303" s="77" t="str">
        <f>IF(Import_FK!X302=0,"",Import_FK!X302)</f>
        <v/>
      </c>
      <c r="AC303" s="77" t="str">
        <f>IF(Import_FK!Y302=0,"",Import_FK!Y302)</f>
        <v/>
      </c>
      <c r="AD303" s="77" t="str">
        <f>IF(Import_FK!Z302=0,"",Import_FK!Z302)</f>
        <v/>
      </c>
      <c r="AE303" s="193" t="str">
        <f>IF(Import_FK!AA302=0,"",Import_FK!AA302)</f>
        <v/>
      </c>
    </row>
    <row r="304" spans="1:31" ht="13.5" x14ac:dyDescent="0.25">
      <c r="A304" s="544">
        <f>IF(AND(B304="1_02_02_06",C304&lt;&gt;"000"),A303+1,IF(AND(B304="1_06_03_09",C304&lt;&gt;"000"),MAX($A$7:A303)+1,0))</f>
        <v>0</v>
      </c>
      <c r="B304" s="16" t="str">
        <f t="shared" si="28"/>
        <v/>
      </c>
      <c r="C304" s="544" t="str">
        <f t="shared" si="29"/>
        <v/>
      </c>
      <c r="D304" s="544" t="str">
        <f t="shared" si="30"/>
        <v/>
      </c>
      <c r="E304" s="544" t="str">
        <f t="shared" si="31"/>
        <v/>
      </c>
      <c r="F304" s="23" t="str">
        <f>IF(Import_FK!B303=0,"",Import_FK!B303)</f>
        <v/>
      </c>
      <c r="G304" s="23" t="str">
        <f>IF(Import_FK!C303=0,"",Import_FK!C303)</f>
        <v/>
      </c>
      <c r="H304" s="350" t="str">
        <f>IF(Import_FK!D303=0,"",Import_FK!D303)</f>
        <v/>
      </c>
      <c r="I304" s="23" t="str">
        <f>IF(Import_FK!E303=0,"",Import_FK!E303)</f>
        <v/>
      </c>
      <c r="J304" s="95" t="str">
        <f>IF(Import_FK!F303=0,"",Import_FK!F303)</f>
        <v/>
      </c>
      <c r="K304" s="96" t="str">
        <f>IF(Import_FK!G303=0,"",Import_FK!G303)</f>
        <v/>
      </c>
      <c r="L304" s="23" t="str">
        <f>IF(Import_FK!H303=0,"",Import_FK!H303)</f>
        <v/>
      </c>
      <c r="M304" s="23" t="str">
        <f>IF(Import_FK!I303=0,"",Import_FK!I303)</f>
        <v/>
      </c>
      <c r="N304" s="23" t="str">
        <f>IF(Import_FK!J303=0,"",Import_FK!J303)</f>
        <v/>
      </c>
      <c r="O304" s="23" t="str">
        <f>IF(Import_FK!K303=0,"",Import_FK!K303)</f>
        <v/>
      </c>
      <c r="P304" s="23" t="str">
        <f>IF(Import_FK!L303=0,"",Import_FK!L303)</f>
        <v/>
      </c>
      <c r="Q304" s="77" t="str">
        <f>IF(Import_FK!M303=0,"",Import_FK!M303)</f>
        <v/>
      </c>
      <c r="R304" s="77" t="str">
        <f>IF(Import_FK!N303=0,"",Import_FK!N303)</f>
        <v/>
      </c>
      <c r="S304" s="77" t="str">
        <f>IF(Import_FK!O303=0,"",Import_FK!O303)</f>
        <v/>
      </c>
      <c r="T304" s="77" t="str">
        <f>IF(Import_FK!P303=0,"",Import_FK!P303)</f>
        <v/>
      </c>
      <c r="U304" s="193" t="str">
        <f>IF(Import_FK!Q303=0,"",Import_FK!Q303)</f>
        <v/>
      </c>
      <c r="V304" s="77" t="str">
        <f>IF(Import_FK!R303=0,"",Import_FK!R303)</f>
        <v/>
      </c>
      <c r="W304" s="77" t="str">
        <f>IF(Import_FK!S303=0,"",Import_FK!S303)</f>
        <v/>
      </c>
      <c r="X304" s="77" t="str">
        <f>IF(Import_FK!T303=0,"",Import_FK!T303)</f>
        <v/>
      </c>
      <c r="Y304" s="77" t="str">
        <f>IF(Import_FK!U303=0,"",Import_FK!U303)</f>
        <v/>
      </c>
      <c r="Z304" s="77" t="str">
        <f>IF(Import_FK!V303=0,"",Import_FK!V303)</f>
        <v/>
      </c>
      <c r="AA304" s="77" t="str">
        <f>IF(Import_FK!W303=0,"",Import_FK!W303)</f>
        <v/>
      </c>
      <c r="AB304" s="77" t="str">
        <f>IF(Import_FK!X303=0,"",Import_FK!X303)</f>
        <v/>
      </c>
      <c r="AC304" s="77" t="str">
        <f>IF(Import_FK!Y303=0,"",Import_FK!Y303)</f>
        <v/>
      </c>
      <c r="AD304" s="77" t="str">
        <f>IF(Import_FK!Z303=0,"",Import_FK!Z303)</f>
        <v/>
      </c>
      <c r="AE304" s="193" t="str">
        <f>IF(Import_FK!AA303=0,"",Import_FK!AA303)</f>
        <v/>
      </c>
    </row>
    <row r="305" spans="1:31" ht="13.5" x14ac:dyDescent="0.25">
      <c r="A305" s="544">
        <f>IF(AND(B305="1_02_02_06",C305&lt;&gt;"000"),A304+1,IF(AND(B305="1_06_03_09",C305&lt;&gt;"000"),MAX($A$7:A304)+1,0))</f>
        <v>0</v>
      </c>
      <c r="B305" s="16" t="str">
        <f t="shared" si="28"/>
        <v/>
      </c>
      <c r="C305" s="544" t="str">
        <f t="shared" si="29"/>
        <v/>
      </c>
      <c r="D305" s="544" t="str">
        <f t="shared" si="30"/>
        <v/>
      </c>
      <c r="E305" s="544" t="str">
        <f t="shared" si="31"/>
        <v/>
      </c>
      <c r="F305" s="23" t="str">
        <f>IF(Import_FK!B304=0,"",Import_FK!B304)</f>
        <v/>
      </c>
      <c r="G305" s="23" t="str">
        <f>IF(Import_FK!C304=0,"",Import_FK!C304)</f>
        <v/>
      </c>
      <c r="H305" s="350" t="str">
        <f>IF(Import_FK!D304=0,"",Import_FK!D304)</f>
        <v/>
      </c>
      <c r="I305" s="23" t="str">
        <f>IF(Import_FK!E304=0,"",Import_FK!E304)</f>
        <v/>
      </c>
      <c r="J305" s="95" t="str">
        <f>IF(Import_FK!F304=0,"",Import_FK!F304)</f>
        <v/>
      </c>
      <c r="K305" s="96" t="str">
        <f>IF(Import_FK!G304=0,"",Import_FK!G304)</f>
        <v/>
      </c>
      <c r="L305" s="23" t="str">
        <f>IF(Import_FK!H304=0,"",Import_FK!H304)</f>
        <v/>
      </c>
      <c r="M305" s="23" t="str">
        <f>IF(Import_FK!I304=0,"",Import_FK!I304)</f>
        <v/>
      </c>
      <c r="N305" s="23" t="str">
        <f>IF(Import_FK!J304=0,"",Import_FK!J304)</f>
        <v/>
      </c>
      <c r="O305" s="23" t="str">
        <f>IF(Import_FK!K304=0,"",Import_FK!K304)</f>
        <v/>
      </c>
      <c r="P305" s="23" t="str">
        <f>IF(Import_FK!L304=0,"",Import_FK!L304)</f>
        <v/>
      </c>
      <c r="Q305" s="77" t="str">
        <f>IF(Import_FK!M304=0,"",Import_FK!M304)</f>
        <v/>
      </c>
      <c r="R305" s="77" t="str">
        <f>IF(Import_FK!N304=0,"",Import_FK!N304)</f>
        <v/>
      </c>
      <c r="S305" s="77" t="str">
        <f>IF(Import_FK!O304=0,"",Import_FK!O304)</f>
        <v/>
      </c>
      <c r="T305" s="77" t="str">
        <f>IF(Import_FK!P304=0,"",Import_FK!P304)</f>
        <v/>
      </c>
      <c r="U305" s="193" t="str">
        <f>IF(Import_FK!Q304=0,"",Import_FK!Q304)</f>
        <v/>
      </c>
      <c r="V305" s="77" t="str">
        <f>IF(Import_FK!R304=0,"",Import_FK!R304)</f>
        <v/>
      </c>
      <c r="W305" s="77" t="str">
        <f>IF(Import_FK!S304=0,"",Import_FK!S304)</f>
        <v/>
      </c>
      <c r="X305" s="77" t="str">
        <f>IF(Import_FK!T304=0,"",Import_FK!T304)</f>
        <v/>
      </c>
      <c r="Y305" s="77" t="str">
        <f>IF(Import_FK!U304=0,"",Import_FK!U304)</f>
        <v/>
      </c>
      <c r="Z305" s="77" t="str">
        <f>IF(Import_FK!V304=0,"",Import_FK!V304)</f>
        <v/>
      </c>
      <c r="AA305" s="77" t="str">
        <f>IF(Import_FK!W304=0,"",Import_FK!W304)</f>
        <v/>
      </c>
      <c r="AB305" s="77" t="str">
        <f>IF(Import_FK!X304=0,"",Import_FK!X304)</f>
        <v/>
      </c>
      <c r="AC305" s="77" t="str">
        <f>IF(Import_FK!Y304=0,"",Import_FK!Y304)</f>
        <v/>
      </c>
      <c r="AD305" s="77" t="str">
        <f>IF(Import_FK!Z304=0,"",Import_FK!Z304)</f>
        <v/>
      </c>
      <c r="AE305" s="193" t="str">
        <f>IF(Import_FK!AA304=0,"",Import_FK!AA304)</f>
        <v/>
      </c>
    </row>
    <row r="306" spans="1:31" ht="13.5" x14ac:dyDescent="0.25">
      <c r="A306" s="544">
        <f>IF(AND(B306="1_02_02_06",C306&lt;&gt;"000"),A305+1,IF(AND(B306="1_06_03_09",C306&lt;&gt;"000"),MAX($A$7:A305)+1,0))</f>
        <v>0</v>
      </c>
      <c r="B306" s="16" t="str">
        <f t="shared" si="28"/>
        <v/>
      </c>
      <c r="C306" s="544" t="str">
        <f t="shared" si="29"/>
        <v/>
      </c>
      <c r="D306" s="544" t="str">
        <f t="shared" si="30"/>
        <v/>
      </c>
      <c r="E306" s="544" t="str">
        <f t="shared" si="31"/>
        <v/>
      </c>
      <c r="F306" s="23" t="str">
        <f>IF(Import_FK!B305=0,"",Import_FK!B305)</f>
        <v/>
      </c>
      <c r="G306" s="23" t="str">
        <f>IF(Import_FK!C305=0,"",Import_FK!C305)</f>
        <v/>
      </c>
      <c r="H306" s="350" t="str">
        <f>IF(Import_FK!D305=0,"",Import_FK!D305)</f>
        <v/>
      </c>
      <c r="I306" s="23" t="str">
        <f>IF(Import_FK!E305=0,"",Import_FK!E305)</f>
        <v/>
      </c>
      <c r="J306" s="95" t="str">
        <f>IF(Import_FK!F305=0,"",Import_FK!F305)</f>
        <v/>
      </c>
      <c r="K306" s="96" t="str">
        <f>IF(Import_FK!G305=0,"",Import_FK!G305)</f>
        <v/>
      </c>
      <c r="L306" s="23" t="str">
        <f>IF(Import_FK!H305=0,"",Import_FK!H305)</f>
        <v/>
      </c>
      <c r="M306" s="23" t="str">
        <f>IF(Import_FK!I305=0,"",Import_FK!I305)</f>
        <v/>
      </c>
      <c r="N306" s="23" t="str">
        <f>IF(Import_FK!J305=0,"",Import_FK!J305)</f>
        <v/>
      </c>
      <c r="O306" s="23" t="str">
        <f>IF(Import_FK!K305=0,"",Import_FK!K305)</f>
        <v/>
      </c>
      <c r="P306" s="23" t="str">
        <f>IF(Import_FK!L305=0,"",Import_FK!L305)</f>
        <v/>
      </c>
      <c r="Q306" s="77" t="str">
        <f>IF(Import_FK!M305=0,"",Import_FK!M305)</f>
        <v/>
      </c>
      <c r="R306" s="77" t="str">
        <f>IF(Import_FK!N305=0,"",Import_FK!N305)</f>
        <v/>
      </c>
      <c r="S306" s="77" t="str">
        <f>IF(Import_FK!O305=0,"",Import_FK!O305)</f>
        <v/>
      </c>
      <c r="T306" s="77" t="str">
        <f>IF(Import_FK!P305=0,"",Import_FK!P305)</f>
        <v/>
      </c>
      <c r="U306" s="193" t="str">
        <f>IF(Import_FK!Q305=0,"",Import_FK!Q305)</f>
        <v/>
      </c>
      <c r="V306" s="77" t="str">
        <f>IF(Import_FK!R305=0,"",Import_FK!R305)</f>
        <v/>
      </c>
      <c r="W306" s="77" t="str">
        <f>IF(Import_FK!S305=0,"",Import_FK!S305)</f>
        <v/>
      </c>
      <c r="X306" s="77" t="str">
        <f>IF(Import_FK!T305=0,"",Import_FK!T305)</f>
        <v/>
      </c>
      <c r="Y306" s="77" t="str">
        <f>IF(Import_FK!U305=0,"",Import_FK!U305)</f>
        <v/>
      </c>
      <c r="Z306" s="77" t="str">
        <f>IF(Import_FK!V305=0,"",Import_FK!V305)</f>
        <v/>
      </c>
      <c r="AA306" s="77" t="str">
        <f>IF(Import_FK!W305=0,"",Import_FK!W305)</f>
        <v/>
      </c>
      <c r="AB306" s="77" t="str">
        <f>IF(Import_FK!X305=0,"",Import_FK!X305)</f>
        <v/>
      </c>
      <c r="AC306" s="77" t="str">
        <f>IF(Import_FK!Y305=0,"",Import_FK!Y305)</f>
        <v/>
      </c>
      <c r="AD306" s="77" t="str">
        <f>IF(Import_FK!Z305=0,"",Import_FK!Z305)</f>
        <v/>
      </c>
      <c r="AE306" s="193" t="str">
        <f>IF(Import_FK!AA305=0,"",Import_FK!AA305)</f>
        <v/>
      </c>
    </row>
    <row r="307" spans="1:31" ht="13.5" x14ac:dyDescent="0.25">
      <c r="A307" s="544">
        <f>IF(AND(B307="1_02_02_06",C307&lt;&gt;"000"),A306+1,IF(AND(B307="1_06_03_09",C307&lt;&gt;"000"),MAX($A$7:A306)+1,0))</f>
        <v>0</v>
      </c>
      <c r="B307" s="16" t="str">
        <f t="shared" si="28"/>
        <v/>
      </c>
      <c r="C307" s="544" t="str">
        <f t="shared" si="29"/>
        <v/>
      </c>
      <c r="D307" s="544" t="str">
        <f t="shared" si="30"/>
        <v/>
      </c>
      <c r="E307" s="544" t="str">
        <f t="shared" si="31"/>
        <v/>
      </c>
      <c r="F307" s="23" t="str">
        <f>IF(Import_FK!B306=0,"",Import_FK!B306)</f>
        <v/>
      </c>
      <c r="G307" s="23" t="str">
        <f>IF(Import_FK!C306=0,"",Import_FK!C306)</f>
        <v/>
      </c>
      <c r="H307" s="350" t="str">
        <f>IF(Import_FK!D306=0,"",Import_FK!D306)</f>
        <v/>
      </c>
      <c r="I307" s="23" t="str">
        <f>IF(Import_FK!E306=0,"",Import_FK!E306)</f>
        <v/>
      </c>
      <c r="J307" s="95" t="str">
        <f>IF(Import_FK!F306=0,"",Import_FK!F306)</f>
        <v/>
      </c>
      <c r="K307" s="96" t="str">
        <f>IF(Import_FK!G306=0,"",Import_FK!G306)</f>
        <v/>
      </c>
      <c r="L307" s="23" t="str">
        <f>IF(Import_FK!H306=0,"",Import_FK!H306)</f>
        <v/>
      </c>
      <c r="M307" s="23" t="str">
        <f>IF(Import_FK!I306=0,"",Import_FK!I306)</f>
        <v/>
      </c>
      <c r="N307" s="23" t="str">
        <f>IF(Import_FK!J306=0,"",Import_FK!J306)</f>
        <v/>
      </c>
      <c r="O307" s="23" t="str">
        <f>IF(Import_FK!K306=0,"",Import_FK!K306)</f>
        <v/>
      </c>
      <c r="P307" s="23" t="str">
        <f>IF(Import_FK!L306=0,"",Import_FK!L306)</f>
        <v/>
      </c>
      <c r="Q307" s="77" t="str">
        <f>IF(Import_FK!M306=0,"",Import_FK!M306)</f>
        <v/>
      </c>
      <c r="R307" s="77" t="str">
        <f>IF(Import_FK!N306=0,"",Import_FK!N306)</f>
        <v/>
      </c>
      <c r="S307" s="77" t="str">
        <f>IF(Import_FK!O306=0,"",Import_FK!O306)</f>
        <v/>
      </c>
      <c r="T307" s="77" t="str">
        <f>IF(Import_FK!P306=0,"",Import_FK!P306)</f>
        <v/>
      </c>
      <c r="U307" s="193" t="str">
        <f>IF(Import_FK!Q306=0,"",Import_FK!Q306)</f>
        <v/>
      </c>
      <c r="V307" s="77" t="str">
        <f>IF(Import_FK!R306=0,"",Import_FK!R306)</f>
        <v/>
      </c>
      <c r="W307" s="77" t="str">
        <f>IF(Import_FK!S306=0,"",Import_FK!S306)</f>
        <v/>
      </c>
      <c r="X307" s="77" t="str">
        <f>IF(Import_FK!T306=0,"",Import_FK!T306)</f>
        <v/>
      </c>
      <c r="Y307" s="77" t="str">
        <f>IF(Import_FK!U306=0,"",Import_FK!U306)</f>
        <v/>
      </c>
      <c r="Z307" s="77" t="str">
        <f>IF(Import_FK!V306=0,"",Import_FK!V306)</f>
        <v/>
      </c>
      <c r="AA307" s="77" t="str">
        <f>IF(Import_FK!W306=0,"",Import_FK!W306)</f>
        <v/>
      </c>
      <c r="AB307" s="77" t="str">
        <f>IF(Import_FK!X306=0,"",Import_FK!X306)</f>
        <v/>
      </c>
      <c r="AC307" s="77" t="str">
        <f>IF(Import_FK!Y306=0,"",Import_FK!Y306)</f>
        <v/>
      </c>
      <c r="AD307" s="77" t="str">
        <f>IF(Import_FK!Z306=0,"",Import_FK!Z306)</f>
        <v/>
      </c>
      <c r="AE307" s="193" t="str">
        <f>IF(Import_FK!AA306=0,"",Import_FK!AA306)</f>
        <v/>
      </c>
    </row>
    <row r="308" spans="1:31" ht="13.5" x14ac:dyDescent="0.25">
      <c r="A308" s="544">
        <f>IF(AND(B308="1_02_02_06",C308&lt;&gt;"000"),A307+1,IF(AND(B308="1_06_03_09",C308&lt;&gt;"000"),MAX($A$7:A307)+1,0))</f>
        <v>0</v>
      </c>
      <c r="B308" s="16" t="str">
        <f t="shared" si="28"/>
        <v/>
      </c>
      <c r="C308" s="544" t="str">
        <f t="shared" si="29"/>
        <v/>
      </c>
      <c r="D308" s="544" t="str">
        <f t="shared" si="30"/>
        <v/>
      </c>
      <c r="E308" s="544" t="str">
        <f t="shared" si="31"/>
        <v/>
      </c>
      <c r="F308" s="23" t="str">
        <f>IF(Import_FK!B307=0,"",Import_FK!B307)</f>
        <v/>
      </c>
      <c r="G308" s="23" t="str">
        <f>IF(Import_FK!C307=0,"",Import_FK!C307)</f>
        <v/>
      </c>
      <c r="H308" s="350" t="str">
        <f>IF(Import_FK!D307=0,"",Import_FK!D307)</f>
        <v/>
      </c>
      <c r="I308" s="23" t="str">
        <f>IF(Import_FK!E307=0,"",Import_FK!E307)</f>
        <v/>
      </c>
      <c r="J308" s="95" t="str">
        <f>IF(Import_FK!F307=0,"",Import_FK!F307)</f>
        <v/>
      </c>
      <c r="K308" s="96" t="str">
        <f>IF(Import_FK!G307=0,"",Import_FK!G307)</f>
        <v/>
      </c>
      <c r="L308" s="23" t="str">
        <f>IF(Import_FK!H307=0,"",Import_FK!H307)</f>
        <v/>
      </c>
      <c r="M308" s="23" t="str">
        <f>IF(Import_FK!I307=0,"",Import_FK!I307)</f>
        <v/>
      </c>
      <c r="N308" s="23" t="str">
        <f>IF(Import_FK!J307=0,"",Import_FK!J307)</f>
        <v/>
      </c>
      <c r="O308" s="23" t="str">
        <f>IF(Import_FK!K307=0,"",Import_FK!K307)</f>
        <v/>
      </c>
      <c r="P308" s="23" t="str">
        <f>IF(Import_FK!L307=0,"",Import_FK!L307)</f>
        <v/>
      </c>
      <c r="Q308" s="77" t="str">
        <f>IF(Import_FK!M307=0,"",Import_FK!M307)</f>
        <v/>
      </c>
      <c r="R308" s="77" t="str">
        <f>IF(Import_FK!N307=0,"",Import_FK!N307)</f>
        <v/>
      </c>
      <c r="S308" s="77" t="str">
        <f>IF(Import_FK!O307=0,"",Import_FK!O307)</f>
        <v/>
      </c>
      <c r="T308" s="77" t="str">
        <f>IF(Import_FK!P307=0,"",Import_FK!P307)</f>
        <v/>
      </c>
      <c r="U308" s="193" t="str">
        <f>IF(Import_FK!Q307=0,"",Import_FK!Q307)</f>
        <v/>
      </c>
      <c r="V308" s="77" t="str">
        <f>IF(Import_FK!R307=0,"",Import_FK!R307)</f>
        <v/>
      </c>
      <c r="W308" s="77" t="str">
        <f>IF(Import_FK!S307=0,"",Import_FK!S307)</f>
        <v/>
      </c>
      <c r="X308" s="77" t="str">
        <f>IF(Import_FK!T307=0,"",Import_FK!T307)</f>
        <v/>
      </c>
      <c r="Y308" s="77" t="str">
        <f>IF(Import_FK!U307=0,"",Import_FK!U307)</f>
        <v/>
      </c>
      <c r="Z308" s="77" t="str">
        <f>IF(Import_FK!V307=0,"",Import_FK!V307)</f>
        <v/>
      </c>
      <c r="AA308" s="77" t="str">
        <f>IF(Import_FK!W307=0,"",Import_FK!W307)</f>
        <v/>
      </c>
      <c r="AB308" s="77" t="str">
        <f>IF(Import_FK!X307=0,"",Import_FK!X307)</f>
        <v/>
      </c>
      <c r="AC308" s="77" t="str">
        <f>IF(Import_FK!Y307=0,"",Import_FK!Y307)</f>
        <v/>
      </c>
      <c r="AD308" s="77" t="str">
        <f>IF(Import_FK!Z307=0,"",Import_FK!Z307)</f>
        <v/>
      </c>
      <c r="AE308" s="193" t="str">
        <f>IF(Import_FK!AA307=0,"",Import_FK!AA307)</f>
        <v/>
      </c>
    </row>
    <row r="309" spans="1:31" ht="13.5" x14ac:dyDescent="0.25">
      <c r="A309" s="544">
        <f>IF(AND(B309="1_02_02_06",C309&lt;&gt;"000"),A308+1,IF(AND(B309="1_06_03_09",C309&lt;&gt;"000"),MAX($A$7:A308)+1,0))</f>
        <v>0</v>
      </c>
      <c r="B309" s="16" t="str">
        <f t="shared" si="28"/>
        <v/>
      </c>
      <c r="C309" s="544" t="str">
        <f t="shared" si="29"/>
        <v/>
      </c>
      <c r="D309" s="544" t="str">
        <f t="shared" si="30"/>
        <v/>
      </c>
      <c r="E309" s="544" t="str">
        <f t="shared" si="31"/>
        <v/>
      </c>
      <c r="F309" s="23" t="str">
        <f>IF(Import_FK!B308=0,"",Import_FK!B308)</f>
        <v/>
      </c>
      <c r="G309" s="23" t="str">
        <f>IF(Import_FK!C308=0,"",Import_FK!C308)</f>
        <v/>
      </c>
      <c r="H309" s="350" t="str">
        <f>IF(Import_FK!D308=0,"",Import_FK!D308)</f>
        <v/>
      </c>
      <c r="I309" s="23" t="str">
        <f>IF(Import_FK!E308=0,"",Import_FK!E308)</f>
        <v/>
      </c>
      <c r="J309" s="95" t="str">
        <f>IF(Import_FK!F308=0,"",Import_FK!F308)</f>
        <v/>
      </c>
      <c r="K309" s="96" t="str">
        <f>IF(Import_FK!G308=0,"",Import_FK!G308)</f>
        <v/>
      </c>
      <c r="L309" s="23" t="str">
        <f>IF(Import_FK!H308=0,"",Import_FK!H308)</f>
        <v/>
      </c>
      <c r="M309" s="23" t="str">
        <f>IF(Import_FK!I308=0,"",Import_FK!I308)</f>
        <v/>
      </c>
      <c r="N309" s="23" t="str">
        <f>IF(Import_FK!J308=0,"",Import_FK!J308)</f>
        <v/>
      </c>
      <c r="O309" s="23" t="str">
        <f>IF(Import_FK!K308=0,"",Import_FK!K308)</f>
        <v/>
      </c>
      <c r="P309" s="23" t="str">
        <f>IF(Import_FK!L308=0,"",Import_FK!L308)</f>
        <v/>
      </c>
      <c r="Q309" s="77" t="str">
        <f>IF(Import_FK!M308=0,"",Import_FK!M308)</f>
        <v/>
      </c>
      <c r="R309" s="77" t="str">
        <f>IF(Import_FK!N308=0,"",Import_FK!N308)</f>
        <v/>
      </c>
      <c r="S309" s="77" t="str">
        <f>IF(Import_FK!O308=0,"",Import_FK!O308)</f>
        <v/>
      </c>
      <c r="T309" s="77" t="str">
        <f>IF(Import_FK!P308=0,"",Import_FK!P308)</f>
        <v/>
      </c>
      <c r="U309" s="193" t="str">
        <f>IF(Import_FK!Q308=0,"",Import_FK!Q308)</f>
        <v/>
      </c>
      <c r="V309" s="77" t="str">
        <f>IF(Import_FK!R308=0,"",Import_FK!R308)</f>
        <v/>
      </c>
      <c r="W309" s="77" t="str">
        <f>IF(Import_FK!S308=0,"",Import_FK!S308)</f>
        <v/>
      </c>
      <c r="X309" s="77" t="str">
        <f>IF(Import_FK!T308=0,"",Import_FK!T308)</f>
        <v/>
      </c>
      <c r="Y309" s="77" t="str">
        <f>IF(Import_FK!U308=0,"",Import_FK!U308)</f>
        <v/>
      </c>
      <c r="Z309" s="77" t="str">
        <f>IF(Import_FK!V308=0,"",Import_FK!V308)</f>
        <v/>
      </c>
      <c r="AA309" s="77" t="str">
        <f>IF(Import_FK!W308=0,"",Import_FK!W308)</f>
        <v/>
      </c>
      <c r="AB309" s="77" t="str">
        <f>IF(Import_FK!X308=0,"",Import_FK!X308)</f>
        <v/>
      </c>
      <c r="AC309" s="77" t="str">
        <f>IF(Import_FK!Y308=0,"",Import_FK!Y308)</f>
        <v/>
      </c>
      <c r="AD309" s="77" t="str">
        <f>IF(Import_FK!Z308=0,"",Import_FK!Z308)</f>
        <v/>
      </c>
      <c r="AE309" s="193" t="str">
        <f>IF(Import_FK!AA308=0,"",Import_FK!AA308)</f>
        <v/>
      </c>
    </row>
    <row r="310" spans="1:31" ht="13.5" x14ac:dyDescent="0.25">
      <c r="A310" s="544">
        <f>IF(AND(B310="1_02_02_06",C310&lt;&gt;"000"),A309+1,IF(AND(B310="1_06_03_09",C310&lt;&gt;"000"),MAX($A$7:A309)+1,0))</f>
        <v>0</v>
      </c>
      <c r="B310" s="16" t="str">
        <f t="shared" si="28"/>
        <v/>
      </c>
      <c r="C310" s="544" t="str">
        <f t="shared" si="29"/>
        <v/>
      </c>
      <c r="D310" s="544" t="str">
        <f t="shared" si="30"/>
        <v/>
      </c>
      <c r="E310" s="544" t="str">
        <f t="shared" si="31"/>
        <v/>
      </c>
      <c r="F310" s="23" t="str">
        <f>IF(Import_FK!B309=0,"",Import_FK!B309)</f>
        <v/>
      </c>
      <c r="G310" s="23" t="str">
        <f>IF(Import_FK!C309=0,"",Import_FK!C309)</f>
        <v/>
      </c>
      <c r="H310" s="350" t="str">
        <f>IF(Import_FK!D309=0,"",Import_FK!D309)</f>
        <v/>
      </c>
      <c r="I310" s="23" t="str">
        <f>IF(Import_FK!E309=0,"",Import_FK!E309)</f>
        <v/>
      </c>
      <c r="J310" s="95" t="str">
        <f>IF(Import_FK!F309=0,"",Import_FK!F309)</f>
        <v/>
      </c>
      <c r="K310" s="96" t="str">
        <f>IF(Import_FK!G309=0,"",Import_FK!G309)</f>
        <v/>
      </c>
      <c r="L310" s="23" t="str">
        <f>IF(Import_FK!H309=0,"",Import_FK!H309)</f>
        <v/>
      </c>
      <c r="M310" s="23" t="str">
        <f>IF(Import_FK!I309=0,"",Import_FK!I309)</f>
        <v/>
      </c>
      <c r="N310" s="23" t="str">
        <f>IF(Import_FK!J309=0,"",Import_FK!J309)</f>
        <v/>
      </c>
      <c r="O310" s="23" t="str">
        <f>IF(Import_FK!K309=0,"",Import_FK!K309)</f>
        <v/>
      </c>
      <c r="P310" s="23" t="str">
        <f>IF(Import_FK!L309=0,"",Import_FK!L309)</f>
        <v/>
      </c>
      <c r="Q310" s="77" t="str">
        <f>IF(Import_FK!M309=0,"",Import_FK!M309)</f>
        <v/>
      </c>
      <c r="R310" s="77" t="str">
        <f>IF(Import_FK!N309=0,"",Import_FK!N309)</f>
        <v/>
      </c>
      <c r="S310" s="77" t="str">
        <f>IF(Import_FK!O309=0,"",Import_FK!O309)</f>
        <v/>
      </c>
      <c r="T310" s="77" t="str">
        <f>IF(Import_FK!P309=0,"",Import_FK!P309)</f>
        <v/>
      </c>
      <c r="U310" s="193" t="str">
        <f>IF(Import_FK!Q309=0,"",Import_FK!Q309)</f>
        <v/>
      </c>
      <c r="V310" s="77" t="str">
        <f>IF(Import_FK!R309=0,"",Import_FK!R309)</f>
        <v/>
      </c>
      <c r="W310" s="77" t="str">
        <f>IF(Import_FK!S309=0,"",Import_FK!S309)</f>
        <v/>
      </c>
      <c r="X310" s="77" t="str">
        <f>IF(Import_FK!T309=0,"",Import_FK!T309)</f>
        <v/>
      </c>
      <c r="Y310" s="77" t="str">
        <f>IF(Import_FK!U309=0,"",Import_FK!U309)</f>
        <v/>
      </c>
      <c r="Z310" s="77" t="str">
        <f>IF(Import_FK!V309=0,"",Import_FK!V309)</f>
        <v/>
      </c>
      <c r="AA310" s="77" t="str">
        <f>IF(Import_FK!W309=0,"",Import_FK!W309)</f>
        <v/>
      </c>
      <c r="AB310" s="77" t="str">
        <f>IF(Import_FK!X309=0,"",Import_FK!X309)</f>
        <v/>
      </c>
      <c r="AC310" s="77" t="str">
        <f>IF(Import_FK!Y309=0,"",Import_FK!Y309)</f>
        <v/>
      </c>
      <c r="AD310" s="77" t="str">
        <f>IF(Import_FK!Z309=0,"",Import_FK!Z309)</f>
        <v/>
      </c>
      <c r="AE310" s="193" t="str">
        <f>IF(Import_FK!AA309=0,"",Import_FK!AA309)</f>
        <v/>
      </c>
    </row>
    <row r="311" spans="1:31" ht="13.5" x14ac:dyDescent="0.25">
      <c r="A311" s="544">
        <f>IF(AND(B311="1_02_02_06",C311&lt;&gt;"000"),A310+1,IF(AND(B311="1_06_03_09",C311&lt;&gt;"000"),MAX($A$7:A310)+1,0))</f>
        <v>0</v>
      </c>
      <c r="B311" s="16" t="str">
        <f t="shared" si="28"/>
        <v/>
      </c>
      <c r="C311" s="544" t="str">
        <f t="shared" si="29"/>
        <v/>
      </c>
      <c r="D311" s="544" t="str">
        <f t="shared" si="30"/>
        <v/>
      </c>
      <c r="E311" s="544" t="str">
        <f t="shared" si="31"/>
        <v/>
      </c>
      <c r="F311" s="23" t="str">
        <f>IF(Import_FK!B310=0,"",Import_FK!B310)</f>
        <v/>
      </c>
      <c r="G311" s="23" t="str">
        <f>IF(Import_FK!C310=0,"",Import_FK!C310)</f>
        <v/>
      </c>
      <c r="H311" s="350" t="str">
        <f>IF(Import_FK!D310=0,"",Import_FK!D310)</f>
        <v/>
      </c>
      <c r="I311" s="23" t="str">
        <f>IF(Import_FK!E310=0,"",Import_FK!E310)</f>
        <v/>
      </c>
      <c r="J311" s="95" t="str">
        <f>IF(Import_FK!F310=0,"",Import_FK!F310)</f>
        <v/>
      </c>
      <c r="K311" s="96" t="str">
        <f>IF(Import_FK!G310=0,"",Import_FK!G310)</f>
        <v/>
      </c>
      <c r="L311" s="23" t="str">
        <f>IF(Import_FK!H310=0,"",Import_FK!H310)</f>
        <v/>
      </c>
      <c r="M311" s="23" t="str">
        <f>IF(Import_FK!I310=0,"",Import_FK!I310)</f>
        <v/>
      </c>
      <c r="N311" s="23" t="str">
        <f>IF(Import_FK!J310=0,"",Import_FK!J310)</f>
        <v/>
      </c>
      <c r="O311" s="23" t="str">
        <f>IF(Import_FK!K310=0,"",Import_FK!K310)</f>
        <v/>
      </c>
      <c r="P311" s="23" t="str">
        <f>IF(Import_FK!L310=0,"",Import_FK!L310)</f>
        <v/>
      </c>
      <c r="Q311" s="77" t="str">
        <f>IF(Import_FK!M310=0,"",Import_FK!M310)</f>
        <v/>
      </c>
      <c r="R311" s="77" t="str">
        <f>IF(Import_FK!N310=0,"",Import_FK!N310)</f>
        <v/>
      </c>
      <c r="S311" s="77" t="str">
        <f>IF(Import_FK!O310=0,"",Import_FK!O310)</f>
        <v/>
      </c>
      <c r="T311" s="77" t="str">
        <f>IF(Import_FK!P310=0,"",Import_FK!P310)</f>
        <v/>
      </c>
      <c r="U311" s="193" t="str">
        <f>IF(Import_FK!Q310=0,"",Import_FK!Q310)</f>
        <v/>
      </c>
      <c r="V311" s="77" t="str">
        <f>IF(Import_FK!R310=0,"",Import_FK!R310)</f>
        <v/>
      </c>
      <c r="W311" s="77" t="str">
        <f>IF(Import_FK!S310=0,"",Import_FK!S310)</f>
        <v/>
      </c>
      <c r="X311" s="77" t="str">
        <f>IF(Import_FK!T310=0,"",Import_FK!T310)</f>
        <v/>
      </c>
      <c r="Y311" s="77" t="str">
        <f>IF(Import_FK!U310=0,"",Import_FK!U310)</f>
        <v/>
      </c>
      <c r="Z311" s="77" t="str">
        <f>IF(Import_FK!V310=0,"",Import_FK!V310)</f>
        <v/>
      </c>
      <c r="AA311" s="77" t="str">
        <f>IF(Import_FK!W310=0,"",Import_FK!W310)</f>
        <v/>
      </c>
      <c r="AB311" s="77" t="str">
        <f>IF(Import_FK!X310=0,"",Import_FK!X310)</f>
        <v/>
      </c>
      <c r="AC311" s="77" t="str">
        <f>IF(Import_FK!Y310=0,"",Import_FK!Y310)</f>
        <v/>
      </c>
      <c r="AD311" s="77" t="str">
        <f>IF(Import_FK!Z310=0,"",Import_FK!Z310)</f>
        <v/>
      </c>
      <c r="AE311" s="193" t="str">
        <f>IF(Import_FK!AA310=0,"",Import_FK!AA310)</f>
        <v/>
      </c>
    </row>
    <row r="312" spans="1:31" ht="13.5" x14ac:dyDescent="0.25">
      <c r="A312" s="544">
        <f>IF(AND(B312="1_02_02_06",C312&lt;&gt;"000"),A311+1,IF(AND(B312="1_06_03_09",C312&lt;&gt;"000"),MAX($A$7:A311)+1,0))</f>
        <v>0</v>
      </c>
      <c r="B312" s="16" t="str">
        <f t="shared" si="28"/>
        <v/>
      </c>
      <c r="C312" s="544" t="str">
        <f t="shared" si="29"/>
        <v/>
      </c>
      <c r="D312" s="544" t="str">
        <f t="shared" si="30"/>
        <v/>
      </c>
      <c r="E312" s="544" t="str">
        <f t="shared" si="31"/>
        <v/>
      </c>
      <c r="F312" s="23" t="str">
        <f>IF(Import_FK!B311=0,"",Import_FK!B311)</f>
        <v/>
      </c>
      <c r="G312" s="23" t="str">
        <f>IF(Import_FK!C311=0,"",Import_FK!C311)</f>
        <v/>
      </c>
      <c r="H312" s="350" t="str">
        <f>IF(Import_FK!D311=0,"",Import_FK!D311)</f>
        <v/>
      </c>
      <c r="I312" s="23" t="str">
        <f>IF(Import_FK!E311=0,"",Import_FK!E311)</f>
        <v/>
      </c>
      <c r="J312" s="95" t="str">
        <f>IF(Import_FK!F311=0,"",Import_FK!F311)</f>
        <v/>
      </c>
      <c r="K312" s="96" t="str">
        <f>IF(Import_FK!G311=0,"",Import_FK!G311)</f>
        <v/>
      </c>
      <c r="L312" s="23" t="str">
        <f>IF(Import_FK!H311=0,"",Import_FK!H311)</f>
        <v/>
      </c>
      <c r="M312" s="23" t="str">
        <f>IF(Import_FK!I311=0,"",Import_FK!I311)</f>
        <v/>
      </c>
      <c r="N312" s="23" t="str">
        <f>IF(Import_FK!J311=0,"",Import_FK!J311)</f>
        <v/>
      </c>
      <c r="O312" s="23" t="str">
        <f>IF(Import_FK!K311=0,"",Import_FK!K311)</f>
        <v/>
      </c>
      <c r="P312" s="23" t="str">
        <f>IF(Import_FK!L311=0,"",Import_FK!L311)</f>
        <v/>
      </c>
      <c r="Q312" s="77" t="str">
        <f>IF(Import_FK!M311=0,"",Import_FK!M311)</f>
        <v/>
      </c>
      <c r="R312" s="77" t="str">
        <f>IF(Import_FK!N311=0,"",Import_FK!N311)</f>
        <v/>
      </c>
      <c r="S312" s="77" t="str">
        <f>IF(Import_FK!O311=0,"",Import_FK!O311)</f>
        <v/>
      </c>
      <c r="T312" s="77" t="str">
        <f>IF(Import_FK!P311=0,"",Import_FK!P311)</f>
        <v/>
      </c>
      <c r="U312" s="193" t="str">
        <f>IF(Import_FK!Q311=0,"",Import_FK!Q311)</f>
        <v/>
      </c>
      <c r="V312" s="77" t="str">
        <f>IF(Import_FK!R311=0,"",Import_FK!R311)</f>
        <v/>
      </c>
      <c r="W312" s="77" t="str">
        <f>IF(Import_FK!S311=0,"",Import_FK!S311)</f>
        <v/>
      </c>
      <c r="X312" s="77" t="str">
        <f>IF(Import_FK!T311=0,"",Import_FK!T311)</f>
        <v/>
      </c>
      <c r="Y312" s="77" t="str">
        <f>IF(Import_FK!U311=0,"",Import_FK!U311)</f>
        <v/>
      </c>
      <c r="Z312" s="77" t="str">
        <f>IF(Import_FK!V311=0,"",Import_FK!V311)</f>
        <v/>
      </c>
      <c r="AA312" s="77" t="str">
        <f>IF(Import_FK!W311=0,"",Import_FK!W311)</f>
        <v/>
      </c>
      <c r="AB312" s="77" t="str">
        <f>IF(Import_FK!X311=0,"",Import_FK!X311)</f>
        <v/>
      </c>
      <c r="AC312" s="77" t="str">
        <f>IF(Import_FK!Y311=0,"",Import_FK!Y311)</f>
        <v/>
      </c>
      <c r="AD312" s="77" t="str">
        <f>IF(Import_FK!Z311=0,"",Import_FK!Z311)</f>
        <v/>
      </c>
      <c r="AE312" s="193" t="str">
        <f>IF(Import_FK!AA311=0,"",Import_FK!AA311)</f>
        <v/>
      </c>
    </row>
    <row r="313" spans="1:31" ht="13.5" x14ac:dyDescent="0.25">
      <c r="A313" s="544">
        <f>IF(AND(B313="1_02_02_06",C313&lt;&gt;"000"),A312+1,IF(AND(B313="1_06_03_09",C313&lt;&gt;"000"),MAX($A$7:A312)+1,0))</f>
        <v>0</v>
      </c>
      <c r="B313" s="16" t="str">
        <f t="shared" si="28"/>
        <v/>
      </c>
      <c r="C313" s="544" t="str">
        <f t="shared" si="29"/>
        <v/>
      </c>
      <c r="D313" s="544" t="str">
        <f t="shared" si="30"/>
        <v/>
      </c>
      <c r="E313" s="544" t="str">
        <f t="shared" si="31"/>
        <v/>
      </c>
      <c r="F313" s="23" t="str">
        <f>IF(Import_FK!B312=0,"",Import_FK!B312)</f>
        <v/>
      </c>
      <c r="G313" s="23" t="str">
        <f>IF(Import_FK!C312=0,"",Import_FK!C312)</f>
        <v/>
      </c>
      <c r="H313" s="350" t="str">
        <f>IF(Import_FK!D312=0,"",Import_FK!D312)</f>
        <v/>
      </c>
      <c r="I313" s="23" t="str">
        <f>IF(Import_FK!E312=0,"",Import_FK!E312)</f>
        <v/>
      </c>
      <c r="J313" s="95" t="str">
        <f>IF(Import_FK!F312=0,"",Import_FK!F312)</f>
        <v/>
      </c>
      <c r="K313" s="96" t="str">
        <f>IF(Import_FK!G312=0,"",Import_FK!G312)</f>
        <v/>
      </c>
      <c r="L313" s="23" t="str">
        <f>IF(Import_FK!H312=0,"",Import_FK!H312)</f>
        <v/>
      </c>
      <c r="M313" s="23" t="str">
        <f>IF(Import_FK!I312=0,"",Import_FK!I312)</f>
        <v/>
      </c>
      <c r="N313" s="23" t="str">
        <f>IF(Import_FK!J312=0,"",Import_FK!J312)</f>
        <v/>
      </c>
      <c r="O313" s="23" t="str">
        <f>IF(Import_FK!K312=0,"",Import_FK!K312)</f>
        <v/>
      </c>
      <c r="P313" s="23" t="str">
        <f>IF(Import_FK!L312=0,"",Import_FK!L312)</f>
        <v/>
      </c>
      <c r="Q313" s="77" t="str">
        <f>IF(Import_FK!M312=0,"",Import_FK!M312)</f>
        <v/>
      </c>
      <c r="R313" s="77" t="str">
        <f>IF(Import_FK!N312=0,"",Import_FK!N312)</f>
        <v/>
      </c>
      <c r="S313" s="77" t="str">
        <f>IF(Import_FK!O312=0,"",Import_FK!O312)</f>
        <v/>
      </c>
      <c r="T313" s="77" t="str">
        <f>IF(Import_FK!P312=0,"",Import_FK!P312)</f>
        <v/>
      </c>
      <c r="U313" s="193" t="str">
        <f>IF(Import_FK!Q312=0,"",Import_FK!Q312)</f>
        <v/>
      </c>
      <c r="V313" s="77" t="str">
        <f>IF(Import_FK!R312=0,"",Import_FK!R312)</f>
        <v/>
      </c>
      <c r="W313" s="77" t="str">
        <f>IF(Import_FK!S312=0,"",Import_FK!S312)</f>
        <v/>
      </c>
      <c r="X313" s="77" t="str">
        <f>IF(Import_FK!T312=0,"",Import_FK!T312)</f>
        <v/>
      </c>
      <c r="Y313" s="77" t="str">
        <f>IF(Import_FK!U312=0,"",Import_FK!U312)</f>
        <v/>
      </c>
      <c r="Z313" s="77" t="str">
        <f>IF(Import_FK!V312=0,"",Import_FK!V312)</f>
        <v/>
      </c>
      <c r="AA313" s="77" t="str">
        <f>IF(Import_FK!W312=0,"",Import_FK!W312)</f>
        <v/>
      </c>
      <c r="AB313" s="77" t="str">
        <f>IF(Import_FK!X312=0,"",Import_FK!X312)</f>
        <v/>
      </c>
      <c r="AC313" s="77" t="str">
        <f>IF(Import_FK!Y312=0,"",Import_FK!Y312)</f>
        <v/>
      </c>
      <c r="AD313" s="77" t="str">
        <f>IF(Import_FK!Z312=0,"",Import_FK!Z312)</f>
        <v/>
      </c>
      <c r="AE313" s="193" t="str">
        <f>IF(Import_FK!AA312=0,"",Import_FK!AA312)</f>
        <v/>
      </c>
    </row>
    <row r="314" spans="1:31" ht="13.5" x14ac:dyDescent="0.25">
      <c r="A314" s="544">
        <f>IF(AND(B314="1_02_02_06",C314&lt;&gt;"000"),A313+1,IF(AND(B314="1_06_03_09",C314&lt;&gt;"000"),MAX($A$7:A313)+1,0))</f>
        <v>0</v>
      </c>
      <c r="B314" s="16" t="str">
        <f t="shared" si="28"/>
        <v/>
      </c>
      <c r="C314" s="544" t="str">
        <f t="shared" si="29"/>
        <v/>
      </c>
      <c r="D314" s="544" t="str">
        <f t="shared" si="30"/>
        <v/>
      </c>
      <c r="E314" s="544" t="str">
        <f t="shared" si="31"/>
        <v/>
      </c>
      <c r="F314" s="23" t="str">
        <f>IF(Import_FK!B313=0,"",Import_FK!B313)</f>
        <v/>
      </c>
      <c r="G314" s="23" t="str">
        <f>IF(Import_FK!C313=0,"",Import_FK!C313)</f>
        <v/>
      </c>
      <c r="H314" s="350" t="str">
        <f>IF(Import_FK!D313=0,"",Import_FK!D313)</f>
        <v/>
      </c>
      <c r="I314" s="23" t="str">
        <f>IF(Import_FK!E313=0,"",Import_FK!E313)</f>
        <v/>
      </c>
      <c r="J314" s="95" t="str">
        <f>IF(Import_FK!F313=0,"",Import_FK!F313)</f>
        <v/>
      </c>
      <c r="K314" s="96" t="str">
        <f>IF(Import_FK!G313=0,"",Import_FK!G313)</f>
        <v/>
      </c>
      <c r="L314" s="23" t="str">
        <f>IF(Import_FK!H313=0,"",Import_FK!H313)</f>
        <v/>
      </c>
      <c r="M314" s="23" t="str">
        <f>IF(Import_FK!I313=0,"",Import_FK!I313)</f>
        <v/>
      </c>
      <c r="N314" s="23" t="str">
        <f>IF(Import_FK!J313=0,"",Import_FK!J313)</f>
        <v/>
      </c>
      <c r="O314" s="23" t="str">
        <f>IF(Import_FK!K313=0,"",Import_FK!K313)</f>
        <v/>
      </c>
      <c r="P314" s="23" t="str">
        <f>IF(Import_FK!L313=0,"",Import_FK!L313)</f>
        <v/>
      </c>
      <c r="Q314" s="77" t="str">
        <f>IF(Import_FK!M313=0,"",Import_FK!M313)</f>
        <v/>
      </c>
      <c r="R314" s="77" t="str">
        <f>IF(Import_FK!N313=0,"",Import_FK!N313)</f>
        <v/>
      </c>
      <c r="S314" s="77" t="str">
        <f>IF(Import_FK!O313=0,"",Import_FK!O313)</f>
        <v/>
      </c>
      <c r="T314" s="77" t="str">
        <f>IF(Import_FK!P313=0,"",Import_FK!P313)</f>
        <v/>
      </c>
      <c r="U314" s="193" t="str">
        <f>IF(Import_FK!Q313=0,"",Import_FK!Q313)</f>
        <v/>
      </c>
      <c r="V314" s="77" t="str">
        <f>IF(Import_FK!R313=0,"",Import_FK!R313)</f>
        <v/>
      </c>
      <c r="W314" s="77" t="str">
        <f>IF(Import_FK!S313=0,"",Import_FK!S313)</f>
        <v/>
      </c>
      <c r="X314" s="77" t="str">
        <f>IF(Import_FK!T313=0,"",Import_FK!T313)</f>
        <v/>
      </c>
      <c r="Y314" s="77" t="str">
        <f>IF(Import_FK!U313=0,"",Import_FK!U313)</f>
        <v/>
      </c>
      <c r="Z314" s="77" t="str">
        <f>IF(Import_FK!V313=0,"",Import_FK!V313)</f>
        <v/>
      </c>
      <c r="AA314" s="77" t="str">
        <f>IF(Import_FK!W313=0,"",Import_FK!W313)</f>
        <v/>
      </c>
      <c r="AB314" s="77" t="str">
        <f>IF(Import_FK!X313=0,"",Import_FK!X313)</f>
        <v/>
      </c>
      <c r="AC314" s="77" t="str">
        <f>IF(Import_FK!Y313=0,"",Import_FK!Y313)</f>
        <v/>
      </c>
      <c r="AD314" s="77" t="str">
        <f>IF(Import_FK!Z313=0,"",Import_FK!Z313)</f>
        <v/>
      </c>
      <c r="AE314" s="193" t="str">
        <f>IF(Import_FK!AA313=0,"",Import_FK!AA313)</f>
        <v/>
      </c>
    </row>
    <row r="315" spans="1:31" ht="13.5" x14ac:dyDescent="0.25">
      <c r="A315" s="544">
        <f>IF(AND(B315="1_02_02_06",C315&lt;&gt;"000"),A314+1,IF(AND(B315="1_06_03_09",C315&lt;&gt;"000"),MAX($A$7:A314)+1,0))</f>
        <v>0</v>
      </c>
      <c r="B315" s="16" t="str">
        <f t="shared" si="28"/>
        <v/>
      </c>
      <c r="C315" s="544" t="str">
        <f t="shared" si="29"/>
        <v/>
      </c>
      <c r="D315" s="544" t="str">
        <f t="shared" si="30"/>
        <v/>
      </c>
      <c r="E315" s="544" t="str">
        <f t="shared" si="31"/>
        <v/>
      </c>
      <c r="F315" s="23" t="str">
        <f>IF(Import_FK!B314=0,"",Import_FK!B314)</f>
        <v/>
      </c>
      <c r="G315" s="23" t="str">
        <f>IF(Import_FK!C314=0,"",Import_FK!C314)</f>
        <v/>
      </c>
      <c r="H315" s="350" t="str">
        <f>IF(Import_FK!D314=0,"",Import_FK!D314)</f>
        <v/>
      </c>
      <c r="I315" s="23" t="str">
        <f>IF(Import_FK!E314=0,"",Import_FK!E314)</f>
        <v/>
      </c>
      <c r="J315" s="95" t="str">
        <f>IF(Import_FK!F314=0,"",Import_FK!F314)</f>
        <v/>
      </c>
      <c r="K315" s="96" t="str">
        <f>IF(Import_FK!G314=0,"",Import_FK!G314)</f>
        <v/>
      </c>
      <c r="L315" s="23" t="str">
        <f>IF(Import_FK!H314=0,"",Import_FK!H314)</f>
        <v/>
      </c>
      <c r="M315" s="23" t="str">
        <f>IF(Import_FK!I314=0,"",Import_FK!I314)</f>
        <v/>
      </c>
      <c r="N315" s="23" t="str">
        <f>IF(Import_FK!J314=0,"",Import_FK!J314)</f>
        <v/>
      </c>
      <c r="O315" s="23" t="str">
        <f>IF(Import_FK!K314=0,"",Import_FK!K314)</f>
        <v/>
      </c>
      <c r="P315" s="23" t="str">
        <f>IF(Import_FK!L314=0,"",Import_FK!L314)</f>
        <v/>
      </c>
      <c r="Q315" s="77" t="str">
        <f>IF(Import_FK!M314=0,"",Import_FK!M314)</f>
        <v/>
      </c>
      <c r="R315" s="77" t="str">
        <f>IF(Import_FK!N314=0,"",Import_FK!N314)</f>
        <v/>
      </c>
      <c r="S315" s="77" t="str">
        <f>IF(Import_FK!O314=0,"",Import_FK!O314)</f>
        <v/>
      </c>
      <c r="T315" s="77" t="str">
        <f>IF(Import_FK!P314=0,"",Import_FK!P314)</f>
        <v/>
      </c>
      <c r="U315" s="193" t="str">
        <f>IF(Import_FK!Q314=0,"",Import_FK!Q314)</f>
        <v/>
      </c>
      <c r="V315" s="77" t="str">
        <f>IF(Import_FK!R314=0,"",Import_FK!R314)</f>
        <v/>
      </c>
      <c r="W315" s="77" t="str">
        <f>IF(Import_FK!S314=0,"",Import_FK!S314)</f>
        <v/>
      </c>
      <c r="X315" s="77" t="str">
        <f>IF(Import_FK!T314=0,"",Import_FK!T314)</f>
        <v/>
      </c>
      <c r="Y315" s="77" t="str">
        <f>IF(Import_FK!U314=0,"",Import_FK!U314)</f>
        <v/>
      </c>
      <c r="Z315" s="77" t="str">
        <f>IF(Import_FK!V314=0,"",Import_FK!V314)</f>
        <v/>
      </c>
      <c r="AA315" s="77" t="str">
        <f>IF(Import_FK!W314=0,"",Import_FK!W314)</f>
        <v/>
      </c>
      <c r="AB315" s="77" t="str">
        <f>IF(Import_FK!X314=0,"",Import_FK!X314)</f>
        <v/>
      </c>
      <c r="AC315" s="77" t="str">
        <f>IF(Import_FK!Y314=0,"",Import_FK!Y314)</f>
        <v/>
      </c>
      <c r="AD315" s="77" t="str">
        <f>IF(Import_FK!Z314=0,"",Import_FK!Z314)</f>
        <v/>
      </c>
      <c r="AE315" s="193" t="str">
        <f>IF(Import_FK!AA314=0,"",Import_FK!AA314)</f>
        <v/>
      </c>
    </row>
    <row r="316" spans="1:31" ht="13.5" x14ac:dyDescent="0.25">
      <c r="A316" s="544">
        <f>IF(AND(B316="1_02_02_06",C316&lt;&gt;"000"),A315+1,IF(AND(B316="1_06_03_09",C316&lt;&gt;"000"),MAX($A$7:A315)+1,0))</f>
        <v>0</v>
      </c>
      <c r="B316" s="16" t="str">
        <f t="shared" si="28"/>
        <v/>
      </c>
      <c r="C316" s="544" t="str">
        <f t="shared" si="29"/>
        <v/>
      </c>
      <c r="D316" s="544" t="str">
        <f t="shared" si="30"/>
        <v/>
      </c>
      <c r="E316" s="544" t="str">
        <f t="shared" si="31"/>
        <v/>
      </c>
      <c r="F316" s="23" t="str">
        <f>IF(Import_FK!B315=0,"",Import_FK!B315)</f>
        <v/>
      </c>
      <c r="G316" s="23" t="str">
        <f>IF(Import_FK!C315=0,"",Import_FK!C315)</f>
        <v/>
      </c>
      <c r="H316" s="350" t="str">
        <f>IF(Import_FK!D315=0,"",Import_FK!D315)</f>
        <v/>
      </c>
      <c r="I316" s="23" t="str">
        <f>IF(Import_FK!E315=0,"",Import_FK!E315)</f>
        <v/>
      </c>
      <c r="J316" s="95" t="str">
        <f>IF(Import_FK!F315=0,"",Import_FK!F315)</f>
        <v/>
      </c>
      <c r="K316" s="96" t="str">
        <f>IF(Import_FK!G315=0,"",Import_FK!G315)</f>
        <v/>
      </c>
      <c r="L316" s="23" t="str">
        <f>IF(Import_FK!H315=0,"",Import_FK!H315)</f>
        <v/>
      </c>
      <c r="M316" s="23" t="str">
        <f>IF(Import_FK!I315=0,"",Import_FK!I315)</f>
        <v/>
      </c>
      <c r="N316" s="23" t="str">
        <f>IF(Import_FK!J315=0,"",Import_FK!J315)</f>
        <v/>
      </c>
      <c r="O316" s="23" t="str">
        <f>IF(Import_FK!K315=0,"",Import_FK!K315)</f>
        <v/>
      </c>
      <c r="P316" s="23" t="str">
        <f>IF(Import_FK!L315=0,"",Import_FK!L315)</f>
        <v/>
      </c>
      <c r="Q316" s="77" t="str">
        <f>IF(Import_FK!M315=0,"",Import_FK!M315)</f>
        <v/>
      </c>
      <c r="R316" s="77" t="str">
        <f>IF(Import_FK!N315=0,"",Import_FK!N315)</f>
        <v/>
      </c>
      <c r="S316" s="77" t="str">
        <f>IF(Import_FK!O315=0,"",Import_FK!O315)</f>
        <v/>
      </c>
      <c r="T316" s="77" t="str">
        <f>IF(Import_FK!P315=0,"",Import_FK!P315)</f>
        <v/>
      </c>
      <c r="U316" s="193" t="str">
        <f>IF(Import_FK!Q315=0,"",Import_FK!Q315)</f>
        <v/>
      </c>
      <c r="V316" s="77" t="str">
        <f>IF(Import_FK!R315=0,"",Import_FK!R315)</f>
        <v/>
      </c>
      <c r="W316" s="77" t="str">
        <f>IF(Import_FK!S315=0,"",Import_FK!S315)</f>
        <v/>
      </c>
      <c r="X316" s="77" t="str">
        <f>IF(Import_FK!T315=0,"",Import_FK!T315)</f>
        <v/>
      </c>
      <c r="Y316" s="77" t="str">
        <f>IF(Import_FK!U315=0,"",Import_FK!U315)</f>
        <v/>
      </c>
      <c r="Z316" s="77" t="str">
        <f>IF(Import_FK!V315=0,"",Import_FK!V315)</f>
        <v/>
      </c>
      <c r="AA316" s="77" t="str">
        <f>IF(Import_FK!W315=0,"",Import_FK!W315)</f>
        <v/>
      </c>
      <c r="AB316" s="77" t="str">
        <f>IF(Import_FK!X315=0,"",Import_FK!X315)</f>
        <v/>
      </c>
      <c r="AC316" s="77" t="str">
        <f>IF(Import_FK!Y315=0,"",Import_FK!Y315)</f>
        <v/>
      </c>
      <c r="AD316" s="77" t="str">
        <f>IF(Import_FK!Z315=0,"",Import_FK!Z315)</f>
        <v/>
      </c>
      <c r="AE316" s="193" t="str">
        <f>IF(Import_FK!AA315=0,"",Import_FK!AA315)</f>
        <v/>
      </c>
    </row>
    <row r="317" spans="1:31" ht="13.5" x14ac:dyDescent="0.25">
      <c r="A317" s="544">
        <f>IF(AND(B317="1_02_02_06",C317&lt;&gt;"000"),A316+1,IF(AND(B317="1_06_03_09",C317&lt;&gt;"000"),MAX($A$7:A316)+1,0))</f>
        <v>0</v>
      </c>
      <c r="B317" s="16" t="str">
        <f t="shared" si="28"/>
        <v/>
      </c>
      <c r="C317" s="544" t="str">
        <f t="shared" si="29"/>
        <v/>
      </c>
      <c r="D317" s="544" t="str">
        <f t="shared" si="30"/>
        <v/>
      </c>
      <c r="E317" s="544" t="str">
        <f t="shared" si="31"/>
        <v/>
      </c>
      <c r="F317" s="23" t="str">
        <f>IF(Import_FK!B316=0,"",Import_FK!B316)</f>
        <v/>
      </c>
      <c r="G317" s="23" t="str">
        <f>IF(Import_FK!C316=0,"",Import_FK!C316)</f>
        <v/>
      </c>
      <c r="H317" s="350" t="str">
        <f>IF(Import_FK!D316=0,"",Import_FK!D316)</f>
        <v/>
      </c>
      <c r="I317" s="23" t="str">
        <f>IF(Import_FK!E316=0,"",Import_FK!E316)</f>
        <v/>
      </c>
      <c r="J317" s="95" t="str">
        <f>IF(Import_FK!F316=0,"",Import_FK!F316)</f>
        <v/>
      </c>
      <c r="K317" s="96" t="str">
        <f>IF(Import_FK!G316=0,"",Import_FK!G316)</f>
        <v/>
      </c>
      <c r="L317" s="23" t="str">
        <f>IF(Import_FK!H316=0,"",Import_FK!H316)</f>
        <v/>
      </c>
      <c r="M317" s="23" t="str">
        <f>IF(Import_FK!I316=0,"",Import_FK!I316)</f>
        <v/>
      </c>
      <c r="N317" s="23" t="str">
        <f>IF(Import_FK!J316=0,"",Import_FK!J316)</f>
        <v/>
      </c>
      <c r="O317" s="23" t="str">
        <f>IF(Import_FK!K316=0,"",Import_FK!K316)</f>
        <v/>
      </c>
      <c r="P317" s="23" t="str">
        <f>IF(Import_FK!L316=0,"",Import_FK!L316)</f>
        <v/>
      </c>
      <c r="Q317" s="77" t="str">
        <f>IF(Import_FK!M316=0,"",Import_FK!M316)</f>
        <v/>
      </c>
      <c r="R317" s="77" t="str">
        <f>IF(Import_FK!N316=0,"",Import_FK!N316)</f>
        <v/>
      </c>
      <c r="S317" s="77" t="str">
        <f>IF(Import_FK!O316=0,"",Import_FK!O316)</f>
        <v/>
      </c>
      <c r="T317" s="77" t="str">
        <f>IF(Import_FK!P316=0,"",Import_FK!P316)</f>
        <v/>
      </c>
      <c r="U317" s="193" t="str">
        <f>IF(Import_FK!Q316=0,"",Import_FK!Q316)</f>
        <v/>
      </c>
      <c r="V317" s="77" t="str">
        <f>IF(Import_FK!R316=0,"",Import_FK!R316)</f>
        <v/>
      </c>
      <c r="W317" s="77" t="str">
        <f>IF(Import_FK!S316=0,"",Import_FK!S316)</f>
        <v/>
      </c>
      <c r="X317" s="77" t="str">
        <f>IF(Import_FK!T316=0,"",Import_FK!T316)</f>
        <v/>
      </c>
      <c r="Y317" s="77" t="str">
        <f>IF(Import_FK!U316=0,"",Import_FK!U316)</f>
        <v/>
      </c>
      <c r="Z317" s="77" t="str">
        <f>IF(Import_FK!V316=0,"",Import_FK!V316)</f>
        <v/>
      </c>
      <c r="AA317" s="77" t="str">
        <f>IF(Import_FK!W316=0,"",Import_FK!W316)</f>
        <v/>
      </c>
      <c r="AB317" s="77" t="str">
        <f>IF(Import_FK!X316=0,"",Import_FK!X316)</f>
        <v/>
      </c>
      <c r="AC317" s="77" t="str">
        <f>IF(Import_FK!Y316=0,"",Import_FK!Y316)</f>
        <v/>
      </c>
      <c r="AD317" s="77" t="str">
        <f>IF(Import_FK!Z316=0,"",Import_FK!Z316)</f>
        <v/>
      </c>
      <c r="AE317" s="193" t="str">
        <f>IF(Import_FK!AA316=0,"",Import_FK!AA316)</f>
        <v/>
      </c>
    </row>
    <row r="318" spans="1:31" ht="13.5" x14ac:dyDescent="0.25">
      <c r="A318" s="544">
        <f>IF(AND(B318="1_02_02_06",C318&lt;&gt;"000"),A317+1,IF(AND(B318="1_06_03_09",C318&lt;&gt;"000"),MAX($A$7:A317)+1,0))</f>
        <v>0</v>
      </c>
      <c r="B318" s="16" t="str">
        <f t="shared" si="28"/>
        <v/>
      </c>
      <c r="C318" s="544" t="str">
        <f t="shared" si="29"/>
        <v/>
      </c>
      <c r="D318" s="544" t="str">
        <f t="shared" si="30"/>
        <v/>
      </c>
      <c r="E318" s="544" t="str">
        <f t="shared" si="31"/>
        <v/>
      </c>
      <c r="F318" s="23" t="str">
        <f>IF(Import_FK!B317=0,"",Import_FK!B317)</f>
        <v/>
      </c>
      <c r="G318" s="23" t="str">
        <f>IF(Import_FK!C317=0,"",Import_FK!C317)</f>
        <v/>
      </c>
      <c r="H318" s="350" t="str">
        <f>IF(Import_FK!D317=0,"",Import_FK!D317)</f>
        <v/>
      </c>
      <c r="I318" s="23" t="str">
        <f>IF(Import_FK!E317=0,"",Import_FK!E317)</f>
        <v/>
      </c>
      <c r="J318" s="95" t="str">
        <f>IF(Import_FK!F317=0,"",Import_FK!F317)</f>
        <v/>
      </c>
      <c r="K318" s="96" t="str">
        <f>IF(Import_FK!G317=0,"",Import_FK!G317)</f>
        <v/>
      </c>
      <c r="L318" s="23" t="str">
        <f>IF(Import_FK!H317=0,"",Import_FK!H317)</f>
        <v/>
      </c>
      <c r="M318" s="23" t="str">
        <f>IF(Import_FK!I317=0,"",Import_FK!I317)</f>
        <v/>
      </c>
      <c r="N318" s="23" t="str">
        <f>IF(Import_FK!J317=0,"",Import_FK!J317)</f>
        <v/>
      </c>
      <c r="O318" s="23" t="str">
        <f>IF(Import_FK!K317=0,"",Import_FK!K317)</f>
        <v/>
      </c>
      <c r="P318" s="23" t="str">
        <f>IF(Import_FK!L317=0,"",Import_FK!L317)</f>
        <v/>
      </c>
      <c r="Q318" s="77" t="str">
        <f>IF(Import_FK!M317=0,"",Import_FK!M317)</f>
        <v/>
      </c>
      <c r="R318" s="77" t="str">
        <f>IF(Import_FK!N317=0,"",Import_FK!N317)</f>
        <v/>
      </c>
      <c r="S318" s="77" t="str">
        <f>IF(Import_FK!O317=0,"",Import_FK!O317)</f>
        <v/>
      </c>
      <c r="T318" s="77" t="str">
        <f>IF(Import_FK!P317=0,"",Import_FK!P317)</f>
        <v/>
      </c>
      <c r="U318" s="193" t="str">
        <f>IF(Import_FK!Q317=0,"",Import_FK!Q317)</f>
        <v/>
      </c>
      <c r="V318" s="77" t="str">
        <f>IF(Import_FK!R317=0,"",Import_FK!R317)</f>
        <v/>
      </c>
      <c r="W318" s="77" t="str">
        <f>IF(Import_FK!S317=0,"",Import_FK!S317)</f>
        <v/>
      </c>
      <c r="X318" s="77" t="str">
        <f>IF(Import_FK!T317=0,"",Import_FK!T317)</f>
        <v/>
      </c>
      <c r="Y318" s="77" t="str">
        <f>IF(Import_FK!U317=0,"",Import_FK!U317)</f>
        <v/>
      </c>
      <c r="Z318" s="77" t="str">
        <f>IF(Import_FK!V317=0,"",Import_FK!V317)</f>
        <v/>
      </c>
      <c r="AA318" s="77" t="str">
        <f>IF(Import_FK!W317=0,"",Import_FK!W317)</f>
        <v/>
      </c>
      <c r="AB318" s="77" t="str">
        <f>IF(Import_FK!X317=0,"",Import_FK!X317)</f>
        <v/>
      </c>
      <c r="AC318" s="77" t="str">
        <f>IF(Import_FK!Y317=0,"",Import_FK!Y317)</f>
        <v/>
      </c>
      <c r="AD318" s="77" t="str">
        <f>IF(Import_FK!Z317=0,"",Import_FK!Z317)</f>
        <v/>
      </c>
      <c r="AE318" s="193" t="str">
        <f>IF(Import_FK!AA317=0,"",Import_FK!AA317)</f>
        <v/>
      </c>
    </row>
    <row r="319" spans="1:31" ht="13.5" x14ac:dyDescent="0.25">
      <c r="A319" s="544">
        <f>IF(AND(B319="1_02_02_06",C319&lt;&gt;"000"),A318+1,IF(AND(B319="1_06_03_09",C319&lt;&gt;"000"),MAX($A$7:A318)+1,0))</f>
        <v>0</v>
      </c>
      <c r="B319" s="16" t="str">
        <f t="shared" si="28"/>
        <v/>
      </c>
      <c r="C319" s="544" t="str">
        <f t="shared" si="29"/>
        <v/>
      </c>
      <c r="D319" s="544" t="str">
        <f t="shared" si="30"/>
        <v/>
      </c>
      <c r="E319" s="544" t="str">
        <f t="shared" si="31"/>
        <v/>
      </c>
      <c r="F319" s="23" t="str">
        <f>IF(Import_FK!B318=0,"",Import_FK!B318)</f>
        <v/>
      </c>
      <c r="G319" s="23" t="str">
        <f>IF(Import_FK!C318=0,"",Import_FK!C318)</f>
        <v/>
      </c>
      <c r="H319" s="350" t="str">
        <f>IF(Import_FK!D318=0,"",Import_FK!D318)</f>
        <v/>
      </c>
      <c r="I319" s="23" t="str">
        <f>IF(Import_FK!E318=0,"",Import_FK!E318)</f>
        <v/>
      </c>
      <c r="J319" s="95" t="str">
        <f>IF(Import_FK!F318=0,"",Import_FK!F318)</f>
        <v/>
      </c>
      <c r="K319" s="96" t="str">
        <f>IF(Import_FK!G318=0,"",Import_FK!G318)</f>
        <v/>
      </c>
      <c r="L319" s="23" t="str">
        <f>IF(Import_FK!H318=0,"",Import_FK!H318)</f>
        <v/>
      </c>
      <c r="M319" s="23" t="str">
        <f>IF(Import_FK!I318=0,"",Import_FK!I318)</f>
        <v/>
      </c>
      <c r="N319" s="23" t="str">
        <f>IF(Import_FK!J318=0,"",Import_FK!J318)</f>
        <v/>
      </c>
      <c r="O319" s="23" t="str">
        <f>IF(Import_FK!K318=0,"",Import_FK!K318)</f>
        <v/>
      </c>
      <c r="P319" s="23" t="str">
        <f>IF(Import_FK!L318=0,"",Import_FK!L318)</f>
        <v/>
      </c>
      <c r="Q319" s="77" t="str">
        <f>IF(Import_FK!M318=0,"",Import_FK!M318)</f>
        <v/>
      </c>
      <c r="R319" s="77" t="str">
        <f>IF(Import_FK!N318=0,"",Import_FK!N318)</f>
        <v/>
      </c>
      <c r="S319" s="77" t="str">
        <f>IF(Import_FK!O318=0,"",Import_FK!O318)</f>
        <v/>
      </c>
      <c r="T319" s="77" t="str">
        <f>IF(Import_FK!P318=0,"",Import_FK!P318)</f>
        <v/>
      </c>
      <c r="U319" s="193" t="str">
        <f>IF(Import_FK!Q318=0,"",Import_FK!Q318)</f>
        <v/>
      </c>
      <c r="V319" s="77" t="str">
        <f>IF(Import_FK!R318=0,"",Import_FK!R318)</f>
        <v/>
      </c>
      <c r="W319" s="77" t="str">
        <f>IF(Import_FK!S318=0,"",Import_FK!S318)</f>
        <v/>
      </c>
      <c r="X319" s="77" t="str">
        <f>IF(Import_FK!T318=0,"",Import_FK!T318)</f>
        <v/>
      </c>
      <c r="Y319" s="77" t="str">
        <f>IF(Import_FK!U318=0,"",Import_FK!U318)</f>
        <v/>
      </c>
      <c r="Z319" s="77" t="str">
        <f>IF(Import_FK!V318=0,"",Import_FK!V318)</f>
        <v/>
      </c>
      <c r="AA319" s="77" t="str">
        <f>IF(Import_FK!W318=0,"",Import_FK!W318)</f>
        <v/>
      </c>
      <c r="AB319" s="77" t="str">
        <f>IF(Import_FK!X318=0,"",Import_FK!X318)</f>
        <v/>
      </c>
      <c r="AC319" s="77" t="str">
        <f>IF(Import_FK!Y318=0,"",Import_FK!Y318)</f>
        <v/>
      </c>
      <c r="AD319" s="77" t="str">
        <f>IF(Import_FK!Z318=0,"",Import_FK!Z318)</f>
        <v/>
      </c>
      <c r="AE319" s="193" t="str">
        <f>IF(Import_FK!AA318=0,"",Import_FK!AA318)</f>
        <v/>
      </c>
    </row>
    <row r="320" spans="1:31" ht="13.5" x14ac:dyDescent="0.25">
      <c r="A320" s="544">
        <f>IF(AND(B320="1_02_02_06",C320&lt;&gt;"000"),A319+1,IF(AND(B320="1_06_03_09",C320&lt;&gt;"000"),MAX($A$7:A319)+1,0))</f>
        <v>0</v>
      </c>
      <c r="B320" s="16" t="str">
        <f t="shared" si="28"/>
        <v/>
      </c>
      <c r="C320" s="544" t="str">
        <f t="shared" si="29"/>
        <v/>
      </c>
      <c r="D320" s="544" t="str">
        <f t="shared" si="30"/>
        <v/>
      </c>
      <c r="E320" s="544" t="str">
        <f t="shared" si="31"/>
        <v/>
      </c>
      <c r="F320" s="23" t="str">
        <f>IF(Import_FK!B319=0,"",Import_FK!B319)</f>
        <v/>
      </c>
      <c r="G320" s="23" t="str">
        <f>IF(Import_FK!C319=0,"",Import_FK!C319)</f>
        <v/>
      </c>
      <c r="H320" s="350" t="str">
        <f>IF(Import_FK!D319=0,"",Import_FK!D319)</f>
        <v/>
      </c>
      <c r="I320" s="23" t="str">
        <f>IF(Import_FK!E319=0,"",Import_FK!E319)</f>
        <v/>
      </c>
      <c r="J320" s="95" t="str">
        <f>IF(Import_FK!F319=0,"",Import_FK!F319)</f>
        <v/>
      </c>
      <c r="K320" s="96" t="str">
        <f>IF(Import_FK!G319=0,"",Import_FK!G319)</f>
        <v/>
      </c>
      <c r="L320" s="23" t="str">
        <f>IF(Import_FK!H319=0,"",Import_FK!H319)</f>
        <v/>
      </c>
      <c r="M320" s="23" t="str">
        <f>IF(Import_FK!I319=0,"",Import_FK!I319)</f>
        <v/>
      </c>
      <c r="N320" s="23" t="str">
        <f>IF(Import_FK!J319=0,"",Import_FK!J319)</f>
        <v/>
      </c>
      <c r="O320" s="23" t="str">
        <f>IF(Import_FK!K319=0,"",Import_FK!K319)</f>
        <v/>
      </c>
      <c r="P320" s="23" t="str">
        <f>IF(Import_FK!L319=0,"",Import_FK!L319)</f>
        <v/>
      </c>
      <c r="Q320" s="77" t="str">
        <f>IF(Import_FK!M319=0,"",Import_FK!M319)</f>
        <v/>
      </c>
      <c r="R320" s="77" t="str">
        <f>IF(Import_FK!N319=0,"",Import_FK!N319)</f>
        <v/>
      </c>
      <c r="S320" s="77" t="str">
        <f>IF(Import_FK!O319=0,"",Import_FK!O319)</f>
        <v/>
      </c>
      <c r="T320" s="77" t="str">
        <f>IF(Import_FK!P319=0,"",Import_FK!P319)</f>
        <v/>
      </c>
      <c r="U320" s="193" t="str">
        <f>IF(Import_FK!Q319=0,"",Import_FK!Q319)</f>
        <v/>
      </c>
      <c r="V320" s="77" t="str">
        <f>IF(Import_FK!R319=0,"",Import_FK!R319)</f>
        <v/>
      </c>
      <c r="W320" s="77" t="str">
        <f>IF(Import_FK!S319=0,"",Import_FK!S319)</f>
        <v/>
      </c>
      <c r="X320" s="77" t="str">
        <f>IF(Import_FK!T319=0,"",Import_FK!T319)</f>
        <v/>
      </c>
      <c r="Y320" s="77" t="str">
        <f>IF(Import_FK!U319=0,"",Import_FK!U319)</f>
        <v/>
      </c>
      <c r="Z320" s="77" t="str">
        <f>IF(Import_FK!V319=0,"",Import_FK!V319)</f>
        <v/>
      </c>
      <c r="AA320" s="77" t="str">
        <f>IF(Import_FK!W319=0,"",Import_FK!W319)</f>
        <v/>
      </c>
      <c r="AB320" s="77" t="str">
        <f>IF(Import_FK!X319=0,"",Import_FK!X319)</f>
        <v/>
      </c>
      <c r="AC320" s="77" t="str">
        <f>IF(Import_FK!Y319=0,"",Import_FK!Y319)</f>
        <v/>
      </c>
      <c r="AD320" s="77" t="str">
        <f>IF(Import_FK!Z319=0,"",Import_FK!Z319)</f>
        <v/>
      </c>
      <c r="AE320" s="193" t="str">
        <f>IF(Import_FK!AA319=0,"",Import_FK!AA319)</f>
        <v/>
      </c>
    </row>
    <row r="321" spans="1:31" ht="13.5" x14ac:dyDescent="0.25">
      <c r="A321" s="544">
        <f>IF(AND(B321="1_02_02_06",C321&lt;&gt;"000"),A320+1,IF(AND(B321="1_06_03_09",C321&lt;&gt;"000"),MAX($A$7:A320)+1,0))</f>
        <v>0</v>
      </c>
      <c r="B321" s="16" t="str">
        <f t="shared" si="28"/>
        <v/>
      </c>
      <c r="C321" s="544" t="str">
        <f t="shared" si="29"/>
        <v/>
      </c>
      <c r="D321" s="544" t="str">
        <f t="shared" si="30"/>
        <v/>
      </c>
      <c r="E321" s="544" t="str">
        <f t="shared" si="31"/>
        <v/>
      </c>
      <c r="F321" s="23" t="str">
        <f>IF(Import_FK!B320=0,"",Import_FK!B320)</f>
        <v/>
      </c>
      <c r="G321" s="23" t="str">
        <f>IF(Import_FK!C320=0,"",Import_FK!C320)</f>
        <v/>
      </c>
      <c r="H321" s="350" t="str">
        <f>IF(Import_FK!D320=0,"",Import_FK!D320)</f>
        <v/>
      </c>
      <c r="I321" s="23" t="str">
        <f>IF(Import_FK!E320=0,"",Import_FK!E320)</f>
        <v/>
      </c>
      <c r="J321" s="95" t="str">
        <f>IF(Import_FK!F320=0,"",Import_FK!F320)</f>
        <v/>
      </c>
      <c r="K321" s="96" t="str">
        <f>IF(Import_FK!G320=0,"",Import_FK!G320)</f>
        <v/>
      </c>
      <c r="L321" s="23" t="str">
        <f>IF(Import_FK!H320=0,"",Import_FK!H320)</f>
        <v/>
      </c>
      <c r="M321" s="23" t="str">
        <f>IF(Import_FK!I320=0,"",Import_FK!I320)</f>
        <v/>
      </c>
      <c r="N321" s="23" t="str">
        <f>IF(Import_FK!J320=0,"",Import_FK!J320)</f>
        <v/>
      </c>
      <c r="O321" s="23" t="str">
        <f>IF(Import_FK!K320=0,"",Import_FK!K320)</f>
        <v/>
      </c>
      <c r="P321" s="23" t="str">
        <f>IF(Import_FK!L320=0,"",Import_FK!L320)</f>
        <v/>
      </c>
      <c r="Q321" s="77" t="str">
        <f>IF(Import_FK!M320=0,"",Import_FK!M320)</f>
        <v/>
      </c>
      <c r="R321" s="77" t="str">
        <f>IF(Import_FK!N320=0,"",Import_FK!N320)</f>
        <v/>
      </c>
      <c r="S321" s="77" t="str">
        <f>IF(Import_FK!O320=0,"",Import_FK!O320)</f>
        <v/>
      </c>
      <c r="T321" s="77" t="str">
        <f>IF(Import_FK!P320=0,"",Import_FK!P320)</f>
        <v/>
      </c>
      <c r="U321" s="193" t="str">
        <f>IF(Import_FK!Q320=0,"",Import_FK!Q320)</f>
        <v/>
      </c>
      <c r="V321" s="77" t="str">
        <f>IF(Import_FK!R320=0,"",Import_FK!R320)</f>
        <v/>
      </c>
      <c r="W321" s="77" t="str">
        <f>IF(Import_FK!S320=0,"",Import_FK!S320)</f>
        <v/>
      </c>
      <c r="X321" s="77" t="str">
        <f>IF(Import_FK!T320=0,"",Import_FK!T320)</f>
        <v/>
      </c>
      <c r="Y321" s="77" t="str">
        <f>IF(Import_FK!U320=0,"",Import_FK!U320)</f>
        <v/>
      </c>
      <c r="Z321" s="77" t="str">
        <f>IF(Import_FK!V320=0,"",Import_FK!V320)</f>
        <v/>
      </c>
      <c r="AA321" s="77" t="str">
        <f>IF(Import_FK!W320=0,"",Import_FK!W320)</f>
        <v/>
      </c>
      <c r="AB321" s="77" t="str">
        <f>IF(Import_FK!X320=0,"",Import_FK!X320)</f>
        <v/>
      </c>
      <c r="AC321" s="77" t="str">
        <f>IF(Import_FK!Y320=0,"",Import_FK!Y320)</f>
        <v/>
      </c>
      <c r="AD321" s="77" t="str">
        <f>IF(Import_FK!Z320=0,"",Import_FK!Z320)</f>
        <v/>
      </c>
      <c r="AE321" s="193" t="str">
        <f>IF(Import_FK!AA320=0,"",Import_FK!AA320)</f>
        <v/>
      </c>
    </row>
    <row r="322" spans="1:31" ht="13.5" x14ac:dyDescent="0.25">
      <c r="A322" s="544">
        <f>IF(AND(B322="1_02_02_06",C322&lt;&gt;"000"),A321+1,IF(AND(B322="1_06_03_09",C322&lt;&gt;"000"),MAX($A$7:A321)+1,0))</f>
        <v>0</v>
      </c>
      <c r="B322" s="16" t="str">
        <f t="shared" si="28"/>
        <v/>
      </c>
      <c r="C322" s="544" t="str">
        <f t="shared" si="29"/>
        <v/>
      </c>
      <c r="D322" s="544" t="str">
        <f t="shared" si="30"/>
        <v/>
      </c>
      <c r="E322" s="544" t="str">
        <f t="shared" si="31"/>
        <v/>
      </c>
      <c r="F322" s="23" t="str">
        <f>IF(Import_FK!B321=0,"",Import_FK!B321)</f>
        <v/>
      </c>
      <c r="G322" s="23" t="str">
        <f>IF(Import_FK!C321=0,"",Import_FK!C321)</f>
        <v/>
      </c>
      <c r="H322" s="350" t="str">
        <f>IF(Import_FK!D321=0,"",Import_FK!D321)</f>
        <v/>
      </c>
      <c r="I322" s="23" t="str">
        <f>IF(Import_FK!E321=0,"",Import_FK!E321)</f>
        <v/>
      </c>
      <c r="J322" s="95" t="str">
        <f>IF(Import_FK!F321=0,"",Import_FK!F321)</f>
        <v/>
      </c>
      <c r="K322" s="96" t="str">
        <f>IF(Import_FK!G321=0,"",Import_FK!G321)</f>
        <v/>
      </c>
      <c r="L322" s="23" t="str">
        <f>IF(Import_FK!H321=0,"",Import_FK!H321)</f>
        <v/>
      </c>
      <c r="M322" s="23" t="str">
        <f>IF(Import_FK!I321=0,"",Import_FK!I321)</f>
        <v/>
      </c>
      <c r="N322" s="23" t="str">
        <f>IF(Import_FK!J321=0,"",Import_FK!J321)</f>
        <v/>
      </c>
      <c r="O322" s="23" t="str">
        <f>IF(Import_FK!K321=0,"",Import_FK!K321)</f>
        <v/>
      </c>
      <c r="P322" s="23" t="str">
        <f>IF(Import_FK!L321=0,"",Import_FK!L321)</f>
        <v/>
      </c>
      <c r="Q322" s="77" t="str">
        <f>IF(Import_FK!M321=0,"",Import_FK!M321)</f>
        <v/>
      </c>
      <c r="R322" s="77" t="str">
        <f>IF(Import_FK!N321=0,"",Import_FK!N321)</f>
        <v/>
      </c>
      <c r="S322" s="77" t="str">
        <f>IF(Import_FK!O321=0,"",Import_FK!O321)</f>
        <v/>
      </c>
      <c r="T322" s="77" t="str">
        <f>IF(Import_FK!P321=0,"",Import_FK!P321)</f>
        <v/>
      </c>
      <c r="U322" s="193" t="str">
        <f>IF(Import_FK!Q321=0,"",Import_FK!Q321)</f>
        <v/>
      </c>
      <c r="V322" s="77" t="str">
        <f>IF(Import_FK!R321=0,"",Import_FK!R321)</f>
        <v/>
      </c>
      <c r="W322" s="77" t="str">
        <f>IF(Import_FK!S321=0,"",Import_FK!S321)</f>
        <v/>
      </c>
      <c r="X322" s="77" t="str">
        <f>IF(Import_FK!T321=0,"",Import_FK!T321)</f>
        <v/>
      </c>
      <c r="Y322" s="77" t="str">
        <f>IF(Import_FK!U321=0,"",Import_FK!U321)</f>
        <v/>
      </c>
      <c r="Z322" s="77" t="str">
        <f>IF(Import_FK!V321=0,"",Import_FK!V321)</f>
        <v/>
      </c>
      <c r="AA322" s="77" t="str">
        <f>IF(Import_FK!W321=0,"",Import_FK!W321)</f>
        <v/>
      </c>
      <c r="AB322" s="77" t="str">
        <f>IF(Import_FK!X321=0,"",Import_FK!X321)</f>
        <v/>
      </c>
      <c r="AC322" s="77" t="str">
        <f>IF(Import_FK!Y321=0,"",Import_FK!Y321)</f>
        <v/>
      </c>
      <c r="AD322" s="77" t="str">
        <f>IF(Import_FK!Z321=0,"",Import_FK!Z321)</f>
        <v/>
      </c>
      <c r="AE322" s="193" t="str">
        <f>IF(Import_FK!AA321=0,"",Import_FK!AA321)</f>
        <v/>
      </c>
    </row>
    <row r="323" spans="1:31" ht="13.5" x14ac:dyDescent="0.25">
      <c r="A323" s="544">
        <f>IF(AND(B323="1_02_02_06",C323&lt;&gt;"000"),A322+1,IF(AND(B323="1_06_03_09",C323&lt;&gt;"000"),MAX($A$7:A322)+1,0))</f>
        <v>0</v>
      </c>
      <c r="B323" s="16" t="str">
        <f t="shared" si="28"/>
        <v/>
      </c>
      <c r="C323" s="544" t="str">
        <f t="shared" si="29"/>
        <v/>
      </c>
      <c r="D323" s="544" t="str">
        <f t="shared" si="30"/>
        <v/>
      </c>
      <c r="E323" s="544" t="str">
        <f t="shared" si="31"/>
        <v/>
      </c>
      <c r="F323" s="23" t="str">
        <f>IF(Import_FK!B322=0,"",Import_FK!B322)</f>
        <v/>
      </c>
      <c r="G323" s="23" t="str">
        <f>IF(Import_FK!C322=0,"",Import_FK!C322)</f>
        <v/>
      </c>
      <c r="H323" s="350" t="str">
        <f>IF(Import_FK!D322=0,"",Import_FK!D322)</f>
        <v/>
      </c>
      <c r="I323" s="23" t="str">
        <f>IF(Import_FK!E322=0,"",Import_FK!E322)</f>
        <v/>
      </c>
      <c r="J323" s="95" t="str">
        <f>IF(Import_FK!F322=0,"",Import_FK!F322)</f>
        <v/>
      </c>
      <c r="K323" s="96" t="str">
        <f>IF(Import_FK!G322=0,"",Import_FK!G322)</f>
        <v/>
      </c>
      <c r="L323" s="23" t="str">
        <f>IF(Import_FK!H322=0,"",Import_FK!H322)</f>
        <v/>
      </c>
      <c r="M323" s="23" t="str">
        <f>IF(Import_FK!I322=0,"",Import_FK!I322)</f>
        <v/>
      </c>
      <c r="N323" s="23" t="str">
        <f>IF(Import_FK!J322=0,"",Import_FK!J322)</f>
        <v/>
      </c>
      <c r="O323" s="23" t="str">
        <f>IF(Import_FK!K322=0,"",Import_FK!K322)</f>
        <v/>
      </c>
      <c r="P323" s="23" t="str">
        <f>IF(Import_FK!L322=0,"",Import_FK!L322)</f>
        <v/>
      </c>
      <c r="Q323" s="77" t="str">
        <f>IF(Import_FK!M322=0,"",Import_FK!M322)</f>
        <v/>
      </c>
      <c r="R323" s="77" t="str">
        <f>IF(Import_FK!N322=0,"",Import_FK!N322)</f>
        <v/>
      </c>
      <c r="S323" s="77" t="str">
        <f>IF(Import_FK!O322=0,"",Import_FK!O322)</f>
        <v/>
      </c>
      <c r="T323" s="77" t="str">
        <f>IF(Import_FK!P322=0,"",Import_FK!P322)</f>
        <v/>
      </c>
      <c r="U323" s="193" t="str">
        <f>IF(Import_FK!Q322=0,"",Import_FK!Q322)</f>
        <v/>
      </c>
      <c r="V323" s="77" t="str">
        <f>IF(Import_FK!R322=0,"",Import_FK!R322)</f>
        <v/>
      </c>
      <c r="W323" s="77" t="str">
        <f>IF(Import_FK!S322=0,"",Import_FK!S322)</f>
        <v/>
      </c>
      <c r="X323" s="77" t="str">
        <f>IF(Import_FK!T322=0,"",Import_FK!T322)</f>
        <v/>
      </c>
      <c r="Y323" s="77" t="str">
        <f>IF(Import_FK!U322=0,"",Import_FK!U322)</f>
        <v/>
      </c>
      <c r="Z323" s="77" t="str">
        <f>IF(Import_FK!V322=0,"",Import_FK!V322)</f>
        <v/>
      </c>
      <c r="AA323" s="77" t="str">
        <f>IF(Import_FK!W322=0,"",Import_FK!W322)</f>
        <v/>
      </c>
      <c r="AB323" s="77" t="str">
        <f>IF(Import_FK!X322=0,"",Import_FK!X322)</f>
        <v/>
      </c>
      <c r="AC323" s="77" t="str">
        <f>IF(Import_FK!Y322=0,"",Import_FK!Y322)</f>
        <v/>
      </c>
      <c r="AD323" s="77" t="str">
        <f>IF(Import_FK!Z322=0,"",Import_FK!Z322)</f>
        <v/>
      </c>
      <c r="AE323" s="193" t="str">
        <f>IF(Import_FK!AA322=0,"",Import_FK!AA322)</f>
        <v/>
      </c>
    </row>
    <row r="324" spans="1:31" ht="13.5" x14ac:dyDescent="0.25">
      <c r="A324" s="544">
        <f>IF(AND(B324="1_02_02_06",C324&lt;&gt;"000"),A323+1,IF(AND(B324="1_06_03_09",C324&lt;&gt;"000"),MAX($A$7:A323)+1,0))</f>
        <v>0</v>
      </c>
      <c r="B324" s="16" t="str">
        <f t="shared" si="28"/>
        <v/>
      </c>
      <c r="C324" s="544" t="str">
        <f t="shared" si="29"/>
        <v/>
      </c>
      <c r="D324" s="544" t="str">
        <f t="shared" si="30"/>
        <v/>
      </c>
      <c r="E324" s="544" t="str">
        <f t="shared" si="31"/>
        <v/>
      </c>
      <c r="F324" s="23" t="str">
        <f>IF(Import_FK!B323=0,"",Import_FK!B323)</f>
        <v/>
      </c>
      <c r="G324" s="23" t="str">
        <f>IF(Import_FK!C323=0,"",Import_FK!C323)</f>
        <v/>
      </c>
      <c r="H324" s="350" t="str">
        <f>IF(Import_FK!D323=0,"",Import_FK!D323)</f>
        <v/>
      </c>
      <c r="I324" s="23" t="str">
        <f>IF(Import_FK!E323=0,"",Import_FK!E323)</f>
        <v/>
      </c>
      <c r="J324" s="95" t="str">
        <f>IF(Import_FK!F323=0,"",Import_FK!F323)</f>
        <v/>
      </c>
      <c r="K324" s="96" t="str">
        <f>IF(Import_FK!G323=0,"",Import_FK!G323)</f>
        <v/>
      </c>
      <c r="L324" s="23" t="str">
        <f>IF(Import_FK!H323=0,"",Import_FK!H323)</f>
        <v/>
      </c>
      <c r="M324" s="23" t="str">
        <f>IF(Import_FK!I323=0,"",Import_FK!I323)</f>
        <v/>
      </c>
      <c r="N324" s="23" t="str">
        <f>IF(Import_FK!J323=0,"",Import_FK!J323)</f>
        <v/>
      </c>
      <c r="O324" s="23" t="str">
        <f>IF(Import_FK!K323=0,"",Import_FK!K323)</f>
        <v/>
      </c>
      <c r="P324" s="23" t="str">
        <f>IF(Import_FK!L323=0,"",Import_FK!L323)</f>
        <v/>
      </c>
      <c r="Q324" s="77" t="str">
        <f>IF(Import_FK!M323=0,"",Import_FK!M323)</f>
        <v/>
      </c>
      <c r="R324" s="77" t="str">
        <f>IF(Import_FK!N323=0,"",Import_FK!N323)</f>
        <v/>
      </c>
      <c r="S324" s="77" t="str">
        <f>IF(Import_FK!O323=0,"",Import_FK!O323)</f>
        <v/>
      </c>
      <c r="T324" s="77" t="str">
        <f>IF(Import_FK!P323=0,"",Import_FK!P323)</f>
        <v/>
      </c>
      <c r="U324" s="193" t="str">
        <f>IF(Import_FK!Q323=0,"",Import_FK!Q323)</f>
        <v/>
      </c>
      <c r="V324" s="77" t="str">
        <f>IF(Import_FK!R323=0,"",Import_FK!R323)</f>
        <v/>
      </c>
      <c r="W324" s="77" t="str">
        <f>IF(Import_FK!S323=0,"",Import_FK!S323)</f>
        <v/>
      </c>
      <c r="X324" s="77" t="str">
        <f>IF(Import_FK!T323=0,"",Import_FK!T323)</f>
        <v/>
      </c>
      <c r="Y324" s="77" t="str">
        <f>IF(Import_FK!U323=0,"",Import_FK!U323)</f>
        <v/>
      </c>
      <c r="Z324" s="77" t="str">
        <f>IF(Import_FK!V323=0,"",Import_FK!V323)</f>
        <v/>
      </c>
      <c r="AA324" s="77" t="str">
        <f>IF(Import_FK!W323=0,"",Import_FK!W323)</f>
        <v/>
      </c>
      <c r="AB324" s="77" t="str">
        <f>IF(Import_FK!X323=0,"",Import_FK!X323)</f>
        <v/>
      </c>
      <c r="AC324" s="77" t="str">
        <f>IF(Import_FK!Y323=0,"",Import_FK!Y323)</f>
        <v/>
      </c>
      <c r="AD324" s="77" t="str">
        <f>IF(Import_FK!Z323=0,"",Import_FK!Z323)</f>
        <v/>
      </c>
      <c r="AE324" s="193" t="str">
        <f>IF(Import_FK!AA323=0,"",Import_FK!AA323)</f>
        <v/>
      </c>
    </row>
    <row r="325" spans="1:31" ht="13.5" x14ac:dyDescent="0.25">
      <c r="A325" s="544">
        <f>IF(AND(B325="1_02_02_06",C325&lt;&gt;"000"),A324+1,IF(AND(B325="1_06_03_09",C325&lt;&gt;"000"),MAX($A$7:A324)+1,0))</f>
        <v>0</v>
      </c>
      <c r="B325" s="16" t="str">
        <f t="shared" si="28"/>
        <v/>
      </c>
      <c r="C325" s="544" t="str">
        <f t="shared" si="29"/>
        <v/>
      </c>
      <c r="D325" s="544" t="str">
        <f t="shared" si="30"/>
        <v/>
      </c>
      <c r="E325" s="544" t="str">
        <f t="shared" si="31"/>
        <v/>
      </c>
      <c r="F325" s="23" t="str">
        <f>IF(Import_FK!B324=0,"",Import_FK!B324)</f>
        <v/>
      </c>
      <c r="G325" s="23" t="str">
        <f>IF(Import_FK!C324=0,"",Import_FK!C324)</f>
        <v/>
      </c>
      <c r="H325" s="350" t="str">
        <f>IF(Import_FK!D324=0,"",Import_FK!D324)</f>
        <v/>
      </c>
      <c r="I325" s="23" t="str">
        <f>IF(Import_FK!E324=0,"",Import_FK!E324)</f>
        <v/>
      </c>
      <c r="J325" s="95" t="str">
        <f>IF(Import_FK!F324=0,"",Import_FK!F324)</f>
        <v/>
      </c>
      <c r="K325" s="96" t="str">
        <f>IF(Import_FK!G324=0,"",Import_FK!G324)</f>
        <v/>
      </c>
      <c r="L325" s="23" t="str">
        <f>IF(Import_FK!H324=0,"",Import_FK!H324)</f>
        <v/>
      </c>
      <c r="M325" s="23" t="str">
        <f>IF(Import_FK!I324=0,"",Import_FK!I324)</f>
        <v/>
      </c>
      <c r="N325" s="23" t="str">
        <f>IF(Import_FK!J324=0,"",Import_FK!J324)</f>
        <v/>
      </c>
      <c r="O325" s="23" t="str">
        <f>IF(Import_FK!K324=0,"",Import_FK!K324)</f>
        <v/>
      </c>
      <c r="P325" s="23" t="str">
        <f>IF(Import_FK!L324=0,"",Import_FK!L324)</f>
        <v/>
      </c>
      <c r="Q325" s="77" t="str">
        <f>IF(Import_FK!M324=0,"",Import_FK!M324)</f>
        <v/>
      </c>
      <c r="R325" s="77" t="str">
        <f>IF(Import_FK!N324=0,"",Import_FK!N324)</f>
        <v/>
      </c>
      <c r="S325" s="77" t="str">
        <f>IF(Import_FK!O324=0,"",Import_FK!O324)</f>
        <v/>
      </c>
      <c r="T325" s="77" t="str">
        <f>IF(Import_FK!P324=0,"",Import_FK!P324)</f>
        <v/>
      </c>
      <c r="U325" s="193" t="str">
        <f>IF(Import_FK!Q324=0,"",Import_FK!Q324)</f>
        <v/>
      </c>
      <c r="V325" s="77" t="str">
        <f>IF(Import_FK!R324=0,"",Import_FK!R324)</f>
        <v/>
      </c>
      <c r="W325" s="77" t="str">
        <f>IF(Import_FK!S324=0,"",Import_FK!S324)</f>
        <v/>
      </c>
      <c r="X325" s="77" t="str">
        <f>IF(Import_FK!T324=0,"",Import_FK!T324)</f>
        <v/>
      </c>
      <c r="Y325" s="77" t="str">
        <f>IF(Import_FK!U324=0,"",Import_FK!U324)</f>
        <v/>
      </c>
      <c r="Z325" s="77" t="str">
        <f>IF(Import_FK!V324=0,"",Import_FK!V324)</f>
        <v/>
      </c>
      <c r="AA325" s="77" t="str">
        <f>IF(Import_FK!W324=0,"",Import_FK!W324)</f>
        <v/>
      </c>
      <c r="AB325" s="77" t="str">
        <f>IF(Import_FK!X324=0,"",Import_FK!X324)</f>
        <v/>
      </c>
      <c r="AC325" s="77" t="str">
        <f>IF(Import_FK!Y324=0,"",Import_FK!Y324)</f>
        <v/>
      </c>
      <c r="AD325" s="77" t="str">
        <f>IF(Import_FK!Z324=0,"",Import_FK!Z324)</f>
        <v/>
      </c>
      <c r="AE325" s="193" t="str">
        <f>IF(Import_FK!AA324=0,"",Import_FK!AA324)</f>
        <v/>
      </c>
    </row>
    <row r="326" spans="1:31" ht="13.5" x14ac:dyDescent="0.25">
      <c r="A326" s="544">
        <f>IF(AND(B326="1_02_02_06",C326&lt;&gt;"000"),A325+1,IF(AND(B326="1_06_03_09",C326&lt;&gt;"000"),MAX($A$7:A325)+1,0))</f>
        <v>0</v>
      </c>
      <c r="B326" s="16" t="str">
        <f t="shared" si="28"/>
        <v/>
      </c>
      <c r="C326" s="544" t="str">
        <f t="shared" si="29"/>
        <v/>
      </c>
      <c r="D326" s="544" t="str">
        <f t="shared" si="30"/>
        <v/>
      </c>
      <c r="E326" s="544" t="str">
        <f t="shared" si="31"/>
        <v/>
      </c>
      <c r="F326" s="23" t="str">
        <f>IF(Import_FK!B325=0,"",Import_FK!B325)</f>
        <v/>
      </c>
      <c r="G326" s="23" t="str">
        <f>IF(Import_FK!C325=0,"",Import_FK!C325)</f>
        <v/>
      </c>
      <c r="H326" s="350" t="str">
        <f>IF(Import_FK!D325=0,"",Import_FK!D325)</f>
        <v/>
      </c>
      <c r="I326" s="23" t="str">
        <f>IF(Import_FK!E325=0,"",Import_FK!E325)</f>
        <v/>
      </c>
      <c r="J326" s="95" t="str">
        <f>IF(Import_FK!F325=0,"",Import_FK!F325)</f>
        <v/>
      </c>
      <c r="K326" s="96" t="str">
        <f>IF(Import_FK!G325=0,"",Import_FK!G325)</f>
        <v/>
      </c>
      <c r="L326" s="23" t="str">
        <f>IF(Import_FK!H325=0,"",Import_FK!H325)</f>
        <v/>
      </c>
      <c r="M326" s="23" t="str">
        <f>IF(Import_FK!I325=0,"",Import_FK!I325)</f>
        <v/>
      </c>
      <c r="N326" s="23" t="str">
        <f>IF(Import_FK!J325=0,"",Import_FK!J325)</f>
        <v/>
      </c>
      <c r="O326" s="23" t="str">
        <f>IF(Import_FK!K325=0,"",Import_FK!K325)</f>
        <v/>
      </c>
      <c r="P326" s="23" t="str">
        <f>IF(Import_FK!L325=0,"",Import_FK!L325)</f>
        <v/>
      </c>
      <c r="Q326" s="77" t="str">
        <f>IF(Import_FK!M325=0,"",Import_FK!M325)</f>
        <v/>
      </c>
      <c r="R326" s="77" t="str">
        <f>IF(Import_FK!N325=0,"",Import_FK!N325)</f>
        <v/>
      </c>
      <c r="S326" s="77" t="str">
        <f>IF(Import_FK!O325=0,"",Import_FK!O325)</f>
        <v/>
      </c>
      <c r="T326" s="77" t="str">
        <f>IF(Import_FK!P325=0,"",Import_FK!P325)</f>
        <v/>
      </c>
      <c r="U326" s="193" t="str">
        <f>IF(Import_FK!Q325=0,"",Import_FK!Q325)</f>
        <v/>
      </c>
      <c r="V326" s="77" t="str">
        <f>IF(Import_FK!R325=0,"",Import_FK!R325)</f>
        <v/>
      </c>
      <c r="W326" s="77" t="str">
        <f>IF(Import_FK!S325=0,"",Import_FK!S325)</f>
        <v/>
      </c>
      <c r="X326" s="77" t="str">
        <f>IF(Import_FK!T325=0,"",Import_FK!T325)</f>
        <v/>
      </c>
      <c r="Y326" s="77" t="str">
        <f>IF(Import_FK!U325=0,"",Import_FK!U325)</f>
        <v/>
      </c>
      <c r="Z326" s="77" t="str">
        <f>IF(Import_FK!V325=0,"",Import_FK!V325)</f>
        <v/>
      </c>
      <c r="AA326" s="77" t="str">
        <f>IF(Import_FK!W325=0,"",Import_FK!W325)</f>
        <v/>
      </c>
      <c r="AB326" s="77" t="str">
        <f>IF(Import_FK!X325=0,"",Import_FK!X325)</f>
        <v/>
      </c>
      <c r="AC326" s="77" t="str">
        <f>IF(Import_FK!Y325=0,"",Import_FK!Y325)</f>
        <v/>
      </c>
      <c r="AD326" s="77" t="str">
        <f>IF(Import_FK!Z325=0,"",Import_FK!Z325)</f>
        <v/>
      </c>
      <c r="AE326" s="193" t="str">
        <f>IF(Import_FK!AA325=0,"",Import_FK!AA325)</f>
        <v/>
      </c>
    </row>
    <row r="327" spans="1:31" ht="13.5" x14ac:dyDescent="0.25">
      <c r="A327" s="544">
        <f>IF(AND(B327="1_02_02_06",C327&lt;&gt;"000"),A326+1,IF(AND(B327="1_06_03_09",C327&lt;&gt;"000"),MAX($A$7:A326)+1,0))</f>
        <v>0</v>
      </c>
      <c r="B327" s="16" t="str">
        <f t="shared" si="28"/>
        <v/>
      </c>
      <c r="C327" s="544" t="str">
        <f t="shared" si="29"/>
        <v/>
      </c>
      <c r="D327" s="544" t="str">
        <f t="shared" si="30"/>
        <v/>
      </c>
      <c r="E327" s="544" t="str">
        <f t="shared" si="31"/>
        <v/>
      </c>
      <c r="F327" s="23" t="str">
        <f>IF(Import_FK!B326=0,"",Import_FK!B326)</f>
        <v/>
      </c>
      <c r="G327" s="23" t="str">
        <f>IF(Import_FK!C326=0,"",Import_FK!C326)</f>
        <v/>
      </c>
      <c r="H327" s="350" t="str">
        <f>IF(Import_FK!D326=0,"",Import_FK!D326)</f>
        <v/>
      </c>
      <c r="I327" s="23" t="str">
        <f>IF(Import_FK!E326=0,"",Import_FK!E326)</f>
        <v/>
      </c>
      <c r="J327" s="95" t="str">
        <f>IF(Import_FK!F326=0,"",Import_FK!F326)</f>
        <v/>
      </c>
      <c r="K327" s="96" t="str">
        <f>IF(Import_FK!G326=0,"",Import_FK!G326)</f>
        <v/>
      </c>
      <c r="L327" s="23" t="str">
        <f>IF(Import_FK!H326=0,"",Import_FK!H326)</f>
        <v/>
      </c>
      <c r="M327" s="23" t="str">
        <f>IF(Import_FK!I326=0,"",Import_FK!I326)</f>
        <v/>
      </c>
      <c r="N327" s="23" t="str">
        <f>IF(Import_FK!J326=0,"",Import_FK!J326)</f>
        <v/>
      </c>
      <c r="O327" s="23" t="str">
        <f>IF(Import_FK!K326=0,"",Import_FK!K326)</f>
        <v/>
      </c>
      <c r="P327" s="23" t="str">
        <f>IF(Import_FK!L326=0,"",Import_FK!L326)</f>
        <v/>
      </c>
      <c r="Q327" s="77" t="str">
        <f>IF(Import_FK!M326=0,"",Import_FK!M326)</f>
        <v/>
      </c>
      <c r="R327" s="77" t="str">
        <f>IF(Import_FK!N326=0,"",Import_FK!N326)</f>
        <v/>
      </c>
      <c r="S327" s="77" t="str">
        <f>IF(Import_FK!O326=0,"",Import_FK!O326)</f>
        <v/>
      </c>
      <c r="T327" s="77" t="str">
        <f>IF(Import_FK!P326=0,"",Import_FK!P326)</f>
        <v/>
      </c>
      <c r="U327" s="193" t="str">
        <f>IF(Import_FK!Q326=0,"",Import_FK!Q326)</f>
        <v/>
      </c>
      <c r="V327" s="77" t="str">
        <f>IF(Import_FK!R326=0,"",Import_FK!R326)</f>
        <v/>
      </c>
      <c r="W327" s="77" t="str">
        <f>IF(Import_FK!S326=0,"",Import_FK!S326)</f>
        <v/>
      </c>
      <c r="X327" s="77" t="str">
        <f>IF(Import_FK!T326=0,"",Import_FK!T326)</f>
        <v/>
      </c>
      <c r="Y327" s="77" t="str">
        <f>IF(Import_FK!U326=0,"",Import_FK!U326)</f>
        <v/>
      </c>
      <c r="Z327" s="77" t="str">
        <f>IF(Import_FK!V326=0,"",Import_FK!V326)</f>
        <v/>
      </c>
      <c r="AA327" s="77" t="str">
        <f>IF(Import_FK!W326=0,"",Import_FK!W326)</f>
        <v/>
      </c>
      <c r="AB327" s="77" t="str">
        <f>IF(Import_FK!X326=0,"",Import_FK!X326)</f>
        <v/>
      </c>
      <c r="AC327" s="77" t="str">
        <f>IF(Import_FK!Y326=0,"",Import_FK!Y326)</f>
        <v/>
      </c>
      <c r="AD327" s="77" t="str">
        <f>IF(Import_FK!Z326=0,"",Import_FK!Z326)</f>
        <v/>
      </c>
      <c r="AE327" s="193" t="str">
        <f>IF(Import_FK!AA326=0,"",Import_FK!AA326)</f>
        <v/>
      </c>
    </row>
    <row r="328" spans="1:31" ht="13.5" x14ac:dyDescent="0.25">
      <c r="A328" s="544">
        <f>IF(AND(B328="1_02_02_06",C328&lt;&gt;"000"),A327+1,IF(AND(B328="1_06_03_09",C328&lt;&gt;"000"),MAX($A$7:A327)+1,0))</f>
        <v>0</v>
      </c>
      <c r="B328" s="16" t="str">
        <f t="shared" si="28"/>
        <v/>
      </c>
      <c r="C328" s="544" t="str">
        <f t="shared" si="29"/>
        <v/>
      </c>
      <c r="D328" s="544" t="str">
        <f t="shared" si="30"/>
        <v/>
      </c>
      <c r="E328" s="544" t="str">
        <f t="shared" si="31"/>
        <v/>
      </c>
      <c r="F328" s="23" t="str">
        <f>IF(Import_FK!B327=0,"",Import_FK!B327)</f>
        <v/>
      </c>
      <c r="G328" s="23" t="str">
        <f>IF(Import_FK!C327=0,"",Import_FK!C327)</f>
        <v/>
      </c>
      <c r="H328" s="350" t="str">
        <f>IF(Import_FK!D327=0,"",Import_FK!D327)</f>
        <v/>
      </c>
      <c r="I328" s="23" t="str">
        <f>IF(Import_FK!E327=0,"",Import_FK!E327)</f>
        <v/>
      </c>
      <c r="J328" s="95" t="str">
        <f>IF(Import_FK!F327=0,"",Import_FK!F327)</f>
        <v/>
      </c>
      <c r="K328" s="96" t="str">
        <f>IF(Import_FK!G327=0,"",Import_FK!G327)</f>
        <v/>
      </c>
      <c r="L328" s="23" t="str">
        <f>IF(Import_FK!H327=0,"",Import_FK!H327)</f>
        <v/>
      </c>
      <c r="M328" s="23" t="str">
        <f>IF(Import_FK!I327=0,"",Import_FK!I327)</f>
        <v/>
      </c>
      <c r="N328" s="23" t="str">
        <f>IF(Import_FK!J327=0,"",Import_FK!J327)</f>
        <v/>
      </c>
      <c r="O328" s="23" t="str">
        <f>IF(Import_FK!K327=0,"",Import_FK!K327)</f>
        <v/>
      </c>
      <c r="P328" s="23" t="str">
        <f>IF(Import_FK!L327=0,"",Import_FK!L327)</f>
        <v/>
      </c>
      <c r="Q328" s="77" t="str">
        <f>IF(Import_FK!M327=0,"",Import_FK!M327)</f>
        <v/>
      </c>
      <c r="R328" s="77" t="str">
        <f>IF(Import_FK!N327=0,"",Import_FK!N327)</f>
        <v/>
      </c>
      <c r="S328" s="77" t="str">
        <f>IF(Import_FK!O327=0,"",Import_FK!O327)</f>
        <v/>
      </c>
      <c r="T328" s="77" t="str">
        <f>IF(Import_FK!P327=0,"",Import_FK!P327)</f>
        <v/>
      </c>
      <c r="U328" s="193" t="str">
        <f>IF(Import_FK!Q327=0,"",Import_FK!Q327)</f>
        <v/>
      </c>
      <c r="V328" s="77" t="str">
        <f>IF(Import_FK!R327=0,"",Import_FK!R327)</f>
        <v/>
      </c>
      <c r="W328" s="77" t="str">
        <f>IF(Import_FK!S327=0,"",Import_FK!S327)</f>
        <v/>
      </c>
      <c r="X328" s="77" t="str">
        <f>IF(Import_FK!T327=0,"",Import_FK!T327)</f>
        <v/>
      </c>
      <c r="Y328" s="77" t="str">
        <f>IF(Import_FK!U327=0,"",Import_FK!U327)</f>
        <v/>
      </c>
      <c r="Z328" s="77" t="str">
        <f>IF(Import_FK!V327=0,"",Import_FK!V327)</f>
        <v/>
      </c>
      <c r="AA328" s="77" t="str">
        <f>IF(Import_FK!W327=0,"",Import_FK!W327)</f>
        <v/>
      </c>
      <c r="AB328" s="77" t="str">
        <f>IF(Import_FK!X327=0,"",Import_FK!X327)</f>
        <v/>
      </c>
      <c r="AC328" s="77" t="str">
        <f>IF(Import_FK!Y327=0,"",Import_FK!Y327)</f>
        <v/>
      </c>
      <c r="AD328" s="77" t="str">
        <f>IF(Import_FK!Z327=0,"",Import_FK!Z327)</f>
        <v/>
      </c>
      <c r="AE328" s="193" t="str">
        <f>IF(Import_FK!AA327=0,"",Import_FK!AA327)</f>
        <v/>
      </c>
    </row>
    <row r="329" spans="1:31" ht="13.5" x14ac:dyDescent="0.25">
      <c r="A329" s="544">
        <f>IF(AND(B329="1_02_02_06",C329&lt;&gt;"000"),A328+1,IF(AND(B329="1_06_03_09",C329&lt;&gt;"000"),MAX($A$7:A328)+1,0))</f>
        <v>0</v>
      </c>
      <c r="B329" s="16" t="str">
        <f t="shared" si="28"/>
        <v/>
      </c>
      <c r="C329" s="544" t="str">
        <f t="shared" si="29"/>
        <v/>
      </c>
      <c r="D329" s="544" t="str">
        <f t="shared" si="30"/>
        <v/>
      </c>
      <c r="E329" s="544" t="str">
        <f t="shared" si="31"/>
        <v/>
      </c>
      <c r="F329" s="23" t="str">
        <f>IF(Import_FK!B328=0,"",Import_FK!B328)</f>
        <v/>
      </c>
      <c r="G329" s="23" t="str">
        <f>IF(Import_FK!C328=0,"",Import_FK!C328)</f>
        <v/>
      </c>
      <c r="H329" s="350" t="str">
        <f>IF(Import_FK!D328=0,"",Import_FK!D328)</f>
        <v/>
      </c>
      <c r="I329" s="23" t="str">
        <f>IF(Import_FK!E328=0,"",Import_FK!E328)</f>
        <v/>
      </c>
      <c r="J329" s="95" t="str">
        <f>IF(Import_FK!F328=0,"",Import_FK!F328)</f>
        <v/>
      </c>
      <c r="K329" s="96" t="str">
        <f>IF(Import_FK!G328=0,"",Import_FK!G328)</f>
        <v/>
      </c>
      <c r="L329" s="23" t="str">
        <f>IF(Import_FK!H328=0,"",Import_FK!H328)</f>
        <v/>
      </c>
      <c r="M329" s="23" t="str">
        <f>IF(Import_FK!I328=0,"",Import_FK!I328)</f>
        <v/>
      </c>
      <c r="N329" s="23" t="str">
        <f>IF(Import_FK!J328=0,"",Import_FK!J328)</f>
        <v/>
      </c>
      <c r="O329" s="23" t="str">
        <f>IF(Import_FK!K328=0,"",Import_FK!K328)</f>
        <v/>
      </c>
      <c r="P329" s="23" t="str">
        <f>IF(Import_FK!L328=0,"",Import_FK!L328)</f>
        <v/>
      </c>
      <c r="Q329" s="77" t="str">
        <f>IF(Import_FK!M328=0,"",Import_FK!M328)</f>
        <v/>
      </c>
      <c r="R329" s="77" t="str">
        <f>IF(Import_FK!N328=0,"",Import_FK!N328)</f>
        <v/>
      </c>
      <c r="S329" s="77" t="str">
        <f>IF(Import_FK!O328=0,"",Import_FK!O328)</f>
        <v/>
      </c>
      <c r="T329" s="77" t="str">
        <f>IF(Import_FK!P328=0,"",Import_FK!P328)</f>
        <v/>
      </c>
      <c r="U329" s="193" t="str">
        <f>IF(Import_FK!Q328=0,"",Import_FK!Q328)</f>
        <v/>
      </c>
      <c r="V329" s="77" t="str">
        <f>IF(Import_FK!R328=0,"",Import_FK!R328)</f>
        <v/>
      </c>
      <c r="W329" s="77" t="str">
        <f>IF(Import_FK!S328=0,"",Import_FK!S328)</f>
        <v/>
      </c>
      <c r="X329" s="77" t="str">
        <f>IF(Import_FK!T328=0,"",Import_FK!T328)</f>
        <v/>
      </c>
      <c r="Y329" s="77" t="str">
        <f>IF(Import_FK!U328=0,"",Import_FK!U328)</f>
        <v/>
      </c>
      <c r="Z329" s="77" t="str">
        <f>IF(Import_FK!V328=0,"",Import_FK!V328)</f>
        <v/>
      </c>
      <c r="AA329" s="77" t="str">
        <f>IF(Import_FK!W328=0,"",Import_FK!W328)</f>
        <v/>
      </c>
      <c r="AB329" s="77" t="str">
        <f>IF(Import_FK!X328=0,"",Import_FK!X328)</f>
        <v/>
      </c>
      <c r="AC329" s="77" t="str">
        <f>IF(Import_FK!Y328=0,"",Import_FK!Y328)</f>
        <v/>
      </c>
      <c r="AD329" s="77" t="str">
        <f>IF(Import_FK!Z328=0,"",Import_FK!Z328)</f>
        <v/>
      </c>
      <c r="AE329" s="193" t="str">
        <f>IF(Import_FK!AA328=0,"",Import_FK!AA328)</f>
        <v/>
      </c>
    </row>
    <row r="330" spans="1:31" ht="13.5" x14ac:dyDescent="0.25">
      <c r="A330" s="544">
        <f>IF(AND(B330="1_02_02_06",C330&lt;&gt;"000"),A329+1,IF(AND(B330="1_06_03_09",C330&lt;&gt;"000"),MAX($A$7:A329)+1,0))</f>
        <v>0</v>
      </c>
      <c r="B330" s="16" t="str">
        <f t="shared" si="28"/>
        <v/>
      </c>
      <c r="C330" s="544" t="str">
        <f t="shared" si="29"/>
        <v/>
      </c>
      <c r="D330" s="544" t="str">
        <f t="shared" si="30"/>
        <v/>
      </c>
      <c r="E330" s="544" t="str">
        <f t="shared" si="31"/>
        <v/>
      </c>
      <c r="F330" s="23" t="str">
        <f>IF(Import_FK!B329=0,"",Import_FK!B329)</f>
        <v/>
      </c>
      <c r="G330" s="23" t="str">
        <f>IF(Import_FK!C329=0,"",Import_FK!C329)</f>
        <v/>
      </c>
      <c r="H330" s="350" t="str">
        <f>IF(Import_FK!D329=0,"",Import_FK!D329)</f>
        <v/>
      </c>
      <c r="I330" s="23" t="str">
        <f>IF(Import_FK!E329=0,"",Import_FK!E329)</f>
        <v/>
      </c>
      <c r="J330" s="95" t="str">
        <f>IF(Import_FK!F329=0,"",Import_FK!F329)</f>
        <v/>
      </c>
      <c r="K330" s="96" t="str">
        <f>IF(Import_FK!G329=0,"",Import_FK!G329)</f>
        <v/>
      </c>
      <c r="L330" s="23" t="str">
        <f>IF(Import_FK!H329=0,"",Import_FK!H329)</f>
        <v/>
      </c>
      <c r="M330" s="23" t="str">
        <f>IF(Import_FK!I329=0,"",Import_FK!I329)</f>
        <v/>
      </c>
      <c r="N330" s="23" t="str">
        <f>IF(Import_FK!J329=0,"",Import_FK!J329)</f>
        <v/>
      </c>
      <c r="O330" s="23" t="str">
        <f>IF(Import_FK!K329=0,"",Import_FK!K329)</f>
        <v/>
      </c>
      <c r="P330" s="23" t="str">
        <f>IF(Import_FK!L329=0,"",Import_FK!L329)</f>
        <v/>
      </c>
      <c r="Q330" s="77" t="str">
        <f>IF(Import_FK!M329=0,"",Import_FK!M329)</f>
        <v/>
      </c>
      <c r="R330" s="77" t="str">
        <f>IF(Import_FK!N329=0,"",Import_FK!N329)</f>
        <v/>
      </c>
      <c r="S330" s="77" t="str">
        <f>IF(Import_FK!O329=0,"",Import_FK!O329)</f>
        <v/>
      </c>
      <c r="T330" s="77" t="str">
        <f>IF(Import_FK!P329=0,"",Import_FK!P329)</f>
        <v/>
      </c>
      <c r="U330" s="193" t="str">
        <f>IF(Import_FK!Q329=0,"",Import_FK!Q329)</f>
        <v/>
      </c>
      <c r="V330" s="77" t="str">
        <f>IF(Import_FK!R329=0,"",Import_FK!R329)</f>
        <v/>
      </c>
      <c r="W330" s="77" t="str">
        <f>IF(Import_FK!S329=0,"",Import_FK!S329)</f>
        <v/>
      </c>
      <c r="X330" s="77" t="str">
        <f>IF(Import_FK!T329=0,"",Import_FK!T329)</f>
        <v/>
      </c>
      <c r="Y330" s="77" t="str">
        <f>IF(Import_FK!U329=0,"",Import_FK!U329)</f>
        <v/>
      </c>
      <c r="Z330" s="77" t="str">
        <f>IF(Import_FK!V329=0,"",Import_FK!V329)</f>
        <v/>
      </c>
      <c r="AA330" s="77" t="str">
        <f>IF(Import_FK!W329=0,"",Import_FK!W329)</f>
        <v/>
      </c>
      <c r="AB330" s="77" t="str">
        <f>IF(Import_FK!X329=0,"",Import_FK!X329)</f>
        <v/>
      </c>
      <c r="AC330" s="77" t="str">
        <f>IF(Import_FK!Y329=0,"",Import_FK!Y329)</f>
        <v/>
      </c>
      <c r="AD330" s="77" t="str">
        <f>IF(Import_FK!Z329=0,"",Import_FK!Z329)</f>
        <v/>
      </c>
      <c r="AE330" s="193" t="str">
        <f>IF(Import_FK!AA329=0,"",Import_FK!AA329)</f>
        <v/>
      </c>
    </row>
    <row r="331" spans="1:31" ht="13.5" x14ac:dyDescent="0.25">
      <c r="A331" s="544">
        <f>IF(AND(B331="1_02_02_06",C331&lt;&gt;"000"),A330+1,IF(AND(B331="1_06_03_09",C331&lt;&gt;"000"),MAX($A$7:A330)+1,0))</f>
        <v>0</v>
      </c>
      <c r="B331" s="16" t="str">
        <f t="shared" si="28"/>
        <v/>
      </c>
      <c r="C331" s="544" t="str">
        <f t="shared" si="29"/>
        <v/>
      </c>
      <c r="D331" s="544" t="str">
        <f t="shared" si="30"/>
        <v/>
      </c>
      <c r="E331" s="544" t="str">
        <f t="shared" si="31"/>
        <v/>
      </c>
      <c r="F331" s="23" t="str">
        <f>IF(Import_FK!B330=0,"",Import_FK!B330)</f>
        <v/>
      </c>
      <c r="G331" s="23" t="str">
        <f>IF(Import_FK!C330=0,"",Import_FK!C330)</f>
        <v/>
      </c>
      <c r="H331" s="350" t="str">
        <f>IF(Import_FK!D330=0,"",Import_FK!D330)</f>
        <v/>
      </c>
      <c r="I331" s="23" t="str">
        <f>IF(Import_FK!E330=0,"",Import_FK!E330)</f>
        <v/>
      </c>
      <c r="J331" s="95" t="str">
        <f>IF(Import_FK!F330=0,"",Import_FK!F330)</f>
        <v/>
      </c>
      <c r="K331" s="96" t="str">
        <f>IF(Import_FK!G330=0,"",Import_FK!G330)</f>
        <v/>
      </c>
      <c r="L331" s="23" t="str">
        <f>IF(Import_FK!H330=0,"",Import_FK!H330)</f>
        <v/>
      </c>
      <c r="M331" s="23" t="str">
        <f>IF(Import_FK!I330=0,"",Import_FK!I330)</f>
        <v/>
      </c>
      <c r="N331" s="23" t="str">
        <f>IF(Import_FK!J330=0,"",Import_FK!J330)</f>
        <v/>
      </c>
      <c r="O331" s="23" t="str">
        <f>IF(Import_FK!K330=0,"",Import_FK!K330)</f>
        <v/>
      </c>
      <c r="P331" s="23" t="str">
        <f>IF(Import_FK!L330=0,"",Import_FK!L330)</f>
        <v/>
      </c>
      <c r="Q331" s="77" t="str">
        <f>IF(Import_FK!M330=0,"",Import_FK!M330)</f>
        <v/>
      </c>
      <c r="R331" s="77" t="str">
        <f>IF(Import_FK!N330=0,"",Import_FK!N330)</f>
        <v/>
      </c>
      <c r="S331" s="77" t="str">
        <f>IF(Import_FK!O330=0,"",Import_FK!O330)</f>
        <v/>
      </c>
      <c r="T331" s="77" t="str">
        <f>IF(Import_FK!P330=0,"",Import_FK!P330)</f>
        <v/>
      </c>
      <c r="U331" s="193" t="str">
        <f>IF(Import_FK!Q330=0,"",Import_FK!Q330)</f>
        <v/>
      </c>
      <c r="V331" s="77" t="str">
        <f>IF(Import_FK!R330=0,"",Import_FK!R330)</f>
        <v/>
      </c>
      <c r="W331" s="77" t="str">
        <f>IF(Import_FK!S330=0,"",Import_FK!S330)</f>
        <v/>
      </c>
      <c r="X331" s="77" t="str">
        <f>IF(Import_FK!T330=0,"",Import_FK!T330)</f>
        <v/>
      </c>
      <c r="Y331" s="77" t="str">
        <f>IF(Import_FK!U330=0,"",Import_FK!U330)</f>
        <v/>
      </c>
      <c r="Z331" s="77" t="str">
        <f>IF(Import_FK!V330=0,"",Import_FK!V330)</f>
        <v/>
      </c>
      <c r="AA331" s="77" t="str">
        <f>IF(Import_FK!W330=0,"",Import_FK!W330)</f>
        <v/>
      </c>
      <c r="AB331" s="77" t="str">
        <f>IF(Import_FK!X330=0,"",Import_FK!X330)</f>
        <v/>
      </c>
      <c r="AC331" s="77" t="str">
        <f>IF(Import_FK!Y330=0,"",Import_FK!Y330)</f>
        <v/>
      </c>
      <c r="AD331" s="77" t="str">
        <f>IF(Import_FK!Z330=0,"",Import_FK!Z330)</f>
        <v/>
      </c>
      <c r="AE331" s="193" t="str">
        <f>IF(Import_FK!AA330=0,"",Import_FK!AA330)</f>
        <v/>
      </c>
    </row>
    <row r="332" spans="1:31" ht="13.5" x14ac:dyDescent="0.25">
      <c r="A332" s="544">
        <f>IF(AND(B332="1_02_02_06",C332&lt;&gt;"000"),A331+1,IF(AND(B332="1_06_03_09",C332&lt;&gt;"000"),MAX($A$7:A331)+1,0))</f>
        <v>0</v>
      </c>
      <c r="B332" s="16" t="str">
        <f t="shared" si="28"/>
        <v/>
      </c>
      <c r="C332" s="544" t="str">
        <f t="shared" si="29"/>
        <v/>
      </c>
      <c r="D332" s="544" t="str">
        <f t="shared" si="30"/>
        <v/>
      </c>
      <c r="E332" s="544" t="str">
        <f t="shared" si="31"/>
        <v/>
      </c>
      <c r="F332" s="23" t="str">
        <f>IF(Import_FK!B331=0,"",Import_FK!B331)</f>
        <v/>
      </c>
      <c r="G332" s="23" t="str">
        <f>IF(Import_FK!C331=0,"",Import_FK!C331)</f>
        <v/>
      </c>
      <c r="H332" s="350" t="str">
        <f>IF(Import_FK!D331=0,"",Import_FK!D331)</f>
        <v/>
      </c>
      <c r="I332" s="23" t="str">
        <f>IF(Import_FK!E331=0,"",Import_FK!E331)</f>
        <v/>
      </c>
      <c r="J332" s="95" t="str">
        <f>IF(Import_FK!F331=0,"",Import_FK!F331)</f>
        <v/>
      </c>
      <c r="K332" s="96" t="str">
        <f>IF(Import_FK!G331=0,"",Import_FK!G331)</f>
        <v/>
      </c>
      <c r="L332" s="23" t="str">
        <f>IF(Import_FK!H331=0,"",Import_FK!H331)</f>
        <v/>
      </c>
      <c r="M332" s="23" t="str">
        <f>IF(Import_FK!I331=0,"",Import_FK!I331)</f>
        <v/>
      </c>
      <c r="N332" s="23" t="str">
        <f>IF(Import_FK!J331=0,"",Import_FK!J331)</f>
        <v/>
      </c>
      <c r="O332" s="23" t="str">
        <f>IF(Import_FK!K331=0,"",Import_FK!K331)</f>
        <v/>
      </c>
      <c r="P332" s="23" t="str">
        <f>IF(Import_FK!L331=0,"",Import_FK!L331)</f>
        <v/>
      </c>
      <c r="Q332" s="77" t="str">
        <f>IF(Import_FK!M331=0,"",Import_FK!M331)</f>
        <v/>
      </c>
      <c r="R332" s="77" t="str">
        <f>IF(Import_FK!N331=0,"",Import_FK!N331)</f>
        <v/>
      </c>
      <c r="S332" s="77" t="str">
        <f>IF(Import_FK!O331=0,"",Import_FK!O331)</f>
        <v/>
      </c>
      <c r="T332" s="77" t="str">
        <f>IF(Import_FK!P331=0,"",Import_FK!P331)</f>
        <v/>
      </c>
      <c r="U332" s="193" t="str">
        <f>IF(Import_FK!Q331=0,"",Import_FK!Q331)</f>
        <v/>
      </c>
      <c r="V332" s="77" t="str">
        <f>IF(Import_FK!R331=0,"",Import_FK!R331)</f>
        <v/>
      </c>
      <c r="W332" s="77" t="str">
        <f>IF(Import_FK!S331=0,"",Import_FK!S331)</f>
        <v/>
      </c>
      <c r="X332" s="77" t="str">
        <f>IF(Import_FK!T331=0,"",Import_FK!T331)</f>
        <v/>
      </c>
      <c r="Y332" s="77" t="str">
        <f>IF(Import_FK!U331=0,"",Import_FK!U331)</f>
        <v/>
      </c>
      <c r="Z332" s="77" t="str">
        <f>IF(Import_FK!V331=0,"",Import_FK!V331)</f>
        <v/>
      </c>
      <c r="AA332" s="77" t="str">
        <f>IF(Import_FK!W331=0,"",Import_FK!W331)</f>
        <v/>
      </c>
      <c r="AB332" s="77" t="str">
        <f>IF(Import_FK!X331=0,"",Import_FK!X331)</f>
        <v/>
      </c>
      <c r="AC332" s="77" t="str">
        <f>IF(Import_FK!Y331=0,"",Import_FK!Y331)</f>
        <v/>
      </c>
      <c r="AD332" s="77" t="str">
        <f>IF(Import_FK!Z331=0,"",Import_FK!Z331)</f>
        <v/>
      </c>
      <c r="AE332" s="193" t="str">
        <f>IF(Import_FK!AA331=0,"",Import_FK!AA331)</f>
        <v/>
      </c>
    </row>
    <row r="333" spans="1:31" ht="13.5" x14ac:dyDescent="0.25">
      <c r="A333" s="544">
        <f>IF(AND(B333="1_02_02_06",C333&lt;&gt;"000"),A332+1,IF(AND(B333="1_06_03_09",C333&lt;&gt;"000"),MAX($A$7:A332)+1,0))</f>
        <v>0</v>
      </c>
      <c r="B333" s="16" t="str">
        <f t="shared" si="28"/>
        <v/>
      </c>
      <c r="C333" s="544" t="str">
        <f t="shared" si="29"/>
        <v/>
      </c>
      <c r="D333" s="544" t="str">
        <f t="shared" si="30"/>
        <v/>
      </c>
      <c r="E333" s="544" t="str">
        <f t="shared" si="31"/>
        <v/>
      </c>
      <c r="F333" s="23" t="str">
        <f>IF(Import_FK!B332=0,"",Import_FK!B332)</f>
        <v/>
      </c>
      <c r="G333" s="23" t="str">
        <f>IF(Import_FK!C332=0,"",Import_FK!C332)</f>
        <v/>
      </c>
      <c r="H333" s="350" t="str">
        <f>IF(Import_FK!D332=0,"",Import_FK!D332)</f>
        <v/>
      </c>
      <c r="I333" s="23" t="str">
        <f>IF(Import_FK!E332=0,"",Import_FK!E332)</f>
        <v/>
      </c>
      <c r="J333" s="95" t="str">
        <f>IF(Import_FK!F332=0,"",Import_FK!F332)</f>
        <v/>
      </c>
      <c r="K333" s="96" t="str">
        <f>IF(Import_FK!G332=0,"",Import_FK!G332)</f>
        <v/>
      </c>
      <c r="L333" s="23" t="str">
        <f>IF(Import_FK!H332=0,"",Import_FK!H332)</f>
        <v/>
      </c>
      <c r="M333" s="23" t="str">
        <f>IF(Import_FK!I332=0,"",Import_FK!I332)</f>
        <v/>
      </c>
      <c r="N333" s="23" t="str">
        <f>IF(Import_FK!J332=0,"",Import_FK!J332)</f>
        <v/>
      </c>
      <c r="O333" s="23" t="str">
        <f>IF(Import_FK!K332=0,"",Import_FK!K332)</f>
        <v/>
      </c>
      <c r="P333" s="23" t="str">
        <f>IF(Import_FK!L332=0,"",Import_FK!L332)</f>
        <v/>
      </c>
      <c r="Q333" s="77" t="str">
        <f>IF(Import_FK!M332=0,"",Import_FK!M332)</f>
        <v/>
      </c>
      <c r="R333" s="77" t="str">
        <f>IF(Import_FK!N332=0,"",Import_FK!N332)</f>
        <v/>
      </c>
      <c r="S333" s="77" t="str">
        <f>IF(Import_FK!O332=0,"",Import_FK!O332)</f>
        <v/>
      </c>
      <c r="T333" s="77" t="str">
        <f>IF(Import_FK!P332=0,"",Import_FK!P332)</f>
        <v/>
      </c>
      <c r="U333" s="193" t="str">
        <f>IF(Import_FK!Q332=0,"",Import_FK!Q332)</f>
        <v/>
      </c>
      <c r="V333" s="77" t="str">
        <f>IF(Import_FK!R332=0,"",Import_FK!R332)</f>
        <v/>
      </c>
      <c r="W333" s="77" t="str">
        <f>IF(Import_FK!S332=0,"",Import_FK!S332)</f>
        <v/>
      </c>
      <c r="X333" s="77" t="str">
        <f>IF(Import_FK!T332=0,"",Import_FK!T332)</f>
        <v/>
      </c>
      <c r="Y333" s="77" t="str">
        <f>IF(Import_FK!U332=0,"",Import_FK!U332)</f>
        <v/>
      </c>
      <c r="Z333" s="77" t="str">
        <f>IF(Import_FK!V332=0,"",Import_FK!V332)</f>
        <v/>
      </c>
      <c r="AA333" s="77" t="str">
        <f>IF(Import_FK!W332=0,"",Import_FK!W332)</f>
        <v/>
      </c>
      <c r="AB333" s="77" t="str">
        <f>IF(Import_FK!X332=0,"",Import_FK!X332)</f>
        <v/>
      </c>
      <c r="AC333" s="77" t="str">
        <f>IF(Import_FK!Y332=0,"",Import_FK!Y332)</f>
        <v/>
      </c>
      <c r="AD333" s="77" t="str">
        <f>IF(Import_FK!Z332=0,"",Import_FK!Z332)</f>
        <v/>
      </c>
      <c r="AE333" s="193" t="str">
        <f>IF(Import_FK!AA332=0,"",Import_FK!AA332)</f>
        <v/>
      </c>
    </row>
    <row r="334" spans="1:31" ht="13.5" x14ac:dyDescent="0.25">
      <c r="A334" s="544">
        <f>IF(AND(B334="1_02_02_06",C334&lt;&gt;"000"),A333+1,IF(AND(B334="1_06_03_09",C334&lt;&gt;"000"),MAX($A$7:A333)+1,0))</f>
        <v>0</v>
      </c>
      <c r="B334" s="16" t="str">
        <f t="shared" si="28"/>
        <v/>
      </c>
      <c r="C334" s="544" t="str">
        <f t="shared" si="29"/>
        <v/>
      </c>
      <c r="D334" s="544" t="str">
        <f t="shared" si="30"/>
        <v/>
      </c>
      <c r="E334" s="544" t="str">
        <f t="shared" si="31"/>
        <v/>
      </c>
      <c r="F334" s="23" t="str">
        <f>IF(Import_FK!B333=0,"",Import_FK!B333)</f>
        <v/>
      </c>
      <c r="G334" s="23" t="str">
        <f>IF(Import_FK!C333=0,"",Import_FK!C333)</f>
        <v/>
      </c>
      <c r="H334" s="350" t="str">
        <f>IF(Import_FK!D333=0,"",Import_FK!D333)</f>
        <v/>
      </c>
      <c r="I334" s="23" t="str">
        <f>IF(Import_FK!E333=0,"",Import_FK!E333)</f>
        <v/>
      </c>
      <c r="J334" s="95" t="str">
        <f>IF(Import_FK!F333=0,"",Import_FK!F333)</f>
        <v/>
      </c>
      <c r="K334" s="96" t="str">
        <f>IF(Import_FK!G333=0,"",Import_FK!G333)</f>
        <v/>
      </c>
      <c r="L334" s="23" t="str">
        <f>IF(Import_FK!H333=0,"",Import_FK!H333)</f>
        <v/>
      </c>
      <c r="M334" s="23" t="str">
        <f>IF(Import_FK!I333=0,"",Import_FK!I333)</f>
        <v/>
      </c>
      <c r="N334" s="23" t="str">
        <f>IF(Import_FK!J333=0,"",Import_FK!J333)</f>
        <v/>
      </c>
      <c r="O334" s="23" t="str">
        <f>IF(Import_FK!K333=0,"",Import_FK!K333)</f>
        <v/>
      </c>
      <c r="P334" s="23" t="str">
        <f>IF(Import_FK!L333=0,"",Import_FK!L333)</f>
        <v/>
      </c>
      <c r="Q334" s="77" t="str">
        <f>IF(Import_FK!M333=0,"",Import_FK!M333)</f>
        <v/>
      </c>
      <c r="R334" s="77" t="str">
        <f>IF(Import_FK!N333=0,"",Import_FK!N333)</f>
        <v/>
      </c>
      <c r="S334" s="77" t="str">
        <f>IF(Import_FK!O333=0,"",Import_FK!O333)</f>
        <v/>
      </c>
      <c r="T334" s="77" t="str">
        <f>IF(Import_FK!P333=0,"",Import_FK!P333)</f>
        <v/>
      </c>
      <c r="U334" s="193" t="str">
        <f>IF(Import_FK!Q333=0,"",Import_FK!Q333)</f>
        <v/>
      </c>
      <c r="V334" s="77" t="str">
        <f>IF(Import_FK!R333=0,"",Import_FK!R333)</f>
        <v/>
      </c>
      <c r="W334" s="77" t="str">
        <f>IF(Import_FK!S333=0,"",Import_FK!S333)</f>
        <v/>
      </c>
      <c r="X334" s="77" t="str">
        <f>IF(Import_FK!T333=0,"",Import_FK!T333)</f>
        <v/>
      </c>
      <c r="Y334" s="77" t="str">
        <f>IF(Import_FK!U333=0,"",Import_FK!U333)</f>
        <v/>
      </c>
      <c r="Z334" s="77" t="str">
        <f>IF(Import_FK!V333=0,"",Import_FK!V333)</f>
        <v/>
      </c>
      <c r="AA334" s="77" t="str">
        <f>IF(Import_FK!W333=0,"",Import_FK!W333)</f>
        <v/>
      </c>
      <c r="AB334" s="77" t="str">
        <f>IF(Import_FK!X333=0,"",Import_FK!X333)</f>
        <v/>
      </c>
      <c r="AC334" s="77" t="str">
        <f>IF(Import_FK!Y333=0,"",Import_FK!Y333)</f>
        <v/>
      </c>
      <c r="AD334" s="77" t="str">
        <f>IF(Import_FK!Z333=0,"",Import_FK!Z333)</f>
        <v/>
      </c>
      <c r="AE334" s="193" t="str">
        <f>IF(Import_FK!AA333=0,"",Import_FK!AA333)</f>
        <v/>
      </c>
    </row>
    <row r="335" spans="1:31" ht="13.5" x14ac:dyDescent="0.25">
      <c r="A335" s="544">
        <f>IF(AND(B335="1_02_02_06",C335&lt;&gt;"000"),A334+1,IF(AND(B335="1_06_03_09",C335&lt;&gt;"000"),MAX($A$7:A334)+1,0))</f>
        <v>0</v>
      </c>
      <c r="B335" s="16" t="str">
        <f t="shared" si="28"/>
        <v/>
      </c>
      <c r="C335" s="544" t="str">
        <f t="shared" si="29"/>
        <v/>
      </c>
      <c r="D335" s="544" t="str">
        <f t="shared" si="30"/>
        <v/>
      </c>
      <c r="E335" s="544" t="str">
        <f t="shared" si="31"/>
        <v/>
      </c>
      <c r="F335" s="23" t="str">
        <f>IF(Import_FK!B334=0,"",Import_FK!B334)</f>
        <v/>
      </c>
      <c r="G335" s="23" t="str">
        <f>IF(Import_FK!C334=0,"",Import_FK!C334)</f>
        <v/>
      </c>
      <c r="H335" s="350" t="str">
        <f>IF(Import_FK!D334=0,"",Import_FK!D334)</f>
        <v/>
      </c>
      <c r="I335" s="23" t="str">
        <f>IF(Import_FK!E334=0,"",Import_FK!E334)</f>
        <v/>
      </c>
      <c r="J335" s="95" t="str">
        <f>IF(Import_FK!F334=0,"",Import_FK!F334)</f>
        <v/>
      </c>
      <c r="K335" s="96" t="str">
        <f>IF(Import_FK!G334=0,"",Import_FK!G334)</f>
        <v/>
      </c>
      <c r="L335" s="23" t="str">
        <f>IF(Import_FK!H334=0,"",Import_FK!H334)</f>
        <v/>
      </c>
      <c r="M335" s="23" t="str">
        <f>IF(Import_FK!I334=0,"",Import_FK!I334)</f>
        <v/>
      </c>
      <c r="N335" s="23" t="str">
        <f>IF(Import_FK!J334=0,"",Import_FK!J334)</f>
        <v/>
      </c>
      <c r="O335" s="23" t="str">
        <f>IF(Import_FK!K334=0,"",Import_FK!K334)</f>
        <v/>
      </c>
      <c r="P335" s="23" t="str">
        <f>IF(Import_FK!L334=0,"",Import_FK!L334)</f>
        <v/>
      </c>
      <c r="Q335" s="77" t="str">
        <f>IF(Import_FK!M334=0,"",Import_FK!M334)</f>
        <v/>
      </c>
      <c r="R335" s="77" t="str">
        <f>IF(Import_FK!N334=0,"",Import_FK!N334)</f>
        <v/>
      </c>
      <c r="S335" s="77" t="str">
        <f>IF(Import_FK!O334=0,"",Import_FK!O334)</f>
        <v/>
      </c>
      <c r="T335" s="77" t="str">
        <f>IF(Import_FK!P334=0,"",Import_FK!P334)</f>
        <v/>
      </c>
      <c r="U335" s="193" t="str">
        <f>IF(Import_FK!Q334=0,"",Import_FK!Q334)</f>
        <v/>
      </c>
      <c r="V335" s="77" t="str">
        <f>IF(Import_FK!R334=0,"",Import_FK!R334)</f>
        <v/>
      </c>
      <c r="W335" s="77" t="str">
        <f>IF(Import_FK!S334=0,"",Import_FK!S334)</f>
        <v/>
      </c>
      <c r="X335" s="77" t="str">
        <f>IF(Import_FK!T334=0,"",Import_FK!T334)</f>
        <v/>
      </c>
      <c r="Y335" s="77" t="str">
        <f>IF(Import_FK!U334=0,"",Import_FK!U334)</f>
        <v/>
      </c>
      <c r="Z335" s="77" t="str">
        <f>IF(Import_FK!V334=0,"",Import_FK!V334)</f>
        <v/>
      </c>
      <c r="AA335" s="77" t="str">
        <f>IF(Import_FK!W334=0,"",Import_FK!W334)</f>
        <v/>
      </c>
      <c r="AB335" s="77" t="str">
        <f>IF(Import_FK!X334=0,"",Import_FK!X334)</f>
        <v/>
      </c>
      <c r="AC335" s="77" t="str">
        <f>IF(Import_FK!Y334=0,"",Import_FK!Y334)</f>
        <v/>
      </c>
      <c r="AD335" s="77" t="str">
        <f>IF(Import_FK!Z334=0,"",Import_FK!Z334)</f>
        <v/>
      </c>
      <c r="AE335" s="193" t="str">
        <f>IF(Import_FK!AA334=0,"",Import_FK!AA334)</f>
        <v/>
      </c>
    </row>
    <row r="336" spans="1:31" ht="13.5" x14ac:dyDescent="0.25">
      <c r="A336" s="544">
        <f>IF(AND(B336="1_02_02_06",C336&lt;&gt;"000"),A335+1,IF(AND(B336="1_06_03_09",C336&lt;&gt;"000"),MAX($A$7:A335)+1,0))</f>
        <v>0</v>
      </c>
      <c r="B336" s="16" t="str">
        <f t="shared" si="28"/>
        <v/>
      </c>
      <c r="C336" s="544" t="str">
        <f t="shared" si="29"/>
        <v/>
      </c>
      <c r="D336" s="544" t="str">
        <f t="shared" si="30"/>
        <v/>
      </c>
      <c r="E336" s="544" t="str">
        <f t="shared" si="31"/>
        <v/>
      </c>
      <c r="F336" s="23" t="str">
        <f>IF(Import_FK!B335=0,"",Import_FK!B335)</f>
        <v/>
      </c>
      <c r="G336" s="23" t="str">
        <f>IF(Import_FK!C335=0,"",Import_FK!C335)</f>
        <v/>
      </c>
      <c r="H336" s="350" t="str">
        <f>IF(Import_FK!D335=0,"",Import_FK!D335)</f>
        <v/>
      </c>
      <c r="I336" s="23" t="str">
        <f>IF(Import_FK!E335=0,"",Import_FK!E335)</f>
        <v/>
      </c>
      <c r="J336" s="95" t="str">
        <f>IF(Import_FK!F335=0,"",Import_FK!F335)</f>
        <v/>
      </c>
      <c r="K336" s="96" t="str">
        <f>IF(Import_FK!G335=0,"",Import_FK!G335)</f>
        <v/>
      </c>
      <c r="L336" s="23" t="str">
        <f>IF(Import_FK!H335=0,"",Import_FK!H335)</f>
        <v/>
      </c>
      <c r="M336" s="23" t="str">
        <f>IF(Import_FK!I335=0,"",Import_FK!I335)</f>
        <v/>
      </c>
      <c r="N336" s="23" t="str">
        <f>IF(Import_FK!J335=0,"",Import_FK!J335)</f>
        <v/>
      </c>
      <c r="O336" s="23" t="str">
        <f>IF(Import_FK!K335=0,"",Import_FK!K335)</f>
        <v/>
      </c>
      <c r="P336" s="23" t="str">
        <f>IF(Import_FK!L335=0,"",Import_FK!L335)</f>
        <v/>
      </c>
      <c r="Q336" s="77" t="str">
        <f>IF(Import_FK!M335=0,"",Import_FK!M335)</f>
        <v/>
      </c>
      <c r="R336" s="77" t="str">
        <f>IF(Import_FK!N335=0,"",Import_FK!N335)</f>
        <v/>
      </c>
      <c r="S336" s="77" t="str">
        <f>IF(Import_FK!O335=0,"",Import_FK!O335)</f>
        <v/>
      </c>
      <c r="T336" s="77" t="str">
        <f>IF(Import_FK!P335=0,"",Import_FK!P335)</f>
        <v/>
      </c>
      <c r="U336" s="193" t="str">
        <f>IF(Import_FK!Q335=0,"",Import_FK!Q335)</f>
        <v/>
      </c>
      <c r="V336" s="77" t="str">
        <f>IF(Import_FK!R335=0,"",Import_FK!R335)</f>
        <v/>
      </c>
      <c r="W336" s="77" t="str">
        <f>IF(Import_FK!S335=0,"",Import_FK!S335)</f>
        <v/>
      </c>
      <c r="X336" s="77" t="str">
        <f>IF(Import_FK!T335=0,"",Import_FK!T335)</f>
        <v/>
      </c>
      <c r="Y336" s="77" t="str">
        <f>IF(Import_FK!U335=0,"",Import_FK!U335)</f>
        <v/>
      </c>
      <c r="Z336" s="77" t="str">
        <f>IF(Import_FK!V335=0,"",Import_FK!V335)</f>
        <v/>
      </c>
      <c r="AA336" s="77" t="str">
        <f>IF(Import_FK!W335=0,"",Import_FK!W335)</f>
        <v/>
      </c>
      <c r="AB336" s="77" t="str">
        <f>IF(Import_FK!X335=0,"",Import_FK!X335)</f>
        <v/>
      </c>
      <c r="AC336" s="77" t="str">
        <f>IF(Import_FK!Y335=0,"",Import_FK!Y335)</f>
        <v/>
      </c>
      <c r="AD336" s="77" t="str">
        <f>IF(Import_FK!Z335=0,"",Import_FK!Z335)</f>
        <v/>
      </c>
      <c r="AE336" s="193" t="str">
        <f>IF(Import_FK!AA335=0,"",Import_FK!AA335)</f>
        <v/>
      </c>
    </row>
    <row r="337" spans="1:31" ht="13.5" x14ac:dyDescent="0.25">
      <c r="A337" s="544">
        <f>IF(AND(B337="1_02_02_06",C337&lt;&gt;"000"),A336+1,IF(AND(B337="1_06_03_09",C337&lt;&gt;"000"),MAX($A$7:A336)+1,0))</f>
        <v>0</v>
      </c>
      <c r="B337" s="16" t="str">
        <f t="shared" si="28"/>
        <v/>
      </c>
      <c r="C337" s="544" t="str">
        <f t="shared" si="29"/>
        <v/>
      </c>
      <c r="D337" s="544" t="str">
        <f t="shared" si="30"/>
        <v/>
      </c>
      <c r="E337" s="544" t="str">
        <f t="shared" si="31"/>
        <v/>
      </c>
      <c r="F337" s="23" t="str">
        <f>IF(Import_FK!B336=0,"",Import_FK!B336)</f>
        <v/>
      </c>
      <c r="G337" s="23" t="str">
        <f>IF(Import_FK!C336=0,"",Import_FK!C336)</f>
        <v/>
      </c>
      <c r="H337" s="350" t="str">
        <f>IF(Import_FK!D336=0,"",Import_FK!D336)</f>
        <v/>
      </c>
      <c r="I337" s="23" t="str">
        <f>IF(Import_FK!E336=0,"",Import_FK!E336)</f>
        <v/>
      </c>
      <c r="J337" s="95" t="str">
        <f>IF(Import_FK!F336=0,"",Import_FK!F336)</f>
        <v/>
      </c>
      <c r="K337" s="96" t="str">
        <f>IF(Import_FK!G336=0,"",Import_FK!G336)</f>
        <v/>
      </c>
      <c r="L337" s="23" t="str">
        <f>IF(Import_FK!H336=0,"",Import_FK!H336)</f>
        <v/>
      </c>
      <c r="M337" s="23" t="str">
        <f>IF(Import_FK!I336=0,"",Import_FK!I336)</f>
        <v/>
      </c>
      <c r="N337" s="23" t="str">
        <f>IF(Import_FK!J336=0,"",Import_FK!J336)</f>
        <v/>
      </c>
      <c r="O337" s="23" t="str">
        <f>IF(Import_FK!K336=0,"",Import_FK!K336)</f>
        <v/>
      </c>
      <c r="P337" s="23" t="str">
        <f>IF(Import_FK!L336=0,"",Import_FK!L336)</f>
        <v/>
      </c>
      <c r="Q337" s="77" t="str">
        <f>IF(Import_FK!M336=0,"",Import_FK!M336)</f>
        <v/>
      </c>
      <c r="R337" s="77" t="str">
        <f>IF(Import_FK!N336=0,"",Import_FK!N336)</f>
        <v/>
      </c>
      <c r="S337" s="77" t="str">
        <f>IF(Import_FK!O336=0,"",Import_FK!O336)</f>
        <v/>
      </c>
      <c r="T337" s="77" t="str">
        <f>IF(Import_FK!P336=0,"",Import_FK!P336)</f>
        <v/>
      </c>
      <c r="U337" s="193" t="str">
        <f>IF(Import_FK!Q336=0,"",Import_FK!Q336)</f>
        <v/>
      </c>
      <c r="V337" s="77" t="str">
        <f>IF(Import_FK!R336=0,"",Import_FK!R336)</f>
        <v/>
      </c>
      <c r="W337" s="77" t="str">
        <f>IF(Import_FK!S336=0,"",Import_FK!S336)</f>
        <v/>
      </c>
      <c r="X337" s="77" t="str">
        <f>IF(Import_FK!T336=0,"",Import_FK!T336)</f>
        <v/>
      </c>
      <c r="Y337" s="77" t="str">
        <f>IF(Import_FK!U336=0,"",Import_FK!U336)</f>
        <v/>
      </c>
      <c r="Z337" s="77" t="str">
        <f>IF(Import_FK!V336=0,"",Import_FK!V336)</f>
        <v/>
      </c>
      <c r="AA337" s="77" t="str">
        <f>IF(Import_FK!W336=0,"",Import_FK!W336)</f>
        <v/>
      </c>
      <c r="AB337" s="77" t="str">
        <f>IF(Import_FK!X336=0,"",Import_FK!X336)</f>
        <v/>
      </c>
      <c r="AC337" s="77" t="str">
        <f>IF(Import_FK!Y336=0,"",Import_FK!Y336)</f>
        <v/>
      </c>
      <c r="AD337" s="77" t="str">
        <f>IF(Import_FK!Z336=0,"",Import_FK!Z336)</f>
        <v/>
      </c>
      <c r="AE337" s="193" t="str">
        <f>IF(Import_FK!AA336=0,"",Import_FK!AA336)</f>
        <v/>
      </c>
    </row>
    <row r="338" spans="1:31" ht="13.5" x14ac:dyDescent="0.25">
      <c r="A338" s="544">
        <f>IF(AND(B338="1_02_02_06",C338&lt;&gt;"000"),A337+1,IF(AND(B338="1_06_03_09",C338&lt;&gt;"000"),MAX($A$7:A337)+1,0))</f>
        <v>0</v>
      </c>
      <c r="B338" s="16" t="str">
        <f t="shared" si="28"/>
        <v/>
      </c>
      <c r="C338" s="544" t="str">
        <f t="shared" si="29"/>
        <v/>
      </c>
      <c r="D338" s="544" t="str">
        <f t="shared" si="30"/>
        <v/>
      </c>
      <c r="E338" s="544" t="str">
        <f t="shared" si="31"/>
        <v/>
      </c>
      <c r="F338" s="23" t="str">
        <f>IF(Import_FK!B337=0,"",Import_FK!B337)</f>
        <v/>
      </c>
      <c r="G338" s="23" t="str">
        <f>IF(Import_FK!C337=0,"",Import_FK!C337)</f>
        <v/>
      </c>
      <c r="H338" s="350" t="str">
        <f>IF(Import_FK!D337=0,"",Import_FK!D337)</f>
        <v/>
      </c>
      <c r="I338" s="23" t="str">
        <f>IF(Import_FK!E337=0,"",Import_FK!E337)</f>
        <v/>
      </c>
      <c r="J338" s="95" t="str">
        <f>IF(Import_FK!F337=0,"",Import_FK!F337)</f>
        <v/>
      </c>
      <c r="K338" s="96" t="str">
        <f>IF(Import_FK!G337=0,"",Import_FK!G337)</f>
        <v/>
      </c>
      <c r="L338" s="23" t="str">
        <f>IF(Import_FK!H337=0,"",Import_FK!H337)</f>
        <v/>
      </c>
      <c r="M338" s="23" t="str">
        <f>IF(Import_FK!I337=0,"",Import_FK!I337)</f>
        <v/>
      </c>
      <c r="N338" s="23" t="str">
        <f>IF(Import_FK!J337=0,"",Import_FK!J337)</f>
        <v/>
      </c>
      <c r="O338" s="23" t="str">
        <f>IF(Import_FK!K337=0,"",Import_FK!K337)</f>
        <v/>
      </c>
      <c r="P338" s="23" t="str">
        <f>IF(Import_FK!L337=0,"",Import_FK!L337)</f>
        <v/>
      </c>
      <c r="Q338" s="77" t="str">
        <f>IF(Import_FK!M337=0,"",Import_FK!M337)</f>
        <v/>
      </c>
      <c r="R338" s="77" t="str">
        <f>IF(Import_FK!N337=0,"",Import_FK!N337)</f>
        <v/>
      </c>
      <c r="S338" s="77" t="str">
        <f>IF(Import_FK!O337=0,"",Import_FK!O337)</f>
        <v/>
      </c>
      <c r="T338" s="77" t="str">
        <f>IF(Import_FK!P337=0,"",Import_FK!P337)</f>
        <v/>
      </c>
      <c r="U338" s="193" t="str">
        <f>IF(Import_FK!Q337=0,"",Import_FK!Q337)</f>
        <v/>
      </c>
      <c r="V338" s="77" t="str">
        <f>IF(Import_FK!R337=0,"",Import_FK!R337)</f>
        <v/>
      </c>
      <c r="W338" s="77" t="str">
        <f>IF(Import_FK!S337=0,"",Import_FK!S337)</f>
        <v/>
      </c>
      <c r="X338" s="77" t="str">
        <f>IF(Import_FK!T337=0,"",Import_FK!T337)</f>
        <v/>
      </c>
      <c r="Y338" s="77" t="str">
        <f>IF(Import_FK!U337=0,"",Import_FK!U337)</f>
        <v/>
      </c>
      <c r="Z338" s="77" t="str">
        <f>IF(Import_FK!V337=0,"",Import_FK!V337)</f>
        <v/>
      </c>
      <c r="AA338" s="77" t="str">
        <f>IF(Import_FK!W337=0,"",Import_FK!W337)</f>
        <v/>
      </c>
      <c r="AB338" s="77" t="str">
        <f>IF(Import_FK!X337=0,"",Import_FK!X337)</f>
        <v/>
      </c>
      <c r="AC338" s="77" t="str">
        <f>IF(Import_FK!Y337=0,"",Import_FK!Y337)</f>
        <v/>
      </c>
      <c r="AD338" s="77" t="str">
        <f>IF(Import_FK!Z337=0,"",Import_FK!Z337)</f>
        <v/>
      </c>
      <c r="AE338" s="193" t="str">
        <f>IF(Import_FK!AA337=0,"",Import_FK!AA337)</f>
        <v/>
      </c>
    </row>
    <row r="339" spans="1:31" ht="13.5" x14ac:dyDescent="0.25">
      <c r="A339" s="544">
        <f>IF(AND(B339="1_02_02_06",C339&lt;&gt;"000"),A338+1,IF(AND(B339="1_06_03_09",C339&lt;&gt;"000"),MAX($A$7:A338)+1,0))</f>
        <v>0</v>
      </c>
      <c r="B339" s="16" t="str">
        <f t="shared" si="28"/>
        <v/>
      </c>
      <c r="C339" s="544" t="str">
        <f t="shared" si="29"/>
        <v/>
      </c>
      <c r="D339" s="544" t="str">
        <f t="shared" si="30"/>
        <v/>
      </c>
      <c r="E339" s="544" t="str">
        <f t="shared" si="31"/>
        <v/>
      </c>
      <c r="F339" s="23" t="str">
        <f>IF(Import_FK!B338=0,"",Import_FK!B338)</f>
        <v/>
      </c>
      <c r="G339" s="23" t="str">
        <f>IF(Import_FK!C338=0,"",Import_FK!C338)</f>
        <v/>
      </c>
      <c r="H339" s="350" t="str">
        <f>IF(Import_FK!D338=0,"",Import_FK!D338)</f>
        <v/>
      </c>
      <c r="I339" s="23" t="str">
        <f>IF(Import_FK!E338=0,"",Import_FK!E338)</f>
        <v/>
      </c>
      <c r="J339" s="95" t="str">
        <f>IF(Import_FK!F338=0,"",Import_FK!F338)</f>
        <v/>
      </c>
      <c r="K339" s="96" t="str">
        <f>IF(Import_FK!G338=0,"",Import_FK!G338)</f>
        <v/>
      </c>
      <c r="L339" s="23" t="str">
        <f>IF(Import_FK!H338=0,"",Import_FK!H338)</f>
        <v/>
      </c>
      <c r="M339" s="23" t="str">
        <f>IF(Import_FK!I338=0,"",Import_FK!I338)</f>
        <v/>
      </c>
      <c r="N339" s="23" t="str">
        <f>IF(Import_FK!J338=0,"",Import_FK!J338)</f>
        <v/>
      </c>
      <c r="O339" s="23" t="str">
        <f>IF(Import_FK!K338=0,"",Import_FK!K338)</f>
        <v/>
      </c>
      <c r="P339" s="23" t="str">
        <f>IF(Import_FK!L338=0,"",Import_FK!L338)</f>
        <v/>
      </c>
      <c r="Q339" s="77" t="str">
        <f>IF(Import_FK!M338=0,"",Import_FK!M338)</f>
        <v/>
      </c>
      <c r="R339" s="77" t="str">
        <f>IF(Import_FK!N338=0,"",Import_FK!N338)</f>
        <v/>
      </c>
      <c r="S339" s="77" t="str">
        <f>IF(Import_FK!O338=0,"",Import_FK!O338)</f>
        <v/>
      </c>
      <c r="T339" s="77" t="str">
        <f>IF(Import_FK!P338=0,"",Import_FK!P338)</f>
        <v/>
      </c>
      <c r="U339" s="193" t="str">
        <f>IF(Import_FK!Q338=0,"",Import_FK!Q338)</f>
        <v/>
      </c>
      <c r="V339" s="77" t="str">
        <f>IF(Import_FK!R338=0,"",Import_FK!R338)</f>
        <v/>
      </c>
      <c r="W339" s="77" t="str">
        <f>IF(Import_FK!S338=0,"",Import_FK!S338)</f>
        <v/>
      </c>
      <c r="X339" s="77" t="str">
        <f>IF(Import_FK!T338=0,"",Import_FK!T338)</f>
        <v/>
      </c>
      <c r="Y339" s="77" t="str">
        <f>IF(Import_FK!U338=0,"",Import_FK!U338)</f>
        <v/>
      </c>
      <c r="Z339" s="77" t="str">
        <f>IF(Import_FK!V338=0,"",Import_FK!V338)</f>
        <v/>
      </c>
      <c r="AA339" s="77" t="str">
        <f>IF(Import_FK!W338=0,"",Import_FK!W338)</f>
        <v/>
      </c>
      <c r="AB339" s="77" t="str">
        <f>IF(Import_FK!X338=0,"",Import_FK!X338)</f>
        <v/>
      </c>
      <c r="AC339" s="77" t="str">
        <f>IF(Import_FK!Y338=0,"",Import_FK!Y338)</f>
        <v/>
      </c>
      <c r="AD339" s="77" t="str">
        <f>IF(Import_FK!Z338=0,"",Import_FK!Z338)</f>
        <v/>
      </c>
      <c r="AE339" s="193" t="str">
        <f>IF(Import_FK!AA338=0,"",Import_FK!AA338)</f>
        <v/>
      </c>
    </row>
    <row r="340" spans="1:31" ht="13.5" x14ac:dyDescent="0.25">
      <c r="A340" s="544">
        <f>IF(AND(B340="1_02_02_06",C340&lt;&gt;"000"),A339+1,IF(AND(B340="1_06_03_09",C340&lt;&gt;"000"),MAX($A$7:A339)+1,0))</f>
        <v>0</v>
      </c>
      <c r="B340" s="16" t="str">
        <f t="shared" si="28"/>
        <v/>
      </c>
      <c r="C340" s="544" t="str">
        <f t="shared" si="29"/>
        <v/>
      </c>
      <c r="D340" s="544" t="str">
        <f t="shared" si="30"/>
        <v/>
      </c>
      <c r="E340" s="544" t="str">
        <f t="shared" si="31"/>
        <v/>
      </c>
      <c r="F340" s="23" t="str">
        <f>IF(Import_FK!B339=0,"",Import_FK!B339)</f>
        <v/>
      </c>
      <c r="G340" s="23" t="str">
        <f>IF(Import_FK!C339=0,"",Import_FK!C339)</f>
        <v/>
      </c>
      <c r="H340" s="350" t="str">
        <f>IF(Import_FK!D339=0,"",Import_FK!D339)</f>
        <v/>
      </c>
      <c r="I340" s="23" t="str">
        <f>IF(Import_FK!E339=0,"",Import_FK!E339)</f>
        <v/>
      </c>
      <c r="J340" s="95" t="str">
        <f>IF(Import_FK!F339=0,"",Import_FK!F339)</f>
        <v/>
      </c>
      <c r="K340" s="96" t="str">
        <f>IF(Import_FK!G339=0,"",Import_FK!G339)</f>
        <v/>
      </c>
      <c r="L340" s="23" t="str">
        <f>IF(Import_FK!H339=0,"",Import_FK!H339)</f>
        <v/>
      </c>
      <c r="M340" s="23" t="str">
        <f>IF(Import_FK!I339=0,"",Import_FK!I339)</f>
        <v/>
      </c>
      <c r="N340" s="23" t="str">
        <f>IF(Import_FK!J339=0,"",Import_FK!J339)</f>
        <v/>
      </c>
      <c r="O340" s="23" t="str">
        <f>IF(Import_FK!K339=0,"",Import_FK!K339)</f>
        <v/>
      </c>
      <c r="P340" s="23" t="str">
        <f>IF(Import_FK!L339=0,"",Import_FK!L339)</f>
        <v/>
      </c>
      <c r="Q340" s="77" t="str">
        <f>IF(Import_FK!M339=0,"",Import_FK!M339)</f>
        <v/>
      </c>
      <c r="R340" s="77" t="str">
        <f>IF(Import_FK!N339=0,"",Import_FK!N339)</f>
        <v/>
      </c>
      <c r="S340" s="77" t="str">
        <f>IF(Import_FK!O339=0,"",Import_FK!O339)</f>
        <v/>
      </c>
      <c r="T340" s="77" t="str">
        <f>IF(Import_FK!P339=0,"",Import_FK!P339)</f>
        <v/>
      </c>
      <c r="U340" s="193" t="str">
        <f>IF(Import_FK!Q339=0,"",Import_FK!Q339)</f>
        <v/>
      </c>
      <c r="V340" s="77" t="str">
        <f>IF(Import_FK!R339=0,"",Import_FK!R339)</f>
        <v/>
      </c>
      <c r="W340" s="77" t="str">
        <f>IF(Import_FK!S339=0,"",Import_FK!S339)</f>
        <v/>
      </c>
      <c r="X340" s="77" t="str">
        <f>IF(Import_FK!T339=0,"",Import_FK!T339)</f>
        <v/>
      </c>
      <c r="Y340" s="77" t="str">
        <f>IF(Import_FK!U339=0,"",Import_FK!U339)</f>
        <v/>
      </c>
      <c r="Z340" s="77" t="str">
        <f>IF(Import_FK!V339=0,"",Import_FK!V339)</f>
        <v/>
      </c>
      <c r="AA340" s="77" t="str">
        <f>IF(Import_FK!W339=0,"",Import_FK!W339)</f>
        <v/>
      </c>
      <c r="AB340" s="77" t="str">
        <f>IF(Import_FK!X339=0,"",Import_FK!X339)</f>
        <v/>
      </c>
      <c r="AC340" s="77" t="str">
        <f>IF(Import_FK!Y339=0,"",Import_FK!Y339)</f>
        <v/>
      </c>
      <c r="AD340" s="77" t="str">
        <f>IF(Import_FK!Z339=0,"",Import_FK!Z339)</f>
        <v/>
      </c>
      <c r="AE340" s="193" t="str">
        <f>IF(Import_FK!AA339=0,"",Import_FK!AA339)</f>
        <v/>
      </c>
    </row>
    <row r="341" spans="1:31" ht="13.5" x14ac:dyDescent="0.25">
      <c r="A341" s="544">
        <f>IF(AND(B341="1_02_02_06",C341&lt;&gt;"000"),A340+1,IF(AND(B341="1_06_03_09",C341&lt;&gt;"000"),MAX($A$7:A340)+1,0))</f>
        <v>0</v>
      </c>
      <c r="B341" s="16" t="str">
        <f t="shared" si="28"/>
        <v/>
      </c>
      <c r="C341" s="544" t="str">
        <f t="shared" si="29"/>
        <v/>
      </c>
      <c r="D341" s="544" t="str">
        <f t="shared" si="30"/>
        <v/>
      </c>
      <c r="E341" s="544" t="str">
        <f t="shared" si="31"/>
        <v/>
      </c>
      <c r="F341" s="23" t="str">
        <f>IF(Import_FK!B340=0,"",Import_FK!B340)</f>
        <v/>
      </c>
      <c r="G341" s="23" t="str">
        <f>IF(Import_FK!C340=0,"",Import_FK!C340)</f>
        <v/>
      </c>
      <c r="H341" s="350" t="str">
        <f>IF(Import_FK!D340=0,"",Import_FK!D340)</f>
        <v/>
      </c>
      <c r="I341" s="23" t="str">
        <f>IF(Import_FK!E340=0,"",Import_FK!E340)</f>
        <v/>
      </c>
      <c r="J341" s="95" t="str">
        <f>IF(Import_FK!F340=0,"",Import_FK!F340)</f>
        <v/>
      </c>
      <c r="K341" s="96" t="str">
        <f>IF(Import_FK!G340=0,"",Import_FK!G340)</f>
        <v/>
      </c>
      <c r="L341" s="23" t="str">
        <f>IF(Import_FK!H340=0,"",Import_FK!H340)</f>
        <v/>
      </c>
      <c r="M341" s="23" t="str">
        <f>IF(Import_FK!I340=0,"",Import_FK!I340)</f>
        <v/>
      </c>
      <c r="N341" s="23" t="str">
        <f>IF(Import_FK!J340=0,"",Import_FK!J340)</f>
        <v/>
      </c>
      <c r="O341" s="23" t="str">
        <f>IF(Import_FK!K340=0,"",Import_FK!K340)</f>
        <v/>
      </c>
      <c r="P341" s="23" t="str">
        <f>IF(Import_FK!L340=0,"",Import_FK!L340)</f>
        <v/>
      </c>
      <c r="Q341" s="77" t="str">
        <f>IF(Import_FK!M340=0,"",Import_FK!M340)</f>
        <v/>
      </c>
      <c r="R341" s="77" t="str">
        <f>IF(Import_FK!N340=0,"",Import_FK!N340)</f>
        <v/>
      </c>
      <c r="S341" s="77" t="str">
        <f>IF(Import_FK!O340=0,"",Import_FK!O340)</f>
        <v/>
      </c>
      <c r="T341" s="77" t="str">
        <f>IF(Import_FK!P340=0,"",Import_FK!P340)</f>
        <v/>
      </c>
      <c r="U341" s="193" t="str">
        <f>IF(Import_FK!Q340=0,"",Import_FK!Q340)</f>
        <v/>
      </c>
      <c r="V341" s="77" t="str">
        <f>IF(Import_FK!R340=0,"",Import_FK!R340)</f>
        <v/>
      </c>
      <c r="W341" s="77" t="str">
        <f>IF(Import_FK!S340=0,"",Import_FK!S340)</f>
        <v/>
      </c>
      <c r="X341" s="77" t="str">
        <f>IF(Import_FK!T340=0,"",Import_FK!T340)</f>
        <v/>
      </c>
      <c r="Y341" s="77" t="str">
        <f>IF(Import_FK!U340=0,"",Import_FK!U340)</f>
        <v/>
      </c>
      <c r="Z341" s="77" t="str">
        <f>IF(Import_FK!V340=0,"",Import_FK!V340)</f>
        <v/>
      </c>
      <c r="AA341" s="77" t="str">
        <f>IF(Import_FK!W340=0,"",Import_FK!W340)</f>
        <v/>
      </c>
      <c r="AB341" s="77" t="str">
        <f>IF(Import_FK!X340=0,"",Import_FK!X340)</f>
        <v/>
      </c>
      <c r="AC341" s="77" t="str">
        <f>IF(Import_FK!Y340=0,"",Import_FK!Y340)</f>
        <v/>
      </c>
      <c r="AD341" s="77" t="str">
        <f>IF(Import_FK!Z340=0,"",Import_FK!Z340)</f>
        <v/>
      </c>
      <c r="AE341" s="193" t="str">
        <f>IF(Import_FK!AA340=0,"",Import_FK!AA340)</f>
        <v/>
      </c>
    </row>
    <row r="342" spans="1:31" ht="13.5" x14ac:dyDescent="0.25">
      <c r="A342" s="544">
        <f>IF(AND(B342="1_02_02_06",C342&lt;&gt;"000"),A341+1,IF(AND(B342="1_06_03_09",C342&lt;&gt;"000"),MAX($A$7:A341)+1,0))</f>
        <v>0</v>
      </c>
      <c r="B342" s="16" t="str">
        <f t="shared" si="28"/>
        <v/>
      </c>
      <c r="C342" s="544" t="str">
        <f t="shared" si="29"/>
        <v/>
      </c>
      <c r="D342" s="544" t="str">
        <f t="shared" si="30"/>
        <v/>
      </c>
      <c r="E342" s="544" t="str">
        <f t="shared" si="31"/>
        <v/>
      </c>
      <c r="F342" s="23" t="str">
        <f>IF(Import_FK!B341=0,"",Import_FK!B341)</f>
        <v/>
      </c>
      <c r="G342" s="23" t="str">
        <f>IF(Import_FK!C341=0,"",Import_FK!C341)</f>
        <v/>
      </c>
      <c r="H342" s="350" t="str">
        <f>IF(Import_FK!D341=0,"",Import_FK!D341)</f>
        <v/>
      </c>
      <c r="I342" s="23" t="str">
        <f>IF(Import_FK!E341=0,"",Import_FK!E341)</f>
        <v/>
      </c>
      <c r="J342" s="95" t="str">
        <f>IF(Import_FK!F341=0,"",Import_FK!F341)</f>
        <v/>
      </c>
      <c r="K342" s="96" t="str">
        <f>IF(Import_FK!G341=0,"",Import_FK!G341)</f>
        <v/>
      </c>
      <c r="L342" s="23" t="str">
        <f>IF(Import_FK!H341=0,"",Import_FK!H341)</f>
        <v/>
      </c>
      <c r="M342" s="23" t="str">
        <f>IF(Import_FK!I341=0,"",Import_FK!I341)</f>
        <v/>
      </c>
      <c r="N342" s="23" t="str">
        <f>IF(Import_FK!J341=0,"",Import_FK!J341)</f>
        <v/>
      </c>
      <c r="O342" s="23" t="str">
        <f>IF(Import_FK!K341=0,"",Import_FK!K341)</f>
        <v/>
      </c>
      <c r="P342" s="23" t="str">
        <f>IF(Import_FK!L341=0,"",Import_FK!L341)</f>
        <v/>
      </c>
      <c r="Q342" s="77" t="str">
        <f>IF(Import_FK!M341=0,"",Import_FK!M341)</f>
        <v/>
      </c>
      <c r="R342" s="77" t="str">
        <f>IF(Import_FK!N341=0,"",Import_FK!N341)</f>
        <v/>
      </c>
      <c r="S342" s="77" t="str">
        <f>IF(Import_FK!O341=0,"",Import_FK!O341)</f>
        <v/>
      </c>
      <c r="T342" s="77" t="str">
        <f>IF(Import_FK!P341=0,"",Import_FK!P341)</f>
        <v/>
      </c>
      <c r="U342" s="193" t="str">
        <f>IF(Import_FK!Q341=0,"",Import_FK!Q341)</f>
        <v/>
      </c>
      <c r="V342" s="77" t="str">
        <f>IF(Import_FK!R341=0,"",Import_FK!R341)</f>
        <v/>
      </c>
      <c r="W342" s="77" t="str">
        <f>IF(Import_FK!S341=0,"",Import_FK!S341)</f>
        <v/>
      </c>
      <c r="X342" s="77" t="str">
        <f>IF(Import_FK!T341=0,"",Import_FK!T341)</f>
        <v/>
      </c>
      <c r="Y342" s="77" t="str">
        <f>IF(Import_FK!U341=0,"",Import_FK!U341)</f>
        <v/>
      </c>
      <c r="Z342" s="77" t="str">
        <f>IF(Import_FK!V341=0,"",Import_FK!V341)</f>
        <v/>
      </c>
      <c r="AA342" s="77" t="str">
        <f>IF(Import_FK!W341=0,"",Import_FK!W341)</f>
        <v/>
      </c>
      <c r="AB342" s="77" t="str">
        <f>IF(Import_FK!X341=0,"",Import_FK!X341)</f>
        <v/>
      </c>
      <c r="AC342" s="77" t="str">
        <f>IF(Import_FK!Y341=0,"",Import_FK!Y341)</f>
        <v/>
      </c>
      <c r="AD342" s="77" t="str">
        <f>IF(Import_FK!Z341=0,"",Import_FK!Z341)</f>
        <v/>
      </c>
      <c r="AE342" s="193" t="str">
        <f>IF(Import_FK!AA341=0,"",Import_FK!AA341)</f>
        <v/>
      </c>
    </row>
    <row r="343" spans="1:31" ht="13.5" x14ac:dyDescent="0.25">
      <c r="A343" s="544">
        <f>IF(AND(B343="1_02_02_06",C343&lt;&gt;"000"),A342+1,IF(AND(B343="1_06_03_09",C343&lt;&gt;"000"),MAX($A$7:A342)+1,0))</f>
        <v>0</v>
      </c>
      <c r="B343" s="16" t="str">
        <f t="shared" si="28"/>
        <v/>
      </c>
      <c r="C343" s="544" t="str">
        <f t="shared" si="29"/>
        <v/>
      </c>
      <c r="D343" s="544" t="str">
        <f t="shared" si="30"/>
        <v/>
      </c>
      <c r="E343" s="544" t="str">
        <f t="shared" si="31"/>
        <v/>
      </c>
      <c r="F343" s="23" t="str">
        <f>IF(Import_FK!B342=0,"",Import_FK!B342)</f>
        <v/>
      </c>
      <c r="G343" s="23" t="str">
        <f>IF(Import_FK!C342=0,"",Import_FK!C342)</f>
        <v/>
      </c>
      <c r="H343" s="350" t="str">
        <f>IF(Import_FK!D342=0,"",Import_FK!D342)</f>
        <v/>
      </c>
      <c r="I343" s="23" t="str">
        <f>IF(Import_FK!E342=0,"",Import_FK!E342)</f>
        <v/>
      </c>
      <c r="J343" s="95" t="str">
        <f>IF(Import_FK!F342=0,"",Import_FK!F342)</f>
        <v/>
      </c>
      <c r="K343" s="96" t="str">
        <f>IF(Import_FK!G342=0,"",Import_FK!G342)</f>
        <v/>
      </c>
      <c r="L343" s="23" t="str">
        <f>IF(Import_FK!H342=0,"",Import_FK!H342)</f>
        <v/>
      </c>
      <c r="M343" s="23" t="str">
        <f>IF(Import_FK!I342=0,"",Import_FK!I342)</f>
        <v/>
      </c>
      <c r="N343" s="23" t="str">
        <f>IF(Import_FK!J342=0,"",Import_FK!J342)</f>
        <v/>
      </c>
      <c r="O343" s="23" t="str">
        <f>IF(Import_FK!K342=0,"",Import_FK!K342)</f>
        <v/>
      </c>
      <c r="P343" s="23" t="str">
        <f>IF(Import_FK!L342=0,"",Import_FK!L342)</f>
        <v/>
      </c>
      <c r="Q343" s="77" t="str">
        <f>IF(Import_FK!M342=0,"",Import_FK!M342)</f>
        <v/>
      </c>
      <c r="R343" s="77" t="str">
        <f>IF(Import_FK!N342=0,"",Import_FK!N342)</f>
        <v/>
      </c>
      <c r="S343" s="77" t="str">
        <f>IF(Import_FK!O342=0,"",Import_FK!O342)</f>
        <v/>
      </c>
      <c r="T343" s="77" t="str">
        <f>IF(Import_FK!P342=0,"",Import_FK!P342)</f>
        <v/>
      </c>
      <c r="U343" s="193" t="str">
        <f>IF(Import_FK!Q342=0,"",Import_FK!Q342)</f>
        <v/>
      </c>
      <c r="V343" s="77" t="str">
        <f>IF(Import_FK!R342=0,"",Import_FK!R342)</f>
        <v/>
      </c>
      <c r="W343" s="77" t="str">
        <f>IF(Import_FK!S342=0,"",Import_FK!S342)</f>
        <v/>
      </c>
      <c r="X343" s="77" t="str">
        <f>IF(Import_FK!T342=0,"",Import_FK!T342)</f>
        <v/>
      </c>
      <c r="Y343" s="77" t="str">
        <f>IF(Import_FK!U342=0,"",Import_FK!U342)</f>
        <v/>
      </c>
      <c r="Z343" s="77" t="str">
        <f>IF(Import_FK!V342=0,"",Import_FK!V342)</f>
        <v/>
      </c>
      <c r="AA343" s="77" t="str">
        <f>IF(Import_FK!W342=0,"",Import_FK!W342)</f>
        <v/>
      </c>
      <c r="AB343" s="77" t="str">
        <f>IF(Import_FK!X342=0,"",Import_FK!X342)</f>
        <v/>
      </c>
      <c r="AC343" s="77" t="str">
        <f>IF(Import_FK!Y342=0,"",Import_FK!Y342)</f>
        <v/>
      </c>
      <c r="AD343" s="77" t="str">
        <f>IF(Import_FK!Z342=0,"",Import_FK!Z342)</f>
        <v/>
      </c>
      <c r="AE343" s="193" t="str">
        <f>IF(Import_FK!AA342=0,"",Import_FK!AA342)</f>
        <v/>
      </c>
    </row>
    <row r="344" spans="1:31" ht="13.5" x14ac:dyDescent="0.25">
      <c r="A344" s="544">
        <f>IF(AND(B344="1_02_02_06",C344&lt;&gt;"000"),A343+1,IF(AND(B344="1_06_03_09",C344&lt;&gt;"000"),MAX($A$7:A343)+1,0))</f>
        <v>0</v>
      </c>
      <c r="B344" s="16" t="str">
        <f t="shared" si="28"/>
        <v/>
      </c>
      <c r="C344" s="544" t="str">
        <f t="shared" si="29"/>
        <v/>
      </c>
      <c r="D344" s="544" t="str">
        <f t="shared" si="30"/>
        <v/>
      </c>
      <c r="E344" s="544" t="str">
        <f t="shared" si="31"/>
        <v/>
      </c>
      <c r="F344" s="23" t="str">
        <f>IF(Import_FK!B343=0,"",Import_FK!B343)</f>
        <v/>
      </c>
      <c r="G344" s="23" t="str">
        <f>IF(Import_FK!C343=0,"",Import_FK!C343)</f>
        <v/>
      </c>
      <c r="H344" s="350" t="str">
        <f>IF(Import_FK!D343=0,"",Import_FK!D343)</f>
        <v/>
      </c>
      <c r="I344" s="23" t="str">
        <f>IF(Import_FK!E343=0,"",Import_FK!E343)</f>
        <v/>
      </c>
      <c r="J344" s="95" t="str">
        <f>IF(Import_FK!F343=0,"",Import_FK!F343)</f>
        <v/>
      </c>
      <c r="K344" s="96" t="str">
        <f>IF(Import_FK!G343=0,"",Import_FK!G343)</f>
        <v/>
      </c>
      <c r="L344" s="23" t="str">
        <f>IF(Import_FK!H343=0,"",Import_FK!H343)</f>
        <v/>
      </c>
      <c r="M344" s="23" t="str">
        <f>IF(Import_FK!I343=0,"",Import_FK!I343)</f>
        <v/>
      </c>
      <c r="N344" s="23" t="str">
        <f>IF(Import_FK!J343=0,"",Import_FK!J343)</f>
        <v/>
      </c>
      <c r="O344" s="23" t="str">
        <f>IF(Import_FK!K343=0,"",Import_FK!K343)</f>
        <v/>
      </c>
      <c r="P344" s="23" t="str">
        <f>IF(Import_FK!L343=0,"",Import_FK!L343)</f>
        <v/>
      </c>
      <c r="Q344" s="77" t="str">
        <f>IF(Import_FK!M343=0,"",Import_FK!M343)</f>
        <v/>
      </c>
      <c r="R344" s="77" t="str">
        <f>IF(Import_FK!N343=0,"",Import_FK!N343)</f>
        <v/>
      </c>
      <c r="S344" s="77" t="str">
        <f>IF(Import_FK!O343=0,"",Import_FK!O343)</f>
        <v/>
      </c>
      <c r="T344" s="77" t="str">
        <f>IF(Import_FK!P343=0,"",Import_FK!P343)</f>
        <v/>
      </c>
      <c r="U344" s="193" t="str">
        <f>IF(Import_FK!Q343=0,"",Import_FK!Q343)</f>
        <v/>
      </c>
      <c r="V344" s="77" t="str">
        <f>IF(Import_FK!R343=0,"",Import_FK!R343)</f>
        <v/>
      </c>
      <c r="W344" s="77" t="str">
        <f>IF(Import_FK!S343=0,"",Import_FK!S343)</f>
        <v/>
      </c>
      <c r="X344" s="77" t="str">
        <f>IF(Import_FK!T343=0,"",Import_FK!T343)</f>
        <v/>
      </c>
      <c r="Y344" s="77" t="str">
        <f>IF(Import_FK!U343=0,"",Import_FK!U343)</f>
        <v/>
      </c>
      <c r="Z344" s="77" t="str">
        <f>IF(Import_FK!V343=0,"",Import_FK!V343)</f>
        <v/>
      </c>
      <c r="AA344" s="77" t="str">
        <f>IF(Import_FK!W343=0,"",Import_FK!W343)</f>
        <v/>
      </c>
      <c r="AB344" s="77" t="str">
        <f>IF(Import_FK!X343=0,"",Import_FK!X343)</f>
        <v/>
      </c>
      <c r="AC344" s="77" t="str">
        <f>IF(Import_FK!Y343=0,"",Import_FK!Y343)</f>
        <v/>
      </c>
      <c r="AD344" s="77" t="str">
        <f>IF(Import_FK!Z343=0,"",Import_FK!Z343)</f>
        <v/>
      </c>
      <c r="AE344" s="193" t="str">
        <f>IF(Import_FK!AA343=0,"",Import_FK!AA343)</f>
        <v/>
      </c>
    </row>
    <row r="345" spans="1:31" ht="13.5" x14ac:dyDescent="0.25">
      <c r="A345" s="544">
        <f>IF(AND(B345="1_02_02_06",C345&lt;&gt;"000"),A344+1,IF(AND(B345="1_06_03_09",C345&lt;&gt;"000"),MAX($A$7:A344)+1,0))</f>
        <v>0</v>
      </c>
      <c r="B345" s="16" t="str">
        <f t="shared" si="28"/>
        <v/>
      </c>
      <c r="C345" s="544" t="str">
        <f t="shared" si="29"/>
        <v/>
      </c>
      <c r="D345" s="544" t="str">
        <f t="shared" si="30"/>
        <v/>
      </c>
      <c r="E345" s="544" t="str">
        <f t="shared" si="31"/>
        <v/>
      </c>
      <c r="F345" s="23" t="str">
        <f>IF(Import_FK!B344=0,"",Import_FK!B344)</f>
        <v/>
      </c>
      <c r="G345" s="23" t="str">
        <f>IF(Import_FK!C344=0,"",Import_FK!C344)</f>
        <v/>
      </c>
      <c r="H345" s="350" t="str">
        <f>IF(Import_FK!D344=0,"",Import_FK!D344)</f>
        <v/>
      </c>
      <c r="I345" s="23" t="str">
        <f>IF(Import_FK!E344=0,"",Import_FK!E344)</f>
        <v/>
      </c>
      <c r="J345" s="95" t="str">
        <f>IF(Import_FK!F344=0,"",Import_FK!F344)</f>
        <v/>
      </c>
      <c r="K345" s="96" t="str">
        <f>IF(Import_FK!G344=0,"",Import_FK!G344)</f>
        <v/>
      </c>
      <c r="L345" s="23" t="str">
        <f>IF(Import_FK!H344=0,"",Import_FK!H344)</f>
        <v/>
      </c>
      <c r="M345" s="23" t="str">
        <f>IF(Import_FK!I344=0,"",Import_FK!I344)</f>
        <v/>
      </c>
      <c r="N345" s="23" t="str">
        <f>IF(Import_FK!J344=0,"",Import_FK!J344)</f>
        <v/>
      </c>
      <c r="O345" s="23" t="str">
        <f>IF(Import_FK!K344=0,"",Import_FK!K344)</f>
        <v/>
      </c>
      <c r="P345" s="23" t="str">
        <f>IF(Import_FK!L344=0,"",Import_FK!L344)</f>
        <v/>
      </c>
      <c r="Q345" s="77" t="str">
        <f>IF(Import_FK!M344=0,"",Import_FK!M344)</f>
        <v/>
      </c>
      <c r="R345" s="77" t="str">
        <f>IF(Import_FK!N344=0,"",Import_FK!N344)</f>
        <v/>
      </c>
      <c r="S345" s="77" t="str">
        <f>IF(Import_FK!O344=0,"",Import_FK!O344)</f>
        <v/>
      </c>
      <c r="T345" s="77" t="str">
        <f>IF(Import_FK!P344=0,"",Import_FK!P344)</f>
        <v/>
      </c>
      <c r="U345" s="193" t="str">
        <f>IF(Import_FK!Q344=0,"",Import_FK!Q344)</f>
        <v/>
      </c>
      <c r="V345" s="77" t="str">
        <f>IF(Import_FK!R344=0,"",Import_FK!R344)</f>
        <v/>
      </c>
      <c r="W345" s="77" t="str">
        <f>IF(Import_FK!S344=0,"",Import_FK!S344)</f>
        <v/>
      </c>
      <c r="X345" s="77" t="str">
        <f>IF(Import_FK!T344=0,"",Import_FK!T344)</f>
        <v/>
      </c>
      <c r="Y345" s="77" t="str">
        <f>IF(Import_FK!U344=0,"",Import_FK!U344)</f>
        <v/>
      </c>
      <c r="Z345" s="77" t="str">
        <f>IF(Import_FK!V344=0,"",Import_FK!V344)</f>
        <v/>
      </c>
      <c r="AA345" s="77" t="str">
        <f>IF(Import_FK!W344=0,"",Import_FK!W344)</f>
        <v/>
      </c>
      <c r="AB345" s="77" t="str">
        <f>IF(Import_FK!X344=0,"",Import_FK!X344)</f>
        <v/>
      </c>
      <c r="AC345" s="77" t="str">
        <f>IF(Import_FK!Y344=0,"",Import_FK!Y344)</f>
        <v/>
      </c>
      <c r="AD345" s="77" t="str">
        <f>IF(Import_FK!Z344=0,"",Import_FK!Z344)</f>
        <v/>
      </c>
      <c r="AE345" s="193" t="str">
        <f>IF(Import_FK!AA344=0,"",Import_FK!AA344)</f>
        <v/>
      </c>
    </row>
    <row r="346" spans="1:31" ht="13.5" x14ac:dyDescent="0.25">
      <c r="A346" s="544">
        <f>IF(AND(B346="1_02_02_06",C346&lt;&gt;"000"),A345+1,IF(AND(B346="1_06_03_09",C346&lt;&gt;"000"),MAX($A$7:A345)+1,0))</f>
        <v>0</v>
      </c>
      <c r="B346" s="16" t="str">
        <f t="shared" si="28"/>
        <v/>
      </c>
      <c r="C346" s="544" t="str">
        <f t="shared" si="29"/>
        <v/>
      </c>
      <c r="D346" s="544" t="str">
        <f t="shared" si="30"/>
        <v/>
      </c>
      <c r="E346" s="544" t="str">
        <f t="shared" si="31"/>
        <v/>
      </c>
      <c r="F346" s="23" t="str">
        <f>IF(Import_FK!B345=0,"",Import_FK!B345)</f>
        <v/>
      </c>
      <c r="G346" s="23" t="str">
        <f>IF(Import_FK!C345=0,"",Import_FK!C345)</f>
        <v/>
      </c>
      <c r="H346" s="350" t="str">
        <f>IF(Import_FK!D345=0,"",Import_FK!D345)</f>
        <v/>
      </c>
      <c r="I346" s="23" t="str">
        <f>IF(Import_FK!E345=0,"",Import_FK!E345)</f>
        <v/>
      </c>
      <c r="J346" s="95" t="str">
        <f>IF(Import_FK!F345=0,"",Import_FK!F345)</f>
        <v/>
      </c>
      <c r="K346" s="96" t="str">
        <f>IF(Import_FK!G345=0,"",Import_FK!G345)</f>
        <v/>
      </c>
      <c r="L346" s="23" t="str">
        <f>IF(Import_FK!H345=0,"",Import_FK!H345)</f>
        <v/>
      </c>
      <c r="M346" s="23" t="str">
        <f>IF(Import_FK!I345=0,"",Import_FK!I345)</f>
        <v/>
      </c>
      <c r="N346" s="23" t="str">
        <f>IF(Import_FK!J345=0,"",Import_FK!J345)</f>
        <v/>
      </c>
      <c r="O346" s="23" t="str">
        <f>IF(Import_FK!K345=0,"",Import_FK!K345)</f>
        <v/>
      </c>
      <c r="P346" s="23" t="str">
        <f>IF(Import_FK!L345=0,"",Import_FK!L345)</f>
        <v/>
      </c>
      <c r="Q346" s="77" t="str">
        <f>IF(Import_FK!M345=0,"",Import_FK!M345)</f>
        <v/>
      </c>
      <c r="R346" s="77" t="str">
        <f>IF(Import_FK!N345=0,"",Import_FK!N345)</f>
        <v/>
      </c>
      <c r="S346" s="77" t="str">
        <f>IF(Import_FK!O345=0,"",Import_FK!O345)</f>
        <v/>
      </c>
      <c r="T346" s="77" t="str">
        <f>IF(Import_FK!P345=0,"",Import_FK!P345)</f>
        <v/>
      </c>
      <c r="U346" s="193" t="str">
        <f>IF(Import_FK!Q345=0,"",Import_FK!Q345)</f>
        <v/>
      </c>
      <c r="V346" s="77" t="str">
        <f>IF(Import_FK!R345=0,"",Import_FK!R345)</f>
        <v/>
      </c>
      <c r="W346" s="77" t="str">
        <f>IF(Import_FK!S345=0,"",Import_FK!S345)</f>
        <v/>
      </c>
      <c r="X346" s="77" t="str">
        <f>IF(Import_FK!T345=0,"",Import_FK!T345)</f>
        <v/>
      </c>
      <c r="Y346" s="77" t="str">
        <f>IF(Import_FK!U345=0,"",Import_FK!U345)</f>
        <v/>
      </c>
      <c r="Z346" s="77" t="str">
        <f>IF(Import_FK!V345=0,"",Import_FK!V345)</f>
        <v/>
      </c>
      <c r="AA346" s="77" t="str">
        <f>IF(Import_FK!W345=0,"",Import_FK!W345)</f>
        <v/>
      </c>
      <c r="AB346" s="77" t="str">
        <f>IF(Import_FK!X345=0,"",Import_FK!X345)</f>
        <v/>
      </c>
      <c r="AC346" s="77" t="str">
        <f>IF(Import_FK!Y345=0,"",Import_FK!Y345)</f>
        <v/>
      </c>
      <c r="AD346" s="77" t="str">
        <f>IF(Import_FK!Z345=0,"",Import_FK!Z345)</f>
        <v/>
      </c>
      <c r="AE346" s="193" t="str">
        <f>IF(Import_FK!AA345=0,"",Import_FK!AA345)</f>
        <v/>
      </c>
    </row>
    <row r="347" spans="1:31" ht="13.5" x14ac:dyDescent="0.25">
      <c r="A347" s="544">
        <f>IF(AND(B347="1_02_02_06",C347&lt;&gt;"000"),A346+1,IF(AND(B347="1_06_03_09",C347&lt;&gt;"000"),MAX($A$7:A346)+1,0))</f>
        <v>0</v>
      </c>
      <c r="B347" s="16" t="str">
        <f t="shared" si="28"/>
        <v/>
      </c>
      <c r="C347" s="544" t="str">
        <f t="shared" si="29"/>
        <v/>
      </c>
      <c r="D347" s="544" t="str">
        <f t="shared" si="30"/>
        <v/>
      </c>
      <c r="E347" s="544" t="str">
        <f t="shared" si="31"/>
        <v/>
      </c>
      <c r="F347" s="23" t="str">
        <f>IF(Import_FK!B346=0,"",Import_FK!B346)</f>
        <v/>
      </c>
      <c r="G347" s="23" t="str">
        <f>IF(Import_FK!C346=0,"",Import_FK!C346)</f>
        <v/>
      </c>
      <c r="H347" s="350" t="str">
        <f>IF(Import_FK!D346=0,"",Import_FK!D346)</f>
        <v/>
      </c>
      <c r="I347" s="23" t="str">
        <f>IF(Import_FK!E346=0,"",Import_FK!E346)</f>
        <v/>
      </c>
      <c r="J347" s="95" t="str">
        <f>IF(Import_FK!F346=0,"",Import_FK!F346)</f>
        <v/>
      </c>
      <c r="K347" s="96" t="str">
        <f>IF(Import_FK!G346=0,"",Import_FK!G346)</f>
        <v/>
      </c>
      <c r="L347" s="23" t="str">
        <f>IF(Import_FK!H346=0,"",Import_FK!H346)</f>
        <v/>
      </c>
      <c r="M347" s="23" t="str">
        <f>IF(Import_FK!I346=0,"",Import_FK!I346)</f>
        <v/>
      </c>
      <c r="N347" s="23" t="str">
        <f>IF(Import_FK!J346=0,"",Import_FK!J346)</f>
        <v/>
      </c>
      <c r="O347" s="23" t="str">
        <f>IF(Import_FK!K346=0,"",Import_FK!K346)</f>
        <v/>
      </c>
      <c r="P347" s="23" t="str">
        <f>IF(Import_FK!L346=0,"",Import_FK!L346)</f>
        <v/>
      </c>
      <c r="Q347" s="77" t="str">
        <f>IF(Import_FK!M346=0,"",Import_FK!M346)</f>
        <v/>
      </c>
      <c r="R347" s="77" t="str">
        <f>IF(Import_FK!N346=0,"",Import_FK!N346)</f>
        <v/>
      </c>
      <c r="S347" s="77" t="str">
        <f>IF(Import_FK!O346=0,"",Import_FK!O346)</f>
        <v/>
      </c>
      <c r="T347" s="77" t="str">
        <f>IF(Import_FK!P346=0,"",Import_FK!P346)</f>
        <v/>
      </c>
      <c r="U347" s="193" t="str">
        <f>IF(Import_FK!Q346=0,"",Import_FK!Q346)</f>
        <v/>
      </c>
      <c r="V347" s="77" t="str">
        <f>IF(Import_FK!R346=0,"",Import_FK!R346)</f>
        <v/>
      </c>
      <c r="W347" s="77" t="str">
        <f>IF(Import_FK!S346=0,"",Import_FK!S346)</f>
        <v/>
      </c>
      <c r="X347" s="77" t="str">
        <f>IF(Import_FK!T346=0,"",Import_FK!T346)</f>
        <v/>
      </c>
      <c r="Y347" s="77" t="str">
        <f>IF(Import_FK!U346=0,"",Import_FK!U346)</f>
        <v/>
      </c>
      <c r="Z347" s="77" t="str">
        <f>IF(Import_FK!V346=0,"",Import_FK!V346)</f>
        <v/>
      </c>
      <c r="AA347" s="77" t="str">
        <f>IF(Import_FK!W346=0,"",Import_FK!W346)</f>
        <v/>
      </c>
      <c r="AB347" s="77" t="str">
        <f>IF(Import_FK!X346=0,"",Import_FK!X346)</f>
        <v/>
      </c>
      <c r="AC347" s="77" t="str">
        <f>IF(Import_FK!Y346=0,"",Import_FK!Y346)</f>
        <v/>
      </c>
      <c r="AD347" s="77" t="str">
        <f>IF(Import_FK!Z346=0,"",Import_FK!Z346)</f>
        <v/>
      </c>
      <c r="AE347" s="193" t="str">
        <f>IF(Import_FK!AA346=0,"",Import_FK!AA346)</f>
        <v/>
      </c>
    </row>
    <row r="348" spans="1:31" ht="13.5" x14ac:dyDescent="0.25">
      <c r="A348" s="544">
        <f>IF(AND(B348="1_02_02_06",C348&lt;&gt;"000"),A347+1,IF(AND(B348="1_06_03_09",C348&lt;&gt;"000"),MAX($A$7:A347)+1,0))</f>
        <v>0</v>
      </c>
      <c r="B348" s="16" t="str">
        <f t="shared" si="28"/>
        <v/>
      </c>
      <c r="C348" s="544" t="str">
        <f t="shared" si="29"/>
        <v/>
      </c>
      <c r="D348" s="544" t="str">
        <f t="shared" si="30"/>
        <v/>
      </c>
      <c r="E348" s="544" t="str">
        <f t="shared" si="31"/>
        <v/>
      </c>
      <c r="F348" s="23" t="str">
        <f>IF(Import_FK!B347=0,"",Import_FK!B347)</f>
        <v/>
      </c>
      <c r="G348" s="23" t="str">
        <f>IF(Import_FK!C347=0,"",Import_FK!C347)</f>
        <v/>
      </c>
      <c r="H348" s="350" t="str">
        <f>IF(Import_FK!D347=0,"",Import_FK!D347)</f>
        <v/>
      </c>
      <c r="I348" s="23" t="str">
        <f>IF(Import_FK!E347=0,"",Import_FK!E347)</f>
        <v/>
      </c>
      <c r="J348" s="95" t="str">
        <f>IF(Import_FK!F347=0,"",Import_FK!F347)</f>
        <v/>
      </c>
      <c r="K348" s="96" t="str">
        <f>IF(Import_FK!G347=0,"",Import_FK!G347)</f>
        <v/>
      </c>
      <c r="L348" s="23" t="str">
        <f>IF(Import_FK!H347=0,"",Import_FK!H347)</f>
        <v/>
      </c>
      <c r="M348" s="23" t="str">
        <f>IF(Import_FK!I347=0,"",Import_FK!I347)</f>
        <v/>
      </c>
      <c r="N348" s="23" t="str">
        <f>IF(Import_FK!J347=0,"",Import_FK!J347)</f>
        <v/>
      </c>
      <c r="O348" s="23" t="str">
        <f>IF(Import_FK!K347=0,"",Import_FK!K347)</f>
        <v/>
      </c>
      <c r="P348" s="23" t="str">
        <f>IF(Import_FK!L347=0,"",Import_FK!L347)</f>
        <v/>
      </c>
      <c r="Q348" s="77" t="str">
        <f>IF(Import_FK!M347=0,"",Import_FK!M347)</f>
        <v/>
      </c>
      <c r="R348" s="77" t="str">
        <f>IF(Import_FK!N347=0,"",Import_FK!N347)</f>
        <v/>
      </c>
      <c r="S348" s="77" t="str">
        <f>IF(Import_FK!O347=0,"",Import_FK!O347)</f>
        <v/>
      </c>
      <c r="T348" s="77" t="str">
        <f>IF(Import_FK!P347=0,"",Import_FK!P347)</f>
        <v/>
      </c>
      <c r="U348" s="193" t="str">
        <f>IF(Import_FK!Q347=0,"",Import_FK!Q347)</f>
        <v/>
      </c>
      <c r="V348" s="77" t="str">
        <f>IF(Import_FK!R347=0,"",Import_FK!R347)</f>
        <v/>
      </c>
      <c r="W348" s="77" t="str">
        <f>IF(Import_FK!S347=0,"",Import_FK!S347)</f>
        <v/>
      </c>
      <c r="X348" s="77" t="str">
        <f>IF(Import_FK!T347=0,"",Import_FK!T347)</f>
        <v/>
      </c>
      <c r="Y348" s="77" t="str">
        <f>IF(Import_FK!U347=0,"",Import_FK!U347)</f>
        <v/>
      </c>
      <c r="Z348" s="77" t="str">
        <f>IF(Import_FK!V347=0,"",Import_FK!V347)</f>
        <v/>
      </c>
      <c r="AA348" s="77" t="str">
        <f>IF(Import_FK!W347=0,"",Import_FK!W347)</f>
        <v/>
      </c>
      <c r="AB348" s="77" t="str">
        <f>IF(Import_FK!X347=0,"",Import_FK!X347)</f>
        <v/>
      </c>
      <c r="AC348" s="77" t="str">
        <f>IF(Import_FK!Y347=0,"",Import_FK!Y347)</f>
        <v/>
      </c>
      <c r="AD348" s="77" t="str">
        <f>IF(Import_FK!Z347=0,"",Import_FK!Z347)</f>
        <v/>
      </c>
      <c r="AE348" s="193" t="str">
        <f>IF(Import_FK!AA347=0,"",Import_FK!AA347)</f>
        <v/>
      </c>
    </row>
    <row r="349" spans="1:31" ht="13.5" x14ac:dyDescent="0.25">
      <c r="A349" s="544">
        <f>IF(AND(B349="1_02_02_06",C349&lt;&gt;"000"),A348+1,IF(AND(B349="1_06_03_09",C349&lt;&gt;"000"),MAX($A$7:A348)+1,0))</f>
        <v>0</v>
      </c>
      <c r="B349" s="16" t="str">
        <f t="shared" si="28"/>
        <v/>
      </c>
      <c r="C349" s="544" t="str">
        <f t="shared" si="29"/>
        <v/>
      </c>
      <c r="D349" s="544" t="str">
        <f t="shared" si="30"/>
        <v/>
      </c>
      <c r="E349" s="544" t="str">
        <f t="shared" si="31"/>
        <v/>
      </c>
      <c r="F349" s="23" t="str">
        <f>IF(Import_FK!B348=0,"",Import_FK!B348)</f>
        <v/>
      </c>
      <c r="G349" s="23" t="str">
        <f>IF(Import_FK!C348=0,"",Import_FK!C348)</f>
        <v/>
      </c>
      <c r="H349" s="350" t="str">
        <f>IF(Import_FK!D348=0,"",Import_FK!D348)</f>
        <v/>
      </c>
      <c r="I349" s="23" t="str">
        <f>IF(Import_FK!E348=0,"",Import_FK!E348)</f>
        <v/>
      </c>
      <c r="J349" s="95" t="str">
        <f>IF(Import_FK!F348=0,"",Import_FK!F348)</f>
        <v/>
      </c>
      <c r="K349" s="96" t="str">
        <f>IF(Import_FK!G348=0,"",Import_FK!G348)</f>
        <v/>
      </c>
      <c r="L349" s="23" t="str">
        <f>IF(Import_FK!H348=0,"",Import_FK!H348)</f>
        <v/>
      </c>
      <c r="M349" s="23" t="str">
        <f>IF(Import_FK!I348=0,"",Import_FK!I348)</f>
        <v/>
      </c>
      <c r="N349" s="23" t="str">
        <f>IF(Import_FK!J348=0,"",Import_FK!J348)</f>
        <v/>
      </c>
      <c r="O349" s="23" t="str">
        <f>IF(Import_FK!K348=0,"",Import_FK!K348)</f>
        <v/>
      </c>
      <c r="P349" s="23" t="str">
        <f>IF(Import_FK!L348=0,"",Import_FK!L348)</f>
        <v/>
      </c>
      <c r="Q349" s="77" t="str">
        <f>IF(Import_FK!M348=0,"",Import_FK!M348)</f>
        <v/>
      </c>
      <c r="R349" s="77" t="str">
        <f>IF(Import_FK!N348=0,"",Import_FK!N348)</f>
        <v/>
      </c>
      <c r="S349" s="77" t="str">
        <f>IF(Import_FK!O348=0,"",Import_FK!O348)</f>
        <v/>
      </c>
      <c r="T349" s="77" t="str">
        <f>IF(Import_FK!P348=0,"",Import_FK!P348)</f>
        <v/>
      </c>
      <c r="U349" s="193" t="str">
        <f>IF(Import_FK!Q348=0,"",Import_FK!Q348)</f>
        <v/>
      </c>
      <c r="V349" s="77" t="str">
        <f>IF(Import_FK!R348=0,"",Import_FK!R348)</f>
        <v/>
      </c>
      <c r="W349" s="77" t="str">
        <f>IF(Import_FK!S348=0,"",Import_FK!S348)</f>
        <v/>
      </c>
      <c r="X349" s="77" t="str">
        <f>IF(Import_FK!T348=0,"",Import_FK!T348)</f>
        <v/>
      </c>
      <c r="Y349" s="77" t="str">
        <f>IF(Import_FK!U348=0,"",Import_FK!U348)</f>
        <v/>
      </c>
      <c r="Z349" s="77" t="str">
        <f>IF(Import_FK!V348=0,"",Import_FK!V348)</f>
        <v/>
      </c>
      <c r="AA349" s="77" t="str">
        <f>IF(Import_FK!W348=0,"",Import_FK!W348)</f>
        <v/>
      </c>
      <c r="AB349" s="77" t="str">
        <f>IF(Import_FK!X348=0,"",Import_FK!X348)</f>
        <v/>
      </c>
      <c r="AC349" s="77" t="str">
        <f>IF(Import_FK!Y348=0,"",Import_FK!Y348)</f>
        <v/>
      </c>
      <c r="AD349" s="77" t="str">
        <f>IF(Import_FK!Z348=0,"",Import_FK!Z348)</f>
        <v/>
      </c>
      <c r="AE349" s="193" t="str">
        <f>IF(Import_FK!AA348=0,"",Import_FK!AA348)</f>
        <v/>
      </c>
    </row>
    <row r="350" spans="1:31" ht="13.5" x14ac:dyDescent="0.25">
      <c r="A350" s="544">
        <f>IF(AND(B350="1_02_02_06",C350&lt;&gt;"000"),A349+1,IF(AND(B350="1_06_03_09",C350&lt;&gt;"000"),MAX($A$7:A349)+1,0))</f>
        <v>0</v>
      </c>
      <c r="B350" s="16" t="str">
        <f t="shared" si="28"/>
        <v/>
      </c>
      <c r="C350" s="544" t="str">
        <f t="shared" si="29"/>
        <v/>
      </c>
      <c r="D350" s="544" t="str">
        <f t="shared" si="30"/>
        <v/>
      </c>
      <c r="E350" s="544" t="str">
        <f t="shared" si="31"/>
        <v/>
      </c>
      <c r="F350" s="23" t="str">
        <f>IF(Import_FK!B349=0,"",Import_FK!B349)</f>
        <v/>
      </c>
      <c r="G350" s="23" t="str">
        <f>IF(Import_FK!C349=0,"",Import_FK!C349)</f>
        <v/>
      </c>
      <c r="H350" s="350" t="str">
        <f>IF(Import_FK!D349=0,"",Import_FK!D349)</f>
        <v/>
      </c>
      <c r="I350" s="23" t="str">
        <f>IF(Import_FK!E349=0,"",Import_FK!E349)</f>
        <v/>
      </c>
      <c r="J350" s="95" t="str">
        <f>IF(Import_FK!F349=0,"",Import_FK!F349)</f>
        <v/>
      </c>
      <c r="K350" s="96" t="str">
        <f>IF(Import_FK!G349=0,"",Import_FK!G349)</f>
        <v/>
      </c>
      <c r="L350" s="23" t="str">
        <f>IF(Import_FK!H349=0,"",Import_FK!H349)</f>
        <v/>
      </c>
      <c r="M350" s="23" t="str">
        <f>IF(Import_FK!I349=0,"",Import_FK!I349)</f>
        <v/>
      </c>
      <c r="N350" s="23" t="str">
        <f>IF(Import_FK!J349=0,"",Import_FK!J349)</f>
        <v/>
      </c>
      <c r="O350" s="23" t="str">
        <f>IF(Import_FK!K349=0,"",Import_FK!K349)</f>
        <v/>
      </c>
      <c r="P350" s="23" t="str">
        <f>IF(Import_FK!L349=0,"",Import_FK!L349)</f>
        <v/>
      </c>
      <c r="Q350" s="77" t="str">
        <f>IF(Import_FK!M349=0,"",Import_FK!M349)</f>
        <v/>
      </c>
      <c r="R350" s="77" t="str">
        <f>IF(Import_FK!N349=0,"",Import_FK!N349)</f>
        <v/>
      </c>
      <c r="S350" s="77" t="str">
        <f>IF(Import_FK!O349=0,"",Import_FK!O349)</f>
        <v/>
      </c>
      <c r="T350" s="77" t="str">
        <f>IF(Import_FK!P349=0,"",Import_FK!P349)</f>
        <v/>
      </c>
      <c r="U350" s="193" t="str">
        <f>IF(Import_FK!Q349=0,"",Import_FK!Q349)</f>
        <v/>
      </c>
      <c r="V350" s="77" t="str">
        <f>IF(Import_FK!R349=0,"",Import_FK!R349)</f>
        <v/>
      </c>
      <c r="W350" s="77" t="str">
        <f>IF(Import_FK!S349=0,"",Import_FK!S349)</f>
        <v/>
      </c>
      <c r="X350" s="77" t="str">
        <f>IF(Import_FK!T349=0,"",Import_FK!T349)</f>
        <v/>
      </c>
      <c r="Y350" s="77" t="str">
        <f>IF(Import_FK!U349=0,"",Import_FK!U349)</f>
        <v/>
      </c>
      <c r="Z350" s="77" t="str">
        <f>IF(Import_FK!V349=0,"",Import_FK!V349)</f>
        <v/>
      </c>
      <c r="AA350" s="77" t="str">
        <f>IF(Import_FK!W349=0,"",Import_FK!W349)</f>
        <v/>
      </c>
      <c r="AB350" s="77" t="str">
        <f>IF(Import_FK!X349=0,"",Import_FK!X349)</f>
        <v/>
      </c>
      <c r="AC350" s="77" t="str">
        <f>IF(Import_FK!Y349=0,"",Import_FK!Y349)</f>
        <v/>
      </c>
      <c r="AD350" s="77" t="str">
        <f>IF(Import_FK!Z349=0,"",Import_FK!Z349)</f>
        <v/>
      </c>
      <c r="AE350" s="193" t="str">
        <f>IF(Import_FK!AA349=0,"",Import_FK!AA349)</f>
        <v/>
      </c>
    </row>
    <row r="351" spans="1:31" ht="13.5" x14ac:dyDescent="0.25">
      <c r="A351" s="544">
        <f>IF(AND(B351="1_02_02_06",C351&lt;&gt;"000"),A350+1,IF(AND(B351="1_06_03_09",C351&lt;&gt;"000"),MAX($A$7:A350)+1,0))</f>
        <v>0</v>
      </c>
      <c r="B351" s="16" t="str">
        <f t="shared" si="28"/>
        <v/>
      </c>
      <c r="C351" s="544" t="str">
        <f t="shared" si="29"/>
        <v/>
      </c>
      <c r="D351" s="544" t="str">
        <f t="shared" si="30"/>
        <v/>
      </c>
      <c r="E351" s="544" t="str">
        <f t="shared" si="31"/>
        <v/>
      </c>
      <c r="F351" s="23" t="str">
        <f>IF(Import_FK!B350=0,"",Import_FK!B350)</f>
        <v/>
      </c>
      <c r="G351" s="23" t="str">
        <f>IF(Import_FK!C350=0,"",Import_FK!C350)</f>
        <v/>
      </c>
      <c r="H351" s="350" t="str">
        <f>IF(Import_FK!D350=0,"",Import_FK!D350)</f>
        <v/>
      </c>
      <c r="I351" s="23" t="str">
        <f>IF(Import_FK!E350=0,"",Import_FK!E350)</f>
        <v/>
      </c>
      <c r="J351" s="95" t="str">
        <f>IF(Import_FK!F350=0,"",Import_FK!F350)</f>
        <v/>
      </c>
      <c r="K351" s="96" t="str">
        <f>IF(Import_FK!G350=0,"",Import_FK!G350)</f>
        <v/>
      </c>
      <c r="L351" s="23" t="str">
        <f>IF(Import_FK!H350=0,"",Import_FK!H350)</f>
        <v/>
      </c>
      <c r="M351" s="23" t="str">
        <f>IF(Import_FK!I350=0,"",Import_FK!I350)</f>
        <v/>
      </c>
      <c r="N351" s="23" t="str">
        <f>IF(Import_FK!J350=0,"",Import_FK!J350)</f>
        <v/>
      </c>
      <c r="O351" s="23" t="str">
        <f>IF(Import_FK!K350=0,"",Import_FK!K350)</f>
        <v/>
      </c>
      <c r="P351" s="23" t="str">
        <f>IF(Import_FK!L350=0,"",Import_FK!L350)</f>
        <v/>
      </c>
      <c r="Q351" s="77" t="str">
        <f>IF(Import_FK!M350=0,"",Import_FK!M350)</f>
        <v/>
      </c>
      <c r="R351" s="77" t="str">
        <f>IF(Import_FK!N350=0,"",Import_FK!N350)</f>
        <v/>
      </c>
      <c r="S351" s="77" t="str">
        <f>IF(Import_FK!O350=0,"",Import_FK!O350)</f>
        <v/>
      </c>
      <c r="T351" s="77" t="str">
        <f>IF(Import_FK!P350=0,"",Import_FK!P350)</f>
        <v/>
      </c>
      <c r="U351" s="193" t="str">
        <f>IF(Import_FK!Q350=0,"",Import_FK!Q350)</f>
        <v/>
      </c>
      <c r="V351" s="77" t="str">
        <f>IF(Import_FK!R350=0,"",Import_FK!R350)</f>
        <v/>
      </c>
      <c r="W351" s="77" t="str">
        <f>IF(Import_FK!S350=0,"",Import_FK!S350)</f>
        <v/>
      </c>
      <c r="X351" s="77" t="str">
        <f>IF(Import_FK!T350=0,"",Import_FK!T350)</f>
        <v/>
      </c>
      <c r="Y351" s="77" t="str">
        <f>IF(Import_FK!U350=0,"",Import_FK!U350)</f>
        <v/>
      </c>
      <c r="Z351" s="77" t="str">
        <f>IF(Import_FK!V350=0,"",Import_FK!V350)</f>
        <v/>
      </c>
      <c r="AA351" s="77" t="str">
        <f>IF(Import_FK!W350=0,"",Import_FK!W350)</f>
        <v/>
      </c>
      <c r="AB351" s="77" t="str">
        <f>IF(Import_FK!X350=0,"",Import_FK!X350)</f>
        <v/>
      </c>
      <c r="AC351" s="77" t="str">
        <f>IF(Import_FK!Y350=0,"",Import_FK!Y350)</f>
        <v/>
      </c>
      <c r="AD351" s="77" t="str">
        <f>IF(Import_FK!Z350=0,"",Import_FK!Z350)</f>
        <v/>
      </c>
      <c r="AE351" s="193" t="str">
        <f>IF(Import_FK!AA350=0,"",Import_FK!AA350)</f>
        <v/>
      </c>
    </row>
    <row r="352" spans="1:31" ht="13.5" x14ac:dyDescent="0.25">
      <c r="A352" s="544">
        <f>IF(AND(B352="1_02_02_06",C352&lt;&gt;"000"),A351+1,IF(AND(B352="1_06_03_09",C352&lt;&gt;"000"),MAX($A$7:A351)+1,0))</f>
        <v>0</v>
      </c>
      <c r="B352" s="16" t="str">
        <f t="shared" si="28"/>
        <v/>
      </c>
      <c r="C352" s="544" t="str">
        <f t="shared" si="29"/>
        <v/>
      </c>
      <c r="D352" s="544" t="str">
        <f t="shared" si="30"/>
        <v/>
      </c>
      <c r="E352" s="544" t="str">
        <f t="shared" si="31"/>
        <v/>
      </c>
      <c r="F352" s="23" t="str">
        <f>IF(Import_FK!B351=0,"",Import_FK!B351)</f>
        <v/>
      </c>
      <c r="G352" s="23" t="str">
        <f>IF(Import_FK!C351=0,"",Import_FK!C351)</f>
        <v/>
      </c>
      <c r="H352" s="350" t="str">
        <f>IF(Import_FK!D351=0,"",Import_FK!D351)</f>
        <v/>
      </c>
      <c r="I352" s="23" t="str">
        <f>IF(Import_FK!E351=0,"",Import_FK!E351)</f>
        <v/>
      </c>
      <c r="J352" s="95" t="str">
        <f>IF(Import_FK!F351=0,"",Import_FK!F351)</f>
        <v/>
      </c>
      <c r="K352" s="96" t="str">
        <f>IF(Import_FK!G351=0,"",Import_FK!G351)</f>
        <v/>
      </c>
      <c r="L352" s="23" t="str">
        <f>IF(Import_FK!H351=0,"",Import_FK!H351)</f>
        <v/>
      </c>
      <c r="M352" s="23" t="str">
        <f>IF(Import_FK!I351=0,"",Import_FK!I351)</f>
        <v/>
      </c>
      <c r="N352" s="23" t="str">
        <f>IF(Import_FK!J351=0,"",Import_FK!J351)</f>
        <v/>
      </c>
      <c r="O352" s="23" t="str">
        <f>IF(Import_FK!K351=0,"",Import_FK!K351)</f>
        <v/>
      </c>
      <c r="P352" s="23" t="str">
        <f>IF(Import_FK!L351=0,"",Import_FK!L351)</f>
        <v/>
      </c>
      <c r="Q352" s="77" t="str">
        <f>IF(Import_FK!M351=0,"",Import_FK!M351)</f>
        <v/>
      </c>
      <c r="R352" s="77" t="str">
        <f>IF(Import_FK!N351=0,"",Import_FK!N351)</f>
        <v/>
      </c>
      <c r="S352" s="77" t="str">
        <f>IF(Import_FK!O351=0,"",Import_FK!O351)</f>
        <v/>
      </c>
      <c r="T352" s="77" t="str">
        <f>IF(Import_FK!P351=0,"",Import_FK!P351)</f>
        <v/>
      </c>
      <c r="U352" s="193" t="str">
        <f>IF(Import_FK!Q351=0,"",Import_FK!Q351)</f>
        <v/>
      </c>
      <c r="V352" s="77" t="str">
        <f>IF(Import_FK!R351=0,"",Import_FK!R351)</f>
        <v/>
      </c>
      <c r="W352" s="77" t="str">
        <f>IF(Import_FK!S351=0,"",Import_FK!S351)</f>
        <v/>
      </c>
      <c r="X352" s="77" t="str">
        <f>IF(Import_FK!T351=0,"",Import_FK!T351)</f>
        <v/>
      </c>
      <c r="Y352" s="77" t="str">
        <f>IF(Import_FK!U351=0,"",Import_FK!U351)</f>
        <v/>
      </c>
      <c r="Z352" s="77" t="str">
        <f>IF(Import_FK!V351=0,"",Import_FK!V351)</f>
        <v/>
      </c>
      <c r="AA352" s="77" t="str">
        <f>IF(Import_FK!W351=0,"",Import_FK!W351)</f>
        <v/>
      </c>
      <c r="AB352" s="77" t="str">
        <f>IF(Import_FK!X351=0,"",Import_FK!X351)</f>
        <v/>
      </c>
      <c r="AC352" s="77" t="str">
        <f>IF(Import_FK!Y351=0,"",Import_FK!Y351)</f>
        <v/>
      </c>
      <c r="AD352" s="77" t="str">
        <f>IF(Import_FK!Z351=0,"",Import_FK!Z351)</f>
        <v/>
      </c>
      <c r="AE352" s="193" t="str">
        <f>IF(Import_FK!AA351=0,"",Import_FK!AA351)</f>
        <v/>
      </c>
    </row>
    <row r="353" spans="1:31" ht="13.5" x14ac:dyDescent="0.25">
      <c r="A353" s="544">
        <f>IF(AND(B353="1_02_02_06",C353&lt;&gt;"000"),A352+1,IF(AND(B353="1_06_03_09",C353&lt;&gt;"000"),MAX($A$7:A352)+1,0))</f>
        <v>0</v>
      </c>
      <c r="B353" s="16" t="str">
        <f t="shared" si="28"/>
        <v/>
      </c>
      <c r="C353" s="544" t="str">
        <f t="shared" si="29"/>
        <v/>
      </c>
      <c r="D353" s="544" t="str">
        <f t="shared" si="30"/>
        <v/>
      </c>
      <c r="E353" s="544" t="str">
        <f t="shared" si="31"/>
        <v/>
      </c>
      <c r="F353" s="23" t="str">
        <f>IF(Import_FK!B352=0,"",Import_FK!B352)</f>
        <v/>
      </c>
      <c r="G353" s="23" t="str">
        <f>IF(Import_FK!C352=0,"",Import_FK!C352)</f>
        <v/>
      </c>
      <c r="H353" s="350" t="str">
        <f>IF(Import_FK!D352=0,"",Import_FK!D352)</f>
        <v/>
      </c>
      <c r="I353" s="23" t="str">
        <f>IF(Import_FK!E352=0,"",Import_FK!E352)</f>
        <v/>
      </c>
      <c r="J353" s="95" t="str">
        <f>IF(Import_FK!F352=0,"",Import_FK!F352)</f>
        <v/>
      </c>
      <c r="K353" s="96" t="str">
        <f>IF(Import_FK!G352=0,"",Import_FK!G352)</f>
        <v/>
      </c>
      <c r="L353" s="23" t="str">
        <f>IF(Import_FK!H352=0,"",Import_FK!H352)</f>
        <v/>
      </c>
      <c r="M353" s="23" t="str">
        <f>IF(Import_FK!I352=0,"",Import_FK!I352)</f>
        <v/>
      </c>
      <c r="N353" s="23" t="str">
        <f>IF(Import_FK!J352=0,"",Import_FK!J352)</f>
        <v/>
      </c>
      <c r="O353" s="23" t="str">
        <f>IF(Import_FK!K352=0,"",Import_FK!K352)</f>
        <v/>
      </c>
      <c r="P353" s="23" t="str">
        <f>IF(Import_FK!L352=0,"",Import_FK!L352)</f>
        <v/>
      </c>
      <c r="Q353" s="77" t="str">
        <f>IF(Import_FK!M352=0,"",Import_FK!M352)</f>
        <v/>
      </c>
      <c r="R353" s="77" t="str">
        <f>IF(Import_FK!N352=0,"",Import_FK!N352)</f>
        <v/>
      </c>
      <c r="S353" s="77" t="str">
        <f>IF(Import_FK!O352=0,"",Import_FK!O352)</f>
        <v/>
      </c>
      <c r="T353" s="77" t="str">
        <f>IF(Import_FK!P352=0,"",Import_FK!P352)</f>
        <v/>
      </c>
      <c r="U353" s="193" t="str">
        <f>IF(Import_FK!Q352=0,"",Import_FK!Q352)</f>
        <v/>
      </c>
      <c r="V353" s="77" t="str">
        <f>IF(Import_FK!R352=0,"",Import_FK!R352)</f>
        <v/>
      </c>
      <c r="W353" s="77" t="str">
        <f>IF(Import_FK!S352=0,"",Import_FK!S352)</f>
        <v/>
      </c>
      <c r="X353" s="77" t="str">
        <f>IF(Import_FK!T352=0,"",Import_FK!T352)</f>
        <v/>
      </c>
      <c r="Y353" s="77" t="str">
        <f>IF(Import_FK!U352=0,"",Import_FK!U352)</f>
        <v/>
      </c>
      <c r="Z353" s="77" t="str">
        <f>IF(Import_FK!V352=0,"",Import_FK!V352)</f>
        <v/>
      </c>
      <c r="AA353" s="77" t="str">
        <f>IF(Import_FK!W352=0,"",Import_FK!W352)</f>
        <v/>
      </c>
      <c r="AB353" s="77" t="str">
        <f>IF(Import_FK!X352=0,"",Import_FK!X352)</f>
        <v/>
      </c>
      <c r="AC353" s="77" t="str">
        <f>IF(Import_FK!Y352=0,"",Import_FK!Y352)</f>
        <v/>
      </c>
      <c r="AD353" s="77" t="str">
        <f>IF(Import_FK!Z352=0,"",Import_FK!Z352)</f>
        <v/>
      </c>
      <c r="AE353" s="193" t="str">
        <f>IF(Import_FK!AA352=0,"",Import_FK!AA352)</f>
        <v/>
      </c>
    </row>
    <row r="354" spans="1:31" ht="13.5" x14ac:dyDescent="0.25">
      <c r="A354" s="544">
        <f>IF(AND(B354="1_02_02_06",C354&lt;&gt;"000"),A353+1,IF(AND(B354="1_06_03_09",C354&lt;&gt;"000"),MAX($A$7:A353)+1,0))</f>
        <v>0</v>
      </c>
      <c r="B354" s="16" t="str">
        <f t="shared" si="28"/>
        <v/>
      </c>
      <c r="C354" s="544" t="str">
        <f t="shared" si="29"/>
        <v/>
      </c>
      <c r="D354" s="544" t="str">
        <f t="shared" si="30"/>
        <v/>
      </c>
      <c r="E354" s="544" t="str">
        <f t="shared" si="31"/>
        <v/>
      </c>
      <c r="F354" s="23" t="str">
        <f>IF(Import_FK!B353=0,"",Import_FK!B353)</f>
        <v/>
      </c>
      <c r="G354" s="23" t="str">
        <f>IF(Import_FK!C353=0,"",Import_FK!C353)</f>
        <v/>
      </c>
      <c r="H354" s="350" t="str">
        <f>IF(Import_FK!D353=0,"",Import_FK!D353)</f>
        <v/>
      </c>
      <c r="I354" s="23" t="str">
        <f>IF(Import_FK!E353=0,"",Import_FK!E353)</f>
        <v/>
      </c>
      <c r="J354" s="95" t="str">
        <f>IF(Import_FK!F353=0,"",Import_FK!F353)</f>
        <v/>
      </c>
      <c r="K354" s="96" t="str">
        <f>IF(Import_FK!G353=0,"",Import_FK!G353)</f>
        <v/>
      </c>
      <c r="L354" s="23" t="str">
        <f>IF(Import_FK!H353=0,"",Import_FK!H353)</f>
        <v/>
      </c>
      <c r="M354" s="23" t="str">
        <f>IF(Import_FK!I353=0,"",Import_FK!I353)</f>
        <v/>
      </c>
      <c r="N354" s="23" t="str">
        <f>IF(Import_FK!J353=0,"",Import_FK!J353)</f>
        <v/>
      </c>
      <c r="O354" s="23" t="str">
        <f>IF(Import_FK!K353=0,"",Import_FK!K353)</f>
        <v/>
      </c>
      <c r="P354" s="23" t="str">
        <f>IF(Import_FK!L353=0,"",Import_FK!L353)</f>
        <v/>
      </c>
      <c r="Q354" s="77" t="str">
        <f>IF(Import_FK!M353=0,"",Import_FK!M353)</f>
        <v/>
      </c>
      <c r="R354" s="77" t="str">
        <f>IF(Import_FK!N353=0,"",Import_FK!N353)</f>
        <v/>
      </c>
      <c r="S354" s="77" t="str">
        <f>IF(Import_FK!O353=0,"",Import_FK!O353)</f>
        <v/>
      </c>
      <c r="T354" s="77" t="str">
        <f>IF(Import_FK!P353=0,"",Import_FK!P353)</f>
        <v/>
      </c>
      <c r="U354" s="193" t="str">
        <f>IF(Import_FK!Q353=0,"",Import_FK!Q353)</f>
        <v/>
      </c>
      <c r="V354" s="77" t="str">
        <f>IF(Import_FK!R353=0,"",Import_FK!R353)</f>
        <v/>
      </c>
      <c r="W354" s="77" t="str">
        <f>IF(Import_FK!S353=0,"",Import_FK!S353)</f>
        <v/>
      </c>
      <c r="X354" s="77" t="str">
        <f>IF(Import_FK!T353=0,"",Import_FK!T353)</f>
        <v/>
      </c>
      <c r="Y354" s="77" t="str">
        <f>IF(Import_FK!U353=0,"",Import_FK!U353)</f>
        <v/>
      </c>
      <c r="Z354" s="77" t="str">
        <f>IF(Import_FK!V353=0,"",Import_FK!V353)</f>
        <v/>
      </c>
      <c r="AA354" s="77" t="str">
        <f>IF(Import_FK!W353=0,"",Import_FK!W353)</f>
        <v/>
      </c>
      <c r="AB354" s="77" t="str">
        <f>IF(Import_FK!X353=0,"",Import_FK!X353)</f>
        <v/>
      </c>
      <c r="AC354" s="77" t="str">
        <f>IF(Import_FK!Y353=0,"",Import_FK!Y353)</f>
        <v/>
      </c>
      <c r="AD354" s="77" t="str">
        <f>IF(Import_FK!Z353=0,"",Import_FK!Z353)</f>
        <v/>
      </c>
      <c r="AE354" s="193" t="str">
        <f>IF(Import_FK!AA353=0,"",Import_FK!AA353)</f>
        <v/>
      </c>
    </row>
    <row r="355" spans="1:31" ht="13.5" x14ac:dyDescent="0.25">
      <c r="A355" s="544">
        <f>IF(AND(B355="1_02_02_06",C355&lt;&gt;"000"),A354+1,IF(AND(B355="1_06_03_09",C355&lt;&gt;"000"),MAX($A$7:A354)+1,0))</f>
        <v>0</v>
      </c>
      <c r="B355" s="16" t="str">
        <f t="shared" si="28"/>
        <v/>
      </c>
      <c r="C355" s="544" t="str">
        <f t="shared" si="29"/>
        <v/>
      </c>
      <c r="D355" s="544" t="str">
        <f t="shared" si="30"/>
        <v/>
      </c>
      <c r="E355" s="544" t="str">
        <f t="shared" si="31"/>
        <v/>
      </c>
      <c r="F355" s="23" t="str">
        <f>IF(Import_FK!B354=0,"",Import_FK!B354)</f>
        <v/>
      </c>
      <c r="G355" s="23" t="str">
        <f>IF(Import_FK!C354=0,"",Import_FK!C354)</f>
        <v/>
      </c>
      <c r="H355" s="350" t="str">
        <f>IF(Import_FK!D354=0,"",Import_FK!D354)</f>
        <v/>
      </c>
      <c r="I355" s="23" t="str">
        <f>IF(Import_FK!E354=0,"",Import_FK!E354)</f>
        <v/>
      </c>
      <c r="J355" s="95" t="str">
        <f>IF(Import_FK!F354=0,"",Import_FK!F354)</f>
        <v/>
      </c>
      <c r="K355" s="96" t="str">
        <f>IF(Import_FK!G354=0,"",Import_FK!G354)</f>
        <v/>
      </c>
      <c r="L355" s="23" t="str">
        <f>IF(Import_FK!H354=0,"",Import_FK!H354)</f>
        <v/>
      </c>
      <c r="M355" s="23" t="str">
        <f>IF(Import_FK!I354=0,"",Import_FK!I354)</f>
        <v/>
      </c>
      <c r="N355" s="23" t="str">
        <f>IF(Import_FK!J354=0,"",Import_FK!J354)</f>
        <v/>
      </c>
      <c r="O355" s="23" t="str">
        <f>IF(Import_FK!K354=0,"",Import_FK!K354)</f>
        <v/>
      </c>
      <c r="P355" s="23" t="str">
        <f>IF(Import_FK!L354=0,"",Import_FK!L354)</f>
        <v/>
      </c>
      <c r="Q355" s="77" t="str">
        <f>IF(Import_FK!M354=0,"",Import_FK!M354)</f>
        <v/>
      </c>
      <c r="R355" s="77" t="str">
        <f>IF(Import_FK!N354=0,"",Import_FK!N354)</f>
        <v/>
      </c>
      <c r="S355" s="77" t="str">
        <f>IF(Import_FK!O354=0,"",Import_FK!O354)</f>
        <v/>
      </c>
      <c r="T355" s="77" t="str">
        <f>IF(Import_FK!P354=0,"",Import_FK!P354)</f>
        <v/>
      </c>
      <c r="U355" s="193" t="str">
        <f>IF(Import_FK!Q354=0,"",Import_FK!Q354)</f>
        <v/>
      </c>
      <c r="V355" s="77" t="str">
        <f>IF(Import_FK!R354=0,"",Import_FK!R354)</f>
        <v/>
      </c>
      <c r="W355" s="77" t="str">
        <f>IF(Import_FK!S354=0,"",Import_FK!S354)</f>
        <v/>
      </c>
      <c r="X355" s="77" t="str">
        <f>IF(Import_FK!T354=0,"",Import_FK!T354)</f>
        <v/>
      </c>
      <c r="Y355" s="77" t="str">
        <f>IF(Import_FK!U354=0,"",Import_FK!U354)</f>
        <v/>
      </c>
      <c r="Z355" s="77" t="str">
        <f>IF(Import_FK!V354=0,"",Import_FK!V354)</f>
        <v/>
      </c>
      <c r="AA355" s="77" t="str">
        <f>IF(Import_FK!W354=0,"",Import_FK!W354)</f>
        <v/>
      </c>
      <c r="AB355" s="77" t="str">
        <f>IF(Import_FK!X354=0,"",Import_FK!X354)</f>
        <v/>
      </c>
      <c r="AC355" s="77" t="str">
        <f>IF(Import_FK!Y354=0,"",Import_FK!Y354)</f>
        <v/>
      </c>
      <c r="AD355" s="77" t="str">
        <f>IF(Import_FK!Z354=0,"",Import_FK!Z354)</f>
        <v/>
      </c>
      <c r="AE355" s="193" t="str">
        <f>IF(Import_FK!AA354=0,"",Import_FK!AA354)</f>
        <v/>
      </c>
    </row>
    <row r="356" spans="1:31" ht="13.5" x14ac:dyDescent="0.25">
      <c r="A356" s="544">
        <f>IF(AND(B356="1_02_02_06",C356&lt;&gt;"000"),A355+1,IF(AND(B356="1_06_03_09",C356&lt;&gt;"000"),MAX($A$7:A355)+1,0))</f>
        <v>0</v>
      </c>
      <c r="B356" s="16" t="str">
        <f t="shared" si="28"/>
        <v/>
      </c>
      <c r="C356" s="544" t="str">
        <f t="shared" si="29"/>
        <v/>
      </c>
      <c r="D356" s="544" t="str">
        <f t="shared" si="30"/>
        <v/>
      </c>
      <c r="E356" s="544" t="str">
        <f t="shared" si="31"/>
        <v/>
      </c>
      <c r="F356" s="23" t="str">
        <f>IF(Import_FK!B355=0,"",Import_FK!B355)</f>
        <v/>
      </c>
      <c r="G356" s="23" t="str">
        <f>IF(Import_FK!C355=0,"",Import_FK!C355)</f>
        <v/>
      </c>
      <c r="H356" s="350" t="str">
        <f>IF(Import_FK!D355=0,"",Import_FK!D355)</f>
        <v/>
      </c>
      <c r="I356" s="23" t="str">
        <f>IF(Import_FK!E355=0,"",Import_FK!E355)</f>
        <v/>
      </c>
      <c r="J356" s="95" t="str">
        <f>IF(Import_FK!F355=0,"",Import_FK!F355)</f>
        <v/>
      </c>
      <c r="K356" s="96" t="str">
        <f>IF(Import_FK!G355=0,"",Import_FK!G355)</f>
        <v/>
      </c>
      <c r="L356" s="23" t="str">
        <f>IF(Import_FK!H355=0,"",Import_FK!H355)</f>
        <v/>
      </c>
      <c r="M356" s="23" t="str">
        <f>IF(Import_FK!I355=0,"",Import_FK!I355)</f>
        <v/>
      </c>
      <c r="N356" s="23" t="str">
        <f>IF(Import_FK!J355=0,"",Import_FK!J355)</f>
        <v/>
      </c>
      <c r="O356" s="23" t="str">
        <f>IF(Import_FK!K355=0,"",Import_FK!K355)</f>
        <v/>
      </c>
      <c r="P356" s="23" t="str">
        <f>IF(Import_FK!L355=0,"",Import_FK!L355)</f>
        <v/>
      </c>
      <c r="Q356" s="77" t="str">
        <f>IF(Import_FK!M355=0,"",Import_FK!M355)</f>
        <v/>
      </c>
      <c r="R356" s="77" t="str">
        <f>IF(Import_FK!N355=0,"",Import_FK!N355)</f>
        <v/>
      </c>
      <c r="S356" s="77" t="str">
        <f>IF(Import_FK!O355=0,"",Import_FK!O355)</f>
        <v/>
      </c>
      <c r="T356" s="77" t="str">
        <f>IF(Import_FK!P355=0,"",Import_FK!P355)</f>
        <v/>
      </c>
      <c r="U356" s="193" t="str">
        <f>IF(Import_FK!Q355=0,"",Import_FK!Q355)</f>
        <v/>
      </c>
      <c r="V356" s="77" t="str">
        <f>IF(Import_FK!R355=0,"",Import_FK!R355)</f>
        <v/>
      </c>
      <c r="W356" s="77" t="str">
        <f>IF(Import_FK!S355=0,"",Import_FK!S355)</f>
        <v/>
      </c>
      <c r="X356" s="77" t="str">
        <f>IF(Import_FK!T355=0,"",Import_FK!T355)</f>
        <v/>
      </c>
      <c r="Y356" s="77" t="str">
        <f>IF(Import_FK!U355=0,"",Import_FK!U355)</f>
        <v/>
      </c>
      <c r="Z356" s="77" t="str">
        <f>IF(Import_FK!V355=0,"",Import_FK!V355)</f>
        <v/>
      </c>
      <c r="AA356" s="77" t="str">
        <f>IF(Import_FK!W355=0,"",Import_FK!W355)</f>
        <v/>
      </c>
      <c r="AB356" s="77" t="str">
        <f>IF(Import_FK!X355=0,"",Import_FK!X355)</f>
        <v/>
      </c>
      <c r="AC356" s="77" t="str">
        <f>IF(Import_FK!Y355=0,"",Import_FK!Y355)</f>
        <v/>
      </c>
      <c r="AD356" s="77" t="str">
        <f>IF(Import_FK!Z355=0,"",Import_FK!Z355)</f>
        <v/>
      </c>
      <c r="AE356" s="193" t="str">
        <f>IF(Import_FK!AA355=0,"",Import_FK!AA355)</f>
        <v/>
      </c>
    </row>
    <row r="357" spans="1:31" ht="13.5" x14ac:dyDescent="0.25">
      <c r="A357" s="544">
        <f>IF(AND(B357="1_02_02_06",C357&lt;&gt;"000"),A356+1,IF(AND(B357="1_06_03_09",C357&lt;&gt;"000"),MAX($A$7:A356)+1,0))</f>
        <v>0</v>
      </c>
      <c r="B357" s="16" t="str">
        <f t="shared" si="28"/>
        <v/>
      </c>
      <c r="C357" s="544" t="str">
        <f t="shared" si="29"/>
        <v/>
      </c>
      <c r="D357" s="544" t="str">
        <f t="shared" si="30"/>
        <v/>
      </c>
      <c r="E357" s="544" t="str">
        <f t="shared" si="31"/>
        <v/>
      </c>
      <c r="F357" s="23" t="str">
        <f>IF(Import_FK!B356=0,"",Import_FK!B356)</f>
        <v/>
      </c>
      <c r="G357" s="23" t="str">
        <f>IF(Import_FK!C356=0,"",Import_FK!C356)</f>
        <v/>
      </c>
      <c r="H357" s="350" t="str">
        <f>IF(Import_FK!D356=0,"",Import_FK!D356)</f>
        <v/>
      </c>
      <c r="I357" s="23" t="str">
        <f>IF(Import_FK!E356=0,"",Import_FK!E356)</f>
        <v/>
      </c>
      <c r="J357" s="95" t="str">
        <f>IF(Import_FK!F356=0,"",Import_FK!F356)</f>
        <v/>
      </c>
      <c r="K357" s="96" t="str">
        <f>IF(Import_FK!G356=0,"",Import_FK!G356)</f>
        <v/>
      </c>
      <c r="L357" s="23" t="str">
        <f>IF(Import_FK!H356=0,"",Import_FK!H356)</f>
        <v/>
      </c>
      <c r="M357" s="23" t="str">
        <f>IF(Import_FK!I356=0,"",Import_FK!I356)</f>
        <v/>
      </c>
      <c r="N357" s="23" t="str">
        <f>IF(Import_FK!J356=0,"",Import_FK!J356)</f>
        <v/>
      </c>
      <c r="O357" s="23" t="str">
        <f>IF(Import_FK!K356=0,"",Import_FK!K356)</f>
        <v/>
      </c>
      <c r="P357" s="23" t="str">
        <f>IF(Import_FK!L356=0,"",Import_FK!L356)</f>
        <v/>
      </c>
      <c r="Q357" s="77" t="str">
        <f>IF(Import_FK!M356=0,"",Import_FK!M356)</f>
        <v/>
      </c>
      <c r="R357" s="77" t="str">
        <f>IF(Import_FK!N356=0,"",Import_FK!N356)</f>
        <v/>
      </c>
      <c r="S357" s="77" t="str">
        <f>IF(Import_FK!O356=0,"",Import_FK!O356)</f>
        <v/>
      </c>
      <c r="T357" s="77" t="str">
        <f>IF(Import_FK!P356=0,"",Import_FK!P356)</f>
        <v/>
      </c>
      <c r="U357" s="193" t="str">
        <f>IF(Import_FK!Q356=0,"",Import_FK!Q356)</f>
        <v/>
      </c>
      <c r="V357" s="77" t="str">
        <f>IF(Import_FK!R356=0,"",Import_FK!R356)</f>
        <v/>
      </c>
      <c r="W357" s="77" t="str">
        <f>IF(Import_FK!S356=0,"",Import_FK!S356)</f>
        <v/>
      </c>
      <c r="X357" s="77" t="str">
        <f>IF(Import_FK!T356=0,"",Import_FK!T356)</f>
        <v/>
      </c>
      <c r="Y357" s="77" t="str">
        <f>IF(Import_FK!U356=0,"",Import_FK!U356)</f>
        <v/>
      </c>
      <c r="Z357" s="77" t="str">
        <f>IF(Import_FK!V356=0,"",Import_FK!V356)</f>
        <v/>
      </c>
      <c r="AA357" s="77" t="str">
        <f>IF(Import_FK!W356=0,"",Import_FK!W356)</f>
        <v/>
      </c>
      <c r="AB357" s="77" t="str">
        <f>IF(Import_FK!X356=0,"",Import_FK!X356)</f>
        <v/>
      </c>
      <c r="AC357" s="77" t="str">
        <f>IF(Import_FK!Y356=0,"",Import_FK!Y356)</f>
        <v/>
      </c>
      <c r="AD357" s="77" t="str">
        <f>IF(Import_FK!Z356=0,"",Import_FK!Z356)</f>
        <v/>
      </c>
      <c r="AE357" s="193" t="str">
        <f>IF(Import_FK!AA356=0,"",Import_FK!AA356)</f>
        <v/>
      </c>
    </row>
    <row r="358" spans="1:31" ht="13.5" x14ac:dyDescent="0.25">
      <c r="A358" s="544">
        <f>IF(AND(B358="1_02_02_06",C358&lt;&gt;"000"),A357+1,IF(AND(B358="1_06_03_09",C358&lt;&gt;"000"),MAX($A$7:A357)+1,0))</f>
        <v>0</v>
      </c>
      <c r="B358" s="16" t="str">
        <f t="shared" si="28"/>
        <v/>
      </c>
      <c r="C358" s="544" t="str">
        <f t="shared" si="29"/>
        <v/>
      </c>
      <c r="D358" s="544" t="str">
        <f t="shared" si="30"/>
        <v/>
      </c>
      <c r="E358" s="544" t="str">
        <f t="shared" si="31"/>
        <v/>
      </c>
      <c r="F358" s="23" t="str">
        <f>IF(Import_FK!B357=0,"",Import_FK!B357)</f>
        <v/>
      </c>
      <c r="G358" s="23" t="str">
        <f>IF(Import_FK!C357=0,"",Import_FK!C357)</f>
        <v/>
      </c>
      <c r="H358" s="350" t="str">
        <f>IF(Import_FK!D357=0,"",Import_FK!D357)</f>
        <v/>
      </c>
      <c r="I358" s="23" t="str">
        <f>IF(Import_FK!E357=0,"",Import_FK!E357)</f>
        <v/>
      </c>
      <c r="J358" s="95" t="str">
        <f>IF(Import_FK!F357=0,"",Import_FK!F357)</f>
        <v/>
      </c>
      <c r="K358" s="96" t="str">
        <f>IF(Import_FK!G357=0,"",Import_FK!G357)</f>
        <v/>
      </c>
      <c r="L358" s="23" t="str">
        <f>IF(Import_FK!H357=0,"",Import_FK!H357)</f>
        <v/>
      </c>
      <c r="M358" s="23" t="str">
        <f>IF(Import_FK!I357=0,"",Import_FK!I357)</f>
        <v/>
      </c>
      <c r="N358" s="23" t="str">
        <f>IF(Import_FK!J357=0,"",Import_FK!J357)</f>
        <v/>
      </c>
      <c r="O358" s="23" t="str">
        <f>IF(Import_FK!K357=0,"",Import_FK!K357)</f>
        <v/>
      </c>
      <c r="P358" s="23" t="str">
        <f>IF(Import_FK!L357=0,"",Import_FK!L357)</f>
        <v/>
      </c>
      <c r="Q358" s="77" t="str">
        <f>IF(Import_FK!M357=0,"",Import_FK!M357)</f>
        <v/>
      </c>
      <c r="R358" s="77" t="str">
        <f>IF(Import_FK!N357=0,"",Import_FK!N357)</f>
        <v/>
      </c>
      <c r="S358" s="77" t="str">
        <f>IF(Import_FK!O357=0,"",Import_FK!O357)</f>
        <v/>
      </c>
      <c r="T358" s="77" t="str">
        <f>IF(Import_FK!P357=0,"",Import_FK!P357)</f>
        <v/>
      </c>
      <c r="U358" s="193" t="str">
        <f>IF(Import_FK!Q357=0,"",Import_FK!Q357)</f>
        <v/>
      </c>
      <c r="V358" s="77" t="str">
        <f>IF(Import_FK!R357=0,"",Import_FK!R357)</f>
        <v/>
      </c>
      <c r="W358" s="77" t="str">
        <f>IF(Import_FK!S357=0,"",Import_FK!S357)</f>
        <v/>
      </c>
      <c r="X358" s="77" t="str">
        <f>IF(Import_FK!T357=0,"",Import_FK!T357)</f>
        <v/>
      </c>
      <c r="Y358" s="77" t="str">
        <f>IF(Import_FK!U357=0,"",Import_FK!U357)</f>
        <v/>
      </c>
      <c r="Z358" s="77" t="str">
        <f>IF(Import_FK!V357=0,"",Import_FK!V357)</f>
        <v/>
      </c>
      <c r="AA358" s="77" t="str">
        <f>IF(Import_FK!W357=0,"",Import_FK!W357)</f>
        <v/>
      </c>
      <c r="AB358" s="77" t="str">
        <f>IF(Import_FK!X357=0,"",Import_FK!X357)</f>
        <v/>
      </c>
      <c r="AC358" s="77" t="str">
        <f>IF(Import_FK!Y357=0,"",Import_FK!Y357)</f>
        <v/>
      </c>
      <c r="AD358" s="77" t="str">
        <f>IF(Import_FK!Z357=0,"",Import_FK!Z357)</f>
        <v/>
      </c>
      <c r="AE358" s="193" t="str">
        <f>IF(Import_FK!AA357=0,"",Import_FK!AA357)</f>
        <v/>
      </c>
    </row>
    <row r="359" spans="1:31" ht="13.5" x14ac:dyDescent="0.25">
      <c r="A359" s="544">
        <f>IF(AND(B359="1_02_02_06",C359&lt;&gt;"000"),A358+1,IF(AND(B359="1_06_03_09",C359&lt;&gt;"000"),MAX($A$7:A358)+1,0))</f>
        <v>0</v>
      </c>
      <c r="B359" s="16" t="str">
        <f t="shared" si="28"/>
        <v/>
      </c>
      <c r="C359" s="544" t="str">
        <f t="shared" si="29"/>
        <v/>
      </c>
      <c r="D359" s="544" t="str">
        <f t="shared" si="30"/>
        <v/>
      </c>
      <c r="E359" s="544" t="str">
        <f t="shared" si="31"/>
        <v/>
      </c>
      <c r="F359" s="23" t="str">
        <f>IF(Import_FK!B358=0,"",Import_FK!B358)</f>
        <v/>
      </c>
      <c r="G359" s="23" t="str">
        <f>IF(Import_FK!C358=0,"",Import_FK!C358)</f>
        <v/>
      </c>
      <c r="H359" s="350" t="str">
        <f>IF(Import_FK!D358=0,"",Import_FK!D358)</f>
        <v/>
      </c>
      <c r="I359" s="23" t="str">
        <f>IF(Import_FK!E358=0,"",Import_FK!E358)</f>
        <v/>
      </c>
      <c r="J359" s="95" t="str">
        <f>IF(Import_FK!F358=0,"",Import_FK!F358)</f>
        <v/>
      </c>
      <c r="K359" s="96" t="str">
        <f>IF(Import_FK!G358=0,"",Import_FK!G358)</f>
        <v/>
      </c>
      <c r="L359" s="23" t="str">
        <f>IF(Import_FK!H358=0,"",Import_FK!H358)</f>
        <v/>
      </c>
      <c r="M359" s="23" t="str">
        <f>IF(Import_FK!I358=0,"",Import_FK!I358)</f>
        <v/>
      </c>
      <c r="N359" s="23" t="str">
        <f>IF(Import_FK!J358=0,"",Import_FK!J358)</f>
        <v/>
      </c>
      <c r="O359" s="23" t="str">
        <f>IF(Import_FK!K358=0,"",Import_FK!K358)</f>
        <v/>
      </c>
      <c r="P359" s="23" t="str">
        <f>IF(Import_FK!L358=0,"",Import_FK!L358)</f>
        <v/>
      </c>
      <c r="Q359" s="77" t="str">
        <f>IF(Import_FK!M358=0,"",Import_FK!M358)</f>
        <v/>
      </c>
      <c r="R359" s="77" t="str">
        <f>IF(Import_FK!N358=0,"",Import_FK!N358)</f>
        <v/>
      </c>
      <c r="S359" s="77" t="str">
        <f>IF(Import_FK!O358=0,"",Import_FK!O358)</f>
        <v/>
      </c>
      <c r="T359" s="77" t="str">
        <f>IF(Import_FK!P358=0,"",Import_FK!P358)</f>
        <v/>
      </c>
      <c r="U359" s="193" t="str">
        <f>IF(Import_FK!Q358=0,"",Import_FK!Q358)</f>
        <v/>
      </c>
      <c r="V359" s="77" t="str">
        <f>IF(Import_FK!R358=0,"",Import_FK!R358)</f>
        <v/>
      </c>
      <c r="W359" s="77" t="str">
        <f>IF(Import_FK!S358=0,"",Import_FK!S358)</f>
        <v/>
      </c>
      <c r="X359" s="77" t="str">
        <f>IF(Import_FK!T358=0,"",Import_FK!T358)</f>
        <v/>
      </c>
      <c r="Y359" s="77" t="str">
        <f>IF(Import_FK!U358=0,"",Import_FK!U358)</f>
        <v/>
      </c>
      <c r="Z359" s="77" t="str">
        <f>IF(Import_FK!V358=0,"",Import_FK!V358)</f>
        <v/>
      </c>
      <c r="AA359" s="77" t="str">
        <f>IF(Import_FK!W358=0,"",Import_FK!W358)</f>
        <v/>
      </c>
      <c r="AB359" s="77" t="str">
        <f>IF(Import_FK!X358=0,"",Import_FK!X358)</f>
        <v/>
      </c>
      <c r="AC359" s="77" t="str">
        <f>IF(Import_FK!Y358=0,"",Import_FK!Y358)</f>
        <v/>
      </c>
      <c r="AD359" s="77" t="str">
        <f>IF(Import_FK!Z358=0,"",Import_FK!Z358)</f>
        <v/>
      </c>
      <c r="AE359" s="193" t="str">
        <f>IF(Import_FK!AA358=0,"",Import_FK!AA358)</f>
        <v/>
      </c>
    </row>
    <row r="360" spans="1:31" ht="13.5" x14ac:dyDescent="0.25">
      <c r="A360" s="544">
        <f>IF(AND(B360="1_02_02_06",C360&lt;&gt;"000"),A359+1,IF(AND(B360="1_06_03_09",C360&lt;&gt;"000"),MAX($A$7:A359)+1,0))</f>
        <v>0</v>
      </c>
      <c r="B360" s="16" t="str">
        <f t="shared" si="28"/>
        <v/>
      </c>
      <c r="C360" s="544" t="str">
        <f t="shared" si="29"/>
        <v/>
      </c>
      <c r="D360" s="544" t="str">
        <f t="shared" si="30"/>
        <v/>
      </c>
      <c r="E360" s="544" t="str">
        <f t="shared" si="31"/>
        <v/>
      </c>
      <c r="F360" s="23" t="str">
        <f>IF(Import_FK!B359=0,"",Import_FK!B359)</f>
        <v/>
      </c>
      <c r="G360" s="23" t="str">
        <f>IF(Import_FK!C359=0,"",Import_FK!C359)</f>
        <v/>
      </c>
      <c r="H360" s="350" t="str">
        <f>IF(Import_FK!D359=0,"",Import_FK!D359)</f>
        <v/>
      </c>
      <c r="I360" s="23" t="str">
        <f>IF(Import_FK!E359=0,"",Import_FK!E359)</f>
        <v/>
      </c>
      <c r="J360" s="95" t="str">
        <f>IF(Import_FK!F359=0,"",Import_FK!F359)</f>
        <v/>
      </c>
      <c r="K360" s="96" t="str">
        <f>IF(Import_FK!G359=0,"",Import_FK!G359)</f>
        <v/>
      </c>
      <c r="L360" s="23" t="str">
        <f>IF(Import_FK!H359=0,"",Import_FK!H359)</f>
        <v/>
      </c>
      <c r="M360" s="23" t="str">
        <f>IF(Import_FK!I359=0,"",Import_FK!I359)</f>
        <v/>
      </c>
      <c r="N360" s="23" t="str">
        <f>IF(Import_FK!J359=0,"",Import_FK!J359)</f>
        <v/>
      </c>
      <c r="O360" s="23" t="str">
        <f>IF(Import_FK!K359=0,"",Import_FK!K359)</f>
        <v/>
      </c>
      <c r="P360" s="23" t="str">
        <f>IF(Import_FK!L359=0,"",Import_FK!L359)</f>
        <v/>
      </c>
      <c r="Q360" s="77" t="str">
        <f>IF(Import_FK!M359=0,"",Import_FK!M359)</f>
        <v/>
      </c>
      <c r="R360" s="77" t="str">
        <f>IF(Import_FK!N359=0,"",Import_FK!N359)</f>
        <v/>
      </c>
      <c r="S360" s="77" t="str">
        <f>IF(Import_FK!O359=0,"",Import_FK!O359)</f>
        <v/>
      </c>
      <c r="T360" s="77" t="str">
        <f>IF(Import_FK!P359=0,"",Import_FK!P359)</f>
        <v/>
      </c>
      <c r="U360" s="193" t="str">
        <f>IF(Import_FK!Q359=0,"",Import_FK!Q359)</f>
        <v/>
      </c>
      <c r="V360" s="77" t="str">
        <f>IF(Import_FK!R359=0,"",Import_FK!R359)</f>
        <v/>
      </c>
      <c r="W360" s="77" t="str">
        <f>IF(Import_FK!S359=0,"",Import_FK!S359)</f>
        <v/>
      </c>
      <c r="X360" s="77" t="str">
        <f>IF(Import_FK!T359=0,"",Import_FK!T359)</f>
        <v/>
      </c>
      <c r="Y360" s="77" t="str">
        <f>IF(Import_FK!U359=0,"",Import_FK!U359)</f>
        <v/>
      </c>
      <c r="Z360" s="77" t="str">
        <f>IF(Import_FK!V359=0,"",Import_FK!V359)</f>
        <v/>
      </c>
      <c r="AA360" s="77" t="str">
        <f>IF(Import_FK!W359=0,"",Import_FK!W359)</f>
        <v/>
      </c>
      <c r="AB360" s="77" t="str">
        <f>IF(Import_FK!X359=0,"",Import_FK!X359)</f>
        <v/>
      </c>
      <c r="AC360" s="77" t="str">
        <f>IF(Import_FK!Y359=0,"",Import_FK!Y359)</f>
        <v/>
      </c>
      <c r="AD360" s="77" t="str">
        <f>IF(Import_FK!Z359=0,"",Import_FK!Z359)</f>
        <v/>
      </c>
      <c r="AE360" s="193" t="str">
        <f>IF(Import_FK!AA359=0,"",Import_FK!AA359)</f>
        <v/>
      </c>
    </row>
    <row r="361" spans="1:31" ht="13.5" x14ac:dyDescent="0.25">
      <c r="A361" s="544">
        <f>IF(AND(B361="1_02_02_06",C361&lt;&gt;"000"),A360+1,IF(AND(B361="1_06_03_09",C361&lt;&gt;"000"),MAX($A$7:A360)+1,0))</f>
        <v>0</v>
      </c>
      <c r="B361" s="16" t="str">
        <f t="shared" si="28"/>
        <v/>
      </c>
      <c r="C361" s="544" t="str">
        <f t="shared" si="29"/>
        <v/>
      </c>
      <c r="D361" s="544" t="str">
        <f t="shared" si="30"/>
        <v/>
      </c>
      <c r="E361" s="544" t="str">
        <f t="shared" si="31"/>
        <v/>
      </c>
      <c r="F361" s="23" t="str">
        <f>IF(Import_FK!B360=0,"",Import_FK!B360)</f>
        <v/>
      </c>
      <c r="G361" s="23" t="str">
        <f>IF(Import_FK!C360=0,"",Import_FK!C360)</f>
        <v/>
      </c>
      <c r="H361" s="350" t="str">
        <f>IF(Import_FK!D360=0,"",Import_FK!D360)</f>
        <v/>
      </c>
      <c r="I361" s="23" t="str">
        <f>IF(Import_FK!E360=0,"",Import_FK!E360)</f>
        <v/>
      </c>
      <c r="J361" s="95" t="str">
        <f>IF(Import_FK!F360=0,"",Import_FK!F360)</f>
        <v/>
      </c>
      <c r="K361" s="96" t="str">
        <f>IF(Import_FK!G360=0,"",Import_FK!G360)</f>
        <v/>
      </c>
      <c r="L361" s="23" t="str">
        <f>IF(Import_FK!H360=0,"",Import_FK!H360)</f>
        <v/>
      </c>
      <c r="M361" s="23" t="str">
        <f>IF(Import_FK!I360=0,"",Import_FK!I360)</f>
        <v/>
      </c>
      <c r="N361" s="23" t="str">
        <f>IF(Import_FK!J360=0,"",Import_FK!J360)</f>
        <v/>
      </c>
      <c r="O361" s="23" t="str">
        <f>IF(Import_FK!K360=0,"",Import_FK!K360)</f>
        <v/>
      </c>
      <c r="P361" s="23" t="str">
        <f>IF(Import_FK!L360=0,"",Import_FK!L360)</f>
        <v/>
      </c>
      <c r="Q361" s="77" t="str">
        <f>IF(Import_FK!M360=0,"",Import_FK!M360)</f>
        <v/>
      </c>
      <c r="R361" s="77" t="str">
        <f>IF(Import_FK!N360=0,"",Import_FK!N360)</f>
        <v/>
      </c>
      <c r="S361" s="77" t="str">
        <f>IF(Import_FK!O360=0,"",Import_FK!O360)</f>
        <v/>
      </c>
      <c r="T361" s="77" t="str">
        <f>IF(Import_FK!P360=0,"",Import_FK!P360)</f>
        <v/>
      </c>
      <c r="U361" s="193" t="str">
        <f>IF(Import_FK!Q360=0,"",Import_FK!Q360)</f>
        <v/>
      </c>
      <c r="V361" s="77" t="str">
        <f>IF(Import_FK!R360=0,"",Import_FK!R360)</f>
        <v/>
      </c>
      <c r="W361" s="77" t="str">
        <f>IF(Import_FK!S360=0,"",Import_FK!S360)</f>
        <v/>
      </c>
      <c r="X361" s="77" t="str">
        <f>IF(Import_FK!T360=0,"",Import_FK!T360)</f>
        <v/>
      </c>
      <c r="Y361" s="77" t="str">
        <f>IF(Import_FK!U360=0,"",Import_FK!U360)</f>
        <v/>
      </c>
      <c r="Z361" s="77" t="str">
        <f>IF(Import_FK!V360=0,"",Import_FK!V360)</f>
        <v/>
      </c>
      <c r="AA361" s="77" t="str">
        <f>IF(Import_FK!W360=0,"",Import_FK!W360)</f>
        <v/>
      </c>
      <c r="AB361" s="77" t="str">
        <f>IF(Import_FK!X360=0,"",Import_FK!X360)</f>
        <v/>
      </c>
      <c r="AC361" s="77" t="str">
        <f>IF(Import_FK!Y360=0,"",Import_FK!Y360)</f>
        <v/>
      </c>
      <c r="AD361" s="77" t="str">
        <f>IF(Import_FK!Z360=0,"",Import_FK!Z360)</f>
        <v/>
      </c>
      <c r="AE361" s="193" t="str">
        <f>IF(Import_FK!AA360=0,"",Import_FK!AA360)</f>
        <v/>
      </c>
    </row>
    <row r="362" spans="1:31" ht="13.5" x14ac:dyDescent="0.25">
      <c r="A362" s="544">
        <f>IF(AND(B362="1_02_02_06",C362&lt;&gt;"000"),A361+1,IF(AND(B362="1_06_03_09",C362&lt;&gt;"000"),MAX($A$7:A361)+1,0))</f>
        <v>0</v>
      </c>
      <c r="B362" s="16" t="str">
        <f t="shared" si="28"/>
        <v/>
      </c>
      <c r="C362" s="544" t="str">
        <f t="shared" si="29"/>
        <v/>
      </c>
      <c r="D362" s="544" t="str">
        <f t="shared" si="30"/>
        <v/>
      </c>
      <c r="E362" s="544" t="str">
        <f t="shared" si="31"/>
        <v/>
      </c>
      <c r="F362" s="23" t="str">
        <f>IF(Import_FK!B361=0,"",Import_FK!B361)</f>
        <v/>
      </c>
      <c r="G362" s="23" t="str">
        <f>IF(Import_FK!C361=0,"",Import_FK!C361)</f>
        <v/>
      </c>
      <c r="H362" s="350" t="str">
        <f>IF(Import_FK!D361=0,"",Import_FK!D361)</f>
        <v/>
      </c>
      <c r="I362" s="23" t="str">
        <f>IF(Import_FK!E361=0,"",Import_FK!E361)</f>
        <v/>
      </c>
      <c r="J362" s="95" t="str">
        <f>IF(Import_FK!F361=0,"",Import_FK!F361)</f>
        <v/>
      </c>
      <c r="K362" s="96" t="str">
        <f>IF(Import_FK!G361=0,"",Import_FK!G361)</f>
        <v/>
      </c>
      <c r="L362" s="23" t="str">
        <f>IF(Import_FK!H361=0,"",Import_FK!H361)</f>
        <v/>
      </c>
      <c r="M362" s="23" t="str">
        <f>IF(Import_FK!I361=0,"",Import_FK!I361)</f>
        <v/>
      </c>
      <c r="N362" s="23" t="str">
        <f>IF(Import_FK!J361=0,"",Import_FK!J361)</f>
        <v/>
      </c>
      <c r="O362" s="23" t="str">
        <f>IF(Import_FK!K361=0,"",Import_FK!K361)</f>
        <v/>
      </c>
      <c r="P362" s="23" t="str">
        <f>IF(Import_FK!L361=0,"",Import_FK!L361)</f>
        <v/>
      </c>
      <c r="Q362" s="77" t="str">
        <f>IF(Import_FK!M361=0,"",Import_FK!M361)</f>
        <v/>
      </c>
      <c r="R362" s="77" t="str">
        <f>IF(Import_FK!N361=0,"",Import_FK!N361)</f>
        <v/>
      </c>
      <c r="S362" s="77" t="str">
        <f>IF(Import_FK!O361=0,"",Import_FK!O361)</f>
        <v/>
      </c>
      <c r="T362" s="77" t="str">
        <f>IF(Import_FK!P361=0,"",Import_FK!P361)</f>
        <v/>
      </c>
      <c r="U362" s="193" t="str">
        <f>IF(Import_FK!Q361=0,"",Import_FK!Q361)</f>
        <v/>
      </c>
      <c r="V362" s="77" t="str">
        <f>IF(Import_FK!R361=0,"",Import_FK!R361)</f>
        <v/>
      </c>
      <c r="W362" s="77" t="str">
        <f>IF(Import_FK!S361=0,"",Import_FK!S361)</f>
        <v/>
      </c>
      <c r="X362" s="77" t="str">
        <f>IF(Import_FK!T361=0,"",Import_FK!T361)</f>
        <v/>
      </c>
      <c r="Y362" s="77" t="str">
        <f>IF(Import_FK!U361=0,"",Import_FK!U361)</f>
        <v/>
      </c>
      <c r="Z362" s="77" t="str">
        <f>IF(Import_FK!V361=0,"",Import_FK!V361)</f>
        <v/>
      </c>
      <c r="AA362" s="77" t="str">
        <f>IF(Import_FK!W361=0,"",Import_FK!W361)</f>
        <v/>
      </c>
      <c r="AB362" s="77" t="str">
        <f>IF(Import_FK!X361=0,"",Import_FK!X361)</f>
        <v/>
      </c>
      <c r="AC362" s="77" t="str">
        <f>IF(Import_FK!Y361=0,"",Import_FK!Y361)</f>
        <v/>
      </c>
      <c r="AD362" s="77" t="str">
        <f>IF(Import_FK!Z361=0,"",Import_FK!Z361)</f>
        <v/>
      </c>
      <c r="AE362" s="193" t="str">
        <f>IF(Import_FK!AA361=0,"",Import_FK!AA361)</f>
        <v/>
      </c>
    </row>
    <row r="363" spans="1:31" ht="13.5" x14ac:dyDescent="0.25">
      <c r="A363" s="544">
        <f>IF(AND(B363="1_02_02_06",C363&lt;&gt;"000"),A362+1,IF(AND(B363="1_06_03_09",C363&lt;&gt;"000"),MAX($A$7:A362)+1,0))</f>
        <v>0</v>
      </c>
      <c r="B363" s="16" t="str">
        <f t="shared" si="28"/>
        <v/>
      </c>
      <c r="C363" s="544" t="str">
        <f t="shared" si="29"/>
        <v/>
      </c>
      <c r="D363" s="544" t="str">
        <f t="shared" si="30"/>
        <v/>
      </c>
      <c r="E363" s="544" t="str">
        <f t="shared" si="31"/>
        <v/>
      </c>
      <c r="F363" s="23" t="str">
        <f>IF(Import_FK!B362=0,"",Import_FK!B362)</f>
        <v/>
      </c>
      <c r="G363" s="23" t="str">
        <f>IF(Import_FK!C362=0,"",Import_FK!C362)</f>
        <v/>
      </c>
      <c r="H363" s="350" t="str">
        <f>IF(Import_FK!D362=0,"",Import_FK!D362)</f>
        <v/>
      </c>
      <c r="I363" s="23" t="str">
        <f>IF(Import_FK!E362=0,"",Import_FK!E362)</f>
        <v/>
      </c>
      <c r="J363" s="95" t="str">
        <f>IF(Import_FK!F362=0,"",Import_FK!F362)</f>
        <v/>
      </c>
      <c r="K363" s="96" t="str">
        <f>IF(Import_FK!G362=0,"",Import_FK!G362)</f>
        <v/>
      </c>
      <c r="L363" s="23" t="str">
        <f>IF(Import_FK!H362=0,"",Import_FK!H362)</f>
        <v/>
      </c>
      <c r="M363" s="23" t="str">
        <f>IF(Import_FK!I362=0,"",Import_FK!I362)</f>
        <v/>
      </c>
      <c r="N363" s="23" t="str">
        <f>IF(Import_FK!J362=0,"",Import_FK!J362)</f>
        <v/>
      </c>
      <c r="O363" s="23" t="str">
        <f>IF(Import_FK!K362=0,"",Import_FK!K362)</f>
        <v/>
      </c>
      <c r="P363" s="23" t="str">
        <f>IF(Import_FK!L362=0,"",Import_FK!L362)</f>
        <v/>
      </c>
      <c r="Q363" s="77" t="str">
        <f>IF(Import_FK!M362=0,"",Import_FK!M362)</f>
        <v/>
      </c>
      <c r="R363" s="77" t="str">
        <f>IF(Import_FK!N362=0,"",Import_FK!N362)</f>
        <v/>
      </c>
      <c r="S363" s="77" t="str">
        <f>IF(Import_FK!O362=0,"",Import_FK!O362)</f>
        <v/>
      </c>
      <c r="T363" s="77" t="str">
        <f>IF(Import_FK!P362=0,"",Import_FK!P362)</f>
        <v/>
      </c>
      <c r="U363" s="193" t="str">
        <f>IF(Import_FK!Q362=0,"",Import_FK!Q362)</f>
        <v/>
      </c>
      <c r="V363" s="77" t="str">
        <f>IF(Import_FK!R362=0,"",Import_FK!R362)</f>
        <v/>
      </c>
      <c r="W363" s="77" t="str">
        <f>IF(Import_FK!S362=0,"",Import_FK!S362)</f>
        <v/>
      </c>
      <c r="X363" s="77" t="str">
        <f>IF(Import_FK!T362=0,"",Import_FK!T362)</f>
        <v/>
      </c>
      <c r="Y363" s="77" t="str">
        <f>IF(Import_FK!U362=0,"",Import_FK!U362)</f>
        <v/>
      </c>
      <c r="Z363" s="77" t="str">
        <f>IF(Import_FK!V362=0,"",Import_FK!V362)</f>
        <v/>
      </c>
      <c r="AA363" s="77" t="str">
        <f>IF(Import_FK!W362=0,"",Import_FK!W362)</f>
        <v/>
      </c>
      <c r="AB363" s="77" t="str">
        <f>IF(Import_FK!X362=0,"",Import_FK!X362)</f>
        <v/>
      </c>
      <c r="AC363" s="77" t="str">
        <f>IF(Import_FK!Y362=0,"",Import_FK!Y362)</f>
        <v/>
      </c>
      <c r="AD363" s="77" t="str">
        <f>IF(Import_FK!Z362=0,"",Import_FK!Z362)</f>
        <v/>
      </c>
      <c r="AE363" s="193" t="str">
        <f>IF(Import_FK!AA362=0,"",Import_FK!AA362)</f>
        <v/>
      </c>
    </row>
    <row r="364" spans="1:31" ht="13.5" x14ac:dyDescent="0.25">
      <c r="A364" s="544">
        <f>IF(AND(B364="1_02_02_06",C364&lt;&gt;"000"),A363+1,IF(AND(B364="1_06_03_09",C364&lt;&gt;"000"),MAX($A$7:A363)+1,0))</f>
        <v>0</v>
      </c>
      <c r="B364" s="16" t="str">
        <f t="shared" si="28"/>
        <v/>
      </c>
      <c r="C364" s="544" t="str">
        <f t="shared" si="29"/>
        <v/>
      </c>
      <c r="D364" s="544" t="str">
        <f t="shared" si="30"/>
        <v/>
      </c>
      <c r="E364" s="544" t="str">
        <f t="shared" si="31"/>
        <v/>
      </c>
      <c r="F364" s="23" t="str">
        <f>IF(Import_FK!B363=0,"",Import_FK!B363)</f>
        <v/>
      </c>
      <c r="G364" s="23" t="str">
        <f>IF(Import_FK!C363=0,"",Import_FK!C363)</f>
        <v/>
      </c>
      <c r="H364" s="350" t="str">
        <f>IF(Import_FK!D363=0,"",Import_FK!D363)</f>
        <v/>
      </c>
      <c r="I364" s="23" t="str">
        <f>IF(Import_FK!E363=0,"",Import_FK!E363)</f>
        <v/>
      </c>
      <c r="J364" s="95" t="str">
        <f>IF(Import_FK!F363=0,"",Import_FK!F363)</f>
        <v/>
      </c>
      <c r="K364" s="96" t="str">
        <f>IF(Import_FK!G363=0,"",Import_FK!G363)</f>
        <v/>
      </c>
      <c r="L364" s="23" t="str">
        <f>IF(Import_FK!H363=0,"",Import_FK!H363)</f>
        <v/>
      </c>
      <c r="M364" s="23" t="str">
        <f>IF(Import_FK!I363=0,"",Import_FK!I363)</f>
        <v/>
      </c>
      <c r="N364" s="23" t="str">
        <f>IF(Import_FK!J363=0,"",Import_FK!J363)</f>
        <v/>
      </c>
      <c r="O364" s="23" t="str">
        <f>IF(Import_FK!K363=0,"",Import_FK!K363)</f>
        <v/>
      </c>
      <c r="P364" s="23" t="str">
        <f>IF(Import_FK!L363=0,"",Import_FK!L363)</f>
        <v/>
      </c>
      <c r="Q364" s="77" t="str">
        <f>IF(Import_FK!M363=0,"",Import_FK!M363)</f>
        <v/>
      </c>
      <c r="R364" s="77" t="str">
        <f>IF(Import_FK!N363=0,"",Import_FK!N363)</f>
        <v/>
      </c>
      <c r="S364" s="77" t="str">
        <f>IF(Import_FK!O363=0,"",Import_FK!O363)</f>
        <v/>
      </c>
      <c r="T364" s="77" t="str">
        <f>IF(Import_FK!P363=0,"",Import_FK!P363)</f>
        <v/>
      </c>
      <c r="U364" s="193" t="str">
        <f>IF(Import_FK!Q363=0,"",Import_FK!Q363)</f>
        <v/>
      </c>
      <c r="V364" s="77" t="str">
        <f>IF(Import_FK!R363=0,"",Import_FK!R363)</f>
        <v/>
      </c>
      <c r="W364" s="77" t="str">
        <f>IF(Import_FK!S363=0,"",Import_FK!S363)</f>
        <v/>
      </c>
      <c r="X364" s="77" t="str">
        <f>IF(Import_FK!T363=0,"",Import_FK!T363)</f>
        <v/>
      </c>
      <c r="Y364" s="77" t="str">
        <f>IF(Import_FK!U363=0,"",Import_FK!U363)</f>
        <v/>
      </c>
      <c r="Z364" s="77" t="str">
        <f>IF(Import_FK!V363=0,"",Import_FK!V363)</f>
        <v/>
      </c>
      <c r="AA364" s="77" t="str">
        <f>IF(Import_FK!W363=0,"",Import_FK!W363)</f>
        <v/>
      </c>
      <c r="AB364" s="77" t="str">
        <f>IF(Import_FK!X363=0,"",Import_FK!X363)</f>
        <v/>
      </c>
      <c r="AC364" s="77" t="str">
        <f>IF(Import_FK!Y363=0,"",Import_FK!Y363)</f>
        <v/>
      </c>
      <c r="AD364" s="77" t="str">
        <f>IF(Import_FK!Z363=0,"",Import_FK!Z363)</f>
        <v/>
      </c>
      <c r="AE364" s="193" t="str">
        <f>IF(Import_FK!AA363=0,"",Import_FK!AA363)</f>
        <v/>
      </c>
    </row>
    <row r="365" spans="1:31" ht="13.5" x14ac:dyDescent="0.25">
      <c r="A365" s="544">
        <f>IF(AND(B365="1_02_02_06",C365&lt;&gt;"000"),A364+1,IF(AND(B365="1_06_03_09",C365&lt;&gt;"000"),MAX($A$7:A364)+1,0))</f>
        <v>0</v>
      </c>
      <c r="B365" s="16" t="str">
        <f t="shared" si="28"/>
        <v/>
      </c>
      <c r="C365" s="544" t="str">
        <f t="shared" si="29"/>
        <v/>
      </c>
      <c r="D365" s="544" t="str">
        <f t="shared" si="30"/>
        <v/>
      </c>
      <c r="E365" s="544" t="str">
        <f t="shared" si="31"/>
        <v/>
      </c>
      <c r="F365" s="23" t="str">
        <f>IF(Import_FK!B364=0,"",Import_FK!B364)</f>
        <v/>
      </c>
      <c r="G365" s="23" t="str">
        <f>IF(Import_FK!C364=0,"",Import_FK!C364)</f>
        <v/>
      </c>
      <c r="H365" s="350" t="str">
        <f>IF(Import_FK!D364=0,"",Import_FK!D364)</f>
        <v/>
      </c>
      <c r="I365" s="23" t="str">
        <f>IF(Import_FK!E364=0,"",Import_FK!E364)</f>
        <v/>
      </c>
      <c r="J365" s="95" t="str">
        <f>IF(Import_FK!F364=0,"",Import_FK!F364)</f>
        <v/>
      </c>
      <c r="K365" s="96" t="str">
        <f>IF(Import_FK!G364=0,"",Import_FK!G364)</f>
        <v/>
      </c>
      <c r="L365" s="23" t="str">
        <f>IF(Import_FK!H364=0,"",Import_FK!H364)</f>
        <v/>
      </c>
      <c r="M365" s="23" t="str">
        <f>IF(Import_FK!I364=0,"",Import_FK!I364)</f>
        <v/>
      </c>
      <c r="N365" s="23" t="str">
        <f>IF(Import_FK!J364=0,"",Import_FK!J364)</f>
        <v/>
      </c>
      <c r="O365" s="23" t="str">
        <f>IF(Import_FK!K364=0,"",Import_FK!K364)</f>
        <v/>
      </c>
      <c r="P365" s="23" t="str">
        <f>IF(Import_FK!L364=0,"",Import_FK!L364)</f>
        <v/>
      </c>
      <c r="Q365" s="77" t="str">
        <f>IF(Import_FK!M364=0,"",Import_FK!M364)</f>
        <v/>
      </c>
      <c r="R365" s="77" t="str">
        <f>IF(Import_FK!N364=0,"",Import_FK!N364)</f>
        <v/>
      </c>
      <c r="S365" s="77" t="str">
        <f>IF(Import_FK!O364=0,"",Import_FK!O364)</f>
        <v/>
      </c>
      <c r="T365" s="77" t="str">
        <f>IF(Import_FK!P364=0,"",Import_FK!P364)</f>
        <v/>
      </c>
      <c r="U365" s="193" t="str">
        <f>IF(Import_FK!Q364=0,"",Import_FK!Q364)</f>
        <v/>
      </c>
      <c r="V365" s="77" t="str">
        <f>IF(Import_FK!R364=0,"",Import_FK!R364)</f>
        <v/>
      </c>
      <c r="W365" s="77" t="str">
        <f>IF(Import_FK!S364=0,"",Import_FK!S364)</f>
        <v/>
      </c>
      <c r="X365" s="77" t="str">
        <f>IF(Import_FK!T364=0,"",Import_FK!T364)</f>
        <v/>
      </c>
      <c r="Y365" s="77" t="str">
        <f>IF(Import_FK!U364=0,"",Import_FK!U364)</f>
        <v/>
      </c>
      <c r="Z365" s="77" t="str">
        <f>IF(Import_FK!V364=0,"",Import_FK!V364)</f>
        <v/>
      </c>
      <c r="AA365" s="77" t="str">
        <f>IF(Import_FK!W364=0,"",Import_FK!W364)</f>
        <v/>
      </c>
      <c r="AB365" s="77" t="str">
        <f>IF(Import_FK!X364=0,"",Import_FK!X364)</f>
        <v/>
      </c>
      <c r="AC365" s="77" t="str">
        <f>IF(Import_FK!Y364=0,"",Import_FK!Y364)</f>
        <v/>
      </c>
      <c r="AD365" s="77" t="str">
        <f>IF(Import_FK!Z364=0,"",Import_FK!Z364)</f>
        <v/>
      </c>
      <c r="AE365" s="193" t="str">
        <f>IF(Import_FK!AA364=0,"",Import_FK!AA364)</f>
        <v/>
      </c>
    </row>
    <row r="366" spans="1:31" ht="13.5" x14ac:dyDescent="0.25">
      <c r="A366" s="544">
        <f>IF(AND(B366="1_02_02_06",C366&lt;&gt;"000"),A365+1,IF(AND(B366="1_06_03_09",C366&lt;&gt;"000"),MAX($A$7:A365)+1,0))</f>
        <v>0</v>
      </c>
      <c r="B366" s="16" t="str">
        <f t="shared" ref="B366:B429" si="32">MID(F366,1,10)</f>
        <v/>
      </c>
      <c r="C366" s="544" t="str">
        <f t="shared" ref="C366:C429" si="33">MID(F366,16,3)</f>
        <v/>
      </c>
      <c r="D366" s="544" t="str">
        <f t="shared" ref="D366:D429" si="34">MID(G366,1,3)</f>
        <v/>
      </c>
      <c r="E366" s="544" t="str">
        <f t="shared" ref="E366:E429" si="35">IF(B366="1_02_02_06",1,IF(B366="1_06_03_09",-1,""))</f>
        <v/>
      </c>
      <c r="F366" s="23" t="str">
        <f>IF(Import_FK!B365=0,"",Import_FK!B365)</f>
        <v/>
      </c>
      <c r="G366" s="23" t="str">
        <f>IF(Import_FK!C365=0,"",Import_FK!C365)</f>
        <v/>
      </c>
      <c r="H366" s="350" t="str">
        <f>IF(Import_FK!D365=0,"",Import_FK!D365)</f>
        <v/>
      </c>
      <c r="I366" s="23" t="str">
        <f>IF(Import_FK!E365=0,"",Import_FK!E365)</f>
        <v/>
      </c>
      <c r="J366" s="95" t="str">
        <f>IF(Import_FK!F365=0,"",Import_FK!F365)</f>
        <v/>
      </c>
      <c r="K366" s="96" t="str">
        <f>IF(Import_FK!G365=0,"",Import_FK!G365)</f>
        <v/>
      </c>
      <c r="L366" s="23" t="str">
        <f>IF(Import_FK!H365=0,"",Import_FK!H365)</f>
        <v/>
      </c>
      <c r="M366" s="23" t="str">
        <f>IF(Import_FK!I365=0,"",Import_FK!I365)</f>
        <v/>
      </c>
      <c r="N366" s="23" t="str">
        <f>IF(Import_FK!J365=0,"",Import_FK!J365)</f>
        <v/>
      </c>
      <c r="O366" s="23" t="str">
        <f>IF(Import_FK!K365=0,"",Import_FK!K365)</f>
        <v/>
      </c>
      <c r="P366" s="23" t="str">
        <f>IF(Import_FK!L365=0,"",Import_FK!L365)</f>
        <v/>
      </c>
      <c r="Q366" s="77" t="str">
        <f>IF(Import_FK!M365=0,"",Import_FK!M365)</f>
        <v/>
      </c>
      <c r="R366" s="77" t="str">
        <f>IF(Import_FK!N365=0,"",Import_FK!N365)</f>
        <v/>
      </c>
      <c r="S366" s="77" t="str">
        <f>IF(Import_FK!O365=0,"",Import_FK!O365)</f>
        <v/>
      </c>
      <c r="T366" s="77" t="str">
        <f>IF(Import_FK!P365=0,"",Import_FK!P365)</f>
        <v/>
      </c>
      <c r="U366" s="193" t="str">
        <f>IF(Import_FK!Q365=0,"",Import_FK!Q365)</f>
        <v/>
      </c>
      <c r="V366" s="77" t="str">
        <f>IF(Import_FK!R365=0,"",Import_FK!R365)</f>
        <v/>
      </c>
      <c r="W366" s="77" t="str">
        <f>IF(Import_FK!S365=0,"",Import_FK!S365)</f>
        <v/>
      </c>
      <c r="X366" s="77" t="str">
        <f>IF(Import_FK!T365=0,"",Import_FK!T365)</f>
        <v/>
      </c>
      <c r="Y366" s="77" t="str">
        <f>IF(Import_FK!U365=0,"",Import_FK!U365)</f>
        <v/>
      </c>
      <c r="Z366" s="77" t="str">
        <f>IF(Import_FK!V365=0,"",Import_FK!V365)</f>
        <v/>
      </c>
      <c r="AA366" s="77" t="str">
        <f>IF(Import_FK!W365=0,"",Import_FK!W365)</f>
        <v/>
      </c>
      <c r="AB366" s="77" t="str">
        <f>IF(Import_FK!X365=0,"",Import_FK!X365)</f>
        <v/>
      </c>
      <c r="AC366" s="77" t="str">
        <f>IF(Import_FK!Y365=0,"",Import_FK!Y365)</f>
        <v/>
      </c>
      <c r="AD366" s="77" t="str">
        <f>IF(Import_FK!Z365=0,"",Import_FK!Z365)</f>
        <v/>
      </c>
      <c r="AE366" s="193" t="str">
        <f>IF(Import_FK!AA365=0,"",Import_FK!AA365)</f>
        <v/>
      </c>
    </row>
    <row r="367" spans="1:31" ht="13.5" x14ac:dyDescent="0.25">
      <c r="A367" s="544">
        <f>IF(AND(B367="1_02_02_06",C367&lt;&gt;"000"),A366+1,IF(AND(B367="1_06_03_09",C367&lt;&gt;"000"),MAX($A$7:A366)+1,0))</f>
        <v>0</v>
      </c>
      <c r="B367" s="16" t="str">
        <f t="shared" si="32"/>
        <v/>
      </c>
      <c r="C367" s="544" t="str">
        <f t="shared" si="33"/>
        <v/>
      </c>
      <c r="D367" s="544" t="str">
        <f t="shared" si="34"/>
        <v/>
      </c>
      <c r="E367" s="544" t="str">
        <f t="shared" si="35"/>
        <v/>
      </c>
      <c r="F367" s="23" t="str">
        <f>IF(Import_FK!B366=0,"",Import_FK!B366)</f>
        <v/>
      </c>
      <c r="G367" s="23" t="str">
        <f>IF(Import_FK!C366=0,"",Import_FK!C366)</f>
        <v/>
      </c>
      <c r="H367" s="350" t="str">
        <f>IF(Import_FK!D366=0,"",Import_FK!D366)</f>
        <v/>
      </c>
      <c r="I367" s="23" t="str">
        <f>IF(Import_FK!E366=0,"",Import_FK!E366)</f>
        <v/>
      </c>
      <c r="J367" s="95" t="str">
        <f>IF(Import_FK!F366=0,"",Import_FK!F366)</f>
        <v/>
      </c>
      <c r="K367" s="96" t="str">
        <f>IF(Import_FK!G366=0,"",Import_FK!G366)</f>
        <v/>
      </c>
      <c r="L367" s="23" t="str">
        <f>IF(Import_FK!H366=0,"",Import_FK!H366)</f>
        <v/>
      </c>
      <c r="M367" s="23" t="str">
        <f>IF(Import_FK!I366=0,"",Import_FK!I366)</f>
        <v/>
      </c>
      <c r="N367" s="23" t="str">
        <f>IF(Import_FK!J366=0,"",Import_FK!J366)</f>
        <v/>
      </c>
      <c r="O367" s="23" t="str">
        <f>IF(Import_FK!K366=0,"",Import_FK!K366)</f>
        <v/>
      </c>
      <c r="P367" s="23" t="str">
        <f>IF(Import_FK!L366=0,"",Import_FK!L366)</f>
        <v/>
      </c>
      <c r="Q367" s="77" t="str">
        <f>IF(Import_FK!M366=0,"",Import_FK!M366)</f>
        <v/>
      </c>
      <c r="R367" s="77" t="str">
        <f>IF(Import_FK!N366=0,"",Import_FK!N366)</f>
        <v/>
      </c>
      <c r="S367" s="77" t="str">
        <f>IF(Import_FK!O366=0,"",Import_FK!O366)</f>
        <v/>
      </c>
      <c r="T367" s="77" t="str">
        <f>IF(Import_FK!P366=0,"",Import_FK!P366)</f>
        <v/>
      </c>
      <c r="U367" s="193" t="str">
        <f>IF(Import_FK!Q366=0,"",Import_FK!Q366)</f>
        <v/>
      </c>
      <c r="V367" s="77" t="str">
        <f>IF(Import_FK!R366=0,"",Import_FK!R366)</f>
        <v/>
      </c>
      <c r="W367" s="77" t="str">
        <f>IF(Import_FK!S366=0,"",Import_FK!S366)</f>
        <v/>
      </c>
      <c r="X367" s="77" t="str">
        <f>IF(Import_FK!T366=0,"",Import_FK!T366)</f>
        <v/>
      </c>
      <c r="Y367" s="77" t="str">
        <f>IF(Import_FK!U366=0,"",Import_FK!U366)</f>
        <v/>
      </c>
      <c r="Z367" s="77" t="str">
        <f>IF(Import_FK!V366=0,"",Import_FK!V366)</f>
        <v/>
      </c>
      <c r="AA367" s="77" t="str">
        <f>IF(Import_FK!W366=0,"",Import_FK!W366)</f>
        <v/>
      </c>
      <c r="AB367" s="77" t="str">
        <f>IF(Import_FK!X366=0,"",Import_FK!X366)</f>
        <v/>
      </c>
      <c r="AC367" s="77" t="str">
        <f>IF(Import_FK!Y366=0,"",Import_FK!Y366)</f>
        <v/>
      </c>
      <c r="AD367" s="77" t="str">
        <f>IF(Import_FK!Z366=0,"",Import_FK!Z366)</f>
        <v/>
      </c>
      <c r="AE367" s="193" t="str">
        <f>IF(Import_FK!AA366=0,"",Import_FK!AA366)</f>
        <v/>
      </c>
    </row>
    <row r="368" spans="1:31" ht="13.5" x14ac:dyDescent="0.25">
      <c r="A368" s="544">
        <f>IF(AND(B368="1_02_02_06",C368&lt;&gt;"000"),A367+1,IF(AND(B368="1_06_03_09",C368&lt;&gt;"000"),MAX($A$7:A367)+1,0))</f>
        <v>0</v>
      </c>
      <c r="B368" s="16" t="str">
        <f t="shared" si="32"/>
        <v/>
      </c>
      <c r="C368" s="544" t="str">
        <f t="shared" si="33"/>
        <v/>
      </c>
      <c r="D368" s="544" t="str">
        <f t="shared" si="34"/>
        <v/>
      </c>
      <c r="E368" s="544" t="str">
        <f t="shared" si="35"/>
        <v/>
      </c>
      <c r="F368" s="23" t="str">
        <f>IF(Import_FK!B367=0,"",Import_FK!B367)</f>
        <v/>
      </c>
      <c r="G368" s="23" t="str">
        <f>IF(Import_FK!C367=0,"",Import_FK!C367)</f>
        <v/>
      </c>
      <c r="H368" s="350" t="str">
        <f>IF(Import_FK!D367=0,"",Import_FK!D367)</f>
        <v/>
      </c>
      <c r="I368" s="23" t="str">
        <f>IF(Import_FK!E367=0,"",Import_FK!E367)</f>
        <v/>
      </c>
      <c r="J368" s="95" t="str">
        <f>IF(Import_FK!F367=0,"",Import_FK!F367)</f>
        <v/>
      </c>
      <c r="K368" s="96" t="str">
        <f>IF(Import_FK!G367=0,"",Import_FK!G367)</f>
        <v/>
      </c>
      <c r="L368" s="23" t="str">
        <f>IF(Import_FK!H367=0,"",Import_FK!H367)</f>
        <v/>
      </c>
      <c r="M368" s="23" t="str">
        <f>IF(Import_FK!I367=0,"",Import_FK!I367)</f>
        <v/>
      </c>
      <c r="N368" s="23" t="str">
        <f>IF(Import_FK!J367=0,"",Import_FK!J367)</f>
        <v/>
      </c>
      <c r="O368" s="23" t="str">
        <f>IF(Import_FK!K367=0,"",Import_FK!K367)</f>
        <v/>
      </c>
      <c r="P368" s="23" t="str">
        <f>IF(Import_FK!L367=0,"",Import_FK!L367)</f>
        <v/>
      </c>
      <c r="Q368" s="77" t="str">
        <f>IF(Import_FK!M367=0,"",Import_FK!M367)</f>
        <v/>
      </c>
      <c r="R368" s="77" t="str">
        <f>IF(Import_FK!N367=0,"",Import_FK!N367)</f>
        <v/>
      </c>
      <c r="S368" s="77" t="str">
        <f>IF(Import_FK!O367=0,"",Import_FK!O367)</f>
        <v/>
      </c>
      <c r="T368" s="77" t="str">
        <f>IF(Import_FK!P367=0,"",Import_FK!P367)</f>
        <v/>
      </c>
      <c r="U368" s="193" t="str">
        <f>IF(Import_FK!Q367=0,"",Import_FK!Q367)</f>
        <v/>
      </c>
      <c r="V368" s="77" t="str">
        <f>IF(Import_FK!R367=0,"",Import_FK!R367)</f>
        <v/>
      </c>
      <c r="W368" s="77" t="str">
        <f>IF(Import_FK!S367=0,"",Import_FK!S367)</f>
        <v/>
      </c>
      <c r="X368" s="77" t="str">
        <f>IF(Import_FK!T367=0,"",Import_FK!T367)</f>
        <v/>
      </c>
      <c r="Y368" s="77" t="str">
        <f>IF(Import_FK!U367=0,"",Import_FK!U367)</f>
        <v/>
      </c>
      <c r="Z368" s="77" t="str">
        <f>IF(Import_FK!V367=0,"",Import_FK!V367)</f>
        <v/>
      </c>
      <c r="AA368" s="77" t="str">
        <f>IF(Import_FK!W367=0,"",Import_FK!W367)</f>
        <v/>
      </c>
      <c r="AB368" s="77" t="str">
        <f>IF(Import_FK!X367=0,"",Import_FK!X367)</f>
        <v/>
      </c>
      <c r="AC368" s="77" t="str">
        <f>IF(Import_FK!Y367=0,"",Import_FK!Y367)</f>
        <v/>
      </c>
      <c r="AD368" s="77" t="str">
        <f>IF(Import_FK!Z367=0,"",Import_FK!Z367)</f>
        <v/>
      </c>
      <c r="AE368" s="193" t="str">
        <f>IF(Import_FK!AA367=0,"",Import_FK!AA367)</f>
        <v/>
      </c>
    </row>
    <row r="369" spans="1:31" ht="13.5" x14ac:dyDescent="0.25">
      <c r="A369" s="544">
        <f>IF(AND(B369="1_02_02_06",C369&lt;&gt;"000"),A368+1,IF(AND(B369="1_06_03_09",C369&lt;&gt;"000"),MAX($A$7:A368)+1,0))</f>
        <v>0</v>
      </c>
      <c r="B369" s="16" t="str">
        <f t="shared" si="32"/>
        <v/>
      </c>
      <c r="C369" s="544" t="str">
        <f t="shared" si="33"/>
        <v/>
      </c>
      <c r="D369" s="544" t="str">
        <f t="shared" si="34"/>
        <v/>
      </c>
      <c r="E369" s="544" t="str">
        <f t="shared" si="35"/>
        <v/>
      </c>
      <c r="F369" s="23" t="str">
        <f>IF(Import_FK!B368=0,"",Import_FK!B368)</f>
        <v/>
      </c>
      <c r="G369" s="23" t="str">
        <f>IF(Import_FK!C368=0,"",Import_FK!C368)</f>
        <v/>
      </c>
      <c r="H369" s="350" t="str">
        <f>IF(Import_FK!D368=0,"",Import_FK!D368)</f>
        <v/>
      </c>
      <c r="I369" s="23" t="str">
        <f>IF(Import_FK!E368=0,"",Import_FK!E368)</f>
        <v/>
      </c>
      <c r="J369" s="95" t="str">
        <f>IF(Import_FK!F368=0,"",Import_FK!F368)</f>
        <v/>
      </c>
      <c r="K369" s="96" t="str">
        <f>IF(Import_FK!G368=0,"",Import_FK!G368)</f>
        <v/>
      </c>
      <c r="L369" s="23" t="str">
        <f>IF(Import_FK!H368=0,"",Import_FK!H368)</f>
        <v/>
      </c>
      <c r="M369" s="23" t="str">
        <f>IF(Import_FK!I368=0,"",Import_FK!I368)</f>
        <v/>
      </c>
      <c r="N369" s="23" t="str">
        <f>IF(Import_FK!J368=0,"",Import_FK!J368)</f>
        <v/>
      </c>
      <c r="O369" s="23" t="str">
        <f>IF(Import_FK!K368=0,"",Import_FK!K368)</f>
        <v/>
      </c>
      <c r="P369" s="23" t="str">
        <f>IF(Import_FK!L368=0,"",Import_FK!L368)</f>
        <v/>
      </c>
      <c r="Q369" s="77" t="str">
        <f>IF(Import_FK!M368=0,"",Import_FK!M368)</f>
        <v/>
      </c>
      <c r="R369" s="77" t="str">
        <f>IF(Import_FK!N368=0,"",Import_FK!N368)</f>
        <v/>
      </c>
      <c r="S369" s="77" t="str">
        <f>IF(Import_FK!O368=0,"",Import_FK!O368)</f>
        <v/>
      </c>
      <c r="T369" s="77" t="str">
        <f>IF(Import_FK!P368=0,"",Import_FK!P368)</f>
        <v/>
      </c>
      <c r="U369" s="193" t="str">
        <f>IF(Import_FK!Q368=0,"",Import_FK!Q368)</f>
        <v/>
      </c>
      <c r="V369" s="77" t="str">
        <f>IF(Import_FK!R368=0,"",Import_FK!R368)</f>
        <v/>
      </c>
      <c r="W369" s="77" t="str">
        <f>IF(Import_FK!S368=0,"",Import_FK!S368)</f>
        <v/>
      </c>
      <c r="X369" s="77" t="str">
        <f>IF(Import_FK!T368=0,"",Import_FK!T368)</f>
        <v/>
      </c>
      <c r="Y369" s="77" t="str">
        <f>IF(Import_FK!U368=0,"",Import_FK!U368)</f>
        <v/>
      </c>
      <c r="Z369" s="77" t="str">
        <f>IF(Import_FK!V368=0,"",Import_FK!V368)</f>
        <v/>
      </c>
      <c r="AA369" s="77" t="str">
        <f>IF(Import_FK!W368=0,"",Import_FK!W368)</f>
        <v/>
      </c>
      <c r="AB369" s="77" t="str">
        <f>IF(Import_FK!X368=0,"",Import_FK!X368)</f>
        <v/>
      </c>
      <c r="AC369" s="77" t="str">
        <f>IF(Import_FK!Y368=0,"",Import_FK!Y368)</f>
        <v/>
      </c>
      <c r="AD369" s="77" t="str">
        <f>IF(Import_FK!Z368=0,"",Import_FK!Z368)</f>
        <v/>
      </c>
      <c r="AE369" s="193" t="str">
        <f>IF(Import_FK!AA368=0,"",Import_FK!AA368)</f>
        <v/>
      </c>
    </row>
    <row r="370" spans="1:31" ht="13.5" x14ac:dyDescent="0.25">
      <c r="A370" s="544">
        <f>IF(AND(B370="1_02_02_06",C370&lt;&gt;"000"),A369+1,IF(AND(B370="1_06_03_09",C370&lt;&gt;"000"),MAX($A$7:A369)+1,0))</f>
        <v>0</v>
      </c>
      <c r="B370" s="16" t="str">
        <f t="shared" si="32"/>
        <v/>
      </c>
      <c r="C370" s="544" t="str">
        <f t="shared" si="33"/>
        <v/>
      </c>
      <c r="D370" s="544" t="str">
        <f t="shared" si="34"/>
        <v/>
      </c>
      <c r="E370" s="544" t="str">
        <f t="shared" si="35"/>
        <v/>
      </c>
      <c r="F370" s="23" t="str">
        <f>IF(Import_FK!B369=0,"",Import_FK!B369)</f>
        <v/>
      </c>
      <c r="G370" s="23" t="str">
        <f>IF(Import_FK!C369=0,"",Import_FK!C369)</f>
        <v/>
      </c>
      <c r="H370" s="350" t="str">
        <f>IF(Import_FK!D369=0,"",Import_FK!D369)</f>
        <v/>
      </c>
      <c r="I370" s="23" t="str">
        <f>IF(Import_FK!E369=0,"",Import_FK!E369)</f>
        <v/>
      </c>
      <c r="J370" s="95" t="str">
        <f>IF(Import_FK!F369=0,"",Import_FK!F369)</f>
        <v/>
      </c>
      <c r="K370" s="96" t="str">
        <f>IF(Import_FK!G369=0,"",Import_FK!G369)</f>
        <v/>
      </c>
      <c r="L370" s="23" t="str">
        <f>IF(Import_FK!H369=0,"",Import_FK!H369)</f>
        <v/>
      </c>
      <c r="M370" s="23" t="str">
        <f>IF(Import_FK!I369=0,"",Import_FK!I369)</f>
        <v/>
      </c>
      <c r="N370" s="23" t="str">
        <f>IF(Import_FK!J369=0,"",Import_FK!J369)</f>
        <v/>
      </c>
      <c r="O370" s="23" t="str">
        <f>IF(Import_FK!K369=0,"",Import_FK!K369)</f>
        <v/>
      </c>
      <c r="P370" s="23" t="str">
        <f>IF(Import_FK!L369=0,"",Import_FK!L369)</f>
        <v/>
      </c>
      <c r="Q370" s="77" t="str">
        <f>IF(Import_FK!M369=0,"",Import_FK!M369)</f>
        <v/>
      </c>
      <c r="R370" s="77" t="str">
        <f>IF(Import_FK!N369=0,"",Import_FK!N369)</f>
        <v/>
      </c>
      <c r="S370" s="77" t="str">
        <f>IF(Import_FK!O369=0,"",Import_FK!O369)</f>
        <v/>
      </c>
      <c r="T370" s="77" t="str">
        <f>IF(Import_FK!P369=0,"",Import_FK!P369)</f>
        <v/>
      </c>
      <c r="U370" s="193" t="str">
        <f>IF(Import_FK!Q369=0,"",Import_FK!Q369)</f>
        <v/>
      </c>
      <c r="V370" s="77" t="str">
        <f>IF(Import_FK!R369=0,"",Import_FK!R369)</f>
        <v/>
      </c>
      <c r="W370" s="77" t="str">
        <f>IF(Import_FK!S369=0,"",Import_FK!S369)</f>
        <v/>
      </c>
      <c r="X370" s="77" t="str">
        <f>IF(Import_FK!T369=0,"",Import_FK!T369)</f>
        <v/>
      </c>
      <c r="Y370" s="77" t="str">
        <f>IF(Import_FK!U369=0,"",Import_FK!U369)</f>
        <v/>
      </c>
      <c r="Z370" s="77" t="str">
        <f>IF(Import_FK!V369=0,"",Import_FK!V369)</f>
        <v/>
      </c>
      <c r="AA370" s="77" t="str">
        <f>IF(Import_FK!W369=0,"",Import_FK!W369)</f>
        <v/>
      </c>
      <c r="AB370" s="77" t="str">
        <f>IF(Import_FK!X369=0,"",Import_FK!X369)</f>
        <v/>
      </c>
      <c r="AC370" s="77" t="str">
        <f>IF(Import_FK!Y369=0,"",Import_FK!Y369)</f>
        <v/>
      </c>
      <c r="AD370" s="77" t="str">
        <f>IF(Import_FK!Z369=0,"",Import_FK!Z369)</f>
        <v/>
      </c>
      <c r="AE370" s="193" t="str">
        <f>IF(Import_FK!AA369=0,"",Import_FK!AA369)</f>
        <v/>
      </c>
    </row>
    <row r="371" spans="1:31" ht="13.5" x14ac:dyDescent="0.25">
      <c r="A371" s="544">
        <f>IF(AND(B371="1_02_02_06",C371&lt;&gt;"000"),A370+1,IF(AND(B371="1_06_03_09",C371&lt;&gt;"000"),MAX($A$7:A370)+1,0))</f>
        <v>0</v>
      </c>
      <c r="B371" s="16" t="str">
        <f t="shared" si="32"/>
        <v/>
      </c>
      <c r="C371" s="544" t="str">
        <f t="shared" si="33"/>
        <v/>
      </c>
      <c r="D371" s="544" t="str">
        <f t="shared" si="34"/>
        <v/>
      </c>
      <c r="E371" s="544" t="str">
        <f t="shared" si="35"/>
        <v/>
      </c>
      <c r="F371" s="23" t="str">
        <f>IF(Import_FK!B370=0,"",Import_FK!B370)</f>
        <v/>
      </c>
      <c r="G371" s="23" t="str">
        <f>IF(Import_FK!C370=0,"",Import_FK!C370)</f>
        <v/>
      </c>
      <c r="H371" s="350" t="str">
        <f>IF(Import_FK!D370=0,"",Import_FK!D370)</f>
        <v/>
      </c>
      <c r="I371" s="23" t="str">
        <f>IF(Import_FK!E370=0,"",Import_FK!E370)</f>
        <v/>
      </c>
      <c r="J371" s="95" t="str">
        <f>IF(Import_FK!F370=0,"",Import_FK!F370)</f>
        <v/>
      </c>
      <c r="K371" s="96" t="str">
        <f>IF(Import_FK!G370=0,"",Import_FK!G370)</f>
        <v/>
      </c>
      <c r="L371" s="23" t="str">
        <f>IF(Import_FK!H370=0,"",Import_FK!H370)</f>
        <v/>
      </c>
      <c r="M371" s="23" t="str">
        <f>IF(Import_FK!I370=0,"",Import_FK!I370)</f>
        <v/>
      </c>
      <c r="N371" s="23" t="str">
        <f>IF(Import_FK!J370=0,"",Import_FK!J370)</f>
        <v/>
      </c>
      <c r="O371" s="23" t="str">
        <f>IF(Import_FK!K370=0,"",Import_FK!K370)</f>
        <v/>
      </c>
      <c r="P371" s="23" t="str">
        <f>IF(Import_FK!L370=0,"",Import_FK!L370)</f>
        <v/>
      </c>
      <c r="Q371" s="77" t="str">
        <f>IF(Import_FK!M370=0,"",Import_FK!M370)</f>
        <v/>
      </c>
      <c r="R371" s="77" t="str">
        <f>IF(Import_FK!N370=0,"",Import_FK!N370)</f>
        <v/>
      </c>
      <c r="S371" s="77" t="str">
        <f>IF(Import_FK!O370=0,"",Import_FK!O370)</f>
        <v/>
      </c>
      <c r="T371" s="77" t="str">
        <f>IF(Import_FK!P370=0,"",Import_FK!P370)</f>
        <v/>
      </c>
      <c r="U371" s="193" t="str">
        <f>IF(Import_FK!Q370=0,"",Import_FK!Q370)</f>
        <v/>
      </c>
      <c r="V371" s="77" t="str">
        <f>IF(Import_FK!R370=0,"",Import_FK!R370)</f>
        <v/>
      </c>
      <c r="W371" s="77" t="str">
        <f>IF(Import_FK!S370=0,"",Import_FK!S370)</f>
        <v/>
      </c>
      <c r="X371" s="77" t="str">
        <f>IF(Import_FK!T370=0,"",Import_FK!T370)</f>
        <v/>
      </c>
      <c r="Y371" s="77" t="str">
        <f>IF(Import_FK!U370=0,"",Import_FK!U370)</f>
        <v/>
      </c>
      <c r="Z371" s="77" t="str">
        <f>IF(Import_FK!V370=0,"",Import_FK!V370)</f>
        <v/>
      </c>
      <c r="AA371" s="77" t="str">
        <f>IF(Import_FK!W370=0,"",Import_FK!W370)</f>
        <v/>
      </c>
      <c r="AB371" s="77" t="str">
        <f>IF(Import_FK!X370=0,"",Import_FK!X370)</f>
        <v/>
      </c>
      <c r="AC371" s="77" t="str">
        <f>IF(Import_FK!Y370=0,"",Import_FK!Y370)</f>
        <v/>
      </c>
      <c r="AD371" s="77" t="str">
        <f>IF(Import_FK!Z370=0,"",Import_FK!Z370)</f>
        <v/>
      </c>
      <c r="AE371" s="193" t="str">
        <f>IF(Import_FK!AA370=0,"",Import_FK!AA370)</f>
        <v/>
      </c>
    </row>
    <row r="372" spans="1:31" ht="13.5" x14ac:dyDescent="0.25">
      <c r="A372" s="544">
        <f>IF(AND(B372="1_02_02_06",C372&lt;&gt;"000"),A371+1,IF(AND(B372="1_06_03_09",C372&lt;&gt;"000"),MAX($A$7:A371)+1,0))</f>
        <v>0</v>
      </c>
      <c r="B372" s="16" t="str">
        <f t="shared" si="32"/>
        <v/>
      </c>
      <c r="C372" s="544" t="str">
        <f t="shared" si="33"/>
        <v/>
      </c>
      <c r="D372" s="544" t="str">
        <f t="shared" si="34"/>
        <v/>
      </c>
      <c r="E372" s="544" t="str">
        <f t="shared" si="35"/>
        <v/>
      </c>
      <c r="F372" s="23" t="str">
        <f>IF(Import_FK!B371=0,"",Import_FK!B371)</f>
        <v/>
      </c>
      <c r="G372" s="23" t="str">
        <f>IF(Import_FK!C371=0,"",Import_FK!C371)</f>
        <v/>
      </c>
      <c r="H372" s="350" t="str">
        <f>IF(Import_FK!D371=0,"",Import_FK!D371)</f>
        <v/>
      </c>
      <c r="I372" s="23" t="str">
        <f>IF(Import_FK!E371=0,"",Import_FK!E371)</f>
        <v/>
      </c>
      <c r="J372" s="95" t="str">
        <f>IF(Import_FK!F371=0,"",Import_FK!F371)</f>
        <v/>
      </c>
      <c r="K372" s="96" t="str">
        <f>IF(Import_FK!G371=0,"",Import_FK!G371)</f>
        <v/>
      </c>
      <c r="L372" s="23" t="str">
        <f>IF(Import_FK!H371=0,"",Import_FK!H371)</f>
        <v/>
      </c>
      <c r="M372" s="23" t="str">
        <f>IF(Import_FK!I371=0,"",Import_FK!I371)</f>
        <v/>
      </c>
      <c r="N372" s="23" t="str">
        <f>IF(Import_FK!J371=0,"",Import_FK!J371)</f>
        <v/>
      </c>
      <c r="O372" s="23" t="str">
        <f>IF(Import_FK!K371=0,"",Import_FK!K371)</f>
        <v/>
      </c>
      <c r="P372" s="23" t="str">
        <f>IF(Import_FK!L371=0,"",Import_FK!L371)</f>
        <v/>
      </c>
      <c r="Q372" s="77" t="str">
        <f>IF(Import_FK!M371=0,"",Import_FK!M371)</f>
        <v/>
      </c>
      <c r="R372" s="77" t="str">
        <f>IF(Import_FK!N371=0,"",Import_FK!N371)</f>
        <v/>
      </c>
      <c r="S372" s="77" t="str">
        <f>IF(Import_FK!O371=0,"",Import_FK!O371)</f>
        <v/>
      </c>
      <c r="T372" s="77" t="str">
        <f>IF(Import_FK!P371=0,"",Import_FK!P371)</f>
        <v/>
      </c>
      <c r="U372" s="193" t="str">
        <f>IF(Import_FK!Q371=0,"",Import_FK!Q371)</f>
        <v/>
      </c>
      <c r="V372" s="77" t="str">
        <f>IF(Import_FK!R371=0,"",Import_FK!R371)</f>
        <v/>
      </c>
      <c r="W372" s="77" t="str">
        <f>IF(Import_FK!S371=0,"",Import_FK!S371)</f>
        <v/>
      </c>
      <c r="X372" s="77" t="str">
        <f>IF(Import_FK!T371=0,"",Import_FK!T371)</f>
        <v/>
      </c>
      <c r="Y372" s="77" t="str">
        <f>IF(Import_FK!U371=0,"",Import_FK!U371)</f>
        <v/>
      </c>
      <c r="Z372" s="77" t="str">
        <f>IF(Import_FK!V371=0,"",Import_FK!V371)</f>
        <v/>
      </c>
      <c r="AA372" s="77" t="str">
        <f>IF(Import_FK!W371=0,"",Import_FK!W371)</f>
        <v/>
      </c>
      <c r="AB372" s="77" t="str">
        <f>IF(Import_FK!X371=0,"",Import_FK!X371)</f>
        <v/>
      </c>
      <c r="AC372" s="77" t="str">
        <f>IF(Import_FK!Y371=0,"",Import_FK!Y371)</f>
        <v/>
      </c>
      <c r="AD372" s="77" t="str">
        <f>IF(Import_FK!Z371=0,"",Import_FK!Z371)</f>
        <v/>
      </c>
      <c r="AE372" s="193" t="str">
        <f>IF(Import_FK!AA371=0,"",Import_FK!AA371)</f>
        <v/>
      </c>
    </row>
    <row r="373" spans="1:31" ht="13.5" x14ac:dyDescent="0.25">
      <c r="A373" s="544">
        <f>IF(AND(B373="1_02_02_06",C373&lt;&gt;"000"),A372+1,IF(AND(B373="1_06_03_09",C373&lt;&gt;"000"),MAX($A$7:A372)+1,0))</f>
        <v>0</v>
      </c>
      <c r="B373" s="16" t="str">
        <f t="shared" si="32"/>
        <v/>
      </c>
      <c r="C373" s="544" t="str">
        <f t="shared" si="33"/>
        <v/>
      </c>
      <c r="D373" s="544" t="str">
        <f t="shared" si="34"/>
        <v/>
      </c>
      <c r="E373" s="544" t="str">
        <f t="shared" si="35"/>
        <v/>
      </c>
      <c r="F373" s="23" t="str">
        <f>IF(Import_FK!B372=0,"",Import_FK!B372)</f>
        <v/>
      </c>
      <c r="G373" s="23" t="str">
        <f>IF(Import_FK!C372=0,"",Import_FK!C372)</f>
        <v/>
      </c>
      <c r="H373" s="350" t="str">
        <f>IF(Import_FK!D372=0,"",Import_FK!D372)</f>
        <v/>
      </c>
      <c r="I373" s="23" t="str">
        <f>IF(Import_FK!E372=0,"",Import_FK!E372)</f>
        <v/>
      </c>
      <c r="J373" s="95" t="str">
        <f>IF(Import_FK!F372=0,"",Import_FK!F372)</f>
        <v/>
      </c>
      <c r="K373" s="96" t="str">
        <f>IF(Import_FK!G372=0,"",Import_FK!G372)</f>
        <v/>
      </c>
      <c r="L373" s="23" t="str">
        <f>IF(Import_FK!H372=0,"",Import_FK!H372)</f>
        <v/>
      </c>
      <c r="M373" s="23" t="str">
        <f>IF(Import_FK!I372=0,"",Import_FK!I372)</f>
        <v/>
      </c>
      <c r="N373" s="23" t="str">
        <f>IF(Import_FK!J372=0,"",Import_FK!J372)</f>
        <v/>
      </c>
      <c r="O373" s="23" t="str">
        <f>IF(Import_FK!K372=0,"",Import_FK!K372)</f>
        <v/>
      </c>
      <c r="P373" s="23" t="str">
        <f>IF(Import_FK!L372=0,"",Import_FK!L372)</f>
        <v/>
      </c>
      <c r="Q373" s="77" t="str">
        <f>IF(Import_FK!M372=0,"",Import_FK!M372)</f>
        <v/>
      </c>
      <c r="R373" s="77" t="str">
        <f>IF(Import_FK!N372=0,"",Import_FK!N372)</f>
        <v/>
      </c>
      <c r="S373" s="77" t="str">
        <f>IF(Import_FK!O372=0,"",Import_FK!O372)</f>
        <v/>
      </c>
      <c r="T373" s="77" t="str">
        <f>IF(Import_FK!P372=0,"",Import_FK!P372)</f>
        <v/>
      </c>
      <c r="U373" s="193" t="str">
        <f>IF(Import_FK!Q372=0,"",Import_FK!Q372)</f>
        <v/>
      </c>
      <c r="V373" s="77" t="str">
        <f>IF(Import_FK!R372=0,"",Import_FK!R372)</f>
        <v/>
      </c>
      <c r="W373" s="77" t="str">
        <f>IF(Import_FK!S372=0,"",Import_FK!S372)</f>
        <v/>
      </c>
      <c r="X373" s="77" t="str">
        <f>IF(Import_FK!T372=0,"",Import_FK!T372)</f>
        <v/>
      </c>
      <c r="Y373" s="77" t="str">
        <f>IF(Import_FK!U372=0,"",Import_FK!U372)</f>
        <v/>
      </c>
      <c r="Z373" s="77" t="str">
        <f>IF(Import_FK!V372=0,"",Import_FK!V372)</f>
        <v/>
      </c>
      <c r="AA373" s="77" t="str">
        <f>IF(Import_FK!W372=0,"",Import_FK!W372)</f>
        <v/>
      </c>
      <c r="AB373" s="77" t="str">
        <f>IF(Import_FK!X372=0,"",Import_FK!X372)</f>
        <v/>
      </c>
      <c r="AC373" s="77" t="str">
        <f>IF(Import_FK!Y372=0,"",Import_FK!Y372)</f>
        <v/>
      </c>
      <c r="AD373" s="77" t="str">
        <f>IF(Import_FK!Z372=0,"",Import_FK!Z372)</f>
        <v/>
      </c>
      <c r="AE373" s="193" t="str">
        <f>IF(Import_FK!AA372=0,"",Import_FK!AA372)</f>
        <v/>
      </c>
    </row>
    <row r="374" spans="1:31" ht="13.5" x14ac:dyDescent="0.25">
      <c r="A374" s="544">
        <f>IF(AND(B374="1_02_02_06",C374&lt;&gt;"000"),A373+1,IF(AND(B374="1_06_03_09",C374&lt;&gt;"000"),MAX($A$7:A373)+1,0))</f>
        <v>0</v>
      </c>
      <c r="B374" s="16" t="str">
        <f t="shared" si="32"/>
        <v/>
      </c>
      <c r="C374" s="544" t="str">
        <f t="shared" si="33"/>
        <v/>
      </c>
      <c r="D374" s="544" t="str">
        <f t="shared" si="34"/>
        <v/>
      </c>
      <c r="E374" s="544" t="str">
        <f t="shared" si="35"/>
        <v/>
      </c>
      <c r="F374" s="23" t="str">
        <f>IF(Import_FK!B373=0,"",Import_FK!B373)</f>
        <v/>
      </c>
      <c r="G374" s="23" t="str">
        <f>IF(Import_FK!C373=0,"",Import_FK!C373)</f>
        <v/>
      </c>
      <c r="H374" s="350" t="str">
        <f>IF(Import_FK!D373=0,"",Import_FK!D373)</f>
        <v/>
      </c>
      <c r="I374" s="23" t="str">
        <f>IF(Import_FK!E373=0,"",Import_FK!E373)</f>
        <v/>
      </c>
      <c r="J374" s="95" t="str">
        <f>IF(Import_FK!F373=0,"",Import_FK!F373)</f>
        <v/>
      </c>
      <c r="K374" s="96" t="str">
        <f>IF(Import_FK!G373=0,"",Import_FK!G373)</f>
        <v/>
      </c>
      <c r="L374" s="23" t="str">
        <f>IF(Import_FK!H373=0,"",Import_FK!H373)</f>
        <v/>
      </c>
      <c r="M374" s="23" t="str">
        <f>IF(Import_FK!I373=0,"",Import_FK!I373)</f>
        <v/>
      </c>
      <c r="N374" s="23" t="str">
        <f>IF(Import_FK!J373=0,"",Import_FK!J373)</f>
        <v/>
      </c>
      <c r="O374" s="23" t="str">
        <f>IF(Import_FK!K373=0,"",Import_FK!K373)</f>
        <v/>
      </c>
      <c r="P374" s="23" t="str">
        <f>IF(Import_FK!L373=0,"",Import_FK!L373)</f>
        <v/>
      </c>
      <c r="Q374" s="77" t="str">
        <f>IF(Import_FK!M373=0,"",Import_FK!M373)</f>
        <v/>
      </c>
      <c r="R374" s="77" t="str">
        <f>IF(Import_FK!N373=0,"",Import_FK!N373)</f>
        <v/>
      </c>
      <c r="S374" s="77" t="str">
        <f>IF(Import_FK!O373=0,"",Import_FK!O373)</f>
        <v/>
      </c>
      <c r="T374" s="77" t="str">
        <f>IF(Import_FK!P373=0,"",Import_FK!P373)</f>
        <v/>
      </c>
      <c r="U374" s="193" t="str">
        <f>IF(Import_FK!Q373=0,"",Import_FK!Q373)</f>
        <v/>
      </c>
      <c r="V374" s="77" t="str">
        <f>IF(Import_FK!R373=0,"",Import_FK!R373)</f>
        <v/>
      </c>
      <c r="W374" s="77" t="str">
        <f>IF(Import_FK!S373=0,"",Import_FK!S373)</f>
        <v/>
      </c>
      <c r="X374" s="77" t="str">
        <f>IF(Import_FK!T373=0,"",Import_FK!T373)</f>
        <v/>
      </c>
      <c r="Y374" s="77" t="str">
        <f>IF(Import_FK!U373=0,"",Import_FK!U373)</f>
        <v/>
      </c>
      <c r="Z374" s="77" t="str">
        <f>IF(Import_FK!V373=0,"",Import_FK!V373)</f>
        <v/>
      </c>
      <c r="AA374" s="77" t="str">
        <f>IF(Import_FK!W373=0,"",Import_FK!W373)</f>
        <v/>
      </c>
      <c r="AB374" s="77" t="str">
        <f>IF(Import_FK!X373=0,"",Import_FK!X373)</f>
        <v/>
      </c>
      <c r="AC374" s="77" t="str">
        <f>IF(Import_FK!Y373=0,"",Import_FK!Y373)</f>
        <v/>
      </c>
      <c r="AD374" s="77" t="str">
        <f>IF(Import_FK!Z373=0,"",Import_FK!Z373)</f>
        <v/>
      </c>
      <c r="AE374" s="193" t="str">
        <f>IF(Import_FK!AA373=0,"",Import_FK!AA373)</f>
        <v/>
      </c>
    </row>
    <row r="375" spans="1:31" ht="13.5" x14ac:dyDescent="0.25">
      <c r="A375" s="544">
        <f>IF(AND(B375="1_02_02_06",C375&lt;&gt;"000"),A374+1,IF(AND(B375="1_06_03_09",C375&lt;&gt;"000"),MAX($A$7:A374)+1,0))</f>
        <v>0</v>
      </c>
      <c r="B375" s="16" t="str">
        <f t="shared" si="32"/>
        <v/>
      </c>
      <c r="C375" s="544" t="str">
        <f t="shared" si="33"/>
        <v/>
      </c>
      <c r="D375" s="544" t="str">
        <f t="shared" si="34"/>
        <v/>
      </c>
      <c r="E375" s="544" t="str">
        <f t="shared" si="35"/>
        <v/>
      </c>
      <c r="F375" s="23" t="str">
        <f>IF(Import_FK!B374=0,"",Import_FK!B374)</f>
        <v/>
      </c>
      <c r="G375" s="23" t="str">
        <f>IF(Import_FK!C374=0,"",Import_FK!C374)</f>
        <v/>
      </c>
      <c r="H375" s="350" t="str">
        <f>IF(Import_FK!D374=0,"",Import_FK!D374)</f>
        <v/>
      </c>
      <c r="I375" s="23" t="str">
        <f>IF(Import_FK!E374=0,"",Import_FK!E374)</f>
        <v/>
      </c>
      <c r="J375" s="95" t="str">
        <f>IF(Import_FK!F374=0,"",Import_FK!F374)</f>
        <v/>
      </c>
      <c r="K375" s="96" t="str">
        <f>IF(Import_FK!G374=0,"",Import_FK!G374)</f>
        <v/>
      </c>
      <c r="L375" s="23" t="str">
        <f>IF(Import_FK!H374=0,"",Import_FK!H374)</f>
        <v/>
      </c>
      <c r="M375" s="23" t="str">
        <f>IF(Import_FK!I374=0,"",Import_FK!I374)</f>
        <v/>
      </c>
      <c r="N375" s="23" t="str">
        <f>IF(Import_FK!J374=0,"",Import_FK!J374)</f>
        <v/>
      </c>
      <c r="O375" s="23" t="str">
        <f>IF(Import_FK!K374=0,"",Import_FK!K374)</f>
        <v/>
      </c>
      <c r="P375" s="23" t="str">
        <f>IF(Import_FK!L374=0,"",Import_FK!L374)</f>
        <v/>
      </c>
      <c r="Q375" s="77" t="str">
        <f>IF(Import_FK!M374=0,"",Import_FK!M374)</f>
        <v/>
      </c>
      <c r="R375" s="77" t="str">
        <f>IF(Import_FK!N374=0,"",Import_FK!N374)</f>
        <v/>
      </c>
      <c r="S375" s="77" t="str">
        <f>IF(Import_FK!O374=0,"",Import_FK!O374)</f>
        <v/>
      </c>
      <c r="T375" s="77" t="str">
        <f>IF(Import_FK!P374=0,"",Import_FK!P374)</f>
        <v/>
      </c>
      <c r="U375" s="193" t="str">
        <f>IF(Import_FK!Q374=0,"",Import_FK!Q374)</f>
        <v/>
      </c>
      <c r="V375" s="77" t="str">
        <f>IF(Import_FK!R374=0,"",Import_FK!R374)</f>
        <v/>
      </c>
      <c r="W375" s="77" t="str">
        <f>IF(Import_FK!S374=0,"",Import_FK!S374)</f>
        <v/>
      </c>
      <c r="X375" s="77" t="str">
        <f>IF(Import_FK!T374=0,"",Import_FK!T374)</f>
        <v/>
      </c>
      <c r="Y375" s="77" t="str">
        <f>IF(Import_FK!U374=0,"",Import_FK!U374)</f>
        <v/>
      </c>
      <c r="Z375" s="77" t="str">
        <f>IF(Import_FK!V374=0,"",Import_FK!V374)</f>
        <v/>
      </c>
      <c r="AA375" s="77" t="str">
        <f>IF(Import_FK!W374=0,"",Import_FK!W374)</f>
        <v/>
      </c>
      <c r="AB375" s="77" t="str">
        <f>IF(Import_FK!X374=0,"",Import_FK!X374)</f>
        <v/>
      </c>
      <c r="AC375" s="77" t="str">
        <f>IF(Import_FK!Y374=0,"",Import_FK!Y374)</f>
        <v/>
      </c>
      <c r="AD375" s="77" t="str">
        <f>IF(Import_FK!Z374=0,"",Import_FK!Z374)</f>
        <v/>
      </c>
      <c r="AE375" s="193" t="str">
        <f>IF(Import_FK!AA374=0,"",Import_FK!AA374)</f>
        <v/>
      </c>
    </row>
    <row r="376" spans="1:31" ht="13.5" x14ac:dyDescent="0.25">
      <c r="A376" s="544">
        <f>IF(AND(B376="1_02_02_06",C376&lt;&gt;"000"),A375+1,IF(AND(B376="1_06_03_09",C376&lt;&gt;"000"),MAX($A$7:A375)+1,0))</f>
        <v>0</v>
      </c>
      <c r="B376" s="16" t="str">
        <f t="shared" si="32"/>
        <v/>
      </c>
      <c r="C376" s="544" t="str">
        <f t="shared" si="33"/>
        <v/>
      </c>
      <c r="D376" s="544" t="str">
        <f t="shared" si="34"/>
        <v/>
      </c>
      <c r="E376" s="544" t="str">
        <f t="shared" si="35"/>
        <v/>
      </c>
      <c r="F376" s="23" t="str">
        <f>IF(Import_FK!B375=0,"",Import_FK!B375)</f>
        <v/>
      </c>
      <c r="G376" s="23" t="str">
        <f>IF(Import_FK!C375=0,"",Import_FK!C375)</f>
        <v/>
      </c>
      <c r="H376" s="350" t="str">
        <f>IF(Import_FK!D375=0,"",Import_FK!D375)</f>
        <v/>
      </c>
      <c r="I376" s="23" t="str">
        <f>IF(Import_FK!E375=0,"",Import_FK!E375)</f>
        <v/>
      </c>
      <c r="J376" s="95" t="str">
        <f>IF(Import_FK!F375=0,"",Import_FK!F375)</f>
        <v/>
      </c>
      <c r="K376" s="96" t="str">
        <f>IF(Import_FK!G375=0,"",Import_FK!G375)</f>
        <v/>
      </c>
      <c r="L376" s="23" t="str">
        <f>IF(Import_FK!H375=0,"",Import_FK!H375)</f>
        <v/>
      </c>
      <c r="M376" s="23" t="str">
        <f>IF(Import_FK!I375=0,"",Import_FK!I375)</f>
        <v/>
      </c>
      <c r="N376" s="23" t="str">
        <f>IF(Import_FK!J375=0,"",Import_FK!J375)</f>
        <v/>
      </c>
      <c r="O376" s="23" t="str">
        <f>IF(Import_FK!K375=0,"",Import_FK!K375)</f>
        <v/>
      </c>
      <c r="P376" s="23" t="str">
        <f>IF(Import_FK!L375=0,"",Import_FK!L375)</f>
        <v/>
      </c>
      <c r="Q376" s="77" t="str">
        <f>IF(Import_FK!M375=0,"",Import_FK!M375)</f>
        <v/>
      </c>
      <c r="R376" s="77" t="str">
        <f>IF(Import_FK!N375=0,"",Import_FK!N375)</f>
        <v/>
      </c>
      <c r="S376" s="77" t="str">
        <f>IF(Import_FK!O375=0,"",Import_FK!O375)</f>
        <v/>
      </c>
      <c r="T376" s="77" t="str">
        <f>IF(Import_FK!P375=0,"",Import_FK!P375)</f>
        <v/>
      </c>
      <c r="U376" s="193" t="str">
        <f>IF(Import_FK!Q375=0,"",Import_FK!Q375)</f>
        <v/>
      </c>
      <c r="V376" s="77" t="str">
        <f>IF(Import_FK!R375=0,"",Import_FK!R375)</f>
        <v/>
      </c>
      <c r="W376" s="77" t="str">
        <f>IF(Import_FK!S375=0,"",Import_FK!S375)</f>
        <v/>
      </c>
      <c r="X376" s="77" t="str">
        <f>IF(Import_FK!T375=0,"",Import_FK!T375)</f>
        <v/>
      </c>
      <c r="Y376" s="77" t="str">
        <f>IF(Import_FK!U375=0,"",Import_FK!U375)</f>
        <v/>
      </c>
      <c r="Z376" s="77" t="str">
        <f>IF(Import_FK!V375=0,"",Import_FK!V375)</f>
        <v/>
      </c>
      <c r="AA376" s="77" t="str">
        <f>IF(Import_FK!W375=0,"",Import_FK!W375)</f>
        <v/>
      </c>
      <c r="AB376" s="77" t="str">
        <f>IF(Import_FK!X375=0,"",Import_FK!X375)</f>
        <v/>
      </c>
      <c r="AC376" s="77" t="str">
        <f>IF(Import_FK!Y375=0,"",Import_FK!Y375)</f>
        <v/>
      </c>
      <c r="AD376" s="77" t="str">
        <f>IF(Import_FK!Z375=0,"",Import_FK!Z375)</f>
        <v/>
      </c>
      <c r="AE376" s="193" t="str">
        <f>IF(Import_FK!AA375=0,"",Import_FK!AA375)</f>
        <v/>
      </c>
    </row>
    <row r="377" spans="1:31" ht="13.5" x14ac:dyDescent="0.25">
      <c r="A377" s="544">
        <f>IF(AND(B377="1_02_02_06",C377&lt;&gt;"000"),A376+1,IF(AND(B377="1_06_03_09",C377&lt;&gt;"000"),MAX($A$7:A376)+1,0))</f>
        <v>0</v>
      </c>
      <c r="B377" s="16" t="str">
        <f t="shared" si="32"/>
        <v/>
      </c>
      <c r="C377" s="544" t="str">
        <f t="shared" si="33"/>
        <v/>
      </c>
      <c r="D377" s="544" t="str">
        <f t="shared" si="34"/>
        <v/>
      </c>
      <c r="E377" s="544" t="str">
        <f t="shared" si="35"/>
        <v/>
      </c>
      <c r="F377" s="23" t="str">
        <f>IF(Import_FK!B376=0,"",Import_FK!B376)</f>
        <v/>
      </c>
      <c r="G377" s="23" t="str">
        <f>IF(Import_FK!C376=0,"",Import_FK!C376)</f>
        <v/>
      </c>
      <c r="H377" s="350" t="str">
        <f>IF(Import_FK!D376=0,"",Import_FK!D376)</f>
        <v/>
      </c>
      <c r="I377" s="23" t="str">
        <f>IF(Import_FK!E376=0,"",Import_FK!E376)</f>
        <v/>
      </c>
      <c r="J377" s="95" t="str">
        <f>IF(Import_FK!F376=0,"",Import_FK!F376)</f>
        <v/>
      </c>
      <c r="K377" s="96" t="str">
        <f>IF(Import_FK!G376=0,"",Import_FK!G376)</f>
        <v/>
      </c>
      <c r="L377" s="23" t="str">
        <f>IF(Import_FK!H376=0,"",Import_FK!H376)</f>
        <v/>
      </c>
      <c r="M377" s="23" t="str">
        <f>IF(Import_FK!I376=0,"",Import_FK!I376)</f>
        <v/>
      </c>
      <c r="N377" s="23" t="str">
        <f>IF(Import_FK!J376=0,"",Import_FK!J376)</f>
        <v/>
      </c>
      <c r="O377" s="23" t="str">
        <f>IF(Import_FK!K376=0,"",Import_FK!K376)</f>
        <v/>
      </c>
      <c r="P377" s="23" t="str">
        <f>IF(Import_FK!L376=0,"",Import_FK!L376)</f>
        <v/>
      </c>
      <c r="Q377" s="77" t="str">
        <f>IF(Import_FK!M376=0,"",Import_FK!M376)</f>
        <v/>
      </c>
      <c r="R377" s="77" t="str">
        <f>IF(Import_FK!N376=0,"",Import_FK!N376)</f>
        <v/>
      </c>
      <c r="S377" s="77" t="str">
        <f>IF(Import_FK!O376=0,"",Import_FK!O376)</f>
        <v/>
      </c>
      <c r="T377" s="77" t="str">
        <f>IF(Import_FK!P376=0,"",Import_FK!P376)</f>
        <v/>
      </c>
      <c r="U377" s="193" t="str">
        <f>IF(Import_FK!Q376=0,"",Import_FK!Q376)</f>
        <v/>
      </c>
      <c r="V377" s="77" t="str">
        <f>IF(Import_FK!R376=0,"",Import_FK!R376)</f>
        <v/>
      </c>
      <c r="W377" s="77" t="str">
        <f>IF(Import_FK!S376=0,"",Import_FK!S376)</f>
        <v/>
      </c>
      <c r="X377" s="77" t="str">
        <f>IF(Import_FK!T376=0,"",Import_FK!T376)</f>
        <v/>
      </c>
      <c r="Y377" s="77" t="str">
        <f>IF(Import_FK!U376=0,"",Import_FK!U376)</f>
        <v/>
      </c>
      <c r="Z377" s="77" t="str">
        <f>IF(Import_FK!V376=0,"",Import_FK!V376)</f>
        <v/>
      </c>
      <c r="AA377" s="77" t="str">
        <f>IF(Import_FK!W376=0,"",Import_FK!W376)</f>
        <v/>
      </c>
      <c r="AB377" s="77" t="str">
        <f>IF(Import_FK!X376=0,"",Import_FK!X376)</f>
        <v/>
      </c>
      <c r="AC377" s="77" t="str">
        <f>IF(Import_FK!Y376=0,"",Import_FK!Y376)</f>
        <v/>
      </c>
      <c r="AD377" s="77" t="str">
        <f>IF(Import_FK!Z376=0,"",Import_FK!Z376)</f>
        <v/>
      </c>
      <c r="AE377" s="193" t="str">
        <f>IF(Import_FK!AA376=0,"",Import_FK!AA376)</f>
        <v/>
      </c>
    </row>
    <row r="378" spans="1:31" ht="13.5" x14ac:dyDescent="0.25">
      <c r="A378" s="544">
        <f>IF(AND(B378="1_02_02_06",C378&lt;&gt;"000"),A377+1,IF(AND(B378="1_06_03_09",C378&lt;&gt;"000"),MAX($A$7:A377)+1,0))</f>
        <v>0</v>
      </c>
      <c r="B378" s="16" t="str">
        <f t="shared" si="32"/>
        <v/>
      </c>
      <c r="C378" s="544" t="str">
        <f t="shared" si="33"/>
        <v/>
      </c>
      <c r="D378" s="544" t="str">
        <f t="shared" si="34"/>
        <v/>
      </c>
      <c r="E378" s="544" t="str">
        <f t="shared" si="35"/>
        <v/>
      </c>
      <c r="F378" s="23" t="str">
        <f>IF(Import_FK!B377=0,"",Import_FK!B377)</f>
        <v/>
      </c>
      <c r="G378" s="23" t="str">
        <f>IF(Import_FK!C377=0,"",Import_FK!C377)</f>
        <v/>
      </c>
      <c r="H378" s="350" t="str">
        <f>IF(Import_FK!D377=0,"",Import_FK!D377)</f>
        <v/>
      </c>
      <c r="I378" s="23" t="str">
        <f>IF(Import_FK!E377=0,"",Import_FK!E377)</f>
        <v/>
      </c>
      <c r="J378" s="95" t="str">
        <f>IF(Import_FK!F377=0,"",Import_FK!F377)</f>
        <v/>
      </c>
      <c r="K378" s="96" t="str">
        <f>IF(Import_FK!G377=0,"",Import_FK!G377)</f>
        <v/>
      </c>
      <c r="L378" s="23" t="str">
        <f>IF(Import_FK!H377=0,"",Import_FK!H377)</f>
        <v/>
      </c>
      <c r="M378" s="23" t="str">
        <f>IF(Import_FK!I377=0,"",Import_FK!I377)</f>
        <v/>
      </c>
      <c r="N378" s="23" t="str">
        <f>IF(Import_FK!J377=0,"",Import_FK!J377)</f>
        <v/>
      </c>
      <c r="O378" s="23" t="str">
        <f>IF(Import_FK!K377=0,"",Import_FK!K377)</f>
        <v/>
      </c>
      <c r="P378" s="23" t="str">
        <f>IF(Import_FK!L377=0,"",Import_FK!L377)</f>
        <v/>
      </c>
      <c r="Q378" s="77" t="str">
        <f>IF(Import_FK!M377=0,"",Import_FK!M377)</f>
        <v/>
      </c>
      <c r="R378" s="77" t="str">
        <f>IF(Import_FK!N377=0,"",Import_FK!N377)</f>
        <v/>
      </c>
      <c r="S378" s="77" t="str">
        <f>IF(Import_FK!O377=0,"",Import_FK!O377)</f>
        <v/>
      </c>
      <c r="T378" s="77" t="str">
        <f>IF(Import_FK!P377=0,"",Import_FK!P377)</f>
        <v/>
      </c>
      <c r="U378" s="193" t="str">
        <f>IF(Import_FK!Q377=0,"",Import_FK!Q377)</f>
        <v/>
      </c>
      <c r="V378" s="77" t="str">
        <f>IF(Import_FK!R377=0,"",Import_FK!R377)</f>
        <v/>
      </c>
      <c r="W378" s="77" t="str">
        <f>IF(Import_FK!S377=0,"",Import_FK!S377)</f>
        <v/>
      </c>
      <c r="X378" s="77" t="str">
        <f>IF(Import_FK!T377=0,"",Import_FK!T377)</f>
        <v/>
      </c>
      <c r="Y378" s="77" t="str">
        <f>IF(Import_FK!U377=0,"",Import_FK!U377)</f>
        <v/>
      </c>
      <c r="Z378" s="77" t="str">
        <f>IF(Import_FK!V377=0,"",Import_FK!V377)</f>
        <v/>
      </c>
      <c r="AA378" s="77" t="str">
        <f>IF(Import_FK!W377=0,"",Import_FK!W377)</f>
        <v/>
      </c>
      <c r="AB378" s="77" t="str">
        <f>IF(Import_FK!X377=0,"",Import_FK!X377)</f>
        <v/>
      </c>
      <c r="AC378" s="77" t="str">
        <f>IF(Import_FK!Y377=0,"",Import_FK!Y377)</f>
        <v/>
      </c>
      <c r="AD378" s="77" t="str">
        <f>IF(Import_FK!Z377=0,"",Import_FK!Z377)</f>
        <v/>
      </c>
      <c r="AE378" s="193" t="str">
        <f>IF(Import_FK!AA377=0,"",Import_FK!AA377)</f>
        <v/>
      </c>
    </row>
    <row r="379" spans="1:31" ht="13.5" x14ac:dyDescent="0.25">
      <c r="A379" s="544">
        <f>IF(AND(B379="1_02_02_06",C379&lt;&gt;"000"),A378+1,IF(AND(B379="1_06_03_09",C379&lt;&gt;"000"),MAX($A$7:A378)+1,0))</f>
        <v>0</v>
      </c>
      <c r="B379" s="16" t="str">
        <f t="shared" si="32"/>
        <v/>
      </c>
      <c r="C379" s="544" t="str">
        <f t="shared" si="33"/>
        <v/>
      </c>
      <c r="D379" s="544" t="str">
        <f t="shared" si="34"/>
        <v/>
      </c>
      <c r="E379" s="544" t="str">
        <f t="shared" si="35"/>
        <v/>
      </c>
      <c r="F379" s="23" t="str">
        <f>IF(Import_FK!B378=0,"",Import_FK!B378)</f>
        <v/>
      </c>
      <c r="G379" s="23" t="str">
        <f>IF(Import_FK!C378=0,"",Import_FK!C378)</f>
        <v/>
      </c>
      <c r="H379" s="350" t="str">
        <f>IF(Import_FK!D378=0,"",Import_FK!D378)</f>
        <v/>
      </c>
      <c r="I379" s="23" t="str">
        <f>IF(Import_FK!E378=0,"",Import_FK!E378)</f>
        <v/>
      </c>
      <c r="J379" s="95" t="str">
        <f>IF(Import_FK!F378=0,"",Import_FK!F378)</f>
        <v/>
      </c>
      <c r="K379" s="96" t="str">
        <f>IF(Import_FK!G378=0,"",Import_FK!G378)</f>
        <v/>
      </c>
      <c r="L379" s="23" t="str">
        <f>IF(Import_FK!H378=0,"",Import_FK!H378)</f>
        <v/>
      </c>
      <c r="M379" s="23" t="str">
        <f>IF(Import_FK!I378=0,"",Import_FK!I378)</f>
        <v/>
      </c>
      <c r="N379" s="23" t="str">
        <f>IF(Import_FK!J378=0,"",Import_FK!J378)</f>
        <v/>
      </c>
      <c r="O379" s="23" t="str">
        <f>IF(Import_FK!K378=0,"",Import_FK!K378)</f>
        <v/>
      </c>
      <c r="P379" s="23" t="str">
        <f>IF(Import_FK!L378=0,"",Import_FK!L378)</f>
        <v/>
      </c>
      <c r="Q379" s="77" t="str">
        <f>IF(Import_FK!M378=0,"",Import_FK!M378)</f>
        <v/>
      </c>
      <c r="R379" s="77" t="str">
        <f>IF(Import_FK!N378=0,"",Import_FK!N378)</f>
        <v/>
      </c>
      <c r="S379" s="77" t="str">
        <f>IF(Import_FK!O378=0,"",Import_FK!O378)</f>
        <v/>
      </c>
      <c r="T379" s="77" t="str">
        <f>IF(Import_FK!P378=0,"",Import_FK!P378)</f>
        <v/>
      </c>
      <c r="U379" s="193" t="str">
        <f>IF(Import_FK!Q378=0,"",Import_FK!Q378)</f>
        <v/>
      </c>
      <c r="V379" s="77" t="str">
        <f>IF(Import_FK!R378=0,"",Import_FK!R378)</f>
        <v/>
      </c>
      <c r="W379" s="77" t="str">
        <f>IF(Import_FK!S378=0,"",Import_FK!S378)</f>
        <v/>
      </c>
      <c r="X379" s="77" t="str">
        <f>IF(Import_FK!T378=0,"",Import_FK!T378)</f>
        <v/>
      </c>
      <c r="Y379" s="77" t="str">
        <f>IF(Import_FK!U378=0,"",Import_FK!U378)</f>
        <v/>
      </c>
      <c r="Z379" s="77" t="str">
        <f>IF(Import_FK!V378=0,"",Import_FK!V378)</f>
        <v/>
      </c>
      <c r="AA379" s="77" t="str">
        <f>IF(Import_FK!W378=0,"",Import_FK!W378)</f>
        <v/>
      </c>
      <c r="AB379" s="77" t="str">
        <f>IF(Import_FK!X378=0,"",Import_FK!X378)</f>
        <v/>
      </c>
      <c r="AC379" s="77" t="str">
        <f>IF(Import_FK!Y378=0,"",Import_FK!Y378)</f>
        <v/>
      </c>
      <c r="AD379" s="77" t="str">
        <f>IF(Import_FK!Z378=0,"",Import_FK!Z378)</f>
        <v/>
      </c>
      <c r="AE379" s="193" t="str">
        <f>IF(Import_FK!AA378=0,"",Import_FK!AA378)</f>
        <v/>
      </c>
    </row>
    <row r="380" spans="1:31" ht="13.5" x14ac:dyDescent="0.25">
      <c r="A380" s="544">
        <f>IF(AND(B380="1_02_02_06",C380&lt;&gt;"000"),A379+1,IF(AND(B380="1_06_03_09",C380&lt;&gt;"000"),MAX($A$7:A379)+1,0))</f>
        <v>0</v>
      </c>
      <c r="B380" s="16" t="str">
        <f t="shared" si="32"/>
        <v/>
      </c>
      <c r="C380" s="544" t="str">
        <f t="shared" si="33"/>
        <v/>
      </c>
      <c r="D380" s="544" t="str">
        <f t="shared" si="34"/>
        <v/>
      </c>
      <c r="E380" s="544" t="str">
        <f t="shared" si="35"/>
        <v/>
      </c>
      <c r="F380" s="23" t="str">
        <f>IF(Import_FK!B379=0,"",Import_FK!B379)</f>
        <v/>
      </c>
      <c r="G380" s="23" t="str">
        <f>IF(Import_FK!C379=0,"",Import_FK!C379)</f>
        <v/>
      </c>
      <c r="H380" s="350" t="str">
        <f>IF(Import_FK!D379=0,"",Import_FK!D379)</f>
        <v/>
      </c>
      <c r="I380" s="23" t="str">
        <f>IF(Import_FK!E379=0,"",Import_FK!E379)</f>
        <v/>
      </c>
      <c r="J380" s="95" t="str">
        <f>IF(Import_FK!F379=0,"",Import_FK!F379)</f>
        <v/>
      </c>
      <c r="K380" s="96" t="str">
        <f>IF(Import_FK!G379=0,"",Import_FK!G379)</f>
        <v/>
      </c>
      <c r="L380" s="23" t="str">
        <f>IF(Import_FK!H379=0,"",Import_FK!H379)</f>
        <v/>
      </c>
      <c r="M380" s="23" t="str">
        <f>IF(Import_FK!I379=0,"",Import_FK!I379)</f>
        <v/>
      </c>
      <c r="N380" s="23" t="str">
        <f>IF(Import_FK!J379=0,"",Import_FK!J379)</f>
        <v/>
      </c>
      <c r="O380" s="23" t="str">
        <f>IF(Import_FK!K379=0,"",Import_FK!K379)</f>
        <v/>
      </c>
      <c r="P380" s="23" t="str">
        <f>IF(Import_FK!L379=0,"",Import_FK!L379)</f>
        <v/>
      </c>
      <c r="Q380" s="77" t="str">
        <f>IF(Import_FK!M379=0,"",Import_FK!M379)</f>
        <v/>
      </c>
      <c r="R380" s="77" t="str">
        <f>IF(Import_FK!N379=0,"",Import_FK!N379)</f>
        <v/>
      </c>
      <c r="S380" s="77" t="str">
        <f>IF(Import_FK!O379=0,"",Import_FK!O379)</f>
        <v/>
      </c>
      <c r="T380" s="77" t="str">
        <f>IF(Import_FK!P379=0,"",Import_FK!P379)</f>
        <v/>
      </c>
      <c r="U380" s="193" t="str">
        <f>IF(Import_FK!Q379=0,"",Import_FK!Q379)</f>
        <v/>
      </c>
      <c r="V380" s="77" t="str">
        <f>IF(Import_FK!R379=0,"",Import_FK!R379)</f>
        <v/>
      </c>
      <c r="W380" s="77" t="str">
        <f>IF(Import_FK!S379=0,"",Import_FK!S379)</f>
        <v/>
      </c>
      <c r="X380" s="77" t="str">
        <f>IF(Import_FK!T379=0,"",Import_FK!T379)</f>
        <v/>
      </c>
      <c r="Y380" s="77" t="str">
        <f>IF(Import_FK!U379=0,"",Import_FK!U379)</f>
        <v/>
      </c>
      <c r="Z380" s="77" t="str">
        <f>IF(Import_FK!V379=0,"",Import_FK!V379)</f>
        <v/>
      </c>
      <c r="AA380" s="77" t="str">
        <f>IF(Import_FK!W379=0,"",Import_FK!W379)</f>
        <v/>
      </c>
      <c r="AB380" s="77" t="str">
        <f>IF(Import_FK!X379=0,"",Import_FK!X379)</f>
        <v/>
      </c>
      <c r="AC380" s="77" t="str">
        <f>IF(Import_FK!Y379=0,"",Import_FK!Y379)</f>
        <v/>
      </c>
      <c r="AD380" s="77" t="str">
        <f>IF(Import_FK!Z379=0,"",Import_FK!Z379)</f>
        <v/>
      </c>
      <c r="AE380" s="193" t="str">
        <f>IF(Import_FK!AA379=0,"",Import_FK!AA379)</f>
        <v/>
      </c>
    </row>
    <row r="381" spans="1:31" ht="13.5" x14ac:dyDescent="0.25">
      <c r="A381" s="544">
        <f>IF(AND(B381="1_02_02_06",C381&lt;&gt;"000"),A380+1,IF(AND(B381="1_06_03_09",C381&lt;&gt;"000"),MAX($A$7:A380)+1,0))</f>
        <v>0</v>
      </c>
      <c r="B381" s="16" t="str">
        <f t="shared" si="32"/>
        <v/>
      </c>
      <c r="C381" s="544" t="str">
        <f t="shared" si="33"/>
        <v/>
      </c>
      <c r="D381" s="544" t="str">
        <f t="shared" si="34"/>
        <v/>
      </c>
      <c r="E381" s="544" t="str">
        <f t="shared" si="35"/>
        <v/>
      </c>
      <c r="F381" s="23" t="str">
        <f>IF(Import_FK!B380=0,"",Import_FK!B380)</f>
        <v/>
      </c>
      <c r="G381" s="23" t="str">
        <f>IF(Import_FK!C380=0,"",Import_FK!C380)</f>
        <v/>
      </c>
      <c r="H381" s="350" t="str">
        <f>IF(Import_FK!D380=0,"",Import_FK!D380)</f>
        <v/>
      </c>
      <c r="I381" s="23" t="str">
        <f>IF(Import_FK!E380=0,"",Import_FK!E380)</f>
        <v/>
      </c>
      <c r="J381" s="95" t="str">
        <f>IF(Import_FK!F380=0,"",Import_FK!F380)</f>
        <v/>
      </c>
      <c r="K381" s="96" t="str">
        <f>IF(Import_FK!G380=0,"",Import_FK!G380)</f>
        <v/>
      </c>
      <c r="L381" s="23" t="str">
        <f>IF(Import_FK!H380=0,"",Import_FK!H380)</f>
        <v/>
      </c>
      <c r="M381" s="23" t="str">
        <f>IF(Import_FK!I380=0,"",Import_FK!I380)</f>
        <v/>
      </c>
      <c r="N381" s="23" t="str">
        <f>IF(Import_FK!J380=0,"",Import_FK!J380)</f>
        <v/>
      </c>
      <c r="O381" s="23" t="str">
        <f>IF(Import_FK!K380=0,"",Import_FK!K380)</f>
        <v/>
      </c>
      <c r="P381" s="23" t="str">
        <f>IF(Import_FK!L380=0,"",Import_FK!L380)</f>
        <v/>
      </c>
      <c r="Q381" s="77" t="str">
        <f>IF(Import_FK!M380=0,"",Import_FK!M380)</f>
        <v/>
      </c>
      <c r="R381" s="77" t="str">
        <f>IF(Import_FK!N380=0,"",Import_FK!N380)</f>
        <v/>
      </c>
      <c r="S381" s="77" t="str">
        <f>IF(Import_FK!O380=0,"",Import_FK!O380)</f>
        <v/>
      </c>
      <c r="T381" s="77" t="str">
        <f>IF(Import_FK!P380=0,"",Import_FK!P380)</f>
        <v/>
      </c>
      <c r="U381" s="193" t="str">
        <f>IF(Import_FK!Q380=0,"",Import_FK!Q380)</f>
        <v/>
      </c>
      <c r="V381" s="77" t="str">
        <f>IF(Import_FK!R380=0,"",Import_FK!R380)</f>
        <v/>
      </c>
      <c r="W381" s="77" t="str">
        <f>IF(Import_FK!S380=0,"",Import_FK!S380)</f>
        <v/>
      </c>
      <c r="X381" s="77" t="str">
        <f>IF(Import_FK!T380=0,"",Import_FK!T380)</f>
        <v/>
      </c>
      <c r="Y381" s="77" t="str">
        <f>IF(Import_FK!U380=0,"",Import_FK!U380)</f>
        <v/>
      </c>
      <c r="Z381" s="77" t="str">
        <f>IF(Import_FK!V380=0,"",Import_FK!V380)</f>
        <v/>
      </c>
      <c r="AA381" s="77" t="str">
        <f>IF(Import_FK!W380=0,"",Import_FK!W380)</f>
        <v/>
      </c>
      <c r="AB381" s="77" t="str">
        <f>IF(Import_FK!X380=0,"",Import_FK!X380)</f>
        <v/>
      </c>
      <c r="AC381" s="77" t="str">
        <f>IF(Import_FK!Y380=0,"",Import_FK!Y380)</f>
        <v/>
      </c>
      <c r="AD381" s="77" t="str">
        <f>IF(Import_FK!Z380=0,"",Import_FK!Z380)</f>
        <v/>
      </c>
      <c r="AE381" s="193" t="str">
        <f>IF(Import_FK!AA380=0,"",Import_FK!AA380)</f>
        <v/>
      </c>
    </row>
    <row r="382" spans="1:31" ht="13.5" x14ac:dyDescent="0.25">
      <c r="A382" s="544">
        <f>IF(AND(B382="1_02_02_06",C382&lt;&gt;"000"),A381+1,IF(AND(B382="1_06_03_09",C382&lt;&gt;"000"),MAX($A$7:A381)+1,0))</f>
        <v>0</v>
      </c>
      <c r="B382" s="16" t="str">
        <f t="shared" si="32"/>
        <v/>
      </c>
      <c r="C382" s="544" t="str">
        <f t="shared" si="33"/>
        <v/>
      </c>
      <c r="D382" s="544" t="str">
        <f t="shared" si="34"/>
        <v/>
      </c>
      <c r="E382" s="544" t="str">
        <f t="shared" si="35"/>
        <v/>
      </c>
      <c r="F382" s="23" t="str">
        <f>IF(Import_FK!B381=0,"",Import_FK!B381)</f>
        <v/>
      </c>
      <c r="G382" s="23" t="str">
        <f>IF(Import_FK!C381=0,"",Import_FK!C381)</f>
        <v/>
      </c>
      <c r="H382" s="350" t="str">
        <f>IF(Import_FK!D381=0,"",Import_FK!D381)</f>
        <v/>
      </c>
      <c r="I382" s="23" t="str">
        <f>IF(Import_FK!E381=0,"",Import_FK!E381)</f>
        <v/>
      </c>
      <c r="J382" s="95" t="str">
        <f>IF(Import_FK!F381=0,"",Import_FK!F381)</f>
        <v/>
      </c>
      <c r="K382" s="96" t="str">
        <f>IF(Import_FK!G381=0,"",Import_FK!G381)</f>
        <v/>
      </c>
      <c r="L382" s="23" t="str">
        <f>IF(Import_FK!H381=0,"",Import_FK!H381)</f>
        <v/>
      </c>
      <c r="M382" s="23" t="str">
        <f>IF(Import_FK!I381=0,"",Import_FK!I381)</f>
        <v/>
      </c>
      <c r="N382" s="23" t="str">
        <f>IF(Import_FK!J381=0,"",Import_FK!J381)</f>
        <v/>
      </c>
      <c r="O382" s="23" t="str">
        <f>IF(Import_FK!K381=0,"",Import_FK!K381)</f>
        <v/>
      </c>
      <c r="P382" s="23" t="str">
        <f>IF(Import_FK!L381=0,"",Import_FK!L381)</f>
        <v/>
      </c>
      <c r="Q382" s="77" t="str">
        <f>IF(Import_FK!M381=0,"",Import_FK!M381)</f>
        <v/>
      </c>
      <c r="R382" s="77" t="str">
        <f>IF(Import_FK!N381=0,"",Import_FK!N381)</f>
        <v/>
      </c>
      <c r="S382" s="77" t="str">
        <f>IF(Import_FK!O381=0,"",Import_FK!O381)</f>
        <v/>
      </c>
      <c r="T382" s="77" t="str">
        <f>IF(Import_FK!P381=0,"",Import_FK!P381)</f>
        <v/>
      </c>
      <c r="U382" s="193" t="str">
        <f>IF(Import_FK!Q381=0,"",Import_FK!Q381)</f>
        <v/>
      </c>
      <c r="V382" s="77" t="str">
        <f>IF(Import_FK!R381=0,"",Import_FK!R381)</f>
        <v/>
      </c>
      <c r="W382" s="77" t="str">
        <f>IF(Import_FK!S381=0,"",Import_FK!S381)</f>
        <v/>
      </c>
      <c r="X382" s="77" t="str">
        <f>IF(Import_FK!T381=0,"",Import_FK!T381)</f>
        <v/>
      </c>
      <c r="Y382" s="77" t="str">
        <f>IF(Import_FK!U381=0,"",Import_FK!U381)</f>
        <v/>
      </c>
      <c r="Z382" s="77" t="str">
        <f>IF(Import_FK!V381=0,"",Import_FK!V381)</f>
        <v/>
      </c>
      <c r="AA382" s="77" t="str">
        <f>IF(Import_FK!W381=0,"",Import_FK!W381)</f>
        <v/>
      </c>
      <c r="AB382" s="77" t="str">
        <f>IF(Import_FK!X381=0,"",Import_FK!X381)</f>
        <v/>
      </c>
      <c r="AC382" s="77" t="str">
        <f>IF(Import_FK!Y381=0,"",Import_FK!Y381)</f>
        <v/>
      </c>
      <c r="AD382" s="77" t="str">
        <f>IF(Import_FK!Z381=0,"",Import_FK!Z381)</f>
        <v/>
      </c>
      <c r="AE382" s="193" t="str">
        <f>IF(Import_FK!AA381=0,"",Import_FK!AA381)</f>
        <v/>
      </c>
    </row>
    <row r="383" spans="1:31" ht="13.5" x14ac:dyDescent="0.25">
      <c r="A383" s="544">
        <f>IF(AND(B383="1_02_02_06",C383&lt;&gt;"000"),A382+1,IF(AND(B383="1_06_03_09",C383&lt;&gt;"000"),MAX($A$7:A382)+1,0))</f>
        <v>0</v>
      </c>
      <c r="B383" s="16" t="str">
        <f t="shared" si="32"/>
        <v/>
      </c>
      <c r="C383" s="544" t="str">
        <f t="shared" si="33"/>
        <v/>
      </c>
      <c r="D383" s="544" t="str">
        <f t="shared" si="34"/>
        <v/>
      </c>
      <c r="E383" s="544" t="str">
        <f t="shared" si="35"/>
        <v/>
      </c>
      <c r="F383" s="23" t="str">
        <f>IF(Import_FK!B382=0,"",Import_FK!B382)</f>
        <v/>
      </c>
      <c r="G383" s="23" t="str">
        <f>IF(Import_FK!C382=0,"",Import_FK!C382)</f>
        <v/>
      </c>
      <c r="H383" s="350" t="str">
        <f>IF(Import_FK!D382=0,"",Import_FK!D382)</f>
        <v/>
      </c>
      <c r="I383" s="23" t="str">
        <f>IF(Import_FK!E382=0,"",Import_FK!E382)</f>
        <v/>
      </c>
      <c r="J383" s="95" t="str">
        <f>IF(Import_FK!F382=0,"",Import_FK!F382)</f>
        <v/>
      </c>
      <c r="K383" s="96" t="str">
        <f>IF(Import_FK!G382=0,"",Import_FK!G382)</f>
        <v/>
      </c>
      <c r="L383" s="23" t="str">
        <f>IF(Import_FK!H382=0,"",Import_FK!H382)</f>
        <v/>
      </c>
      <c r="M383" s="23" t="str">
        <f>IF(Import_FK!I382=0,"",Import_FK!I382)</f>
        <v/>
      </c>
      <c r="N383" s="23" t="str">
        <f>IF(Import_FK!J382=0,"",Import_FK!J382)</f>
        <v/>
      </c>
      <c r="O383" s="23" t="str">
        <f>IF(Import_FK!K382=0,"",Import_FK!K382)</f>
        <v/>
      </c>
      <c r="P383" s="23" t="str">
        <f>IF(Import_FK!L382=0,"",Import_FK!L382)</f>
        <v/>
      </c>
      <c r="Q383" s="77" t="str">
        <f>IF(Import_FK!M382=0,"",Import_FK!M382)</f>
        <v/>
      </c>
      <c r="R383" s="77" t="str">
        <f>IF(Import_FK!N382=0,"",Import_FK!N382)</f>
        <v/>
      </c>
      <c r="S383" s="77" t="str">
        <f>IF(Import_FK!O382=0,"",Import_FK!O382)</f>
        <v/>
      </c>
      <c r="T383" s="77" t="str">
        <f>IF(Import_FK!P382=0,"",Import_FK!P382)</f>
        <v/>
      </c>
      <c r="U383" s="193" t="str">
        <f>IF(Import_FK!Q382=0,"",Import_FK!Q382)</f>
        <v/>
      </c>
      <c r="V383" s="77" t="str">
        <f>IF(Import_FK!R382=0,"",Import_FK!R382)</f>
        <v/>
      </c>
      <c r="W383" s="77" t="str">
        <f>IF(Import_FK!S382=0,"",Import_FK!S382)</f>
        <v/>
      </c>
      <c r="X383" s="77" t="str">
        <f>IF(Import_FK!T382=0,"",Import_FK!T382)</f>
        <v/>
      </c>
      <c r="Y383" s="77" t="str">
        <f>IF(Import_FK!U382=0,"",Import_FK!U382)</f>
        <v/>
      </c>
      <c r="Z383" s="77" t="str">
        <f>IF(Import_FK!V382=0,"",Import_FK!V382)</f>
        <v/>
      </c>
      <c r="AA383" s="77" t="str">
        <f>IF(Import_FK!W382=0,"",Import_FK!W382)</f>
        <v/>
      </c>
      <c r="AB383" s="77" t="str">
        <f>IF(Import_FK!X382=0,"",Import_FK!X382)</f>
        <v/>
      </c>
      <c r="AC383" s="77" t="str">
        <f>IF(Import_FK!Y382=0,"",Import_FK!Y382)</f>
        <v/>
      </c>
      <c r="AD383" s="77" t="str">
        <f>IF(Import_FK!Z382=0,"",Import_FK!Z382)</f>
        <v/>
      </c>
      <c r="AE383" s="193" t="str">
        <f>IF(Import_FK!AA382=0,"",Import_FK!AA382)</f>
        <v/>
      </c>
    </row>
    <row r="384" spans="1:31" ht="13.5" x14ac:dyDescent="0.25">
      <c r="A384" s="544">
        <f>IF(AND(B384="1_02_02_06",C384&lt;&gt;"000"),A383+1,IF(AND(B384="1_06_03_09",C384&lt;&gt;"000"),MAX($A$7:A383)+1,0))</f>
        <v>0</v>
      </c>
      <c r="B384" s="16" t="str">
        <f t="shared" si="32"/>
        <v/>
      </c>
      <c r="C384" s="544" t="str">
        <f t="shared" si="33"/>
        <v/>
      </c>
      <c r="D384" s="544" t="str">
        <f t="shared" si="34"/>
        <v/>
      </c>
      <c r="E384" s="544" t="str">
        <f t="shared" si="35"/>
        <v/>
      </c>
      <c r="F384" s="23" t="str">
        <f>IF(Import_FK!B383=0,"",Import_FK!B383)</f>
        <v/>
      </c>
      <c r="G384" s="23" t="str">
        <f>IF(Import_FK!C383=0,"",Import_FK!C383)</f>
        <v/>
      </c>
      <c r="H384" s="350" t="str">
        <f>IF(Import_FK!D383=0,"",Import_FK!D383)</f>
        <v/>
      </c>
      <c r="I384" s="23" t="str">
        <f>IF(Import_FK!E383=0,"",Import_FK!E383)</f>
        <v/>
      </c>
      <c r="J384" s="95" t="str">
        <f>IF(Import_FK!F383=0,"",Import_FK!F383)</f>
        <v/>
      </c>
      <c r="K384" s="96" t="str">
        <f>IF(Import_FK!G383=0,"",Import_FK!G383)</f>
        <v/>
      </c>
      <c r="L384" s="23" t="str">
        <f>IF(Import_FK!H383=0,"",Import_FK!H383)</f>
        <v/>
      </c>
      <c r="M384" s="23" t="str">
        <f>IF(Import_FK!I383=0,"",Import_FK!I383)</f>
        <v/>
      </c>
      <c r="N384" s="23" t="str">
        <f>IF(Import_FK!J383=0,"",Import_FK!J383)</f>
        <v/>
      </c>
      <c r="O384" s="23" t="str">
        <f>IF(Import_FK!K383=0,"",Import_FK!K383)</f>
        <v/>
      </c>
      <c r="P384" s="23" t="str">
        <f>IF(Import_FK!L383=0,"",Import_FK!L383)</f>
        <v/>
      </c>
      <c r="Q384" s="77" t="str">
        <f>IF(Import_FK!M383=0,"",Import_FK!M383)</f>
        <v/>
      </c>
      <c r="R384" s="77" t="str">
        <f>IF(Import_FK!N383=0,"",Import_FK!N383)</f>
        <v/>
      </c>
      <c r="S384" s="77" t="str">
        <f>IF(Import_FK!O383=0,"",Import_FK!O383)</f>
        <v/>
      </c>
      <c r="T384" s="77" t="str">
        <f>IF(Import_FK!P383=0,"",Import_FK!P383)</f>
        <v/>
      </c>
      <c r="U384" s="193" t="str">
        <f>IF(Import_FK!Q383=0,"",Import_FK!Q383)</f>
        <v/>
      </c>
      <c r="V384" s="77" t="str">
        <f>IF(Import_FK!R383=0,"",Import_FK!R383)</f>
        <v/>
      </c>
      <c r="W384" s="77" t="str">
        <f>IF(Import_FK!S383=0,"",Import_FK!S383)</f>
        <v/>
      </c>
      <c r="X384" s="77" t="str">
        <f>IF(Import_FK!T383=0,"",Import_FK!T383)</f>
        <v/>
      </c>
      <c r="Y384" s="77" t="str">
        <f>IF(Import_FK!U383=0,"",Import_FK!U383)</f>
        <v/>
      </c>
      <c r="Z384" s="77" t="str">
        <f>IF(Import_FK!V383=0,"",Import_FK!V383)</f>
        <v/>
      </c>
      <c r="AA384" s="77" t="str">
        <f>IF(Import_FK!W383=0,"",Import_FK!W383)</f>
        <v/>
      </c>
      <c r="AB384" s="77" t="str">
        <f>IF(Import_FK!X383=0,"",Import_FK!X383)</f>
        <v/>
      </c>
      <c r="AC384" s="77" t="str">
        <f>IF(Import_FK!Y383=0,"",Import_FK!Y383)</f>
        <v/>
      </c>
      <c r="AD384" s="77" t="str">
        <f>IF(Import_FK!Z383=0,"",Import_FK!Z383)</f>
        <v/>
      </c>
      <c r="AE384" s="193" t="str">
        <f>IF(Import_FK!AA383=0,"",Import_FK!AA383)</f>
        <v/>
      </c>
    </row>
    <row r="385" spans="1:31" ht="13.5" x14ac:dyDescent="0.25">
      <c r="A385" s="544">
        <f>IF(AND(B385="1_02_02_06",C385&lt;&gt;"000"),A384+1,IF(AND(B385="1_06_03_09",C385&lt;&gt;"000"),MAX($A$7:A384)+1,0))</f>
        <v>0</v>
      </c>
      <c r="B385" s="16" t="str">
        <f t="shared" si="32"/>
        <v/>
      </c>
      <c r="C385" s="544" t="str">
        <f t="shared" si="33"/>
        <v/>
      </c>
      <c r="D385" s="544" t="str">
        <f t="shared" si="34"/>
        <v/>
      </c>
      <c r="E385" s="544" t="str">
        <f t="shared" si="35"/>
        <v/>
      </c>
      <c r="F385" s="23" t="str">
        <f>IF(Import_FK!B384=0,"",Import_FK!B384)</f>
        <v/>
      </c>
      <c r="G385" s="23" t="str">
        <f>IF(Import_FK!C384=0,"",Import_FK!C384)</f>
        <v/>
      </c>
      <c r="H385" s="350" t="str">
        <f>IF(Import_FK!D384=0,"",Import_FK!D384)</f>
        <v/>
      </c>
      <c r="I385" s="23" t="str">
        <f>IF(Import_FK!E384=0,"",Import_FK!E384)</f>
        <v/>
      </c>
      <c r="J385" s="95" t="str">
        <f>IF(Import_FK!F384=0,"",Import_FK!F384)</f>
        <v/>
      </c>
      <c r="K385" s="96" t="str">
        <f>IF(Import_FK!G384=0,"",Import_FK!G384)</f>
        <v/>
      </c>
      <c r="L385" s="23" t="str">
        <f>IF(Import_FK!H384=0,"",Import_FK!H384)</f>
        <v/>
      </c>
      <c r="M385" s="23" t="str">
        <f>IF(Import_FK!I384=0,"",Import_FK!I384)</f>
        <v/>
      </c>
      <c r="N385" s="23" t="str">
        <f>IF(Import_FK!J384=0,"",Import_FK!J384)</f>
        <v/>
      </c>
      <c r="O385" s="23" t="str">
        <f>IF(Import_FK!K384=0,"",Import_FK!K384)</f>
        <v/>
      </c>
      <c r="P385" s="23" t="str">
        <f>IF(Import_FK!L384=0,"",Import_FK!L384)</f>
        <v/>
      </c>
      <c r="Q385" s="77" t="str">
        <f>IF(Import_FK!M384=0,"",Import_FK!M384)</f>
        <v/>
      </c>
      <c r="R385" s="77" t="str">
        <f>IF(Import_FK!N384=0,"",Import_FK!N384)</f>
        <v/>
      </c>
      <c r="S385" s="77" t="str">
        <f>IF(Import_FK!O384=0,"",Import_FK!O384)</f>
        <v/>
      </c>
      <c r="T385" s="77" t="str">
        <f>IF(Import_FK!P384=0,"",Import_FK!P384)</f>
        <v/>
      </c>
      <c r="U385" s="193" t="str">
        <f>IF(Import_FK!Q384=0,"",Import_FK!Q384)</f>
        <v/>
      </c>
      <c r="V385" s="77" t="str">
        <f>IF(Import_FK!R384=0,"",Import_FK!R384)</f>
        <v/>
      </c>
      <c r="W385" s="77" t="str">
        <f>IF(Import_FK!S384=0,"",Import_FK!S384)</f>
        <v/>
      </c>
      <c r="X385" s="77" t="str">
        <f>IF(Import_FK!T384=0,"",Import_FK!T384)</f>
        <v/>
      </c>
      <c r="Y385" s="77" t="str">
        <f>IF(Import_FK!U384=0,"",Import_FK!U384)</f>
        <v/>
      </c>
      <c r="Z385" s="77" t="str">
        <f>IF(Import_FK!V384=0,"",Import_FK!V384)</f>
        <v/>
      </c>
      <c r="AA385" s="77" t="str">
        <f>IF(Import_FK!W384=0,"",Import_FK!W384)</f>
        <v/>
      </c>
      <c r="AB385" s="77" t="str">
        <f>IF(Import_FK!X384=0,"",Import_FK!X384)</f>
        <v/>
      </c>
      <c r="AC385" s="77" t="str">
        <f>IF(Import_FK!Y384=0,"",Import_FK!Y384)</f>
        <v/>
      </c>
      <c r="AD385" s="77" t="str">
        <f>IF(Import_FK!Z384=0,"",Import_FK!Z384)</f>
        <v/>
      </c>
      <c r="AE385" s="193" t="str">
        <f>IF(Import_FK!AA384=0,"",Import_FK!AA384)</f>
        <v/>
      </c>
    </row>
    <row r="386" spans="1:31" ht="13.5" x14ac:dyDescent="0.25">
      <c r="A386" s="544">
        <f>IF(AND(B386="1_02_02_06",C386&lt;&gt;"000"),A385+1,IF(AND(B386="1_06_03_09",C386&lt;&gt;"000"),MAX($A$7:A385)+1,0))</f>
        <v>0</v>
      </c>
      <c r="B386" s="16" t="str">
        <f t="shared" si="32"/>
        <v/>
      </c>
      <c r="C386" s="544" t="str">
        <f t="shared" si="33"/>
        <v/>
      </c>
      <c r="D386" s="544" t="str">
        <f t="shared" si="34"/>
        <v/>
      </c>
      <c r="E386" s="544" t="str">
        <f t="shared" si="35"/>
        <v/>
      </c>
      <c r="F386" s="23" t="str">
        <f>IF(Import_FK!B385=0,"",Import_FK!B385)</f>
        <v/>
      </c>
      <c r="G386" s="23" t="str">
        <f>IF(Import_FK!C385=0,"",Import_FK!C385)</f>
        <v/>
      </c>
      <c r="H386" s="350" t="str">
        <f>IF(Import_FK!D385=0,"",Import_FK!D385)</f>
        <v/>
      </c>
      <c r="I386" s="23" t="str">
        <f>IF(Import_FK!E385=0,"",Import_FK!E385)</f>
        <v/>
      </c>
      <c r="J386" s="95" t="str">
        <f>IF(Import_FK!F385=0,"",Import_FK!F385)</f>
        <v/>
      </c>
      <c r="K386" s="96" t="str">
        <f>IF(Import_FK!G385=0,"",Import_FK!G385)</f>
        <v/>
      </c>
      <c r="L386" s="23" t="str">
        <f>IF(Import_FK!H385=0,"",Import_FK!H385)</f>
        <v/>
      </c>
      <c r="M386" s="23" t="str">
        <f>IF(Import_FK!I385=0,"",Import_FK!I385)</f>
        <v/>
      </c>
      <c r="N386" s="23" t="str">
        <f>IF(Import_FK!J385=0,"",Import_FK!J385)</f>
        <v/>
      </c>
      <c r="O386" s="23" t="str">
        <f>IF(Import_FK!K385=0,"",Import_FK!K385)</f>
        <v/>
      </c>
      <c r="P386" s="23" t="str">
        <f>IF(Import_FK!L385=0,"",Import_FK!L385)</f>
        <v/>
      </c>
      <c r="Q386" s="77" t="str">
        <f>IF(Import_FK!M385=0,"",Import_FK!M385)</f>
        <v/>
      </c>
      <c r="R386" s="77" t="str">
        <f>IF(Import_FK!N385=0,"",Import_FK!N385)</f>
        <v/>
      </c>
      <c r="S386" s="77" t="str">
        <f>IF(Import_FK!O385=0,"",Import_FK!O385)</f>
        <v/>
      </c>
      <c r="T386" s="77" t="str">
        <f>IF(Import_FK!P385=0,"",Import_FK!P385)</f>
        <v/>
      </c>
      <c r="U386" s="193" t="str">
        <f>IF(Import_FK!Q385=0,"",Import_FK!Q385)</f>
        <v/>
      </c>
      <c r="V386" s="77" t="str">
        <f>IF(Import_FK!R385=0,"",Import_FK!R385)</f>
        <v/>
      </c>
      <c r="W386" s="77" t="str">
        <f>IF(Import_FK!S385=0,"",Import_FK!S385)</f>
        <v/>
      </c>
      <c r="X386" s="77" t="str">
        <f>IF(Import_FK!T385=0,"",Import_FK!T385)</f>
        <v/>
      </c>
      <c r="Y386" s="77" t="str">
        <f>IF(Import_FK!U385=0,"",Import_FK!U385)</f>
        <v/>
      </c>
      <c r="Z386" s="77" t="str">
        <f>IF(Import_FK!V385=0,"",Import_FK!V385)</f>
        <v/>
      </c>
      <c r="AA386" s="77" t="str">
        <f>IF(Import_FK!W385=0,"",Import_FK!W385)</f>
        <v/>
      </c>
      <c r="AB386" s="77" t="str">
        <f>IF(Import_FK!X385=0,"",Import_FK!X385)</f>
        <v/>
      </c>
      <c r="AC386" s="77" t="str">
        <f>IF(Import_FK!Y385=0,"",Import_FK!Y385)</f>
        <v/>
      </c>
      <c r="AD386" s="77" t="str">
        <f>IF(Import_FK!Z385=0,"",Import_FK!Z385)</f>
        <v/>
      </c>
      <c r="AE386" s="193" t="str">
        <f>IF(Import_FK!AA385=0,"",Import_FK!AA385)</f>
        <v/>
      </c>
    </row>
    <row r="387" spans="1:31" ht="13.5" x14ac:dyDescent="0.25">
      <c r="A387" s="544">
        <f>IF(AND(B387="1_02_02_06",C387&lt;&gt;"000"),A386+1,IF(AND(B387="1_06_03_09",C387&lt;&gt;"000"),MAX($A$7:A386)+1,0))</f>
        <v>0</v>
      </c>
      <c r="B387" s="16" t="str">
        <f t="shared" si="32"/>
        <v/>
      </c>
      <c r="C387" s="544" t="str">
        <f t="shared" si="33"/>
        <v/>
      </c>
      <c r="D387" s="544" t="str">
        <f t="shared" si="34"/>
        <v/>
      </c>
      <c r="E387" s="544" t="str">
        <f t="shared" si="35"/>
        <v/>
      </c>
      <c r="F387" s="23" t="str">
        <f>IF(Import_FK!B386=0,"",Import_FK!B386)</f>
        <v/>
      </c>
      <c r="G387" s="23" t="str">
        <f>IF(Import_FK!C386=0,"",Import_FK!C386)</f>
        <v/>
      </c>
      <c r="H387" s="350" t="str">
        <f>IF(Import_FK!D386=0,"",Import_FK!D386)</f>
        <v/>
      </c>
      <c r="I387" s="23" t="str">
        <f>IF(Import_FK!E386=0,"",Import_FK!E386)</f>
        <v/>
      </c>
      <c r="J387" s="95" t="str">
        <f>IF(Import_FK!F386=0,"",Import_FK!F386)</f>
        <v/>
      </c>
      <c r="K387" s="96" t="str">
        <f>IF(Import_FK!G386=0,"",Import_FK!G386)</f>
        <v/>
      </c>
      <c r="L387" s="23" t="str">
        <f>IF(Import_FK!H386=0,"",Import_FK!H386)</f>
        <v/>
      </c>
      <c r="M387" s="23" t="str">
        <f>IF(Import_FK!I386=0,"",Import_FK!I386)</f>
        <v/>
      </c>
      <c r="N387" s="23" t="str">
        <f>IF(Import_FK!J386=0,"",Import_FK!J386)</f>
        <v/>
      </c>
      <c r="O387" s="23" t="str">
        <f>IF(Import_FK!K386=0,"",Import_FK!K386)</f>
        <v/>
      </c>
      <c r="P387" s="23" t="str">
        <f>IF(Import_FK!L386=0,"",Import_FK!L386)</f>
        <v/>
      </c>
      <c r="Q387" s="77" t="str">
        <f>IF(Import_FK!M386=0,"",Import_FK!M386)</f>
        <v/>
      </c>
      <c r="R387" s="77" t="str">
        <f>IF(Import_FK!N386=0,"",Import_FK!N386)</f>
        <v/>
      </c>
      <c r="S387" s="77" t="str">
        <f>IF(Import_FK!O386=0,"",Import_FK!O386)</f>
        <v/>
      </c>
      <c r="T387" s="77" t="str">
        <f>IF(Import_FK!P386=0,"",Import_FK!P386)</f>
        <v/>
      </c>
      <c r="U387" s="193" t="str">
        <f>IF(Import_FK!Q386=0,"",Import_FK!Q386)</f>
        <v/>
      </c>
      <c r="V387" s="77" t="str">
        <f>IF(Import_FK!R386=0,"",Import_FK!R386)</f>
        <v/>
      </c>
      <c r="W387" s="77" t="str">
        <f>IF(Import_FK!S386=0,"",Import_FK!S386)</f>
        <v/>
      </c>
      <c r="X387" s="77" t="str">
        <f>IF(Import_FK!T386=0,"",Import_FK!T386)</f>
        <v/>
      </c>
      <c r="Y387" s="77" t="str">
        <f>IF(Import_FK!U386=0,"",Import_FK!U386)</f>
        <v/>
      </c>
      <c r="Z387" s="77" t="str">
        <f>IF(Import_FK!V386=0,"",Import_FK!V386)</f>
        <v/>
      </c>
      <c r="AA387" s="77" t="str">
        <f>IF(Import_FK!W386=0,"",Import_FK!W386)</f>
        <v/>
      </c>
      <c r="AB387" s="77" t="str">
        <f>IF(Import_FK!X386=0,"",Import_FK!X386)</f>
        <v/>
      </c>
      <c r="AC387" s="77" t="str">
        <f>IF(Import_FK!Y386=0,"",Import_FK!Y386)</f>
        <v/>
      </c>
      <c r="AD387" s="77" t="str">
        <f>IF(Import_FK!Z386=0,"",Import_FK!Z386)</f>
        <v/>
      </c>
      <c r="AE387" s="193" t="str">
        <f>IF(Import_FK!AA386=0,"",Import_FK!AA386)</f>
        <v/>
      </c>
    </row>
    <row r="388" spans="1:31" ht="13.5" x14ac:dyDescent="0.25">
      <c r="A388" s="544">
        <f>IF(AND(B388="1_02_02_06",C388&lt;&gt;"000"),A387+1,IF(AND(B388="1_06_03_09",C388&lt;&gt;"000"),MAX($A$7:A387)+1,0))</f>
        <v>0</v>
      </c>
      <c r="B388" s="16" t="str">
        <f t="shared" si="32"/>
        <v/>
      </c>
      <c r="C388" s="544" t="str">
        <f t="shared" si="33"/>
        <v/>
      </c>
      <c r="D388" s="544" t="str">
        <f t="shared" si="34"/>
        <v/>
      </c>
      <c r="E388" s="544" t="str">
        <f t="shared" si="35"/>
        <v/>
      </c>
      <c r="F388" s="23" t="str">
        <f>IF(Import_FK!B387=0,"",Import_FK!B387)</f>
        <v/>
      </c>
      <c r="G388" s="23" t="str">
        <f>IF(Import_FK!C387=0,"",Import_FK!C387)</f>
        <v/>
      </c>
      <c r="H388" s="350" t="str">
        <f>IF(Import_FK!D387=0,"",Import_FK!D387)</f>
        <v/>
      </c>
      <c r="I388" s="23" t="str">
        <f>IF(Import_FK!E387=0,"",Import_FK!E387)</f>
        <v/>
      </c>
      <c r="J388" s="95" t="str">
        <f>IF(Import_FK!F387=0,"",Import_FK!F387)</f>
        <v/>
      </c>
      <c r="K388" s="96" t="str">
        <f>IF(Import_FK!G387=0,"",Import_FK!G387)</f>
        <v/>
      </c>
      <c r="L388" s="23" t="str">
        <f>IF(Import_FK!H387=0,"",Import_FK!H387)</f>
        <v/>
      </c>
      <c r="M388" s="23" t="str">
        <f>IF(Import_FK!I387=0,"",Import_FK!I387)</f>
        <v/>
      </c>
      <c r="N388" s="23" t="str">
        <f>IF(Import_FK!J387=0,"",Import_FK!J387)</f>
        <v/>
      </c>
      <c r="O388" s="23" t="str">
        <f>IF(Import_FK!K387=0,"",Import_FK!K387)</f>
        <v/>
      </c>
      <c r="P388" s="23" t="str">
        <f>IF(Import_FK!L387=0,"",Import_FK!L387)</f>
        <v/>
      </c>
      <c r="Q388" s="77" t="str">
        <f>IF(Import_FK!M387=0,"",Import_FK!M387)</f>
        <v/>
      </c>
      <c r="R388" s="77" t="str">
        <f>IF(Import_FK!N387=0,"",Import_FK!N387)</f>
        <v/>
      </c>
      <c r="S388" s="77" t="str">
        <f>IF(Import_FK!O387=0,"",Import_FK!O387)</f>
        <v/>
      </c>
      <c r="T388" s="77" t="str">
        <f>IF(Import_FK!P387=0,"",Import_FK!P387)</f>
        <v/>
      </c>
      <c r="U388" s="193" t="str">
        <f>IF(Import_FK!Q387=0,"",Import_FK!Q387)</f>
        <v/>
      </c>
      <c r="V388" s="77" t="str">
        <f>IF(Import_FK!R387=0,"",Import_FK!R387)</f>
        <v/>
      </c>
      <c r="W388" s="77" t="str">
        <f>IF(Import_FK!S387=0,"",Import_FK!S387)</f>
        <v/>
      </c>
      <c r="X388" s="77" t="str">
        <f>IF(Import_FK!T387=0,"",Import_FK!T387)</f>
        <v/>
      </c>
      <c r="Y388" s="77" t="str">
        <f>IF(Import_FK!U387=0,"",Import_FK!U387)</f>
        <v/>
      </c>
      <c r="Z388" s="77" t="str">
        <f>IF(Import_FK!V387=0,"",Import_FK!V387)</f>
        <v/>
      </c>
      <c r="AA388" s="77" t="str">
        <f>IF(Import_FK!W387=0,"",Import_FK!W387)</f>
        <v/>
      </c>
      <c r="AB388" s="77" t="str">
        <f>IF(Import_FK!X387=0,"",Import_FK!X387)</f>
        <v/>
      </c>
      <c r="AC388" s="77" t="str">
        <f>IF(Import_FK!Y387=0,"",Import_FK!Y387)</f>
        <v/>
      </c>
      <c r="AD388" s="77" t="str">
        <f>IF(Import_FK!Z387=0,"",Import_FK!Z387)</f>
        <v/>
      </c>
      <c r="AE388" s="193" t="str">
        <f>IF(Import_FK!AA387=0,"",Import_FK!AA387)</f>
        <v/>
      </c>
    </row>
    <row r="389" spans="1:31" ht="13.5" x14ac:dyDescent="0.25">
      <c r="A389" s="544">
        <f>IF(AND(B389="1_02_02_06",C389&lt;&gt;"000"),A388+1,IF(AND(B389="1_06_03_09",C389&lt;&gt;"000"),MAX($A$7:A388)+1,0))</f>
        <v>0</v>
      </c>
      <c r="B389" s="16" t="str">
        <f t="shared" si="32"/>
        <v/>
      </c>
      <c r="C389" s="544" t="str">
        <f t="shared" si="33"/>
        <v/>
      </c>
      <c r="D389" s="544" t="str">
        <f t="shared" si="34"/>
        <v/>
      </c>
      <c r="E389" s="544" t="str">
        <f t="shared" si="35"/>
        <v/>
      </c>
      <c r="F389" s="23" t="str">
        <f>IF(Import_FK!B388=0,"",Import_FK!B388)</f>
        <v/>
      </c>
      <c r="G389" s="23" t="str">
        <f>IF(Import_FK!C388=0,"",Import_FK!C388)</f>
        <v/>
      </c>
      <c r="H389" s="350" t="str">
        <f>IF(Import_FK!D388=0,"",Import_FK!D388)</f>
        <v/>
      </c>
      <c r="I389" s="23" t="str">
        <f>IF(Import_FK!E388=0,"",Import_FK!E388)</f>
        <v/>
      </c>
      <c r="J389" s="95" t="str">
        <f>IF(Import_FK!F388=0,"",Import_FK!F388)</f>
        <v/>
      </c>
      <c r="K389" s="96" t="str">
        <f>IF(Import_FK!G388=0,"",Import_FK!G388)</f>
        <v/>
      </c>
      <c r="L389" s="23" t="str">
        <f>IF(Import_FK!H388=0,"",Import_FK!H388)</f>
        <v/>
      </c>
      <c r="M389" s="23" t="str">
        <f>IF(Import_FK!I388=0,"",Import_FK!I388)</f>
        <v/>
      </c>
      <c r="N389" s="23" t="str">
        <f>IF(Import_FK!J388=0,"",Import_FK!J388)</f>
        <v/>
      </c>
      <c r="O389" s="23" t="str">
        <f>IF(Import_FK!K388=0,"",Import_FK!K388)</f>
        <v/>
      </c>
      <c r="P389" s="23" t="str">
        <f>IF(Import_FK!L388=0,"",Import_FK!L388)</f>
        <v/>
      </c>
      <c r="Q389" s="77" t="str">
        <f>IF(Import_FK!M388=0,"",Import_FK!M388)</f>
        <v/>
      </c>
      <c r="R389" s="77" t="str">
        <f>IF(Import_FK!N388=0,"",Import_FK!N388)</f>
        <v/>
      </c>
      <c r="S389" s="77" t="str">
        <f>IF(Import_FK!O388=0,"",Import_FK!O388)</f>
        <v/>
      </c>
      <c r="T389" s="77" t="str">
        <f>IF(Import_FK!P388=0,"",Import_FK!P388)</f>
        <v/>
      </c>
      <c r="U389" s="193" t="str">
        <f>IF(Import_FK!Q388=0,"",Import_FK!Q388)</f>
        <v/>
      </c>
      <c r="V389" s="77" t="str">
        <f>IF(Import_FK!R388=0,"",Import_FK!R388)</f>
        <v/>
      </c>
      <c r="W389" s="77" t="str">
        <f>IF(Import_FK!S388=0,"",Import_FK!S388)</f>
        <v/>
      </c>
      <c r="X389" s="77" t="str">
        <f>IF(Import_FK!T388=0,"",Import_FK!T388)</f>
        <v/>
      </c>
      <c r="Y389" s="77" t="str">
        <f>IF(Import_FK!U388=0,"",Import_FK!U388)</f>
        <v/>
      </c>
      <c r="Z389" s="77" t="str">
        <f>IF(Import_FK!V388=0,"",Import_FK!V388)</f>
        <v/>
      </c>
      <c r="AA389" s="77" t="str">
        <f>IF(Import_FK!W388=0,"",Import_FK!W388)</f>
        <v/>
      </c>
      <c r="AB389" s="77" t="str">
        <f>IF(Import_FK!X388=0,"",Import_FK!X388)</f>
        <v/>
      </c>
      <c r="AC389" s="77" t="str">
        <f>IF(Import_FK!Y388=0,"",Import_FK!Y388)</f>
        <v/>
      </c>
      <c r="AD389" s="77" t="str">
        <f>IF(Import_FK!Z388=0,"",Import_FK!Z388)</f>
        <v/>
      </c>
      <c r="AE389" s="193" t="str">
        <f>IF(Import_FK!AA388=0,"",Import_FK!AA388)</f>
        <v/>
      </c>
    </row>
    <row r="390" spans="1:31" ht="13.5" x14ac:dyDescent="0.25">
      <c r="A390" s="544">
        <f>IF(AND(B390="1_02_02_06",C390&lt;&gt;"000"),A389+1,IF(AND(B390="1_06_03_09",C390&lt;&gt;"000"),MAX($A$7:A389)+1,0))</f>
        <v>0</v>
      </c>
      <c r="B390" s="16" t="str">
        <f t="shared" si="32"/>
        <v/>
      </c>
      <c r="C390" s="544" t="str">
        <f t="shared" si="33"/>
        <v/>
      </c>
      <c r="D390" s="544" t="str">
        <f t="shared" si="34"/>
        <v/>
      </c>
      <c r="E390" s="544" t="str">
        <f t="shared" si="35"/>
        <v/>
      </c>
      <c r="F390" s="23" t="str">
        <f>IF(Import_FK!B389=0,"",Import_FK!B389)</f>
        <v/>
      </c>
      <c r="G390" s="23" t="str">
        <f>IF(Import_FK!C389=0,"",Import_FK!C389)</f>
        <v/>
      </c>
      <c r="H390" s="350" t="str">
        <f>IF(Import_FK!D389=0,"",Import_FK!D389)</f>
        <v/>
      </c>
      <c r="I390" s="23" t="str">
        <f>IF(Import_FK!E389=0,"",Import_FK!E389)</f>
        <v/>
      </c>
      <c r="J390" s="95" t="str">
        <f>IF(Import_FK!F389=0,"",Import_FK!F389)</f>
        <v/>
      </c>
      <c r="K390" s="96" t="str">
        <f>IF(Import_FK!G389=0,"",Import_FK!G389)</f>
        <v/>
      </c>
      <c r="L390" s="23" t="str">
        <f>IF(Import_FK!H389=0,"",Import_FK!H389)</f>
        <v/>
      </c>
      <c r="M390" s="23" t="str">
        <f>IF(Import_FK!I389=0,"",Import_FK!I389)</f>
        <v/>
      </c>
      <c r="N390" s="23" t="str">
        <f>IF(Import_FK!J389=0,"",Import_FK!J389)</f>
        <v/>
      </c>
      <c r="O390" s="23" t="str">
        <f>IF(Import_FK!K389=0,"",Import_FK!K389)</f>
        <v/>
      </c>
      <c r="P390" s="23" t="str">
        <f>IF(Import_FK!L389=0,"",Import_FK!L389)</f>
        <v/>
      </c>
      <c r="Q390" s="77" t="str">
        <f>IF(Import_FK!M389=0,"",Import_FK!M389)</f>
        <v/>
      </c>
      <c r="R390" s="77" t="str">
        <f>IF(Import_FK!N389=0,"",Import_FK!N389)</f>
        <v/>
      </c>
      <c r="S390" s="77" t="str">
        <f>IF(Import_FK!O389=0,"",Import_FK!O389)</f>
        <v/>
      </c>
      <c r="T390" s="77" t="str">
        <f>IF(Import_FK!P389=0,"",Import_FK!P389)</f>
        <v/>
      </c>
      <c r="U390" s="193" t="str">
        <f>IF(Import_FK!Q389=0,"",Import_FK!Q389)</f>
        <v/>
      </c>
      <c r="V390" s="77" t="str">
        <f>IF(Import_FK!R389=0,"",Import_FK!R389)</f>
        <v/>
      </c>
      <c r="W390" s="77" t="str">
        <f>IF(Import_FK!S389=0,"",Import_FK!S389)</f>
        <v/>
      </c>
      <c r="X390" s="77" t="str">
        <f>IF(Import_FK!T389=0,"",Import_FK!T389)</f>
        <v/>
      </c>
      <c r="Y390" s="77" t="str">
        <f>IF(Import_FK!U389=0,"",Import_FK!U389)</f>
        <v/>
      </c>
      <c r="Z390" s="77" t="str">
        <f>IF(Import_FK!V389=0,"",Import_FK!V389)</f>
        <v/>
      </c>
      <c r="AA390" s="77" t="str">
        <f>IF(Import_FK!W389=0,"",Import_FK!W389)</f>
        <v/>
      </c>
      <c r="AB390" s="77" t="str">
        <f>IF(Import_FK!X389=0,"",Import_FK!X389)</f>
        <v/>
      </c>
      <c r="AC390" s="77" t="str">
        <f>IF(Import_FK!Y389=0,"",Import_FK!Y389)</f>
        <v/>
      </c>
      <c r="AD390" s="77" t="str">
        <f>IF(Import_FK!Z389=0,"",Import_FK!Z389)</f>
        <v/>
      </c>
      <c r="AE390" s="193" t="str">
        <f>IF(Import_FK!AA389=0,"",Import_FK!AA389)</f>
        <v/>
      </c>
    </row>
    <row r="391" spans="1:31" ht="13.5" x14ac:dyDescent="0.25">
      <c r="A391" s="544">
        <f>IF(AND(B391="1_02_02_06",C391&lt;&gt;"000"),A390+1,IF(AND(B391="1_06_03_09",C391&lt;&gt;"000"),MAX($A$7:A390)+1,0))</f>
        <v>0</v>
      </c>
      <c r="B391" s="16" t="str">
        <f t="shared" si="32"/>
        <v/>
      </c>
      <c r="C391" s="544" t="str">
        <f t="shared" si="33"/>
        <v/>
      </c>
      <c r="D391" s="544" t="str">
        <f t="shared" si="34"/>
        <v/>
      </c>
      <c r="E391" s="544" t="str">
        <f t="shared" si="35"/>
        <v/>
      </c>
      <c r="F391" s="23" t="str">
        <f>IF(Import_FK!B390=0,"",Import_FK!B390)</f>
        <v/>
      </c>
      <c r="G391" s="23" t="str">
        <f>IF(Import_FK!C390=0,"",Import_FK!C390)</f>
        <v/>
      </c>
      <c r="H391" s="350" t="str">
        <f>IF(Import_FK!D390=0,"",Import_FK!D390)</f>
        <v/>
      </c>
      <c r="I391" s="23" t="str">
        <f>IF(Import_FK!E390=0,"",Import_FK!E390)</f>
        <v/>
      </c>
      <c r="J391" s="95" t="str">
        <f>IF(Import_FK!F390=0,"",Import_FK!F390)</f>
        <v/>
      </c>
      <c r="K391" s="96" t="str">
        <f>IF(Import_FK!G390=0,"",Import_FK!G390)</f>
        <v/>
      </c>
      <c r="L391" s="23" t="str">
        <f>IF(Import_FK!H390=0,"",Import_FK!H390)</f>
        <v/>
      </c>
      <c r="M391" s="23" t="str">
        <f>IF(Import_FK!I390=0,"",Import_FK!I390)</f>
        <v/>
      </c>
      <c r="N391" s="23" t="str">
        <f>IF(Import_FK!J390=0,"",Import_FK!J390)</f>
        <v/>
      </c>
      <c r="O391" s="23" t="str">
        <f>IF(Import_FK!K390=0,"",Import_FK!K390)</f>
        <v/>
      </c>
      <c r="P391" s="23" t="str">
        <f>IF(Import_FK!L390=0,"",Import_FK!L390)</f>
        <v/>
      </c>
      <c r="Q391" s="77" t="str">
        <f>IF(Import_FK!M390=0,"",Import_FK!M390)</f>
        <v/>
      </c>
      <c r="R391" s="77" t="str">
        <f>IF(Import_FK!N390=0,"",Import_FK!N390)</f>
        <v/>
      </c>
      <c r="S391" s="77" t="str">
        <f>IF(Import_FK!O390=0,"",Import_FK!O390)</f>
        <v/>
      </c>
      <c r="T391" s="77" t="str">
        <f>IF(Import_FK!P390=0,"",Import_FK!P390)</f>
        <v/>
      </c>
      <c r="U391" s="193" t="str">
        <f>IF(Import_FK!Q390=0,"",Import_FK!Q390)</f>
        <v/>
      </c>
      <c r="V391" s="77" t="str">
        <f>IF(Import_FK!R390=0,"",Import_FK!R390)</f>
        <v/>
      </c>
      <c r="W391" s="77" t="str">
        <f>IF(Import_FK!S390=0,"",Import_FK!S390)</f>
        <v/>
      </c>
      <c r="X391" s="77" t="str">
        <f>IF(Import_FK!T390=0,"",Import_FK!T390)</f>
        <v/>
      </c>
      <c r="Y391" s="77" t="str">
        <f>IF(Import_FK!U390=0,"",Import_FK!U390)</f>
        <v/>
      </c>
      <c r="Z391" s="77" t="str">
        <f>IF(Import_FK!V390=0,"",Import_FK!V390)</f>
        <v/>
      </c>
      <c r="AA391" s="77" t="str">
        <f>IF(Import_FK!W390=0,"",Import_FK!W390)</f>
        <v/>
      </c>
      <c r="AB391" s="77" t="str">
        <f>IF(Import_FK!X390=0,"",Import_FK!X390)</f>
        <v/>
      </c>
      <c r="AC391" s="77" t="str">
        <f>IF(Import_FK!Y390=0,"",Import_FK!Y390)</f>
        <v/>
      </c>
      <c r="AD391" s="77" t="str">
        <f>IF(Import_FK!Z390=0,"",Import_FK!Z390)</f>
        <v/>
      </c>
      <c r="AE391" s="193" t="str">
        <f>IF(Import_FK!AA390=0,"",Import_FK!AA390)</f>
        <v/>
      </c>
    </row>
    <row r="392" spans="1:31" ht="13.5" x14ac:dyDescent="0.25">
      <c r="A392" s="544">
        <f>IF(AND(B392="1_02_02_06",C392&lt;&gt;"000"),A391+1,IF(AND(B392="1_06_03_09",C392&lt;&gt;"000"),MAX($A$7:A391)+1,0))</f>
        <v>0</v>
      </c>
      <c r="B392" s="16" t="str">
        <f t="shared" si="32"/>
        <v/>
      </c>
      <c r="C392" s="544" t="str">
        <f t="shared" si="33"/>
        <v/>
      </c>
      <c r="D392" s="544" t="str">
        <f t="shared" si="34"/>
        <v/>
      </c>
      <c r="E392" s="544" t="str">
        <f t="shared" si="35"/>
        <v/>
      </c>
      <c r="F392" s="23" t="str">
        <f>IF(Import_FK!B391=0,"",Import_FK!B391)</f>
        <v/>
      </c>
      <c r="G392" s="23" t="str">
        <f>IF(Import_FK!C391=0,"",Import_FK!C391)</f>
        <v/>
      </c>
      <c r="H392" s="350" t="str">
        <f>IF(Import_FK!D391=0,"",Import_FK!D391)</f>
        <v/>
      </c>
      <c r="I392" s="23" t="str">
        <f>IF(Import_FK!E391=0,"",Import_FK!E391)</f>
        <v/>
      </c>
      <c r="J392" s="95" t="str">
        <f>IF(Import_FK!F391=0,"",Import_FK!F391)</f>
        <v/>
      </c>
      <c r="K392" s="96" t="str">
        <f>IF(Import_FK!G391=0,"",Import_FK!G391)</f>
        <v/>
      </c>
      <c r="L392" s="23" t="str">
        <f>IF(Import_FK!H391=0,"",Import_FK!H391)</f>
        <v/>
      </c>
      <c r="M392" s="23" t="str">
        <f>IF(Import_FK!I391=0,"",Import_FK!I391)</f>
        <v/>
      </c>
      <c r="N392" s="23" t="str">
        <f>IF(Import_FK!J391=0,"",Import_FK!J391)</f>
        <v/>
      </c>
      <c r="O392" s="23" t="str">
        <f>IF(Import_FK!K391=0,"",Import_FK!K391)</f>
        <v/>
      </c>
      <c r="P392" s="23" t="str">
        <f>IF(Import_FK!L391=0,"",Import_FK!L391)</f>
        <v/>
      </c>
      <c r="Q392" s="77" t="str">
        <f>IF(Import_FK!M391=0,"",Import_FK!M391)</f>
        <v/>
      </c>
      <c r="R392" s="77" t="str">
        <f>IF(Import_FK!N391=0,"",Import_FK!N391)</f>
        <v/>
      </c>
      <c r="S392" s="77" t="str">
        <f>IF(Import_FK!O391=0,"",Import_FK!O391)</f>
        <v/>
      </c>
      <c r="T392" s="77" t="str">
        <f>IF(Import_FK!P391=0,"",Import_FK!P391)</f>
        <v/>
      </c>
      <c r="U392" s="193" t="str">
        <f>IF(Import_FK!Q391=0,"",Import_FK!Q391)</f>
        <v/>
      </c>
      <c r="V392" s="77" t="str">
        <f>IF(Import_FK!R391=0,"",Import_FK!R391)</f>
        <v/>
      </c>
      <c r="W392" s="77" t="str">
        <f>IF(Import_FK!S391=0,"",Import_FK!S391)</f>
        <v/>
      </c>
      <c r="X392" s="77" t="str">
        <f>IF(Import_FK!T391=0,"",Import_FK!T391)</f>
        <v/>
      </c>
      <c r="Y392" s="77" t="str">
        <f>IF(Import_FK!U391=0,"",Import_FK!U391)</f>
        <v/>
      </c>
      <c r="Z392" s="77" t="str">
        <f>IF(Import_FK!V391=0,"",Import_FK!V391)</f>
        <v/>
      </c>
      <c r="AA392" s="77" t="str">
        <f>IF(Import_FK!W391=0,"",Import_FK!W391)</f>
        <v/>
      </c>
      <c r="AB392" s="77" t="str">
        <f>IF(Import_FK!X391=0,"",Import_FK!X391)</f>
        <v/>
      </c>
      <c r="AC392" s="77" t="str">
        <f>IF(Import_FK!Y391=0,"",Import_FK!Y391)</f>
        <v/>
      </c>
      <c r="AD392" s="77" t="str">
        <f>IF(Import_FK!Z391=0,"",Import_FK!Z391)</f>
        <v/>
      </c>
      <c r="AE392" s="193" t="str">
        <f>IF(Import_FK!AA391=0,"",Import_FK!AA391)</f>
        <v/>
      </c>
    </row>
    <row r="393" spans="1:31" ht="13.5" x14ac:dyDescent="0.25">
      <c r="A393" s="544">
        <f>IF(AND(B393="1_02_02_06",C393&lt;&gt;"000"),A392+1,IF(AND(B393="1_06_03_09",C393&lt;&gt;"000"),MAX($A$7:A392)+1,0))</f>
        <v>0</v>
      </c>
      <c r="B393" s="16" t="str">
        <f t="shared" si="32"/>
        <v/>
      </c>
      <c r="C393" s="544" t="str">
        <f t="shared" si="33"/>
        <v/>
      </c>
      <c r="D393" s="544" t="str">
        <f t="shared" si="34"/>
        <v/>
      </c>
      <c r="E393" s="544" t="str">
        <f t="shared" si="35"/>
        <v/>
      </c>
      <c r="F393" s="23" t="str">
        <f>IF(Import_FK!B392=0,"",Import_FK!B392)</f>
        <v/>
      </c>
      <c r="G393" s="23" t="str">
        <f>IF(Import_FK!C392=0,"",Import_FK!C392)</f>
        <v/>
      </c>
      <c r="H393" s="350" t="str">
        <f>IF(Import_FK!D392=0,"",Import_FK!D392)</f>
        <v/>
      </c>
      <c r="I393" s="23" t="str">
        <f>IF(Import_FK!E392=0,"",Import_FK!E392)</f>
        <v/>
      </c>
      <c r="J393" s="95" t="str">
        <f>IF(Import_FK!F392=0,"",Import_FK!F392)</f>
        <v/>
      </c>
      <c r="K393" s="96" t="str">
        <f>IF(Import_FK!G392=0,"",Import_FK!G392)</f>
        <v/>
      </c>
      <c r="L393" s="23" t="str">
        <f>IF(Import_FK!H392=0,"",Import_FK!H392)</f>
        <v/>
      </c>
      <c r="M393" s="23" t="str">
        <f>IF(Import_FK!I392=0,"",Import_FK!I392)</f>
        <v/>
      </c>
      <c r="N393" s="23" t="str">
        <f>IF(Import_FK!J392=0,"",Import_FK!J392)</f>
        <v/>
      </c>
      <c r="O393" s="23" t="str">
        <f>IF(Import_FK!K392=0,"",Import_FK!K392)</f>
        <v/>
      </c>
      <c r="P393" s="23" t="str">
        <f>IF(Import_FK!L392=0,"",Import_FK!L392)</f>
        <v/>
      </c>
      <c r="Q393" s="77" t="str">
        <f>IF(Import_FK!M392=0,"",Import_FK!M392)</f>
        <v/>
      </c>
      <c r="R393" s="77" t="str">
        <f>IF(Import_FK!N392=0,"",Import_FK!N392)</f>
        <v/>
      </c>
      <c r="S393" s="77" t="str">
        <f>IF(Import_FK!O392=0,"",Import_FK!O392)</f>
        <v/>
      </c>
      <c r="T393" s="77" t="str">
        <f>IF(Import_FK!P392=0,"",Import_FK!P392)</f>
        <v/>
      </c>
      <c r="U393" s="193" t="str">
        <f>IF(Import_FK!Q392=0,"",Import_FK!Q392)</f>
        <v/>
      </c>
      <c r="V393" s="77" t="str">
        <f>IF(Import_FK!R392=0,"",Import_FK!R392)</f>
        <v/>
      </c>
      <c r="W393" s="77" t="str">
        <f>IF(Import_FK!S392=0,"",Import_FK!S392)</f>
        <v/>
      </c>
      <c r="X393" s="77" t="str">
        <f>IF(Import_FK!T392=0,"",Import_FK!T392)</f>
        <v/>
      </c>
      <c r="Y393" s="77" t="str">
        <f>IF(Import_FK!U392=0,"",Import_FK!U392)</f>
        <v/>
      </c>
      <c r="Z393" s="77" t="str">
        <f>IF(Import_FK!V392=0,"",Import_FK!V392)</f>
        <v/>
      </c>
      <c r="AA393" s="77" t="str">
        <f>IF(Import_FK!W392=0,"",Import_FK!W392)</f>
        <v/>
      </c>
      <c r="AB393" s="77" t="str">
        <f>IF(Import_FK!X392=0,"",Import_FK!X392)</f>
        <v/>
      </c>
      <c r="AC393" s="77" t="str">
        <f>IF(Import_FK!Y392=0,"",Import_FK!Y392)</f>
        <v/>
      </c>
      <c r="AD393" s="77" t="str">
        <f>IF(Import_FK!Z392=0,"",Import_FK!Z392)</f>
        <v/>
      </c>
      <c r="AE393" s="193" t="str">
        <f>IF(Import_FK!AA392=0,"",Import_FK!AA392)</f>
        <v/>
      </c>
    </row>
    <row r="394" spans="1:31" ht="13.5" x14ac:dyDescent="0.25">
      <c r="A394" s="544">
        <f>IF(AND(B394="1_02_02_06",C394&lt;&gt;"000"),A393+1,IF(AND(B394="1_06_03_09",C394&lt;&gt;"000"),MAX($A$7:A393)+1,0))</f>
        <v>0</v>
      </c>
      <c r="B394" s="16" t="str">
        <f t="shared" si="32"/>
        <v/>
      </c>
      <c r="C394" s="544" t="str">
        <f t="shared" si="33"/>
        <v/>
      </c>
      <c r="D394" s="544" t="str">
        <f t="shared" si="34"/>
        <v/>
      </c>
      <c r="E394" s="544" t="str">
        <f t="shared" si="35"/>
        <v/>
      </c>
      <c r="F394" s="23" t="str">
        <f>IF(Import_FK!B393=0,"",Import_FK!B393)</f>
        <v/>
      </c>
      <c r="G394" s="23" t="str">
        <f>IF(Import_FK!C393=0,"",Import_FK!C393)</f>
        <v/>
      </c>
      <c r="H394" s="350" t="str">
        <f>IF(Import_FK!D393=0,"",Import_FK!D393)</f>
        <v/>
      </c>
      <c r="I394" s="23" t="str">
        <f>IF(Import_FK!E393=0,"",Import_FK!E393)</f>
        <v/>
      </c>
      <c r="J394" s="95" t="str">
        <f>IF(Import_FK!F393=0,"",Import_FK!F393)</f>
        <v/>
      </c>
      <c r="K394" s="96" t="str">
        <f>IF(Import_FK!G393=0,"",Import_FK!G393)</f>
        <v/>
      </c>
      <c r="L394" s="23" t="str">
        <f>IF(Import_FK!H393=0,"",Import_FK!H393)</f>
        <v/>
      </c>
      <c r="M394" s="23" t="str">
        <f>IF(Import_FK!I393=0,"",Import_FK!I393)</f>
        <v/>
      </c>
      <c r="N394" s="23" t="str">
        <f>IF(Import_FK!J393=0,"",Import_FK!J393)</f>
        <v/>
      </c>
      <c r="O394" s="23" t="str">
        <f>IF(Import_FK!K393=0,"",Import_FK!K393)</f>
        <v/>
      </c>
      <c r="P394" s="23" t="str">
        <f>IF(Import_FK!L393=0,"",Import_FK!L393)</f>
        <v/>
      </c>
      <c r="Q394" s="77" t="str">
        <f>IF(Import_FK!M393=0,"",Import_FK!M393)</f>
        <v/>
      </c>
      <c r="R394" s="77" t="str">
        <f>IF(Import_FK!N393=0,"",Import_FK!N393)</f>
        <v/>
      </c>
      <c r="S394" s="77" t="str">
        <f>IF(Import_FK!O393=0,"",Import_FK!O393)</f>
        <v/>
      </c>
      <c r="T394" s="77" t="str">
        <f>IF(Import_FK!P393=0,"",Import_FK!P393)</f>
        <v/>
      </c>
      <c r="U394" s="193" t="str">
        <f>IF(Import_FK!Q393=0,"",Import_FK!Q393)</f>
        <v/>
      </c>
      <c r="V394" s="77" t="str">
        <f>IF(Import_FK!R393=0,"",Import_FK!R393)</f>
        <v/>
      </c>
      <c r="W394" s="77" t="str">
        <f>IF(Import_FK!S393=0,"",Import_FK!S393)</f>
        <v/>
      </c>
      <c r="X394" s="77" t="str">
        <f>IF(Import_FK!T393=0,"",Import_FK!T393)</f>
        <v/>
      </c>
      <c r="Y394" s="77" t="str">
        <f>IF(Import_FK!U393=0,"",Import_FK!U393)</f>
        <v/>
      </c>
      <c r="Z394" s="77" t="str">
        <f>IF(Import_FK!V393=0,"",Import_FK!V393)</f>
        <v/>
      </c>
      <c r="AA394" s="77" t="str">
        <f>IF(Import_FK!W393=0,"",Import_FK!W393)</f>
        <v/>
      </c>
      <c r="AB394" s="77" t="str">
        <f>IF(Import_FK!X393=0,"",Import_FK!X393)</f>
        <v/>
      </c>
      <c r="AC394" s="77" t="str">
        <f>IF(Import_FK!Y393=0,"",Import_FK!Y393)</f>
        <v/>
      </c>
      <c r="AD394" s="77" t="str">
        <f>IF(Import_FK!Z393=0,"",Import_FK!Z393)</f>
        <v/>
      </c>
      <c r="AE394" s="193" t="str">
        <f>IF(Import_FK!AA393=0,"",Import_FK!AA393)</f>
        <v/>
      </c>
    </row>
    <row r="395" spans="1:31" ht="13.5" x14ac:dyDescent="0.25">
      <c r="A395" s="544">
        <f>IF(AND(B395="1_02_02_06",C395&lt;&gt;"000"),A394+1,IF(AND(B395="1_06_03_09",C395&lt;&gt;"000"),MAX($A$7:A394)+1,0))</f>
        <v>0</v>
      </c>
      <c r="B395" s="16" t="str">
        <f t="shared" si="32"/>
        <v/>
      </c>
      <c r="C395" s="544" t="str">
        <f t="shared" si="33"/>
        <v/>
      </c>
      <c r="D395" s="544" t="str">
        <f t="shared" si="34"/>
        <v/>
      </c>
      <c r="E395" s="544" t="str">
        <f t="shared" si="35"/>
        <v/>
      </c>
      <c r="F395" s="23" t="str">
        <f>IF(Import_FK!B394=0,"",Import_FK!B394)</f>
        <v/>
      </c>
      <c r="G395" s="23" t="str">
        <f>IF(Import_FK!C394=0,"",Import_FK!C394)</f>
        <v/>
      </c>
      <c r="H395" s="350" t="str">
        <f>IF(Import_FK!D394=0,"",Import_FK!D394)</f>
        <v/>
      </c>
      <c r="I395" s="23" t="str">
        <f>IF(Import_FK!E394=0,"",Import_FK!E394)</f>
        <v/>
      </c>
      <c r="J395" s="95" t="str">
        <f>IF(Import_FK!F394=0,"",Import_FK!F394)</f>
        <v/>
      </c>
      <c r="K395" s="96" t="str">
        <f>IF(Import_FK!G394=0,"",Import_FK!G394)</f>
        <v/>
      </c>
      <c r="L395" s="23" t="str">
        <f>IF(Import_FK!H394=0,"",Import_FK!H394)</f>
        <v/>
      </c>
      <c r="M395" s="23" t="str">
        <f>IF(Import_FK!I394=0,"",Import_FK!I394)</f>
        <v/>
      </c>
      <c r="N395" s="23" t="str">
        <f>IF(Import_FK!J394=0,"",Import_FK!J394)</f>
        <v/>
      </c>
      <c r="O395" s="23" t="str">
        <f>IF(Import_FK!K394=0,"",Import_FK!K394)</f>
        <v/>
      </c>
      <c r="P395" s="23" t="str">
        <f>IF(Import_FK!L394=0,"",Import_FK!L394)</f>
        <v/>
      </c>
      <c r="Q395" s="77" t="str">
        <f>IF(Import_FK!M394=0,"",Import_FK!M394)</f>
        <v/>
      </c>
      <c r="R395" s="77" t="str">
        <f>IF(Import_FK!N394=0,"",Import_FK!N394)</f>
        <v/>
      </c>
      <c r="S395" s="77" t="str">
        <f>IF(Import_FK!O394=0,"",Import_FK!O394)</f>
        <v/>
      </c>
      <c r="T395" s="77" t="str">
        <f>IF(Import_FK!P394=0,"",Import_FK!P394)</f>
        <v/>
      </c>
      <c r="U395" s="193" t="str">
        <f>IF(Import_FK!Q394=0,"",Import_FK!Q394)</f>
        <v/>
      </c>
      <c r="V395" s="77" t="str">
        <f>IF(Import_FK!R394=0,"",Import_FK!R394)</f>
        <v/>
      </c>
      <c r="W395" s="77" t="str">
        <f>IF(Import_FK!S394=0,"",Import_FK!S394)</f>
        <v/>
      </c>
      <c r="X395" s="77" t="str">
        <f>IF(Import_FK!T394=0,"",Import_FK!T394)</f>
        <v/>
      </c>
      <c r="Y395" s="77" t="str">
        <f>IF(Import_FK!U394=0,"",Import_FK!U394)</f>
        <v/>
      </c>
      <c r="Z395" s="77" t="str">
        <f>IF(Import_FK!V394=0,"",Import_FK!V394)</f>
        <v/>
      </c>
      <c r="AA395" s="77" t="str">
        <f>IF(Import_FK!W394=0,"",Import_FK!W394)</f>
        <v/>
      </c>
      <c r="AB395" s="77" t="str">
        <f>IF(Import_FK!X394=0,"",Import_FK!X394)</f>
        <v/>
      </c>
      <c r="AC395" s="77" t="str">
        <f>IF(Import_FK!Y394=0,"",Import_FK!Y394)</f>
        <v/>
      </c>
      <c r="AD395" s="77" t="str">
        <f>IF(Import_FK!Z394=0,"",Import_FK!Z394)</f>
        <v/>
      </c>
      <c r="AE395" s="193" t="str">
        <f>IF(Import_FK!AA394=0,"",Import_FK!AA394)</f>
        <v/>
      </c>
    </row>
    <row r="396" spans="1:31" ht="13.5" x14ac:dyDescent="0.25">
      <c r="A396" s="544">
        <f>IF(AND(B396="1_02_02_06",C396&lt;&gt;"000"),A395+1,IF(AND(B396="1_06_03_09",C396&lt;&gt;"000"),MAX($A$7:A395)+1,0))</f>
        <v>0</v>
      </c>
      <c r="B396" s="16" t="str">
        <f t="shared" si="32"/>
        <v/>
      </c>
      <c r="C396" s="544" t="str">
        <f t="shared" si="33"/>
        <v/>
      </c>
      <c r="D396" s="544" t="str">
        <f t="shared" si="34"/>
        <v/>
      </c>
      <c r="E396" s="544" t="str">
        <f t="shared" si="35"/>
        <v/>
      </c>
      <c r="F396" s="23" t="str">
        <f>IF(Import_FK!B395=0,"",Import_FK!B395)</f>
        <v/>
      </c>
      <c r="G396" s="23" t="str">
        <f>IF(Import_FK!C395=0,"",Import_FK!C395)</f>
        <v/>
      </c>
      <c r="H396" s="350" t="str">
        <f>IF(Import_FK!D395=0,"",Import_FK!D395)</f>
        <v/>
      </c>
      <c r="I396" s="23" t="str">
        <f>IF(Import_FK!E395=0,"",Import_FK!E395)</f>
        <v/>
      </c>
      <c r="J396" s="95" t="str">
        <f>IF(Import_FK!F395=0,"",Import_FK!F395)</f>
        <v/>
      </c>
      <c r="K396" s="96" t="str">
        <f>IF(Import_FK!G395=0,"",Import_FK!G395)</f>
        <v/>
      </c>
      <c r="L396" s="23" t="str">
        <f>IF(Import_FK!H395=0,"",Import_FK!H395)</f>
        <v/>
      </c>
      <c r="M396" s="23" t="str">
        <f>IF(Import_FK!I395=0,"",Import_FK!I395)</f>
        <v/>
      </c>
      <c r="N396" s="23" t="str">
        <f>IF(Import_FK!J395=0,"",Import_FK!J395)</f>
        <v/>
      </c>
      <c r="O396" s="23" t="str">
        <f>IF(Import_FK!K395=0,"",Import_FK!K395)</f>
        <v/>
      </c>
      <c r="P396" s="23" t="str">
        <f>IF(Import_FK!L395=0,"",Import_FK!L395)</f>
        <v/>
      </c>
      <c r="Q396" s="77" t="str">
        <f>IF(Import_FK!M395=0,"",Import_FK!M395)</f>
        <v/>
      </c>
      <c r="R396" s="77" t="str">
        <f>IF(Import_FK!N395=0,"",Import_FK!N395)</f>
        <v/>
      </c>
      <c r="S396" s="77" t="str">
        <f>IF(Import_FK!O395=0,"",Import_FK!O395)</f>
        <v/>
      </c>
      <c r="T396" s="77" t="str">
        <f>IF(Import_FK!P395=0,"",Import_FK!P395)</f>
        <v/>
      </c>
      <c r="U396" s="193" t="str">
        <f>IF(Import_FK!Q395=0,"",Import_FK!Q395)</f>
        <v/>
      </c>
      <c r="V396" s="77" t="str">
        <f>IF(Import_FK!R395=0,"",Import_FK!R395)</f>
        <v/>
      </c>
      <c r="W396" s="77" t="str">
        <f>IF(Import_FK!S395=0,"",Import_FK!S395)</f>
        <v/>
      </c>
      <c r="X396" s="77" t="str">
        <f>IF(Import_FK!T395=0,"",Import_FK!T395)</f>
        <v/>
      </c>
      <c r="Y396" s="77" t="str">
        <f>IF(Import_FK!U395=0,"",Import_FK!U395)</f>
        <v/>
      </c>
      <c r="Z396" s="77" t="str">
        <f>IF(Import_FK!V395=0,"",Import_FK!V395)</f>
        <v/>
      </c>
      <c r="AA396" s="77" t="str">
        <f>IF(Import_FK!W395=0,"",Import_FK!W395)</f>
        <v/>
      </c>
      <c r="AB396" s="77" t="str">
        <f>IF(Import_FK!X395=0,"",Import_FK!X395)</f>
        <v/>
      </c>
      <c r="AC396" s="77" t="str">
        <f>IF(Import_FK!Y395=0,"",Import_FK!Y395)</f>
        <v/>
      </c>
      <c r="AD396" s="77" t="str">
        <f>IF(Import_FK!Z395=0,"",Import_FK!Z395)</f>
        <v/>
      </c>
      <c r="AE396" s="193" t="str">
        <f>IF(Import_FK!AA395=0,"",Import_FK!AA395)</f>
        <v/>
      </c>
    </row>
    <row r="397" spans="1:31" ht="13.5" x14ac:dyDescent="0.25">
      <c r="A397" s="544">
        <f>IF(AND(B397="1_02_02_06",C397&lt;&gt;"000"),A396+1,IF(AND(B397="1_06_03_09",C397&lt;&gt;"000"),MAX($A$7:A396)+1,0))</f>
        <v>0</v>
      </c>
      <c r="B397" s="16" t="str">
        <f t="shared" si="32"/>
        <v/>
      </c>
      <c r="C397" s="544" t="str">
        <f t="shared" si="33"/>
        <v/>
      </c>
      <c r="D397" s="544" t="str">
        <f t="shared" si="34"/>
        <v/>
      </c>
      <c r="E397" s="544" t="str">
        <f t="shared" si="35"/>
        <v/>
      </c>
      <c r="F397" s="23" t="str">
        <f>IF(Import_FK!B396=0,"",Import_FK!B396)</f>
        <v/>
      </c>
      <c r="G397" s="23" t="str">
        <f>IF(Import_FK!C396=0,"",Import_FK!C396)</f>
        <v/>
      </c>
      <c r="H397" s="350" t="str">
        <f>IF(Import_FK!D396=0,"",Import_FK!D396)</f>
        <v/>
      </c>
      <c r="I397" s="23" t="str">
        <f>IF(Import_FK!E396=0,"",Import_FK!E396)</f>
        <v/>
      </c>
      <c r="J397" s="95" t="str">
        <f>IF(Import_FK!F396=0,"",Import_FK!F396)</f>
        <v/>
      </c>
      <c r="K397" s="96" t="str">
        <f>IF(Import_FK!G396=0,"",Import_FK!G396)</f>
        <v/>
      </c>
      <c r="L397" s="23" t="str">
        <f>IF(Import_FK!H396=0,"",Import_FK!H396)</f>
        <v/>
      </c>
      <c r="M397" s="23" t="str">
        <f>IF(Import_FK!I396=0,"",Import_FK!I396)</f>
        <v/>
      </c>
      <c r="N397" s="23" t="str">
        <f>IF(Import_FK!J396=0,"",Import_FK!J396)</f>
        <v/>
      </c>
      <c r="O397" s="23" t="str">
        <f>IF(Import_FK!K396=0,"",Import_FK!K396)</f>
        <v/>
      </c>
      <c r="P397" s="23" t="str">
        <f>IF(Import_FK!L396=0,"",Import_FK!L396)</f>
        <v/>
      </c>
      <c r="Q397" s="77" t="str">
        <f>IF(Import_FK!M396=0,"",Import_FK!M396)</f>
        <v/>
      </c>
      <c r="R397" s="77" t="str">
        <f>IF(Import_FK!N396=0,"",Import_FK!N396)</f>
        <v/>
      </c>
      <c r="S397" s="77" t="str">
        <f>IF(Import_FK!O396=0,"",Import_FK!O396)</f>
        <v/>
      </c>
      <c r="T397" s="77" t="str">
        <f>IF(Import_FK!P396=0,"",Import_FK!P396)</f>
        <v/>
      </c>
      <c r="U397" s="193" t="str">
        <f>IF(Import_FK!Q396=0,"",Import_FK!Q396)</f>
        <v/>
      </c>
      <c r="V397" s="77" t="str">
        <f>IF(Import_FK!R396=0,"",Import_FK!R396)</f>
        <v/>
      </c>
      <c r="W397" s="77" t="str">
        <f>IF(Import_FK!S396=0,"",Import_FK!S396)</f>
        <v/>
      </c>
      <c r="X397" s="77" t="str">
        <f>IF(Import_FK!T396=0,"",Import_FK!T396)</f>
        <v/>
      </c>
      <c r="Y397" s="77" t="str">
        <f>IF(Import_FK!U396=0,"",Import_FK!U396)</f>
        <v/>
      </c>
      <c r="Z397" s="77" t="str">
        <f>IF(Import_FK!V396=0,"",Import_FK!V396)</f>
        <v/>
      </c>
      <c r="AA397" s="77" t="str">
        <f>IF(Import_FK!W396=0,"",Import_FK!W396)</f>
        <v/>
      </c>
      <c r="AB397" s="77" t="str">
        <f>IF(Import_FK!X396=0,"",Import_FK!X396)</f>
        <v/>
      </c>
      <c r="AC397" s="77" t="str">
        <f>IF(Import_FK!Y396=0,"",Import_FK!Y396)</f>
        <v/>
      </c>
      <c r="AD397" s="77" t="str">
        <f>IF(Import_FK!Z396=0,"",Import_FK!Z396)</f>
        <v/>
      </c>
      <c r="AE397" s="193" t="str">
        <f>IF(Import_FK!AA396=0,"",Import_FK!AA396)</f>
        <v/>
      </c>
    </row>
    <row r="398" spans="1:31" ht="13.5" x14ac:dyDescent="0.25">
      <c r="A398" s="544">
        <f>IF(AND(B398="1_02_02_06",C398&lt;&gt;"000"),A397+1,IF(AND(B398="1_06_03_09",C398&lt;&gt;"000"),MAX($A$7:A397)+1,0))</f>
        <v>0</v>
      </c>
      <c r="B398" s="16" t="str">
        <f t="shared" si="32"/>
        <v/>
      </c>
      <c r="C398" s="544" t="str">
        <f t="shared" si="33"/>
        <v/>
      </c>
      <c r="D398" s="544" t="str">
        <f t="shared" si="34"/>
        <v/>
      </c>
      <c r="E398" s="544" t="str">
        <f t="shared" si="35"/>
        <v/>
      </c>
      <c r="F398" s="23" t="str">
        <f>IF(Import_FK!B397=0,"",Import_FK!B397)</f>
        <v/>
      </c>
      <c r="G398" s="23" t="str">
        <f>IF(Import_FK!C397=0,"",Import_FK!C397)</f>
        <v/>
      </c>
      <c r="H398" s="350" t="str">
        <f>IF(Import_FK!D397=0,"",Import_FK!D397)</f>
        <v/>
      </c>
      <c r="I398" s="23" t="str">
        <f>IF(Import_FK!E397=0,"",Import_FK!E397)</f>
        <v/>
      </c>
      <c r="J398" s="95" t="str">
        <f>IF(Import_FK!F397=0,"",Import_FK!F397)</f>
        <v/>
      </c>
      <c r="K398" s="96" t="str">
        <f>IF(Import_FK!G397=0,"",Import_FK!G397)</f>
        <v/>
      </c>
      <c r="L398" s="23" t="str">
        <f>IF(Import_FK!H397=0,"",Import_FK!H397)</f>
        <v/>
      </c>
      <c r="M398" s="23" t="str">
        <f>IF(Import_FK!I397=0,"",Import_FK!I397)</f>
        <v/>
      </c>
      <c r="N398" s="23" t="str">
        <f>IF(Import_FK!J397=0,"",Import_FK!J397)</f>
        <v/>
      </c>
      <c r="O398" s="23" t="str">
        <f>IF(Import_FK!K397=0,"",Import_FK!K397)</f>
        <v/>
      </c>
      <c r="P398" s="23" t="str">
        <f>IF(Import_FK!L397=0,"",Import_FK!L397)</f>
        <v/>
      </c>
      <c r="Q398" s="77" t="str">
        <f>IF(Import_FK!M397=0,"",Import_FK!M397)</f>
        <v/>
      </c>
      <c r="R398" s="77" t="str">
        <f>IF(Import_FK!N397=0,"",Import_FK!N397)</f>
        <v/>
      </c>
      <c r="S398" s="77" t="str">
        <f>IF(Import_FK!O397=0,"",Import_FK!O397)</f>
        <v/>
      </c>
      <c r="T398" s="77" t="str">
        <f>IF(Import_FK!P397=0,"",Import_FK!P397)</f>
        <v/>
      </c>
      <c r="U398" s="193" t="str">
        <f>IF(Import_FK!Q397=0,"",Import_FK!Q397)</f>
        <v/>
      </c>
      <c r="V398" s="77" t="str">
        <f>IF(Import_FK!R397=0,"",Import_FK!R397)</f>
        <v/>
      </c>
      <c r="W398" s="77" t="str">
        <f>IF(Import_FK!S397=0,"",Import_FK!S397)</f>
        <v/>
      </c>
      <c r="X398" s="77" t="str">
        <f>IF(Import_FK!T397=0,"",Import_FK!T397)</f>
        <v/>
      </c>
      <c r="Y398" s="77" t="str">
        <f>IF(Import_FK!U397=0,"",Import_FK!U397)</f>
        <v/>
      </c>
      <c r="Z398" s="77" t="str">
        <f>IF(Import_FK!V397=0,"",Import_FK!V397)</f>
        <v/>
      </c>
      <c r="AA398" s="77" t="str">
        <f>IF(Import_FK!W397=0,"",Import_FK!W397)</f>
        <v/>
      </c>
      <c r="AB398" s="77" t="str">
        <f>IF(Import_FK!X397=0,"",Import_FK!X397)</f>
        <v/>
      </c>
      <c r="AC398" s="77" t="str">
        <f>IF(Import_FK!Y397=0,"",Import_FK!Y397)</f>
        <v/>
      </c>
      <c r="AD398" s="77" t="str">
        <f>IF(Import_FK!Z397=0,"",Import_FK!Z397)</f>
        <v/>
      </c>
      <c r="AE398" s="193" t="str">
        <f>IF(Import_FK!AA397=0,"",Import_FK!AA397)</f>
        <v/>
      </c>
    </row>
    <row r="399" spans="1:31" ht="13.5" x14ac:dyDescent="0.25">
      <c r="A399" s="544">
        <f>IF(AND(B399="1_02_02_06",C399&lt;&gt;"000"),A398+1,IF(AND(B399="1_06_03_09",C399&lt;&gt;"000"),MAX($A$7:A398)+1,0))</f>
        <v>0</v>
      </c>
      <c r="B399" s="16" t="str">
        <f t="shared" si="32"/>
        <v/>
      </c>
      <c r="C399" s="544" t="str">
        <f t="shared" si="33"/>
        <v/>
      </c>
      <c r="D399" s="544" t="str">
        <f t="shared" si="34"/>
        <v/>
      </c>
      <c r="E399" s="544" t="str">
        <f t="shared" si="35"/>
        <v/>
      </c>
      <c r="F399" s="23" t="str">
        <f>IF(Import_FK!B398=0,"",Import_FK!B398)</f>
        <v/>
      </c>
      <c r="G399" s="23" t="str">
        <f>IF(Import_FK!C398=0,"",Import_FK!C398)</f>
        <v/>
      </c>
      <c r="H399" s="350" t="str">
        <f>IF(Import_FK!D398=0,"",Import_FK!D398)</f>
        <v/>
      </c>
      <c r="I399" s="23" t="str">
        <f>IF(Import_FK!E398=0,"",Import_FK!E398)</f>
        <v/>
      </c>
      <c r="J399" s="95" t="str">
        <f>IF(Import_FK!F398=0,"",Import_FK!F398)</f>
        <v/>
      </c>
      <c r="K399" s="96" t="str">
        <f>IF(Import_FK!G398=0,"",Import_FK!G398)</f>
        <v/>
      </c>
      <c r="L399" s="23" t="str">
        <f>IF(Import_FK!H398=0,"",Import_FK!H398)</f>
        <v/>
      </c>
      <c r="M399" s="23" t="str">
        <f>IF(Import_FK!I398=0,"",Import_FK!I398)</f>
        <v/>
      </c>
      <c r="N399" s="23" t="str">
        <f>IF(Import_FK!J398=0,"",Import_FK!J398)</f>
        <v/>
      </c>
      <c r="O399" s="23" t="str">
        <f>IF(Import_FK!K398=0,"",Import_FK!K398)</f>
        <v/>
      </c>
      <c r="P399" s="23" t="str">
        <f>IF(Import_FK!L398=0,"",Import_FK!L398)</f>
        <v/>
      </c>
      <c r="Q399" s="77" t="str">
        <f>IF(Import_FK!M398=0,"",Import_FK!M398)</f>
        <v/>
      </c>
      <c r="R399" s="77" t="str">
        <f>IF(Import_FK!N398=0,"",Import_FK!N398)</f>
        <v/>
      </c>
      <c r="S399" s="77" t="str">
        <f>IF(Import_FK!O398=0,"",Import_FK!O398)</f>
        <v/>
      </c>
      <c r="T399" s="77" t="str">
        <f>IF(Import_FK!P398=0,"",Import_FK!P398)</f>
        <v/>
      </c>
      <c r="U399" s="193" t="str">
        <f>IF(Import_FK!Q398=0,"",Import_FK!Q398)</f>
        <v/>
      </c>
      <c r="V399" s="77" t="str">
        <f>IF(Import_FK!R398=0,"",Import_FK!R398)</f>
        <v/>
      </c>
      <c r="W399" s="77" t="str">
        <f>IF(Import_FK!S398=0,"",Import_FK!S398)</f>
        <v/>
      </c>
      <c r="X399" s="77" t="str">
        <f>IF(Import_FK!T398=0,"",Import_FK!T398)</f>
        <v/>
      </c>
      <c r="Y399" s="77" t="str">
        <f>IF(Import_FK!U398=0,"",Import_FK!U398)</f>
        <v/>
      </c>
      <c r="Z399" s="77" t="str">
        <f>IF(Import_FK!V398=0,"",Import_FK!V398)</f>
        <v/>
      </c>
      <c r="AA399" s="77" t="str">
        <f>IF(Import_FK!W398=0,"",Import_FK!W398)</f>
        <v/>
      </c>
      <c r="AB399" s="77" t="str">
        <f>IF(Import_FK!X398=0,"",Import_FK!X398)</f>
        <v/>
      </c>
      <c r="AC399" s="77" t="str">
        <f>IF(Import_FK!Y398=0,"",Import_FK!Y398)</f>
        <v/>
      </c>
      <c r="AD399" s="77" t="str">
        <f>IF(Import_FK!Z398=0,"",Import_FK!Z398)</f>
        <v/>
      </c>
      <c r="AE399" s="193" t="str">
        <f>IF(Import_FK!AA398=0,"",Import_FK!AA398)</f>
        <v/>
      </c>
    </row>
    <row r="400" spans="1:31" ht="13.5" x14ac:dyDescent="0.25">
      <c r="A400" s="544">
        <f>IF(AND(B400="1_02_02_06",C400&lt;&gt;"000"),A399+1,IF(AND(B400="1_06_03_09",C400&lt;&gt;"000"),MAX($A$7:A399)+1,0))</f>
        <v>0</v>
      </c>
      <c r="B400" s="16" t="str">
        <f t="shared" si="32"/>
        <v/>
      </c>
      <c r="C400" s="544" t="str">
        <f t="shared" si="33"/>
        <v/>
      </c>
      <c r="D400" s="544" t="str">
        <f t="shared" si="34"/>
        <v/>
      </c>
      <c r="E400" s="544" t="str">
        <f t="shared" si="35"/>
        <v/>
      </c>
      <c r="F400" s="23" t="str">
        <f>IF(Import_FK!B399=0,"",Import_FK!B399)</f>
        <v/>
      </c>
      <c r="G400" s="23" t="str">
        <f>IF(Import_FK!C399=0,"",Import_FK!C399)</f>
        <v/>
      </c>
      <c r="H400" s="350" t="str">
        <f>IF(Import_FK!D399=0,"",Import_FK!D399)</f>
        <v/>
      </c>
      <c r="I400" s="23" t="str">
        <f>IF(Import_FK!E399=0,"",Import_FK!E399)</f>
        <v/>
      </c>
      <c r="J400" s="95" t="str">
        <f>IF(Import_FK!F399=0,"",Import_FK!F399)</f>
        <v/>
      </c>
      <c r="K400" s="96" t="str">
        <f>IF(Import_FK!G399=0,"",Import_FK!G399)</f>
        <v/>
      </c>
      <c r="L400" s="23" t="str">
        <f>IF(Import_FK!H399=0,"",Import_FK!H399)</f>
        <v/>
      </c>
      <c r="M400" s="23" t="str">
        <f>IF(Import_FK!I399=0,"",Import_FK!I399)</f>
        <v/>
      </c>
      <c r="N400" s="23" t="str">
        <f>IF(Import_FK!J399=0,"",Import_FK!J399)</f>
        <v/>
      </c>
      <c r="O400" s="23" t="str">
        <f>IF(Import_FK!K399=0,"",Import_FK!K399)</f>
        <v/>
      </c>
      <c r="P400" s="23" t="str">
        <f>IF(Import_FK!L399=0,"",Import_FK!L399)</f>
        <v/>
      </c>
      <c r="Q400" s="77" t="str">
        <f>IF(Import_FK!M399=0,"",Import_FK!M399)</f>
        <v/>
      </c>
      <c r="R400" s="77" t="str">
        <f>IF(Import_FK!N399=0,"",Import_FK!N399)</f>
        <v/>
      </c>
      <c r="S400" s="77" t="str">
        <f>IF(Import_FK!O399=0,"",Import_FK!O399)</f>
        <v/>
      </c>
      <c r="T400" s="77" t="str">
        <f>IF(Import_FK!P399=0,"",Import_FK!P399)</f>
        <v/>
      </c>
      <c r="U400" s="193" t="str">
        <f>IF(Import_FK!Q399=0,"",Import_FK!Q399)</f>
        <v/>
      </c>
      <c r="V400" s="77" t="str">
        <f>IF(Import_FK!R399=0,"",Import_FK!R399)</f>
        <v/>
      </c>
      <c r="W400" s="77" t="str">
        <f>IF(Import_FK!S399=0,"",Import_FK!S399)</f>
        <v/>
      </c>
      <c r="X400" s="77" t="str">
        <f>IF(Import_FK!T399=0,"",Import_FK!T399)</f>
        <v/>
      </c>
      <c r="Y400" s="77" t="str">
        <f>IF(Import_FK!U399=0,"",Import_FK!U399)</f>
        <v/>
      </c>
      <c r="Z400" s="77" t="str">
        <f>IF(Import_FK!V399=0,"",Import_FK!V399)</f>
        <v/>
      </c>
      <c r="AA400" s="77" t="str">
        <f>IF(Import_FK!W399=0,"",Import_FK!W399)</f>
        <v/>
      </c>
      <c r="AB400" s="77" t="str">
        <f>IF(Import_FK!X399=0,"",Import_FK!X399)</f>
        <v/>
      </c>
      <c r="AC400" s="77" t="str">
        <f>IF(Import_FK!Y399=0,"",Import_FK!Y399)</f>
        <v/>
      </c>
      <c r="AD400" s="77" t="str">
        <f>IF(Import_FK!Z399=0,"",Import_FK!Z399)</f>
        <v/>
      </c>
      <c r="AE400" s="193" t="str">
        <f>IF(Import_FK!AA399=0,"",Import_FK!AA399)</f>
        <v/>
      </c>
    </row>
    <row r="401" spans="1:31" ht="13.5" x14ac:dyDescent="0.25">
      <c r="A401" s="544">
        <f>IF(AND(B401="1_02_02_06",C401&lt;&gt;"000"),A400+1,IF(AND(B401="1_06_03_09",C401&lt;&gt;"000"),MAX($A$7:A400)+1,0))</f>
        <v>0</v>
      </c>
      <c r="B401" s="16" t="str">
        <f t="shared" si="32"/>
        <v/>
      </c>
      <c r="C401" s="544" t="str">
        <f t="shared" si="33"/>
        <v/>
      </c>
      <c r="D401" s="544" t="str">
        <f t="shared" si="34"/>
        <v/>
      </c>
      <c r="E401" s="544" t="str">
        <f t="shared" si="35"/>
        <v/>
      </c>
      <c r="F401" s="23" t="str">
        <f>IF(Import_FK!B400=0,"",Import_FK!B400)</f>
        <v/>
      </c>
      <c r="G401" s="23" t="str">
        <f>IF(Import_FK!C400=0,"",Import_FK!C400)</f>
        <v/>
      </c>
      <c r="H401" s="350" t="str">
        <f>IF(Import_FK!D400=0,"",Import_FK!D400)</f>
        <v/>
      </c>
      <c r="I401" s="23" t="str">
        <f>IF(Import_FK!E400=0,"",Import_FK!E400)</f>
        <v/>
      </c>
      <c r="J401" s="95" t="str">
        <f>IF(Import_FK!F400=0,"",Import_FK!F400)</f>
        <v/>
      </c>
      <c r="K401" s="96" t="str">
        <f>IF(Import_FK!G400=0,"",Import_FK!G400)</f>
        <v/>
      </c>
      <c r="L401" s="23" t="str">
        <f>IF(Import_FK!H400=0,"",Import_FK!H400)</f>
        <v/>
      </c>
      <c r="M401" s="23" t="str">
        <f>IF(Import_FK!I400=0,"",Import_FK!I400)</f>
        <v/>
      </c>
      <c r="N401" s="23" t="str">
        <f>IF(Import_FK!J400=0,"",Import_FK!J400)</f>
        <v/>
      </c>
      <c r="O401" s="23" t="str">
        <f>IF(Import_FK!K400=0,"",Import_FK!K400)</f>
        <v/>
      </c>
      <c r="P401" s="23" t="str">
        <f>IF(Import_FK!L400=0,"",Import_FK!L400)</f>
        <v/>
      </c>
      <c r="Q401" s="77" t="str">
        <f>IF(Import_FK!M400=0,"",Import_FK!M400)</f>
        <v/>
      </c>
      <c r="R401" s="77" t="str">
        <f>IF(Import_FK!N400=0,"",Import_FK!N400)</f>
        <v/>
      </c>
      <c r="S401" s="77" t="str">
        <f>IF(Import_FK!O400=0,"",Import_FK!O400)</f>
        <v/>
      </c>
      <c r="T401" s="77" t="str">
        <f>IF(Import_FK!P400=0,"",Import_FK!P400)</f>
        <v/>
      </c>
      <c r="U401" s="193" t="str">
        <f>IF(Import_FK!Q400=0,"",Import_FK!Q400)</f>
        <v/>
      </c>
      <c r="V401" s="77" t="str">
        <f>IF(Import_FK!R400=0,"",Import_FK!R400)</f>
        <v/>
      </c>
      <c r="W401" s="77" t="str">
        <f>IF(Import_FK!S400=0,"",Import_FK!S400)</f>
        <v/>
      </c>
      <c r="X401" s="77" t="str">
        <f>IF(Import_FK!T400=0,"",Import_FK!T400)</f>
        <v/>
      </c>
      <c r="Y401" s="77" t="str">
        <f>IF(Import_FK!U400=0,"",Import_FK!U400)</f>
        <v/>
      </c>
      <c r="Z401" s="77" t="str">
        <f>IF(Import_FK!V400=0,"",Import_FK!V400)</f>
        <v/>
      </c>
      <c r="AA401" s="77" t="str">
        <f>IF(Import_FK!W400=0,"",Import_FK!W400)</f>
        <v/>
      </c>
      <c r="AB401" s="77" t="str">
        <f>IF(Import_FK!X400=0,"",Import_FK!X400)</f>
        <v/>
      </c>
      <c r="AC401" s="77" t="str">
        <f>IF(Import_FK!Y400=0,"",Import_FK!Y400)</f>
        <v/>
      </c>
      <c r="AD401" s="77" t="str">
        <f>IF(Import_FK!Z400=0,"",Import_FK!Z400)</f>
        <v/>
      </c>
      <c r="AE401" s="193" t="str">
        <f>IF(Import_FK!AA400=0,"",Import_FK!AA400)</f>
        <v/>
      </c>
    </row>
    <row r="402" spans="1:31" ht="13.5" x14ac:dyDescent="0.25">
      <c r="A402" s="544">
        <f>IF(AND(B402="1_02_02_06",C402&lt;&gt;"000"),A401+1,IF(AND(B402="1_06_03_09",C402&lt;&gt;"000"),MAX($A$7:A401)+1,0))</f>
        <v>0</v>
      </c>
      <c r="B402" s="16" t="str">
        <f t="shared" si="32"/>
        <v/>
      </c>
      <c r="C402" s="544" t="str">
        <f t="shared" si="33"/>
        <v/>
      </c>
      <c r="D402" s="544" t="str">
        <f t="shared" si="34"/>
        <v/>
      </c>
      <c r="E402" s="544" t="str">
        <f t="shared" si="35"/>
        <v/>
      </c>
      <c r="F402" s="23" t="str">
        <f>IF(Import_FK!B401=0,"",Import_FK!B401)</f>
        <v/>
      </c>
      <c r="G402" s="23" t="str">
        <f>IF(Import_FK!C401=0,"",Import_FK!C401)</f>
        <v/>
      </c>
      <c r="H402" s="350" t="str">
        <f>IF(Import_FK!D401=0,"",Import_FK!D401)</f>
        <v/>
      </c>
      <c r="I402" s="23" t="str">
        <f>IF(Import_FK!E401=0,"",Import_FK!E401)</f>
        <v/>
      </c>
      <c r="J402" s="95" t="str">
        <f>IF(Import_FK!F401=0,"",Import_FK!F401)</f>
        <v/>
      </c>
      <c r="K402" s="96" t="str">
        <f>IF(Import_FK!G401=0,"",Import_FK!G401)</f>
        <v/>
      </c>
      <c r="L402" s="23" t="str">
        <f>IF(Import_FK!H401=0,"",Import_FK!H401)</f>
        <v/>
      </c>
      <c r="M402" s="23" t="str">
        <f>IF(Import_FK!I401=0,"",Import_FK!I401)</f>
        <v/>
      </c>
      <c r="N402" s="23" t="str">
        <f>IF(Import_FK!J401=0,"",Import_FK!J401)</f>
        <v/>
      </c>
      <c r="O402" s="23" t="str">
        <f>IF(Import_FK!K401=0,"",Import_FK!K401)</f>
        <v/>
      </c>
      <c r="P402" s="23" t="str">
        <f>IF(Import_FK!L401=0,"",Import_FK!L401)</f>
        <v/>
      </c>
      <c r="Q402" s="77" t="str">
        <f>IF(Import_FK!M401=0,"",Import_FK!M401)</f>
        <v/>
      </c>
      <c r="R402" s="77" t="str">
        <f>IF(Import_FK!N401=0,"",Import_FK!N401)</f>
        <v/>
      </c>
      <c r="S402" s="77" t="str">
        <f>IF(Import_FK!O401=0,"",Import_FK!O401)</f>
        <v/>
      </c>
      <c r="T402" s="77" t="str">
        <f>IF(Import_FK!P401=0,"",Import_FK!P401)</f>
        <v/>
      </c>
      <c r="U402" s="193" t="str">
        <f>IF(Import_FK!Q401=0,"",Import_FK!Q401)</f>
        <v/>
      </c>
      <c r="V402" s="77" t="str">
        <f>IF(Import_FK!R401=0,"",Import_FK!R401)</f>
        <v/>
      </c>
      <c r="W402" s="77" t="str">
        <f>IF(Import_FK!S401=0,"",Import_FK!S401)</f>
        <v/>
      </c>
      <c r="X402" s="77" t="str">
        <f>IF(Import_FK!T401=0,"",Import_FK!T401)</f>
        <v/>
      </c>
      <c r="Y402" s="77" t="str">
        <f>IF(Import_FK!U401=0,"",Import_FK!U401)</f>
        <v/>
      </c>
      <c r="Z402" s="77" t="str">
        <f>IF(Import_FK!V401=0,"",Import_FK!V401)</f>
        <v/>
      </c>
      <c r="AA402" s="77" t="str">
        <f>IF(Import_FK!W401=0,"",Import_FK!W401)</f>
        <v/>
      </c>
      <c r="AB402" s="77" t="str">
        <f>IF(Import_FK!X401=0,"",Import_FK!X401)</f>
        <v/>
      </c>
      <c r="AC402" s="77" t="str">
        <f>IF(Import_FK!Y401=0,"",Import_FK!Y401)</f>
        <v/>
      </c>
      <c r="AD402" s="77" t="str">
        <f>IF(Import_FK!Z401=0,"",Import_FK!Z401)</f>
        <v/>
      </c>
      <c r="AE402" s="193" t="str">
        <f>IF(Import_FK!AA401=0,"",Import_FK!AA401)</f>
        <v/>
      </c>
    </row>
    <row r="403" spans="1:31" ht="13.5" x14ac:dyDescent="0.25">
      <c r="A403" s="544">
        <f>IF(AND(B403="1_02_02_06",C403&lt;&gt;"000"),A402+1,IF(AND(B403="1_06_03_09",C403&lt;&gt;"000"),MAX($A$7:A402)+1,0))</f>
        <v>0</v>
      </c>
      <c r="B403" s="16" t="str">
        <f t="shared" si="32"/>
        <v/>
      </c>
      <c r="C403" s="544" t="str">
        <f t="shared" si="33"/>
        <v/>
      </c>
      <c r="D403" s="544" t="str">
        <f t="shared" si="34"/>
        <v/>
      </c>
      <c r="E403" s="544" t="str">
        <f t="shared" si="35"/>
        <v/>
      </c>
      <c r="F403" s="23" t="str">
        <f>IF(Import_FK!B402=0,"",Import_FK!B402)</f>
        <v/>
      </c>
      <c r="G403" s="23" t="str">
        <f>IF(Import_FK!C402=0,"",Import_FK!C402)</f>
        <v/>
      </c>
      <c r="H403" s="350" t="str">
        <f>IF(Import_FK!D402=0,"",Import_FK!D402)</f>
        <v/>
      </c>
      <c r="I403" s="23" t="str">
        <f>IF(Import_FK!E402=0,"",Import_FK!E402)</f>
        <v/>
      </c>
      <c r="J403" s="95" t="str">
        <f>IF(Import_FK!F402=0,"",Import_FK!F402)</f>
        <v/>
      </c>
      <c r="K403" s="96" t="str">
        <f>IF(Import_FK!G402=0,"",Import_FK!G402)</f>
        <v/>
      </c>
      <c r="L403" s="23" t="str">
        <f>IF(Import_FK!H402=0,"",Import_FK!H402)</f>
        <v/>
      </c>
      <c r="M403" s="23" t="str">
        <f>IF(Import_FK!I402=0,"",Import_FK!I402)</f>
        <v/>
      </c>
      <c r="N403" s="23" t="str">
        <f>IF(Import_FK!J402=0,"",Import_FK!J402)</f>
        <v/>
      </c>
      <c r="O403" s="23" t="str">
        <f>IF(Import_FK!K402=0,"",Import_FK!K402)</f>
        <v/>
      </c>
      <c r="P403" s="23" t="str">
        <f>IF(Import_FK!L402=0,"",Import_FK!L402)</f>
        <v/>
      </c>
      <c r="Q403" s="77" t="str">
        <f>IF(Import_FK!M402=0,"",Import_FK!M402)</f>
        <v/>
      </c>
      <c r="R403" s="77" t="str">
        <f>IF(Import_FK!N402=0,"",Import_FK!N402)</f>
        <v/>
      </c>
      <c r="S403" s="77" t="str">
        <f>IF(Import_FK!O402=0,"",Import_FK!O402)</f>
        <v/>
      </c>
      <c r="T403" s="77" t="str">
        <f>IF(Import_FK!P402=0,"",Import_FK!P402)</f>
        <v/>
      </c>
      <c r="U403" s="193" t="str">
        <f>IF(Import_FK!Q402=0,"",Import_FK!Q402)</f>
        <v/>
      </c>
      <c r="V403" s="77" t="str">
        <f>IF(Import_FK!R402=0,"",Import_FK!R402)</f>
        <v/>
      </c>
      <c r="W403" s="77" t="str">
        <f>IF(Import_FK!S402=0,"",Import_FK!S402)</f>
        <v/>
      </c>
      <c r="X403" s="77" t="str">
        <f>IF(Import_FK!T402=0,"",Import_FK!T402)</f>
        <v/>
      </c>
      <c r="Y403" s="77" t="str">
        <f>IF(Import_FK!U402=0,"",Import_FK!U402)</f>
        <v/>
      </c>
      <c r="Z403" s="77" t="str">
        <f>IF(Import_FK!V402=0,"",Import_FK!V402)</f>
        <v/>
      </c>
      <c r="AA403" s="77" t="str">
        <f>IF(Import_FK!W402=0,"",Import_FK!W402)</f>
        <v/>
      </c>
      <c r="AB403" s="77" t="str">
        <f>IF(Import_FK!X402=0,"",Import_FK!X402)</f>
        <v/>
      </c>
      <c r="AC403" s="77" t="str">
        <f>IF(Import_FK!Y402=0,"",Import_FK!Y402)</f>
        <v/>
      </c>
      <c r="AD403" s="77" t="str">
        <f>IF(Import_FK!Z402=0,"",Import_FK!Z402)</f>
        <v/>
      </c>
      <c r="AE403" s="193" t="str">
        <f>IF(Import_FK!AA402=0,"",Import_FK!AA402)</f>
        <v/>
      </c>
    </row>
    <row r="404" spans="1:31" ht="13.5" x14ac:dyDescent="0.25">
      <c r="A404" s="544">
        <f>IF(AND(B404="1_02_02_06",C404&lt;&gt;"000"),A403+1,IF(AND(B404="1_06_03_09",C404&lt;&gt;"000"),MAX($A$7:A403)+1,0))</f>
        <v>0</v>
      </c>
      <c r="B404" s="16" t="str">
        <f t="shared" si="32"/>
        <v/>
      </c>
      <c r="C404" s="544" t="str">
        <f t="shared" si="33"/>
        <v/>
      </c>
      <c r="D404" s="544" t="str">
        <f t="shared" si="34"/>
        <v/>
      </c>
      <c r="E404" s="544" t="str">
        <f t="shared" si="35"/>
        <v/>
      </c>
      <c r="F404" s="23" t="str">
        <f>IF(Import_FK!B403=0,"",Import_FK!B403)</f>
        <v/>
      </c>
      <c r="G404" s="23" t="str">
        <f>IF(Import_FK!C403=0,"",Import_FK!C403)</f>
        <v/>
      </c>
      <c r="H404" s="350" t="str">
        <f>IF(Import_FK!D403=0,"",Import_FK!D403)</f>
        <v/>
      </c>
      <c r="I404" s="23" t="str">
        <f>IF(Import_FK!E403=0,"",Import_FK!E403)</f>
        <v/>
      </c>
      <c r="J404" s="95" t="str">
        <f>IF(Import_FK!F403=0,"",Import_FK!F403)</f>
        <v/>
      </c>
      <c r="K404" s="96" t="str">
        <f>IF(Import_FK!G403=0,"",Import_FK!G403)</f>
        <v/>
      </c>
      <c r="L404" s="23" t="str">
        <f>IF(Import_FK!H403=0,"",Import_FK!H403)</f>
        <v/>
      </c>
      <c r="M404" s="23" t="str">
        <f>IF(Import_FK!I403=0,"",Import_FK!I403)</f>
        <v/>
      </c>
      <c r="N404" s="23" t="str">
        <f>IF(Import_FK!J403=0,"",Import_FK!J403)</f>
        <v/>
      </c>
      <c r="O404" s="23" t="str">
        <f>IF(Import_FK!K403=0,"",Import_FK!K403)</f>
        <v/>
      </c>
      <c r="P404" s="23" t="str">
        <f>IF(Import_FK!L403=0,"",Import_FK!L403)</f>
        <v/>
      </c>
      <c r="Q404" s="77" t="str">
        <f>IF(Import_FK!M403=0,"",Import_FK!M403)</f>
        <v/>
      </c>
      <c r="R404" s="77" t="str">
        <f>IF(Import_FK!N403=0,"",Import_FK!N403)</f>
        <v/>
      </c>
      <c r="S404" s="77" t="str">
        <f>IF(Import_FK!O403=0,"",Import_FK!O403)</f>
        <v/>
      </c>
      <c r="T404" s="77" t="str">
        <f>IF(Import_FK!P403=0,"",Import_FK!P403)</f>
        <v/>
      </c>
      <c r="U404" s="193" t="str">
        <f>IF(Import_FK!Q403=0,"",Import_FK!Q403)</f>
        <v/>
      </c>
      <c r="V404" s="77" t="str">
        <f>IF(Import_FK!R403=0,"",Import_FK!R403)</f>
        <v/>
      </c>
      <c r="W404" s="77" t="str">
        <f>IF(Import_FK!S403=0,"",Import_FK!S403)</f>
        <v/>
      </c>
      <c r="X404" s="77" t="str">
        <f>IF(Import_FK!T403=0,"",Import_FK!T403)</f>
        <v/>
      </c>
      <c r="Y404" s="77" t="str">
        <f>IF(Import_FK!U403=0,"",Import_FK!U403)</f>
        <v/>
      </c>
      <c r="Z404" s="77" t="str">
        <f>IF(Import_FK!V403=0,"",Import_FK!V403)</f>
        <v/>
      </c>
      <c r="AA404" s="77" t="str">
        <f>IF(Import_FK!W403=0,"",Import_FK!W403)</f>
        <v/>
      </c>
      <c r="AB404" s="77" t="str">
        <f>IF(Import_FK!X403=0,"",Import_FK!X403)</f>
        <v/>
      </c>
      <c r="AC404" s="77" t="str">
        <f>IF(Import_FK!Y403=0,"",Import_FK!Y403)</f>
        <v/>
      </c>
      <c r="AD404" s="77" t="str">
        <f>IF(Import_FK!Z403=0,"",Import_FK!Z403)</f>
        <v/>
      </c>
      <c r="AE404" s="193" t="str">
        <f>IF(Import_FK!AA403=0,"",Import_FK!AA403)</f>
        <v/>
      </c>
    </row>
    <row r="405" spans="1:31" ht="13.5" x14ac:dyDescent="0.25">
      <c r="A405" s="544">
        <f>IF(AND(B405="1_02_02_06",C405&lt;&gt;"000"),A404+1,IF(AND(B405="1_06_03_09",C405&lt;&gt;"000"),MAX($A$7:A404)+1,0))</f>
        <v>0</v>
      </c>
      <c r="B405" s="16" t="str">
        <f t="shared" si="32"/>
        <v/>
      </c>
      <c r="C405" s="544" t="str">
        <f t="shared" si="33"/>
        <v/>
      </c>
      <c r="D405" s="544" t="str">
        <f t="shared" si="34"/>
        <v/>
      </c>
      <c r="E405" s="544" t="str">
        <f t="shared" si="35"/>
        <v/>
      </c>
      <c r="F405" s="23" t="str">
        <f>IF(Import_FK!B404=0,"",Import_FK!B404)</f>
        <v/>
      </c>
      <c r="G405" s="23" t="str">
        <f>IF(Import_FK!C404=0,"",Import_FK!C404)</f>
        <v/>
      </c>
      <c r="H405" s="350" t="str">
        <f>IF(Import_FK!D404=0,"",Import_FK!D404)</f>
        <v/>
      </c>
      <c r="I405" s="23" t="str">
        <f>IF(Import_FK!E404=0,"",Import_FK!E404)</f>
        <v/>
      </c>
      <c r="J405" s="95" t="str">
        <f>IF(Import_FK!F404=0,"",Import_FK!F404)</f>
        <v/>
      </c>
      <c r="K405" s="96" t="str">
        <f>IF(Import_FK!G404=0,"",Import_FK!G404)</f>
        <v/>
      </c>
      <c r="L405" s="23" t="str">
        <f>IF(Import_FK!H404=0,"",Import_FK!H404)</f>
        <v/>
      </c>
      <c r="M405" s="23" t="str">
        <f>IF(Import_FK!I404=0,"",Import_FK!I404)</f>
        <v/>
      </c>
      <c r="N405" s="23" t="str">
        <f>IF(Import_FK!J404=0,"",Import_FK!J404)</f>
        <v/>
      </c>
      <c r="O405" s="23" t="str">
        <f>IF(Import_FK!K404=0,"",Import_FK!K404)</f>
        <v/>
      </c>
      <c r="P405" s="23" t="str">
        <f>IF(Import_FK!L404=0,"",Import_FK!L404)</f>
        <v/>
      </c>
      <c r="Q405" s="77" t="str">
        <f>IF(Import_FK!M404=0,"",Import_FK!M404)</f>
        <v/>
      </c>
      <c r="R405" s="77" t="str">
        <f>IF(Import_FK!N404=0,"",Import_FK!N404)</f>
        <v/>
      </c>
      <c r="S405" s="77" t="str">
        <f>IF(Import_FK!O404=0,"",Import_FK!O404)</f>
        <v/>
      </c>
      <c r="T405" s="77" t="str">
        <f>IF(Import_FK!P404=0,"",Import_FK!P404)</f>
        <v/>
      </c>
      <c r="U405" s="193" t="str">
        <f>IF(Import_FK!Q404=0,"",Import_FK!Q404)</f>
        <v/>
      </c>
      <c r="V405" s="77" t="str">
        <f>IF(Import_FK!R404=0,"",Import_FK!R404)</f>
        <v/>
      </c>
      <c r="W405" s="77" t="str">
        <f>IF(Import_FK!S404=0,"",Import_FK!S404)</f>
        <v/>
      </c>
      <c r="X405" s="77" t="str">
        <f>IF(Import_FK!T404=0,"",Import_FK!T404)</f>
        <v/>
      </c>
      <c r="Y405" s="77" t="str">
        <f>IF(Import_FK!U404=0,"",Import_FK!U404)</f>
        <v/>
      </c>
      <c r="Z405" s="77" t="str">
        <f>IF(Import_FK!V404=0,"",Import_FK!V404)</f>
        <v/>
      </c>
      <c r="AA405" s="77" t="str">
        <f>IF(Import_FK!W404=0,"",Import_FK!W404)</f>
        <v/>
      </c>
      <c r="AB405" s="77" t="str">
        <f>IF(Import_FK!X404=0,"",Import_FK!X404)</f>
        <v/>
      </c>
      <c r="AC405" s="77" t="str">
        <f>IF(Import_FK!Y404=0,"",Import_FK!Y404)</f>
        <v/>
      </c>
      <c r="AD405" s="77" t="str">
        <f>IF(Import_FK!Z404=0,"",Import_FK!Z404)</f>
        <v/>
      </c>
      <c r="AE405" s="193" t="str">
        <f>IF(Import_FK!AA404=0,"",Import_FK!AA404)</f>
        <v/>
      </c>
    </row>
    <row r="406" spans="1:31" ht="13.5" x14ac:dyDescent="0.25">
      <c r="A406" s="544">
        <f>IF(AND(B406="1_02_02_06",C406&lt;&gt;"000"),A405+1,IF(AND(B406="1_06_03_09",C406&lt;&gt;"000"),MAX($A$7:A405)+1,0))</f>
        <v>0</v>
      </c>
      <c r="B406" s="16" t="str">
        <f t="shared" si="32"/>
        <v/>
      </c>
      <c r="C406" s="544" t="str">
        <f t="shared" si="33"/>
        <v/>
      </c>
      <c r="D406" s="544" t="str">
        <f t="shared" si="34"/>
        <v/>
      </c>
      <c r="E406" s="544" t="str">
        <f t="shared" si="35"/>
        <v/>
      </c>
      <c r="F406" s="23" t="str">
        <f>IF(Import_FK!B405=0,"",Import_FK!B405)</f>
        <v/>
      </c>
      <c r="G406" s="23" t="str">
        <f>IF(Import_FK!C405=0,"",Import_FK!C405)</f>
        <v/>
      </c>
      <c r="H406" s="350" t="str">
        <f>IF(Import_FK!D405=0,"",Import_FK!D405)</f>
        <v/>
      </c>
      <c r="I406" s="23" t="str">
        <f>IF(Import_FK!E405=0,"",Import_FK!E405)</f>
        <v/>
      </c>
      <c r="J406" s="95" t="str">
        <f>IF(Import_FK!F405=0,"",Import_FK!F405)</f>
        <v/>
      </c>
      <c r="K406" s="96" t="str">
        <f>IF(Import_FK!G405=0,"",Import_FK!G405)</f>
        <v/>
      </c>
      <c r="L406" s="23" t="str">
        <f>IF(Import_FK!H405=0,"",Import_FK!H405)</f>
        <v/>
      </c>
      <c r="M406" s="23" t="str">
        <f>IF(Import_FK!I405=0,"",Import_FK!I405)</f>
        <v/>
      </c>
      <c r="N406" s="23" t="str">
        <f>IF(Import_FK!J405=0,"",Import_FK!J405)</f>
        <v/>
      </c>
      <c r="O406" s="23" t="str">
        <f>IF(Import_FK!K405=0,"",Import_FK!K405)</f>
        <v/>
      </c>
      <c r="P406" s="23" t="str">
        <f>IF(Import_FK!L405=0,"",Import_FK!L405)</f>
        <v/>
      </c>
      <c r="Q406" s="77" t="str">
        <f>IF(Import_FK!M405=0,"",Import_FK!M405)</f>
        <v/>
      </c>
      <c r="R406" s="77" t="str">
        <f>IF(Import_FK!N405=0,"",Import_FK!N405)</f>
        <v/>
      </c>
      <c r="S406" s="77" t="str">
        <f>IF(Import_FK!O405=0,"",Import_FK!O405)</f>
        <v/>
      </c>
      <c r="T406" s="77" t="str">
        <f>IF(Import_FK!P405=0,"",Import_FK!P405)</f>
        <v/>
      </c>
      <c r="U406" s="193" t="str">
        <f>IF(Import_FK!Q405=0,"",Import_FK!Q405)</f>
        <v/>
      </c>
      <c r="V406" s="77" t="str">
        <f>IF(Import_FK!R405=0,"",Import_FK!R405)</f>
        <v/>
      </c>
      <c r="W406" s="77" t="str">
        <f>IF(Import_FK!S405=0,"",Import_FK!S405)</f>
        <v/>
      </c>
      <c r="X406" s="77" t="str">
        <f>IF(Import_FK!T405=0,"",Import_FK!T405)</f>
        <v/>
      </c>
      <c r="Y406" s="77" t="str">
        <f>IF(Import_FK!U405=0,"",Import_FK!U405)</f>
        <v/>
      </c>
      <c r="Z406" s="77" t="str">
        <f>IF(Import_FK!V405=0,"",Import_FK!V405)</f>
        <v/>
      </c>
      <c r="AA406" s="77" t="str">
        <f>IF(Import_FK!W405=0,"",Import_FK!W405)</f>
        <v/>
      </c>
      <c r="AB406" s="77" t="str">
        <f>IF(Import_FK!X405=0,"",Import_FK!X405)</f>
        <v/>
      </c>
      <c r="AC406" s="77" t="str">
        <f>IF(Import_FK!Y405=0,"",Import_FK!Y405)</f>
        <v/>
      </c>
      <c r="AD406" s="77" t="str">
        <f>IF(Import_FK!Z405=0,"",Import_FK!Z405)</f>
        <v/>
      </c>
      <c r="AE406" s="193" t="str">
        <f>IF(Import_FK!AA405=0,"",Import_FK!AA405)</f>
        <v/>
      </c>
    </row>
    <row r="407" spans="1:31" ht="13.5" x14ac:dyDescent="0.25">
      <c r="A407" s="544">
        <f>IF(AND(B407="1_02_02_06",C407&lt;&gt;"000"),A406+1,IF(AND(B407="1_06_03_09",C407&lt;&gt;"000"),MAX($A$7:A406)+1,0))</f>
        <v>0</v>
      </c>
      <c r="B407" s="16" t="str">
        <f t="shared" si="32"/>
        <v/>
      </c>
      <c r="C407" s="544" t="str">
        <f t="shared" si="33"/>
        <v/>
      </c>
      <c r="D407" s="544" t="str">
        <f t="shared" si="34"/>
        <v/>
      </c>
      <c r="E407" s="544" t="str">
        <f t="shared" si="35"/>
        <v/>
      </c>
      <c r="F407" s="23" t="str">
        <f>IF(Import_FK!B406=0,"",Import_FK!B406)</f>
        <v/>
      </c>
      <c r="G407" s="23" t="str">
        <f>IF(Import_FK!C406=0,"",Import_FK!C406)</f>
        <v/>
      </c>
      <c r="H407" s="350" t="str">
        <f>IF(Import_FK!D406=0,"",Import_FK!D406)</f>
        <v/>
      </c>
      <c r="I407" s="23" t="str">
        <f>IF(Import_FK!E406=0,"",Import_FK!E406)</f>
        <v/>
      </c>
      <c r="J407" s="95" t="str">
        <f>IF(Import_FK!F406=0,"",Import_FK!F406)</f>
        <v/>
      </c>
      <c r="K407" s="96" t="str">
        <f>IF(Import_FK!G406=0,"",Import_FK!G406)</f>
        <v/>
      </c>
      <c r="L407" s="23" t="str">
        <f>IF(Import_FK!H406=0,"",Import_FK!H406)</f>
        <v/>
      </c>
      <c r="M407" s="23" t="str">
        <f>IF(Import_FK!I406=0,"",Import_FK!I406)</f>
        <v/>
      </c>
      <c r="N407" s="23" t="str">
        <f>IF(Import_FK!J406=0,"",Import_FK!J406)</f>
        <v/>
      </c>
      <c r="O407" s="23" t="str">
        <f>IF(Import_FK!K406=0,"",Import_FK!K406)</f>
        <v/>
      </c>
      <c r="P407" s="23" t="str">
        <f>IF(Import_FK!L406=0,"",Import_FK!L406)</f>
        <v/>
      </c>
      <c r="Q407" s="77" t="str">
        <f>IF(Import_FK!M406=0,"",Import_FK!M406)</f>
        <v/>
      </c>
      <c r="R407" s="77" t="str">
        <f>IF(Import_FK!N406=0,"",Import_FK!N406)</f>
        <v/>
      </c>
      <c r="S407" s="77" t="str">
        <f>IF(Import_FK!O406=0,"",Import_FK!O406)</f>
        <v/>
      </c>
      <c r="T407" s="77" t="str">
        <f>IF(Import_FK!P406=0,"",Import_FK!P406)</f>
        <v/>
      </c>
      <c r="U407" s="193" t="str">
        <f>IF(Import_FK!Q406=0,"",Import_FK!Q406)</f>
        <v/>
      </c>
      <c r="V407" s="77" t="str">
        <f>IF(Import_FK!R406=0,"",Import_FK!R406)</f>
        <v/>
      </c>
      <c r="W407" s="77" t="str">
        <f>IF(Import_FK!S406=0,"",Import_FK!S406)</f>
        <v/>
      </c>
      <c r="X407" s="77" t="str">
        <f>IF(Import_FK!T406=0,"",Import_FK!T406)</f>
        <v/>
      </c>
      <c r="Y407" s="77" t="str">
        <f>IF(Import_FK!U406=0,"",Import_FK!U406)</f>
        <v/>
      </c>
      <c r="Z407" s="77" t="str">
        <f>IF(Import_FK!V406=0,"",Import_FK!V406)</f>
        <v/>
      </c>
      <c r="AA407" s="77" t="str">
        <f>IF(Import_FK!W406=0,"",Import_FK!W406)</f>
        <v/>
      </c>
      <c r="AB407" s="77" t="str">
        <f>IF(Import_FK!X406=0,"",Import_FK!X406)</f>
        <v/>
      </c>
      <c r="AC407" s="77" t="str">
        <f>IF(Import_FK!Y406=0,"",Import_FK!Y406)</f>
        <v/>
      </c>
      <c r="AD407" s="77" t="str">
        <f>IF(Import_FK!Z406=0,"",Import_FK!Z406)</f>
        <v/>
      </c>
      <c r="AE407" s="193" t="str">
        <f>IF(Import_FK!AA406=0,"",Import_FK!AA406)</f>
        <v/>
      </c>
    </row>
    <row r="408" spans="1:31" ht="13.5" x14ac:dyDescent="0.25">
      <c r="A408" s="544">
        <f>IF(AND(B408="1_02_02_06",C408&lt;&gt;"000"),A407+1,IF(AND(B408="1_06_03_09",C408&lt;&gt;"000"),MAX($A$7:A407)+1,0))</f>
        <v>0</v>
      </c>
      <c r="B408" s="16" t="str">
        <f t="shared" si="32"/>
        <v/>
      </c>
      <c r="C408" s="544" t="str">
        <f t="shared" si="33"/>
        <v/>
      </c>
      <c r="D408" s="544" t="str">
        <f t="shared" si="34"/>
        <v/>
      </c>
      <c r="E408" s="544" t="str">
        <f t="shared" si="35"/>
        <v/>
      </c>
      <c r="F408" s="23" t="str">
        <f>IF(Import_FK!B407=0,"",Import_FK!B407)</f>
        <v/>
      </c>
      <c r="G408" s="23" t="str">
        <f>IF(Import_FK!C407=0,"",Import_FK!C407)</f>
        <v/>
      </c>
      <c r="H408" s="350" t="str">
        <f>IF(Import_FK!D407=0,"",Import_FK!D407)</f>
        <v/>
      </c>
      <c r="I408" s="23" t="str">
        <f>IF(Import_FK!E407=0,"",Import_FK!E407)</f>
        <v/>
      </c>
      <c r="J408" s="95" t="str">
        <f>IF(Import_FK!F407=0,"",Import_FK!F407)</f>
        <v/>
      </c>
      <c r="K408" s="96" t="str">
        <f>IF(Import_FK!G407=0,"",Import_FK!G407)</f>
        <v/>
      </c>
      <c r="L408" s="23" t="str">
        <f>IF(Import_FK!H407=0,"",Import_FK!H407)</f>
        <v/>
      </c>
      <c r="M408" s="23" t="str">
        <f>IF(Import_FK!I407=0,"",Import_FK!I407)</f>
        <v/>
      </c>
      <c r="N408" s="23" t="str">
        <f>IF(Import_FK!J407=0,"",Import_FK!J407)</f>
        <v/>
      </c>
      <c r="O408" s="23" t="str">
        <f>IF(Import_FK!K407=0,"",Import_FK!K407)</f>
        <v/>
      </c>
      <c r="P408" s="23" t="str">
        <f>IF(Import_FK!L407=0,"",Import_FK!L407)</f>
        <v/>
      </c>
      <c r="Q408" s="77" t="str">
        <f>IF(Import_FK!M407=0,"",Import_FK!M407)</f>
        <v/>
      </c>
      <c r="R408" s="77" t="str">
        <f>IF(Import_FK!N407=0,"",Import_FK!N407)</f>
        <v/>
      </c>
      <c r="S408" s="77" t="str">
        <f>IF(Import_FK!O407=0,"",Import_FK!O407)</f>
        <v/>
      </c>
      <c r="T408" s="77" t="str">
        <f>IF(Import_FK!P407=0,"",Import_FK!P407)</f>
        <v/>
      </c>
      <c r="U408" s="193" t="str">
        <f>IF(Import_FK!Q407=0,"",Import_FK!Q407)</f>
        <v/>
      </c>
      <c r="V408" s="77" t="str">
        <f>IF(Import_FK!R407=0,"",Import_FK!R407)</f>
        <v/>
      </c>
      <c r="W408" s="77" t="str">
        <f>IF(Import_FK!S407=0,"",Import_FK!S407)</f>
        <v/>
      </c>
      <c r="X408" s="77" t="str">
        <f>IF(Import_FK!T407=0,"",Import_FK!T407)</f>
        <v/>
      </c>
      <c r="Y408" s="77" t="str">
        <f>IF(Import_FK!U407=0,"",Import_FK!U407)</f>
        <v/>
      </c>
      <c r="Z408" s="77" t="str">
        <f>IF(Import_FK!V407=0,"",Import_FK!V407)</f>
        <v/>
      </c>
      <c r="AA408" s="77" t="str">
        <f>IF(Import_FK!W407=0,"",Import_FK!W407)</f>
        <v/>
      </c>
      <c r="AB408" s="77" t="str">
        <f>IF(Import_FK!X407=0,"",Import_FK!X407)</f>
        <v/>
      </c>
      <c r="AC408" s="77" t="str">
        <f>IF(Import_FK!Y407=0,"",Import_FK!Y407)</f>
        <v/>
      </c>
      <c r="AD408" s="77" t="str">
        <f>IF(Import_FK!Z407=0,"",Import_FK!Z407)</f>
        <v/>
      </c>
      <c r="AE408" s="193" t="str">
        <f>IF(Import_FK!AA407=0,"",Import_FK!AA407)</f>
        <v/>
      </c>
    </row>
    <row r="409" spans="1:31" ht="13.5" x14ac:dyDescent="0.25">
      <c r="A409" s="544">
        <f>IF(AND(B409="1_02_02_06",C409&lt;&gt;"000"),A408+1,IF(AND(B409="1_06_03_09",C409&lt;&gt;"000"),MAX($A$7:A408)+1,0))</f>
        <v>0</v>
      </c>
      <c r="B409" s="16" t="str">
        <f t="shared" si="32"/>
        <v/>
      </c>
      <c r="C409" s="544" t="str">
        <f t="shared" si="33"/>
        <v/>
      </c>
      <c r="D409" s="544" t="str">
        <f t="shared" si="34"/>
        <v/>
      </c>
      <c r="E409" s="544" t="str">
        <f t="shared" si="35"/>
        <v/>
      </c>
      <c r="F409" s="23" t="str">
        <f>IF(Import_FK!B408=0,"",Import_FK!B408)</f>
        <v/>
      </c>
      <c r="G409" s="23" t="str">
        <f>IF(Import_FK!C408=0,"",Import_FK!C408)</f>
        <v/>
      </c>
      <c r="H409" s="350" t="str">
        <f>IF(Import_FK!D408=0,"",Import_FK!D408)</f>
        <v/>
      </c>
      <c r="I409" s="23" t="str">
        <f>IF(Import_FK!E408=0,"",Import_FK!E408)</f>
        <v/>
      </c>
      <c r="J409" s="95" t="str">
        <f>IF(Import_FK!F408=0,"",Import_FK!F408)</f>
        <v/>
      </c>
      <c r="K409" s="96" t="str">
        <f>IF(Import_FK!G408=0,"",Import_FK!G408)</f>
        <v/>
      </c>
      <c r="L409" s="23" t="str">
        <f>IF(Import_FK!H408=0,"",Import_FK!H408)</f>
        <v/>
      </c>
      <c r="M409" s="23" t="str">
        <f>IF(Import_FK!I408=0,"",Import_FK!I408)</f>
        <v/>
      </c>
      <c r="N409" s="23" t="str">
        <f>IF(Import_FK!J408=0,"",Import_FK!J408)</f>
        <v/>
      </c>
      <c r="O409" s="23" t="str">
        <f>IF(Import_FK!K408=0,"",Import_FK!K408)</f>
        <v/>
      </c>
      <c r="P409" s="23" t="str">
        <f>IF(Import_FK!L408=0,"",Import_FK!L408)</f>
        <v/>
      </c>
      <c r="Q409" s="77" t="str">
        <f>IF(Import_FK!M408=0,"",Import_FK!M408)</f>
        <v/>
      </c>
      <c r="R409" s="77" t="str">
        <f>IF(Import_FK!N408=0,"",Import_FK!N408)</f>
        <v/>
      </c>
      <c r="S409" s="77" t="str">
        <f>IF(Import_FK!O408=0,"",Import_FK!O408)</f>
        <v/>
      </c>
      <c r="T409" s="77" t="str">
        <f>IF(Import_FK!P408=0,"",Import_FK!P408)</f>
        <v/>
      </c>
      <c r="U409" s="193" t="str">
        <f>IF(Import_FK!Q408=0,"",Import_FK!Q408)</f>
        <v/>
      </c>
      <c r="V409" s="77" t="str">
        <f>IF(Import_FK!R408=0,"",Import_FK!R408)</f>
        <v/>
      </c>
      <c r="W409" s="77" t="str">
        <f>IF(Import_FK!S408=0,"",Import_FK!S408)</f>
        <v/>
      </c>
      <c r="X409" s="77" t="str">
        <f>IF(Import_FK!T408=0,"",Import_FK!T408)</f>
        <v/>
      </c>
      <c r="Y409" s="77" t="str">
        <f>IF(Import_FK!U408=0,"",Import_FK!U408)</f>
        <v/>
      </c>
      <c r="Z409" s="77" t="str">
        <f>IF(Import_FK!V408=0,"",Import_FK!V408)</f>
        <v/>
      </c>
      <c r="AA409" s="77" t="str">
        <f>IF(Import_FK!W408=0,"",Import_FK!W408)</f>
        <v/>
      </c>
      <c r="AB409" s="77" t="str">
        <f>IF(Import_FK!X408=0,"",Import_FK!X408)</f>
        <v/>
      </c>
      <c r="AC409" s="77" t="str">
        <f>IF(Import_FK!Y408=0,"",Import_FK!Y408)</f>
        <v/>
      </c>
      <c r="AD409" s="77" t="str">
        <f>IF(Import_FK!Z408=0,"",Import_FK!Z408)</f>
        <v/>
      </c>
      <c r="AE409" s="193" t="str">
        <f>IF(Import_FK!AA408=0,"",Import_FK!AA408)</f>
        <v/>
      </c>
    </row>
    <row r="410" spans="1:31" ht="13.5" x14ac:dyDescent="0.25">
      <c r="A410" s="544">
        <f>IF(AND(B410="1_02_02_06",C410&lt;&gt;"000"),A409+1,IF(AND(B410="1_06_03_09",C410&lt;&gt;"000"),MAX($A$7:A409)+1,0))</f>
        <v>0</v>
      </c>
      <c r="B410" s="16" t="str">
        <f t="shared" si="32"/>
        <v/>
      </c>
      <c r="C410" s="544" t="str">
        <f t="shared" si="33"/>
        <v/>
      </c>
      <c r="D410" s="544" t="str">
        <f t="shared" si="34"/>
        <v/>
      </c>
      <c r="E410" s="544" t="str">
        <f t="shared" si="35"/>
        <v/>
      </c>
      <c r="F410" s="23" t="str">
        <f>IF(Import_FK!B409=0,"",Import_FK!B409)</f>
        <v/>
      </c>
      <c r="G410" s="23" t="str">
        <f>IF(Import_FK!C409=0,"",Import_FK!C409)</f>
        <v/>
      </c>
      <c r="H410" s="350" t="str">
        <f>IF(Import_FK!D409=0,"",Import_FK!D409)</f>
        <v/>
      </c>
      <c r="I410" s="23" t="str">
        <f>IF(Import_FK!E409=0,"",Import_FK!E409)</f>
        <v/>
      </c>
      <c r="J410" s="95" t="str">
        <f>IF(Import_FK!F409=0,"",Import_FK!F409)</f>
        <v/>
      </c>
      <c r="K410" s="96" t="str">
        <f>IF(Import_FK!G409=0,"",Import_FK!G409)</f>
        <v/>
      </c>
      <c r="L410" s="23" t="str">
        <f>IF(Import_FK!H409=0,"",Import_FK!H409)</f>
        <v/>
      </c>
      <c r="M410" s="23" t="str">
        <f>IF(Import_FK!I409=0,"",Import_FK!I409)</f>
        <v/>
      </c>
      <c r="N410" s="23" t="str">
        <f>IF(Import_FK!J409=0,"",Import_FK!J409)</f>
        <v/>
      </c>
      <c r="O410" s="23" t="str">
        <f>IF(Import_FK!K409=0,"",Import_FK!K409)</f>
        <v/>
      </c>
      <c r="P410" s="23" t="str">
        <f>IF(Import_FK!L409=0,"",Import_FK!L409)</f>
        <v/>
      </c>
      <c r="Q410" s="77" t="str">
        <f>IF(Import_FK!M409=0,"",Import_FK!M409)</f>
        <v/>
      </c>
      <c r="R410" s="77" t="str">
        <f>IF(Import_FK!N409=0,"",Import_FK!N409)</f>
        <v/>
      </c>
      <c r="S410" s="77" t="str">
        <f>IF(Import_FK!O409=0,"",Import_FK!O409)</f>
        <v/>
      </c>
      <c r="T410" s="77" t="str">
        <f>IF(Import_FK!P409=0,"",Import_FK!P409)</f>
        <v/>
      </c>
      <c r="U410" s="193" t="str">
        <f>IF(Import_FK!Q409=0,"",Import_FK!Q409)</f>
        <v/>
      </c>
      <c r="V410" s="77" t="str">
        <f>IF(Import_FK!R409=0,"",Import_FK!R409)</f>
        <v/>
      </c>
      <c r="W410" s="77" t="str">
        <f>IF(Import_FK!S409=0,"",Import_FK!S409)</f>
        <v/>
      </c>
      <c r="X410" s="77" t="str">
        <f>IF(Import_FK!T409=0,"",Import_FK!T409)</f>
        <v/>
      </c>
      <c r="Y410" s="77" t="str">
        <f>IF(Import_FK!U409=0,"",Import_FK!U409)</f>
        <v/>
      </c>
      <c r="Z410" s="77" t="str">
        <f>IF(Import_FK!V409=0,"",Import_FK!V409)</f>
        <v/>
      </c>
      <c r="AA410" s="77" t="str">
        <f>IF(Import_FK!W409=0,"",Import_FK!W409)</f>
        <v/>
      </c>
      <c r="AB410" s="77" t="str">
        <f>IF(Import_FK!X409=0,"",Import_FK!X409)</f>
        <v/>
      </c>
      <c r="AC410" s="77" t="str">
        <f>IF(Import_FK!Y409=0,"",Import_FK!Y409)</f>
        <v/>
      </c>
      <c r="AD410" s="77" t="str">
        <f>IF(Import_FK!Z409=0,"",Import_FK!Z409)</f>
        <v/>
      </c>
      <c r="AE410" s="193" t="str">
        <f>IF(Import_FK!AA409=0,"",Import_FK!AA409)</f>
        <v/>
      </c>
    </row>
    <row r="411" spans="1:31" ht="13.5" x14ac:dyDescent="0.25">
      <c r="A411" s="544">
        <f>IF(AND(B411="1_02_02_06",C411&lt;&gt;"000"),A410+1,IF(AND(B411="1_06_03_09",C411&lt;&gt;"000"),MAX($A$7:A410)+1,0))</f>
        <v>0</v>
      </c>
      <c r="B411" s="16" t="str">
        <f t="shared" si="32"/>
        <v/>
      </c>
      <c r="C411" s="544" t="str">
        <f t="shared" si="33"/>
        <v/>
      </c>
      <c r="D411" s="544" t="str">
        <f t="shared" si="34"/>
        <v/>
      </c>
      <c r="E411" s="544" t="str">
        <f t="shared" si="35"/>
        <v/>
      </c>
      <c r="F411" s="23" t="str">
        <f>IF(Import_FK!B410=0,"",Import_FK!B410)</f>
        <v/>
      </c>
      <c r="G411" s="23" t="str">
        <f>IF(Import_FK!C410=0,"",Import_FK!C410)</f>
        <v/>
      </c>
      <c r="H411" s="350" t="str">
        <f>IF(Import_FK!D410=0,"",Import_FK!D410)</f>
        <v/>
      </c>
      <c r="I411" s="23" t="str">
        <f>IF(Import_FK!E410=0,"",Import_FK!E410)</f>
        <v/>
      </c>
      <c r="J411" s="95" t="str">
        <f>IF(Import_FK!F410=0,"",Import_FK!F410)</f>
        <v/>
      </c>
      <c r="K411" s="96" t="str">
        <f>IF(Import_FK!G410=0,"",Import_FK!G410)</f>
        <v/>
      </c>
      <c r="L411" s="23" t="str">
        <f>IF(Import_FK!H410=0,"",Import_FK!H410)</f>
        <v/>
      </c>
      <c r="M411" s="23" t="str">
        <f>IF(Import_FK!I410=0,"",Import_FK!I410)</f>
        <v/>
      </c>
      <c r="N411" s="23" t="str">
        <f>IF(Import_FK!J410=0,"",Import_FK!J410)</f>
        <v/>
      </c>
      <c r="O411" s="23" t="str">
        <f>IF(Import_FK!K410=0,"",Import_FK!K410)</f>
        <v/>
      </c>
      <c r="P411" s="23" t="str">
        <f>IF(Import_FK!L410=0,"",Import_FK!L410)</f>
        <v/>
      </c>
      <c r="Q411" s="77" t="str">
        <f>IF(Import_FK!M410=0,"",Import_FK!M410)</f>
        <v/>
      </c>
      <c r="R411" s="77" t="str">
        <f>IF(Import_FK!N410=0,"",Import_FK!N410)</f>
        <v/>
      </c>
      <c r="S411" s="77" t="str">
        <f>IF(Import_FK!O410=0,"",Import_FK!O410)</f>
        <v/>
      </c>
      <c r="T411" s="77" t="str">
        <f>IF(Import_FK!P410=0,"",Import_FK!P410)</f>
        <v/>
      </c>
      <c r="U411" s="193" t="str">
        <f>IF(Import_FK!Q410=0,"",Import_FK!Q410)</f>
        <v/>
      </c>
      <c r="V411" s="77" t="str">
        <f>IF(Import_FK!R410=0,"",Import_FK!R410)</f>
        <v/>
      </c>
      <c r="W411" s="77" t="str">
        <f>IF(Import_FK!S410=0,"",Import_FK!S410)</f>
        <v/>
      </c>
      <c r="X411" s="77" t="str">
        <f>IF(Import_FK!T410=0,"",Import_FK!T410)</f>
        <v/>
      </c>
      <c r="Y411" s="77" t="str">
        <f>IF(Import_FK!U410=0,"",Import_FK!U410)</f>
        <v/>
      </c>
      <c r="Z411" s="77" t="str">
        <f>IF(Import_FK!V410=0,"",Import_FK!V410)</f>
        <v/>
      </c>
      <c r="AA411" s="77" t="str">
        <f>IF(Import_FK!W410=0,"",Import_FK!W410)</f>
        <v/>
      </c>
      <c r="AB411" s="77" t="str">
        <f>IF(Import_FK!X410=0,"",Import_FK!X410)</f>
        <v/>
      </c>
      <c r="AC411" s="77" t="str">
        <f>IF(Import_FK!Y410=0,"",Import_FK!Y410)</f>
        <v/>
      </c>
      <c r="AD411" s="77" t="str">
        <f>IF(Import_FK!Z410=0,"",Import_FK!Z410)</f>
        <v/>
      </c>
      <c r="AE411" s="193" t="str">
        <f>IF(Import_FK!AA410=0,"",Import_FK!AA410)</f>
        <v/>
      </c>
    </row>
    <row r="412" spans="1:31" ht="13.5" x14ac:dyDescent="0.25">
      <c r="A412" s="544">
        <f>IF(AND(B412="1_02_02_06",C412&lt;&gt;"000"),A411+1,IF(AND(B412="1_06_03_09",C412&lt;&gt;"000"),MAX($A$7:A411)+1,0))</f>
        <v>0</v>
      </c>
      <c r="B412" s="16" t="str">
        <f t="shared" si="32"/>
        <v/>
      </c>
      <c r="C412" s="544" t="str">
        <f t="shared" si="33"/>
        <v/>
      </c>
      <c r="D412" s="544" t="str">
        <f t="shared" si="34"/>
        <v/>
      </c>
      <c r="E412" s="544" t="str">
        <f t="shared" si="35"/>
        <v/>
      </c>
      <c r="F412" s="23" t="str">
        <f>IF(Import_FK!B411=0,"",Import_FK!B411)</f>
        <v/>
      </c>
      <c r="G412" s="23" t="str">
        <f>IF(Import_FK!C411=0,"",Import_FK!C411)</f>
        <v/>
      </c>
      <c r="H412" s="350" t="str">
        <f>IF(Import_FK!D411=0,"",Import_FK!D411)</f>
        <v/>
      </c>
      <c r="I412" s="23" t="str">
        <f>IF(Import_FK!E411=0,"",Import_FK!E411)</f>
        <v/>
      </c>
      <c r="J412" s="95" t="str">
        <f>IF(Import_FK!F411=0,"",Import_FK!F411)</f>
        <v/>
      </c>
      <c r="K412" s="96" t="str">
        <f>IF(Import_FK!G411=0,"",Import_FK!G411)</f>
        <v/>
      </c>
      <c r="L412" s="23" t="str">
        <f>IF(Import_FK!H411=0,"",Import_FK!H411)</f>
        <v/>
      </c>
      <c r="M412" s="23" t="str">
        <f>IF(Import_FK!I411=0,"",Import_FK!I411)</f>
        <v/>
      </c>
      <c r="N412" s="23" t="str">
        <f>IF(Import_FK!J411=0,"",Import_FK!J411)</f>
        <v/>
      </c>
      <c r="O412" s="23" t="str">
        <f>IF(Import_FK!K411=0,"",Import_FK!K411)</f>
        <v/>
      </c>
      <c r="P412" s="23" t="str">
        <f>IF(Import_FK!L411=0,"",Import_FK!L411)</f>
        <v/>
      </c>
      <c r="Q412" s="77" t="str">
        <f>IF(Import_FK!M411=0,"",Import_FK!M411)</f>
        <v/>
      </c>
      <c r="R412" s="77" t="str">
        <f>IF(Import_FK!N411=0,"",Import_FK!N411)</f>
        <v/>
      </c>
      <c r="S412" s="77" t="str">
        <f>IF(Import_FK!O411=0,"",Import_FK!O411)</f>
        <v/>
      </c>
      <c r="T412" s="77" t="str">
        <f>IF(Import_FK!P411=0,"",Import_FK!P411)</f>
        <v/>
      </c>
      <c r="U412" s="193" t="str">
        <f>IF(Import_FK!Q411=0,"",Import_FK!Q411)</f>
        <v/>
      </c>
      <c r="V412" s="77" t="str">
        <f>IF(Import_FK!R411=0,"",Import_FK!R411)</f>
        <v/>
      </c>
      <c r="W412" s="77" t="str">
        <f>IF(Import_FK!S411=0,"",Import_FK!S411)</f>
        <v/>
      </c>
      <c r="X412" s="77" t="str">
        <f>IF(Import_FK!T411=0,"",Import_FK!T411)</f>
        <v/>
      </c>
      <c r="Y412" s="77" t="str">
        <f>IF(Import_FK!U411=0,"",Import_FK!U411)</f>
        <v/>
      </c>
      <c r="Z412" s="77" t="str">
        <f>IF(Import_FK!V411=0,"",Import_FK!V411)</f>
        <v/>
      </c>
      <c r="AA412" s="77" t="str">
        <f>IF(Import_FK!W411=0,"",Import_FK!W411)</f>
        <v/>
      </c>
      <c r="AB412" s="77" t="str">
        <f>IF(Import_FK!X411=0,"",Import_FK!X411)</f>
        <v/>
      </c>
      <c r="AC412" s="77" t="str">
        <f>IF(Import_FK!Y411=0,"",Import_FK!Y411)</f>
        <v/>
      </c>
      <c r="AD412" s="77" t="str">
        <f>IF(Import_FK!Z411=0,"",Import_FK!Z411)</f>
        <v/>
      </c>
      <c r="AE412" s="193" t="str">
        <f>IF(Import_FK!AA411=0,"",Import_FK!AA411)</f>
        <v/>
      </c>
    </row>
    <row r="413" spans="1:31" ht="13.5" x14ac:dyDescent="0.25">
      <c r="A413" s="544">
        <f>IF(AND(B413="1_02_02_06",C413&lt;&gt;"000"),A412+1,IF(AND(B413="1_06_03_09",C413&lt;&gt;"000"),MAX($A$7:A412)+1,0))</f>
        <v>0</v>
      </c>
      <c r="B413" s="16" t="str">
        <f t="shared" si="32"/>
        <v/>
      </c>
      <c r="C413" s="544" t="str">
        <f t="shared" si="33"/>
        <v/>
      </c>
      <c r="D413" s="544" t="str">
        <f t="shared" si="34"/>
        <v/>
      </c>
      <c r="E413" s="544" t="str">
        <f t="shared" si="35"/>
        <v/>
      </c>
      <c r="F413" s="23" t="str">
        <f>IF(Import_FK!B412=0,"",Import_FK!B412)</f>
        <v/>
      </c>
      <c r="G413" s="23" t="str">
        <f>IF(Import_FK!C412=0,"",Import_FK!C412)</f>
        <v/>
      </c>
      <c r="H413" s="350" t="str">
        <f>IF(Import_FK!D412=0,"",Import_FK!D412)</f>
        <v/>
      </c>
      <c r="I413" s="23" t="str">
        <f>IF(Import_FK!E412=0,"",Import_FK!E412)</f>
        <v/>
      </c>
      <c r="J413" s="95" t="str">
        <f>IF(Import_FK!F412=0,"",Import_FK!F412)</f>
        <v/>
      </c>
      <c r="K413" s="96" t="str">
        <f>IF(Import_FK!G412=0,"",Import_FK!G412)</f>
        <v/>
      </c>
      <c r="L413" s="23" t="str">
        <f>IF(Import_FK!H412=0,"",Import_FK!H412)</f>
        <v/>
      </c>
      <c r="M413" s="23" t="str">
        <f>IF(Import_FK!I412=0,"",Import_FK!I412)</f>
        <v/>
      </c>
      <c r="N413" s="23" t="str">
        <f>IF(Import_FK!J412=0,"",Import_FK!J412)</f>
        <v/>
      </c>
      <c r="O413" s="23" t="str">
        <f>IF(Import_FK!K412=0,"",Import_FK!K412)</f>
        <v/>
      </c>
      <c r="P413" s="23" t="str">
        <f>IF(Import_FK!L412=0,"",Import_FK!L412)</f>
        <v/>
      </c>
      <c r="Q413" s="77" t="str">
        <f>IF(Import_FK!M412=0,"",Import_FK!M412)</f>
        <v/>
      </c>
      <c r="R413" s="77" t="str">
        <f>IF(Import_FK!N412=0,"",Import_FK!N412)</f>
        <v/>
      </c>
      <c r="S413" s="77" t="str">
        <f>IF(Import_FK!O412=0,"",Import_FK!O412)</f>
        <v/>
      </c>
      <c r="T413" s="77" t="str">
        <f>IF(Import_FK!P412=0,"",Import_FK!P412)</f>
        <v/>
      </c>
      <c r="U413" s="193" t="str">
        <f>IF(Import_FK!Q412=0,"",Import_FK!Q412)</f>
        <v/>
      </c>
      <c r="V413" s="77" t="str">
        <f>IF(Import_FK!R412=0,"",Import_FK!R412)</f>
        <v/>
      </c>
      <c r="W413" s="77" t="str">
        <f>IF(Import_FK!S412=0,"",Import_FK!S412)</f>
        <v/>
      </c>
      <c r="X413" s="77" t="str">
        <f>IF(Import_FK!T412=0,"",Import_FK!T412)</f>
        <v/>
      </c>
      <c r="Y413" s="77" t="str">
        <f>IF(Import_FK!U412=0,"",Import_FK!U412)</f>
        <v/>
      </c>
      <c r="Z413" s="77" t="str">
        <f>IF(Import_FK!V412=0,"",Import_FK!V412)</f>
        <v/>
      </c>
      <c r="AA413" s="77" t="str">
        <f>IF(Import_FK!W412=0,"",Import_FK!W412)</f>
        <v/>
      </c>
      <c r="AB413" s="77" t="str">
        <f>IF(Import_FK!X412=0,"",Import_FK!X412)</f>
        <v/>
      </c>
      <c r="AC413" s="77" t="str">
        <f>IF(Import_FK!Y412=0,"",Import_FK!Y412)</f>
        <v/>
      </c>
      <c r="AD413" s="77" t="str">
        <f>IF(Import_FK!Z412=0,"",Import_FK!Z412)</f>
        <v/>
      </c>
      <c r="AE413" s="193" t="str">
        <f>IF(Import_FK!AA412=0,"",Import_FK!AA412)</f>
        <v/>
      </c>
    </row>
    <row r="414" spans="1:31" ht="13.5" x14ac:dyDescent="0.25">
      <c r="A414" s="544">
        <f>IF(AND(B414="1_02_02_06",C414&lt;&gt;"000"),A413+1,IF(AND(B414="1_06_03_09",C414&lt;&gt;"000"),MAX($A$7:A413)+1,0))</f>
        <v>0</v>
      </c>
      <c r="B414" s="16" t="str">
        <f t="shared" si="32"/>
        <v/>
      </c>
      <c r="C414" s="544" t="str">
        <f t="shared" si="33"/>
        <v/>
      </c>
      <c r="D414" s="544" t="str">
        <f t="shared" si="34"/>
        <v/>
      </c>
      <c r="E414" s="544" t="str">
        <f t="shared" si="35"/>
        <v/>
      </c>
      <c r="F414" s="23" t="str">
        <f>IF(Import_FK!B413=0,"",Import_FK!B413)</f>
        <v/>
      </c>
      <c r="G414" s="23" t="str">
        <f>IF(Import_FK!C413=0,"",Import_FK!C413)</f>
        <v/>
      </c>
      <c r="H414" s="350" t="str">
        <f>IF(Import_FK!D413=0,"",Import_FK!D413)</f>
        <v/>
      </c>
      <c r="I414" s="23" t="str">
        <f>IF(Import_FK!E413=0,"",Import_FK!E413)</f>
        <v/>
      </c>
      <c r="J414" s="95" t="str">
        <f>IF(Import_FK!F413=0,"",Import_FK!F413)</f>
        <v/>
      </c>
      <c r="K414" s="96" t="str">
        <f>IF(Import_FK!G413=0,"",Import_FK!G413)</f>
        <v/>
      </c>
      <c r="L414" s="23" t="str">
        <f>IF(Import_FK!H413=0,"",Import_FK!H413)</f>
        <v/>
      </c>
      <c r="M414" s="23" t="str">
        <f>IF(Import_FK!I413=0,"",Import_FK!I413)</f>
        <v/>
      </c>
      <c r="N414" s="23" t="str">
        <f>IF(Import_FK!J413=0,"",Import_FK!J413)</f>
        <v/>
      </c>
      <c r="O414" s="23" t="str">
        <f>IF(Import_FK!K413=0,"",Import_FK!K413)</f>
        <v/>
      </c>
      <c r="P414" s="23" t="str">
        <f>IF(Import_FK!L413=0,"",Import_FK!L413)</f>
        <v/>
      </c>
      <c r="Q414" s="77" t="str">
        <f>IF(Import_FK!M413=0,"",Import_FK!M413)</f>
        <v/>
      </c>
      <c r="R414" s="77" t="str">
        <f>IF(Import_FK!N413=0,"",Import_FK!N413)</f>
        <v/>
      </c>
      <c r="S414" s="77" t="str">
        <f>IF(Import_FK!O413=0,"",Import_FK!O413)</f>
        <v/>
      </c>
      <c r="T414" s="77" t="str">
        <f>IF(Import_FK!P413=0,"",Import_FK!P413)</f>
        <v/>
      </c>
      <c r="U414" s="193" t="str">
        <f>IF(Import_FK!Q413=0,"",Import_FK!Q413)</f>
        <v/>
      </c>
      <c r="V414" s="77" t="str">
        <f>IF(Import_FK!R413=0,"",Import_FK!R413)</f>
        <v/>
      </c>
      <c r="W414" s="77" t="str">
        <f>IF(Import_FK!S413=0,"",Import_FK!S413)</f>
        <v/>
      </c>
      <c r="X414" s="77" t="str">
        <f>IF(Import_FK!T413=0,"",Import_FK!T413)</f>
        <v/>
      </c>
      <c r="Y414" s="77" t="str">
        <f>IF(Import_FK!U413=0,"",Import_FK!U413)</f>
        <v/>
      </c>
      <c r="Z414" s="77" t="str">
        <f>IF(Import_FK!V413=0,"",Import_FK!V413)</f>
        <v/>
      </c>
      <c r="AA414" s="77" t="str">
        <f>IF(Import_FK!W413=0,"",Import_FK!W413)</f>
        <v/>
      </c>
      <c r="AB414" s="77" t="str">
        <f>IF(Import_FK!X413=0,"",Import_FK!X413)</f>
        <v/>
      </c>
      <c r="AC414" s="77" t="str">
        <f>IF(Import_FK!Y413=0,"",Import_FK!Y413)</f>
        <v/>
      </c>
      <c r="AD414" s="77" t="str">
        <f>IF(Import_FK!Z413=0,"",Import_FK!Z413)</f>
        <v/>
      </c>
      <c r="AE414" s="193" t="str">
        <f>IF(Import_FK!AA413=0,"",Import_FK!AA413)</f>
        <v/>
      </c>
    </row>
    <row r="415" spans="1:31" ht="13.5" x14ac:dyDescent="0.25">
      <c r="A415" s="544">
        <f>IF(AND(B415="1_02_02_06",C415&lt;&gt;"000"),A414+1,IF(AND(B415="1_06_03_09",C415&lt;&gt;"000"),MAX($A$7:A414)+1,0))</f>
        <v>0</v>
      </c>
      <c r="B415" s="16" t="str">
        <f t="shared" si="32"/>
        <v/>
      </c>
      <c r="C415" s="544" t="str">
        <f t="shared" si="33"/>
        <v/>
      </c>
      <c r="D415" s="544" t="str">
        <f t="shared" si="34"/>
        <v/>
      </c>
      <c r="E415" s="544" t="str">
        <f t="shared" si="35"/>
        <v/>
      </c>
      <c r="F415" s="23" t="str">
        <f>IF(Import_FK!B414=0,"",Import_FK!B414)</f>
        <v/>
      </c>
      <c r="G415" s="23" t="str">
        <f>IF(Import_FK!C414=0,"",Import_FK!C414)</f>
        <v/>
      </c>
      <c r="H415" s="350" t="str">
        <f>IF(Import_FK!D414=0,"",Import_FK!D414)</f>
        <v/>
      </c>
      <c r="I415" s="23" t="str">
        <f>IF(Import_FK!E414=0,"",Import_FK!E414)</f>
        <v/>
      </c>
      <c r="J415" s="95" t="str">
        <f>IF(Import_FK!F414=0,"",Import_FK!F414)</f>
        <v/>
      </c>
      <c r="K415" s="96" t="str">
        <f>IF(Import_FK!G414=0,"",Import_FK!G414)</f>
        <v/>
      </c>
      <c r="L415" s="23" t="str">
        <f>IF(Import_FK!H414=0,"",Import_FK!H414)</f>
        <v/>
      </c>
      <c r="M415" s="23" t="str">
        <f>IF(Import_FK!I414=0,"",Import_FK!I414)</f>
        <v/>
      </c>
      <c r="N415" s="23" t="str">
        <f>IF(Import_FK!J414=0,"",Import_FK!J414)</f>
        <v/>
      </c>
      <c r="O415" s="23" t="str">
        <f>IF(Import_FK!K414=0,"",Import_FK!K414)</f>
        <v/>
      </c>
      <c r="P415" s="23" t="str">
        <f>IF(Import_FK!L414=0,"",Import_FK!L414)</f>
        <v/>
      </c>
      <c r="Q415" s="77" t="str">
        <f>IF(Import_FK!M414=0,"",Import_FK!M414)</f>
        <v/>
      </c>
      <c r="R415" s="77" t="str">
        <f>IF(Import_FK!N414=0,"",Import_FK!N414)</f>
        <v/>
      </c>
      <c r="S415" s="77" t="str">
        <f>IF(Import_FK!O414=0,"",Import_FK!O414)</f>
        <v/>
      </c>
      <c r="T415" s="77" t="str">
        <f>IF(Import_FK!P414=0,"",Import_FK!P414)</f>
        <v/>
      </c>
      <c r="U415" s="193" t="str">
        <f>IF(Import_FK!Q414=0,"",Import_FK!Q414)</f>
        <v/>
      </c>
      <c r="V415" s="77" t="str">
        <f>IF(Import_FK!R414=0,"",Import_FK!R414)</f>
        <v/>
      </c>
      <c r="W415" s="77" t="str">
        <f>IF(Import_FK!S414=0,"",Import_FK!S414)</f>
        <v/>
      </c>
      <c r="X415" s="77" t="str">
        <f>IF(Import_FK!T414=0,"",Import_FK!T414)</f>
        <v/>
      </c>
      <c r="Y415" s="77" t="str">
        <f>IF(Import_FK!U414=0,"",Import_FK!U414)</f>
        <v/>
      </c>
      <c r="Z415" s="77" t="str">
        <f>IF(Import_FK!V414=0,"",Import_FK!V414)</f>
        <v/>
      </c>
      <c r="AA415" s="77" t="str">
        <f>IF(Import_FK!W414=0,"",Import_FK!W414)</f>
        <v/>
      </c>
      <c r="AB415" s="77" t="str">
        <f>IF(Import_FK!X414=0,"",Import_FK!X414)</f>
        <v/>
      </c>
      <c r="AC415" s="77" t="str">
        <f>IF(Import_FK!Y414=0,"",Import_FK!Y414)</f>
        <v/>
      </c>
      <c r="AD415" s="77" t="str">
        <f>IF(Import_FK!Z414=0,"",Import_FK!Z414)</f>
        <v/>
      </c>
      <c r="AE415" s="193" t="str">
        <f>IF(Import_FK!AA414=0,"",Import_FK!AA414)</f>
        <v/>
      </c>
    </row>
    <row r="416" spans="1:31" ht="13.5" x14ac:dyDescent="0.25">
      <c r="A416" s="544">
        <f>IF(AND(B416="1_02_02_06",C416&lt;&gt;"000"),A415+1,IF(AND(B416="1_06_03_09",C416&lt;&gt;"000"),MAX($A$7:A415)+1,0))</f>
        <v>0</v>
      </c>
      <c r="B416" s="16" t="str">
        <f t="shared" si="32"/>
        <v/>
      </c>
      <c r="C416" s="544" t="str">
        <f t="shared" si="33"/>
        <v/>
      </c>
      <c r="D416" s="544" t="str">
        <f t="shared" si="34"/>
        <v/>
      </c>
      <c r="E416" s="544" t="str">
        <f t="shared" si="35"/>
        <v/>
      </c>
      <c r="F416" s="23" t="str">
        <f>IF(Import_FK!B415=0,"",Import_FK!B415)</f>
        <v/>
      </c>
      <c r="G416" s="23" t="str">
        <f>IF(Import_FK!C415=0,"",Import_FK!C415)</f>
        <v/>
      </c>
      <c r="H416" s="350" t="str">
        <f>IF(Import_FK!D415=0,"",Import_FK!D415)</f>
        <v/>
      </c>
      <c r="I416" s="23" t="str">
        <f>IF(Import_FK!E415=0,"",Import_FK!E415)</f>
        <v/>
      </c>
      <c r="J416" s="95" t="str">
        <f>IF(Import_FK!F415=0,"",Import_FK!F415)</f>
        <v/>
      </c>
      <c r="K416" s="96" t="str">
        <f>IF(Import_FK!G415=0,"",Import_FK!G415)</f>
        <v/>
      </c>
      <c r="L416" s="23" t="str">
        <f>IF(Import_FK!H415=0,"",Import_FK!H415)</f>
        <v/>
      </c>
      <c r="M416" s="23" t="str">
        <f>IF(Import_FK!I415=0,"",Import_FK!I415)</f>
        <v/>
      </c>
      <c r="N416" s="23" t="str">
        <f>IF(Import_FK!J415=0,"",Import_FK!J415)</f>
        <v/>
      </c>
      <c r="O416" s="23" t="str">
        <f>IF(Import_FK!K415=0,"",Import_FK!K415)</f>
        <v/>
      </c>
      <c r="P416" s="23" t="str">
        <f>IF(Import_FK!L415=0,"",Import_FK!L415)</f>
        <v/>
      </c>
      <c r="Q416" s="77" t="str">
        <f>IF(Import_FK!M415=0,"",Import_FK!M415)</f>
        <v/>
      </c>
      <c r="R416" s="77" t="str">
        <f>IF(Import_FK!N415=0,"",Import_FK!N415)</f>
        <v/>
      </c>
      <c r="S416" s="77" t="str">
        <f>IF(Import_FK!O415=0,"",Import_FK!O415)</f>
        <v/>
      </c>
      <c r="T416" s="77" t="str">
        <f>IF(Import_FK!P415=0,"",Import_FK!P415)</f>
        <v/>
      </c>
      <c r="U416" s="193" t="str">
        <f>IF(Import_FK!Q415=0,"",Import_FK!Q415)</f>
        <v/>
      </c>
      <c r="V416" s="77" t="str">
        <f>IF(Import_FK!R415=0,"",Import_FK!R415)</f>
        <v/>
      </c>
      <c r="W416" s="77" t="str">
        <f>IF(Import_FK!S415=0,"",Import_FK!S415)</f>
        <v/>
      </c>
      <c r="X416" s="77" t="str">
        <f>IF(Import_FK!T415=0,"",Import_FK!T415)</f>
        <v/>
      </c>
      <c r="Y416" s="77" t="str">
        <f>IF(Import_FK!U415=0,"",Import_FK!U415)</f>
        <v/>
      </c>
      <c r="Z416" s="77" t="str">
        <f>IF(Import_FK!V415=0,"",Import_FK!V415)</f>
        <v/>
      </c>
      <c r="AA416" s="77" t="str">
        <f>IF(Import_FK!W415=0,"",Import_FK!W415)</f>
        <v/>
      </c>
      <c r="AB416" s="77" t="str">
        <f>IF(Import_FK!X415=0,"",Import_FK!X415)</f>
        <v/>
      </c>
      <c r="AC416" s="77" t="str">
        <f>IF(Import_FK!Y415=0,"",Import_FK!Y415)</f>
        <v/>
      </c>
      <c r="AD416" s="77" t="str">
        <f>IF(Import_FK!Z415=0,"",Import_FK!Z415)</f>
        <v/>
      </c>
      <c r="AE416" s="193" t="str">
        <f>IF(Import_FK!AA415=0,"",Import_FK!AA415)</f>
        <v/>
      </c>
    </row>
    <row r="417" spans="1:31" ht="13.5" x14ac:dyDescent="0.25">
      <c r="A417" s="544">
        <f>IF(AND(B417="1_02_02_06",C417&lt;&gt;"000"),A416+1,IF(AND(B417="1_06_03_09",C417&lt;&gt;"000"),MAX($A$7:A416)+1,0))</f>
        <v>0</v>
      </c>
      <c r="B417" s="16" t="str">
        <f t="shared" si="32"/>
        <v/>
      </c>
      <c r="C417" s="544" t="str">
        <f t="shared" si="33"/>
        <v/>
      </c>
      <c r="D417" s="544" t="str">
        <f t="shared" si="34"/>
        <v/>
      </c>
      <c r="E417" s="544" t="str">
        <f t="shared" si="35"/>
        <v/>
      </c>
      <c r="F417" s="23" t="str">
        <f>IF(Import_FK!B416=0,"",Import_FK!B416)</f>
        <v/>
      </c>
      <c r="G417" s="23" t="str">
        <f>IF(Import_FK!C416=0,"",Import_FK!C416)</f>
        <v/>
      </c>
      <c r="H417" s="350" t="str">
        <f>IF(Import_FK!D416=0,"",Import_FK!D416)</f>
        <v/>
      </c>
      <c r="I417" s="23" t="str">
        <f>IF(Import_FK!E416=0,"",Import_FK!E416)</f>
        <v/>
      </c>
      <c r="J417" s="95" t="str">
        <f>IF(Import_FK!F416=0,"",Import_FK!F416)</f>
        <v/>
      </c>
      <c r="K417" s="96" t="str">
        <f>IF(Import_FK!G416=0,"",Import_FK!G416)</f>
        <v/>
      </c>
      <c r="L417" s="23" t="str">
        <f>IF(Import_FK!H416=0,"",Import_FK!H416)</f>
        <v/>
      </c>
      <c r="M417" s="23" t="str">
        <f>IF(Import_FK!I416=0,"",Import_FK!I416)</f>
        <v/>
      </c>
      <c r="N417" s="23" t="str">
        <f>IF(Import_FK!J416=0,"",Import_FK!J416)</f>
        <v/>
      </c>
      <c r="O417" s="23" t="str">
        <f>IF(Import_FK!K416=0,"",Import_FK!K416)</f>
        <v/>
      </c>
      <c r="P417" s="23" t="str">
        <f>IF(Import_FK!L416=0,"",Import_FK!L416)</f>
        <v/>
      </c>
      <c r="Q417" s="77" t="str">
        <f>IF(Import_FK!M416=0,"",Import_FK!M416)</f>
        <v/>
      </c>
      <c r="R417" s="77" t="str">
        <f>IF(Import_FK!N416=0,"",Import_FK!N416)</f>
        <v/>
      </c>
      <c r="S417" s="77" t="str">
        <f>IF(Import_FK!O416=0,"",Import_FK!O416)</f>
        <v/>
      </c>
      <c r="T417" s="77" t="str">
        <f>IF(Import_FK!P416=0,"",Import_FK!P416)</f>
        <v/>
      </c>
      <c r="U417" s="193" t="str">
        <f>IF(Import_FK!Q416=0,"",Import_FK!Q416)</f>
        <v/>
      </c>
      <c r="V417" s="77" t="str">
        <f>IF(Import_FK!R416=0,"",Import_FK!R416)</f>
        <v/>
      </c>
      <c r="W417" s="77" t="str">
        <f>IF(Import_FK!S416=0,"",Import_FK!S416)</f>
        <v/>
      </c>
      <c r="X417" s="77" t="str">
        <f>IF(Import_FK!T416=0,"",Import_FK!T416)</f>
        <v/>
      </c>
      <c r="Y417" s="77" t="str">
        <f>IF(Import_FK!U416=0,"",Import_FK!U416)</f>
        <v/>
      </c>
      <c r="Z417" s="77" t="str">
        <f>IF(Import_FK!V416=0,"",Import_FK!V416)</f>
        <v/>
      </c>
      <c r="AA417" s="77" t="str">
        <f>IF(Import_FK!W416=0,"",Import_FK!W416)</f>
        <v/>
      </c>
      <c r="AB417" s="77" t="str">
        <f>IF(Import_FK!X416=0,"",Import_FK!X416)</f>
        <v/>
      </c>
      <c r="AC417" s="77" t="str">
        <f>IF(Import_FK!Y416=0,"",Import_FK!Y416)</f>
        <v/>
      </c>
      <c r="AD417" s="77" t="str">
        <f>IF(Import_FK!Z416=0,"",Import_FK!Z416)</f>
        <v/>
      </c>
      <c r="AE417" s="193" t="str">
        <f>IF(Import_FK!AA416=0,"",Import_FK!AA416)</f>
        <v/>
      </c>
    </row>
    <row r="418" spans="1:31" ht="13.5" x14ac:dyDescent="0.25">
      <c r="A418" s="544">
        <f>IF(AND(B418="1_02_02_06",C418&lt;&gt;"000"),A417+1,IF(AND(B418="1_06_03_09",C418&lt;&gt;"000"),MAX($A$7:A417)+1,0))</f>
        <v>0</v>
      </c>
      <c r="B418" s="16" t="str">
        <f t="shared" si="32"/>
        <v/>
      </c>
      <c r="C418" s="544" t="str">
        <f t="shared" si="33"/>
        <v/>
      </c>
      <c r="D418" s="544" t="str">
        <f t="shared" si="34"/>
        <v/>
      </c>
      <c r="E418" s="544" t="str">
        <f t="shared" si="35"/>
        <v/>
      </c>
      <c r="F418" s="23" t="str">
        <f>IF(Import_FK!B417=0,"",Import_FK!B417)</f>
        <v/>
      </c>
      <c r="G418" s="23" t="str">
        <f>IF(Import_FK!C417=0,"",Import_FK!C417)</f>
        <v/>
      </c>
      <c r="H418" s="350" t="str">
        <f>IF(Import_FK!D417=0,"",Import_FK!D417)</f>
        <v/>
      </c>
      <c r="I418" s="23" t="str">
        <f>IF(Import_FK!E417=0,"",Import_FK!E417)</f>
        <v/>
      </c>
      <c r="J418" s="95" t="str">
        <f>IF(Import_FK!F417=0,"",Import_FK!F417)</f>
        <v/>
      </c>
      <c r="K418" s="96" t="str">
        <f>IF(Import_FK!G417=0,"",Import_FK!G417)</f>
        <v/>
      </c>
      <c r="L418" s="23" t="str">
        <f>IF(Import_FK!H417=0,"",Import_FK!H417)</f>
        <v/>
      </c>
      <c r="M418" s="23" t="str">
        <f>IF(Import_FK!I417=0,"",Import_FK!I417)</f>
        <v/>
      </c>
      <c r="N418" s="23" t="str">
        <f>IF(Import_FK!J417=0,"",Import_FK!J417)</f>
        <v/>
      </c>
      <c r="O418" s="23" t="str">
        <f>IF(Import_FK!K417=0,"",Import_FK!K417)</f>
        <v/>
      </c>
      <c r="P418" s="23" t="str">
        <f>IF(Import_FK!L417=0,"",Import_FK!L417)</f>
        <v/>
      </c>
      <c r="Q418" s="77" t="str">
        <f>IF(Import_FK!M417=0,"",Import_FK!M417)</f>
        <v/>
      </c>
      <c r="R418" s="77" t="str">
        <f>IF(Import_FK!N417=0,"",Import_FK!N417)</f>
        <v/>
      </c>
      <c r="S418" s="77" t="str">
        <f>IF(Import_FK!O417=0,"",Import_FK!O417)</f>
        <v/>
      </c>
      <c r="T418" s="77" t="str">
        <f>IF(Import_FK!P417=0,"",Import_FK!P417)</f>
        <v/>
      </c>
      <c r="U418" s="193" t="str">
        <f>IF(Import_FK!Q417=0,"",Import_FK!Q417)</f>
        <v/>
      </c>
      <c r="V418" s="77" t="str">
        <f>IF(Import_FK!R417=0,"",Import_FK!R417)</f>
        <v/>
      </c>
      <c r="W418" s="77" t="str">
        <f>IF(Import_FK!S417=0,"",Import_FK!S417)</f>
        <v/>
      </c>
      <c r="X418" s="77" t="str">
        <f>IF(Import_FK!T417=0,"",Import_FK!T417)</f>
        <v/>
      </c>
      <c r="Y418" s="77" t="str">
        <f>IF(Import_FK!U417=0,"",Import_FK!U417)</f>
        <v/>
      </c>
      <c r="Z418" s="77" t="str">
        <f>IF(Import_FK!V417=0,"",Import_FK!V417)</f>
        <v/>
      </c>
      <c r="AA418" s="77" t="str">
        <f>IF(Import_FK!W417=0,"",Import_FK!W417)</f>
        <v/>
      </c>
      <c r="AB418" s="77" t="str">
        <f>IF(Import_FK!X417=0,"",Import_FK!X417)</f>
        <v/>
      </c>
      <c r="AC418" s="77" t="str">
        <f>IF(Import_FK!Y417=0,"",Import_FK!Y417)</f>
        <v/>
      </c>
      <c r="AD418" s="77" t="str">
        <f>IF(Import_FK!Z417=0,"",Import_FK!Z417)</f>
        <v/>
      </c>
      <c r="AE418" s="193" t="str">
        <f>IF(Import_FK!AA417=0,"",Import_FK!AA417)</f>
        <v/>
      </c>
    </row>
    <row r="419" spans="1:31" ht="13.5" x14ac:dyDescent="0.25">
      <c r="A419" s="544">
        <f>IF(AND(B419="1_02_02_06",C419&lt;&gt;"000"),A418+1,IF(AND(B419="1_06_03_09",C419&lt;&gt;"000"),MAX($A$7:A418)+1,0))</f>
        <v>0</v>
      </c>
      <c r="B419" s="16" t="str">
        <f t="shared" si="32"/>
        <v/>
      </c>
      <c r="C419" s="544" t="str">
        <f t="shared" si="33"/>
        <v/>
      </c>
      <c r="D419" s="544" t="str">
        <f t="shared" si="34"/>
        <v/>
      </c>
      <c r="E419" s="544" t="str">
        <f t="shared" si="35"/>
        <v/>
      </c>
      <c r="F419" s="23" t="str">
        <f>IF(Import_FK!B418=0,"",Import_FK!B418)</f>
        <v/>
      </c>
      <c r="G419" s="23" t="str">
        <f>IF(Import_FK!C418=0,"",Import_FK!C418)</f>
        <v/>
      </c>
      <c r="H419" s="350" t="str">
        <f>IF(Import_FK!D418=0,"",Import_FK!D418)</f>
        <v/>
      </c>
      <c r="I419" s="23" t="str">
        <f>IF(Import_FK!E418=0,"",Import_FK!E418)</f>
        <v/>
      </c>
      <c r="J419" s="95" t="str">
        <f>IF(Import_FK!F418=0,"",Import_FK!F418)</f>
        <v/>
      </c>
      <c r="K419" s="96" t="str">
        <f>IF(Import_FK!G418=0,"",Import_FK!G418)</f>
        <v/>
      </c>
      <c r="L419" s="23" t="str">
        <f>IF(Import_FK!H418=0,"",Import_FK!H418)</f>
        <v/>
      </c>
      <c r="M419" s="23" t="str">
        <f>IF(Import_FK!I418=0,"",Import_FK!I418)</f>
        <v/>
      </c>
      <c r="N419" s="23" t="str">
        <f>IF(Import_FK!J418=0,"",Import_FK!J418)</f>
        <v/>
      </c>
      <c r="O419" s="23" t="str">
        <f>IF(Import_FK!K418=0,"",Import_FK!K418)</f>
        <v/>
      </c>
      <c r="P419" s="23" t="str">
        <f>IF(Import_FK!L418=0,"",Import_FK!L418)</f>
        <v/>
      </c>
      <c r="Q419" s="77" t="str">
        <f>IF(Import_FK!M418=0,"",Import_FK!M418)</f>
        <v/>
      </c>
      <c r="R419" s="77" t="str">
        <f>IF(Import_FK!N418=0,"",Import_FK!N418)</f>
        <v/>
      </c>
      <c r="S419" s="77" t="str">
        <f>IF(Import_FK!O418=0,"",Import_FK!O418)</f>
        <v/>
      </c>
      <c r="T419" s="77" t="str">
        <f>IF(Import_FK!P418=0,"",Import_FK!P418)</f>
        <v/>
      </c>
      <c r="U419" s="193" t="str">
        <f>IF(Import_FK!Q418=0,"",Import_FK!Q418)</f>
        <v/>
      </c>
      <c r="V419" s="77" t="str">
        <f>IF(Import_FK!R418=0,"",Import_FK!R418)</f>
        <v/>
      </c>
      <c r="W419" s="77" t="str">
        <f>IF(Import_FK!S418=0,"",Import_FK!S418)</f>
        <v/>
      </c>
      <c r="X419" s="77" t="str">
        <f>IF(Import_FK!T418=0,"",Import_FK!T418)</f>
        <v/>
      </c>
      <c r="Y419" s="77" t="str">
        <f>IF(Import_FK!U418=0,"",Import_FK!U418)</f>
        <v/>
      </c>
      <c r="Z419" s="77" t="str">
        <f>IF(Import_FK!V418=0,"",Import_FK!V418)</f>
        <v/>
      </c>
      <c r="AA419" s="77" t="str">
        <f>IF(Import_FK!W418=0,"",Import_FK!W418)</f>
        <v/>
      </c>
      <c r="AB419" s="77" t="str">
        <f>IF(Import_FK!X418=0,"",Import_FK!X418)</f>
        <v/>
      </c>
      <c r="AC419" s="77" t="str">
        <f>IF(Import_FK!Y418=0,"",Import_FK!Y418)</f>
        <v/>
      </c>
      <c r="AD419" s="77" t="str">
        <f>IF(Import_FK!Z418=0,"",Import_FK!Z418)</f>
        <v/>
      </c>
      <c r="AE419" s="193" t="str">
        <f>IF(Import_FK!AA418=0,"",Import_FK!AA418)</f>
        <v/>
      </c>
    </row>
    <row r="420" spans="1:31" ht="13.5" x14ac:dyDescent="0.25">
      <c r="A420" s="544">
        <f>IF(AND(B420="1_02_02_06",C420&lt;&gt;"000"),A419+1,IF(AND(B420="1_06_03_09",C420&lt;&gt;"000"),MAX($A$7:A419)+1,0))</f>
        <v>0</v>
      </c>
      <c r="B420" s="16" t="str">
        <f t="shared" si="32"/>
        <v/>
      </c>
      <c r="C420" s="544" t="str">
        <f t="shared" si="33"/>
        <v/>
      </c>
      <c r="D420" s="544" t="str">
        <f t="shared" si="34"/>
        <v/>
      </c>
      <c r="E420" s="544" t="str">
        <f t="shared" si="35"/>
        <v/>
      </c>
      <c r="F420" s="23" t="str">
        <f>IF(Import_FK!B419=0,"",Import_FK!B419)</f>
        <v/>
      </c>
      <c r="G420" s="23" t="str">
        <f>IF(Import_FK!C419=0,"",Import_FK!C419)</f>
        <v/>
      </c>
      <c r="H420" s="350" t="str">
        <f>IF(Import_FK!D419=0,"",Import_FK!D419)</f>
        <v/>
      </c>
      <c r="I420" s="23" t="str">
        <f>IF(Import_FK!E419=0,"",Import_FK!E419)</f>
        <v/>
      </c>
      <c r="J420" s="95" t="str">
        <f>IF(Import_FK!F419=0,"",Import_FK!F419)</f>
        <v/>
      </c>
      <c r="K420" s="96" t="str">
        <f>IF(Import_FK!G419=0,"",Import_FK!G419)</f>
        <v/>
      </c>
      <c r="L420" s="23" t="str">
        <f>IF(Import_FK!H419=0,"",Import_FK!H419)</f>
        <v/>
      </c>
      <c r="M420" s="23" t="str">
        <f>IF(Import_FK!I419=0,"",Import_FK!I419)</f>
        <v/>
      </c>
      <c r="N420" s="23" t="str">
        <f>IF(Import_FK!J419=0,"",Import_FK!J419)</f>
        <v/>
      </c>
      <c r="O420" s="23" t="str">
        <f>IF(Import_FK!K419=0,"",Import_FK!K419)</f>
        <v/>
      </c>
      <c r="P420" s="23" t="str">
        <f>IF(Import_FK!L419=0,"",Import_FK!L419)</f>
        <v/>
      </c>
      <c r="Q420" s="77" t="str">
        <f>IF(Import_FK!M419=0,"",Import_FK!M419)</f>
        <v/>
      </c>
      <c r="R420" s="77" t="str">
        <f>IF(Import_FK!N419=0,"",Import_FK!N419)</f>
        <v/>
      </c>
      <c r="S420" s="77" t="str">
        <f>IF(Import_FK!O419=0,"",Import_FK!O419)</f>
        <v/>
      </c>
      <c r="T420" s="77" t="str">
        <f>IF(Import_FK!P419=0,"",Import_FK!P419)</f>
        <v/>
      </c>
      <c r="U420" s="193" t="str">
        <f>IF(Import_FK!Q419=0,"",Import_FK!Q419)</f>
        <v/>
      </c>
      <c r="V420" s="77" t="str">
        <f>IF(Import_FK!R419=0,"",Import_FK!R419)</f>
        <v/>
      </c>
      <c r="W420" s="77" t="str">
        <f>IF(Import_FK!S419=0,"",Import_FK!S419)</f>
        <v/>
      </c>
      <c r="X420" s="77" t="str">
        <f>IF(Import_FK!T419=0,"",Import_FK!T419)</f>
        <v/>
      </c>
      <c r="Y420" s="77" t="str">
        <f>IF(Import_FK!U419=0,"",Import_FK!U419)</f>
        <v/>
      </c>
      <c r="Z420" s="77" t="str">
        <f>IF(Import_FK!V419=0,"",Import_FK!V419)</f>
        <v/>
      </c>
      <c r="AA420" s="77" t="str">
        <f>IF(Import_FK!W419=0,"",Import_FK!W419)</f>
        <v/>
      </c>
      <c r="AB420" s="77" t="str">
        <f>IF(Import_FK!X419=0,"",Import_FK!X419)</f>
        <v/>
      </c>
      <c r="AC420" s="77" t="str">
        <f>IF(Import_FK!Y419=0,"",Import_FK!Y419)</f>
        <v/>
      </c>
      <c r="AD420" s="77" t="str">
        <f>IF(Import_FK!Z419=0,"",Import_FK!Z419)</f>
        <v/>
      </c>
      <c r="AE420" s="193" t="str">
        <f>IF(Import_FK!AA419=0,"",Import_FK!AA419)</f>
        <v/>
      </c>
    </row>
    <row r="421" spans="1:31" ht="13.5" x14ac:dyDescent="0.25">
      <c r="A421" s="544">
        <f>IF(AND(B421="1_02_02_06",C421&lt;&gt;"000"),A420+1,IF(AND(B421="1_06_03_09",C421&lt;&gt;"000"),MAX($A$7:A420)+1,0))</f>
        <v>0</v>
      </c>
      <c r="B421" s="16" t="str">
        <f t="shared" si="32"/>
        <v/>
      </c>
      <c r="C421" s="544" t="str">
        <f t="shared" si="33"/>
        <v/>
      </c>
      <c r="D421" s="544" t="str">
        <f t="shared" si="34"/>
        <v/>
      </c>
      <c r="E421" s="544" t="str">
        <f t="shared" si="35"/>
        <v/>
      </c>
      <c r="F421" s="23" t="str">
        <f>IF(Import_FK!B420=0,"",Import_FK!B420)</f>
        <v/>
      </c>
      <c r="G421" s="23" t="str">
        <f>IF(Import_FK!C420=0,"",Import_FK!C420)</f>
        <v/>
      </c>
      <c r="H421" s="350" t="str">
        <f>IF(Import_FK!D420=0,"",Import_FK!D420)</f>
        <v/>
      </c>
      <c r="I421" s="23" t="str">
        <f>IF(Import_FK!E420=0,"",Import_FK!E420)</f>
        <v/>
      </c>
      <c r="J421" s="95" t="str">
        <f>IF(Import_FK!F420=0,"",Import_FK!F420)</f>
        <v/>
      </c>
      <c r="K421" s="96" t="str">
        <f>IF(Import_FK!G420=0,"",Import_FK!G420)</f>
        <v/>
      </c>
      <c r="L421" s="23" t="str">
        <f>IF(Import_FK!H420=0,"",Import_FK!H420)</f>
        <v/>
      </c>
      <c r="M421" s="23" t="str">
        <f>IF(Import_FK!I420=0,"",Import_FK!I420)</f>
        <v/>
      </c>
      <c r="N421" s="23" t="str">
        <f>IF(Import_FK!J420=0,"",Import_FK!J420)</f>
        <v/>
      </c>
      <c r="O421" s="23" t="str">
        <f>IF(Import_FK!K420=0,"",Import_FK!K420)</f>
        <v/>
      </c>
      <c r="P421" s="23" t="str">
        <f>IF(Import_FK!L420=0,"",Import_FK!L420)</f>
        <v/>
      </c>
      <c r="Q421" s="77" t="str">
        <f>IF(Import_FK!M420=0,"",Import_FK!M420)</f>
        <v/>
      </c>
      <c r="R421" s="77" t="str">
        <f>IF(Import_FK!N420=0,"",Import_FK!N420)</f>
        <v/>
      </c>
      <c r="S421" s="77" t="str">
        <f>IF(Import_FK!O420=0,"",Import_FK!O420)</f>
        <v/>
      </c>
      <c r="T421" s="77" t="str">
        <f>IF(Import_FK!P420=0,"",Import_FK!P420)</f>
        <v/>
      </c>
      <c r="U421" s="193" t="str">
        <f>IF(Import_FK!Q420=0,"",Import_FK!Q420)</f>
        <v/>
      </c>
      <c r="V421" s="77" t="str">
        <f>IF(Import_FK!R420=0,"",Import_FK!R420)</f>
        <v/>
      </c>
      <c r="W421" s="77" t="str">
        <f>IF(Import_FK!S420=0,"",Import_FK!S420)</f>
        <v/>
      </c>
      <c r="X421" s="77" t="str">
        <f>IF(Import_FK!T420=0,"",Import_FK!T420)</f>
        <v/>
      </c>
      <c r="Y421" s="77" t="str">
        <f>IF(Import_FK!U420=0,"",Import_FK!U420)</f>
        <v/>
      </c>
      <c r="Z421" s="77" t="str">
        <f>IF(Import_FK!V420=0,"",Import_FK!V420)</f>
        <v/>
      </c>
      <c r="AA421" s="77" t="str">
        <f>IF(Import_FK!W420=0,"",Import_FK!W420)</f>
        <v/>
      </c>
      <c r="AB421" s="77" t="str">
        <f>IF(Import_FK!X420=0,"",Import_FK!X420)</f>
        <v/>
      </c>
      <c r="AC421" s="77" t="str">
        <f>IF(Import_FK!Y420=0,"",Import_FK!Y420)</f>
        <v/>
      </c>
      <c r="AD421" s="77" t="str">
        <f>IF(Import_FK!Z420=0,"",Import_FK!Z420)</f>
        <v/>
      </c>
      <c r="AE421" s="193" t="str">
        <f>IF(Import_FK!AA420=0,"",Import_FK!AA420)</f>
        <v/>
      </c>
    </row>
    <row r="422" spans="1:31" ht="13.5" x14ac:dyDescent="0.25">
      <c r="A422" s="544">
        <f>IF(AND(B422="1_02_02_06",C422&lt;&gt;"000"),A421+1,IF(AND(B422="1_06_03_09",C422&lt;&gt;"000"),MAX($A$7:A421)+1,0))</f>
        <v>0</v>
      </c>
      <c r="B422" s="16" t="str">
        <f t="shared" si="32"/>
        <v/>
      </c>
      <c r="C422" s="544" t="str">
        <f t="shared" si="33"/>
        <v/>
      </c>
      <c r="D422" s="544" t="str">
        <f t="shared" si="34"/>
        <v/>
      </c>
      <c r="E422" s="544" t="str">
        <f t="shared" si="35"/>
        <v/>
      </c>
      <c r="F422" s="23" t="str">
        <f>IF(Import_FK!B421=0,"",Import_FK!B421)</f>
        <v/>
      </c>
      <c r="G422" s="23" t="str">
        <f>IF(Import_FK!C421=0,"",Import_FK!C421)</f>
        <v/>
      </c>
      <c r="H422" s="350" t="str">
        <f>IF(Import_FK!D421=0,"",Import_FK!D421)</f>
        <v/>
      </c>
      <c r="I422" s="23" t="str">
        <f>IF(Import_FK!E421=0,"",Import_FK!E421)</f>
        <v/>
      </c>
      <c r="J422" s="95" t="str">
        <f>IF(Import_FK!F421=0,"",Import_FK!F421)</f>
        <v/>
      </c>
      <c r="K422" s="96" t="str">
        <f>IF(Import_FK!G421=0,"",Import_FK!G421)</f>
        <v/>
      </c>
      <c r="L422" s="23" t="str">
        <f>IF(Import_FK!H421=0,"",Import_FK!H421)</f>
        <v/>
      </c>
      <c r="M422" s="23" t="str">
        <f>IF(Import_FK!I421=0,"",Import_FK!I421)</f>
        <v/>
      </c>
      <c r="N422" s="23" t="str">
        <f>IF(Import_FK!J421=0,"",Import_FK!J421)</f>
        <v/>
      </c>
      <c r="O422" s="23" t="str">
        <f>IF(Import_FK!K421=0,"",Import_FK!K421)</f>
        <v/>
      </c>
      <c r="P422" s="23" t="str">
        <f>IF(Import_FK!L421=0,"",Import_FK!L421)</f>
        <v/>
      </c>
      <c r="Q422" s="77" t="str">
        <f>IF(Import_FK!M421=0,"",Import_FK!M421)</f>
        <v/>
      </c>
      <c r="R422" s="77" t="str">
        <f>IF(Import_FK!N421=0,"",Import_FK!N421)</f>
        <v/>
      </c>
      <c r="S422" s="77" t="str">
        <f>IF(Import_FK!O421=0,"",Import_FK!O421)</f>
        <v/>
      </c>
      <c r="T422" s="77" t="str">
        <f>IF(Import_FK!P421=0,"",Import_FK!P421)</f>
        <v/>
      </c>
      <c r="U422" s="193" t="str">
        <f>IF(Import_FK!Q421=0,"",Import_FK!Q421)</f>
        <v/>
      </c>
      <c r="V422" s="77" t="str">
        <f>IF(Import_FK!R421=0,"",Import_FK!R421)</f>
        <v/>
      </c>
      <c r="W422" s="77" t="str">
        <f>IF(Import_FK!S421=0,"",Import_FK!S421)</f>
        <v/>
      </c>
      <c r="X422" s="77" t="str">
        <f>IF(Import_FK!T421=0,"",Import_FK!T421)</f>
        <v/>
      </c>
      <c r="Y422" s="77" t="str">
        <f>IF(Import_FK!U421=0,"",Import_FK!U421)</f>
        <v/>
      </c>
      <c r="Z422" s="77" t="str">
        <f>IF(Import_FK!V421=0,"",Import_FK!V421)</f>
        <v/>
      </c>
      <c r="AA422" s="77" t="str">
        <f>IF(Import_FK!W421=0,"",Import_FK!W421)</f>
        <v/>
      </c>
      <c r="AB422" s="77" t="str">
        <f>IF(Import_FK!X421=0,"",Import_FK!X421)</f>
        <v/>
      </c>
      <c r="AC422" s="77" t="str">
        <f>IF(Import_FK!Y421=0,"",Import_FK!Y421)</f>
        <v/>
      </c>
      <c r="AD422" s="77" t="str">
        <f>IF(Import_FK!Z421=0,"",Import_FK!Z421)</f>
        <v/>
      </c>
      <c r="AE422" s="193" t="str">
        <f>IF(Import_FK!AA421=0,"",Import_FK!AA421)</f>
        <v/>
      </c>
    </row>
    <row r="423" spans="1:31" ht="13.5" x14ac:dyDescent="0.25">
      <c r="A423" s="544">
        <f>IF(AND(B423="1_02_02_06",C423&lt;&gt;"000"),A422+1,IF(AND(B423="1_06_03_09",C423&lt;&gt;"000"),MAX($A$7:A422)+1,0))</f>
        <v>0</v>
      </c>
      <c r="B423" s="16" t="str">
        <f t="shared" si="32"/>
        <v/>
      </c>
      <c r="C423" s="544" t="str">
        <f t="shared" si="33"/>
        <v/>
      </c>
      <c r="D423" s="544" t="str">
        <f t="shared" si="34"/>
        <v/>
      </c>
      <c r="E423" s="544" t="str">
        <f t="shared" si="35"/>
        <v/>
      </c>
      <c r="F423" s="23" t="str">
        <f>IF(Import_FK!B422=0,"",Import_FK!B422)</f>
        <v/>
      </c>
      <c r="G423" s="23" t="str">
        <f>IF(Import_FK!C422=0,"",Import_FK!C422)</f>
        <v/>
      </c>
      <c r="H423" s="350" t="str">
        <f>IF(Import_FK!D422=0,"",Import_FK!D422)</f>
        <v/>
      </c>
      <c r="I423" s="23" t="str">
        <f>IF(Import_FK!E422=0,"",Import_FK!E422)</f>
        <v/>
      </c>
      <c r="J423" s="95" t="str">
        <f>IF(Import_FK!F422=0,"",Import_FK!F422)</f>
        <v/>
      </c>
      <c r="K423" s="96" t="str">
        <f>IF(Import_FK!G422=0,"",Import_FK!G422)</f>
        <v/>
      </c>
      <c r="L423" s="23" t="str">
        <f>IF(Import_FK!H422=0,"",Import_FK!H422)</f>
        <v/>
      </c>
      <c r="M423" s="23" t="str">
        <f>IF(Import_FK!I422=0,"",Import_FK!I422)</f>
        <v/>
      </c>
      <c r="N423" s="23" t="str">
        <f>IF(Import_FK!J422=0,"",Import_FK!J422)</f>
        <v/>
      </c>
      <c r="O423" s="23" t="str">
        <f>IF(Import_FK!K422=0,"",Import_FK!K422)</f>
        <v/>
      </c>
      <c r="P423" s="23" t="str">
        <f>IF(Import_FK!L422=0,"",Import_FK!L422)</f>
        <v/>
      </c>
      <c r="Q423" s="77" t="str">
        <f>IF(Import_FK!M422=0,"",Import_FK!M422)</f>
        <v/>
      </c>
      <c r="R423" s="77" t="str">
        <f>IF(Import_FK!N422=0,"",Import_FK!N422)</f>
        <v/>
      </c>
      <c r="S423" s="77" t="str">
        <f>IF(Import_FK!O422=0,"",Import_FK!O422)</f>
        <v/>
      </c>
      <c r="T423" s="77" t="str">
        <f>IF(Import_FK!P422=0,"",Import_FK!P422)</f>
        <v/>
      </c>
      <c r="U423" s="193" t="str">
        <f>IF(Import_FK!Q422=0,"",Import_FK!Q422)</f>
        <v/>
      </c>
      <c r="V423" s="77" t="str">
        <f>IF(Import_FK!R422=0,"",Import_FK!R422)</f>
        <v/>
      </c>
      <c r="W423" s="77" t="str">
        <f>IF(Import_FK!S422=0,"",Import_FK!S422)</f>
        <v/>
      </c>
      <c r="X423" s="77" t="str">
        <f>IF(Import_FK!T422=0,"",Import_FK!T422)</f>
        <v/>
      </c>
      <c r="Y423" s="77" t="str">
        <f>IF(Import_FK!U422=0,"",Import_FK!U422)</f>
        <v/>
      </c>
      <c r="Z423" s="77" t="str">
        <f>IF(Import_FK!V422=0,"",Import_FK!V422)</f>
        <v/>
      </c>
      <c r="AA423" s="77" t="str">
        <f>IF(Import_FK!W422=0,"",Import_FK!W422)</f>
        <v/>
      </c>
      <c r="AB423" s="77" t="str">
        <f>IF(Import_FK!X422=0,"",Import_FK!X422)</f>
        <v/>
      </c>
      <c r="AC423" s="77" t="str">
        <f>IF(Import_FK!Y422=0,"",Import_FK!Y422)</f>
        <v/>
      </c>
      <c r="AD423" s="77" t="str">
        <f>IF(Import_FK!Z422=0,"",Import_FK!Z422)</f>
        <v/>
      </c>
      <c r="AE423" s="193" t="str">
        <f>IF(Import_FK!AA422=0,"",Import_FK!AA422)</f>
        <v/>
      </c>
    </row>
    <row r="424" spans="1:31" ht="13.5" x14ac:dyDescent="0.25">
      <c r="A424" s="544">
        <f>IF(AND(B424="1_02_02_06",C424&lt;&gt;"000"),A423+1,IF(AND(B424="1_06_03_09",C424&lt;&gt;"000"),MAX($A$7:A423)+1,0))</f>
        <v>0</v>
      </c>
      <c r="B424" s="16" t="str">
        <f t="shared" si="32"/>
        <v/>
      </c>
      <c r="C424" s="544" t="str">
        <f t="shared" si="33"/>
        <v/>
      </c>
      <c r="D424" s="544" t="str">
        <f t="shared" si="34"/>
        <v/>
      </c>
      <c r="E424" s="544" t="str">
        <f t="shared" si="35"/>
        <v/>
      </c>
      <c r="F424" s="23" t="str">
        <f>IF(Import_FK!B423=0,"",Import_FK!B423)</f>
        <v/>
      </c>
      <c r="G424" s="23" t="str">
        <f>IF(Import_FK!C423=0,"",Import_FK!C423)</f>
        <v/>
      </c>
      <c r="H424" s="350" t="str">
        <f>IF(Import_FK!D423=0,"",Import_FK!D423)</f>
        <v/>
      </c>
      <c r="I424" s="23" t="str">
        <f>IF(Import_FK!E423=0,"",Import_FK!E423)</f>
        <v/>
      </c>
      <c r="J424" s="95" t="str">
        <f>IF(Import_FK!F423=0,"",Import_FK!F423)</f>
        <v/>
      </c>
      <c r="K424" s="96" t="str">
        <f>IF(Import_FK!G423=0,"",Import_FK!G423)</f>
        <v/>
      </c>
      <c r="L424" s="23" t="str">
        <f>IF(Import_FK!H423=0,"",Import_FK!H423)</f>
        <v/>
      </c>
      <c r="M424" s="23" t="str">
        <f>IF(Import_FK!I423=0,"",Import_FK!I423)</f>
        <v/>
      </c>
      <c r="N424" s="23" t="str">
        <f>IF(Import_FK!J423=0,"",Import_FK!J423)</f>
        <v/>
      </c>
      <c r="O424" s="23" t="str">
        <f>IF(Import_FK!K423=0,"",Import_FK!K423)</f>
        <v/>
      </c>
      <c r="P424" s="23" t="str">
        <f>IF(Import_FK!L423=0,"",Import_FK!L423)</f>
        <v/>
      </c>
      <c r="Q424" s="77" t="str">
        <f>IF(Import_FK!M423=0,"",Import_FK!M423)</f>
        <v/>
      </c>
      <c r="R424" s="77" t="str">
        <f>IF(Import_FK!N423=0,"",Import_FK!N423)</f>
        <v/>
      </c>
      <c r="S424" s="77" t="str">
        <f>IF(Import_FK!O423=0,"",Import_FK!O423)</f>
        <v/>
      </c>
      <c r="T424" s="77" t="str">
        <f>IF(Import_FK!P423=0,"",Import_FK!P423)</f>
        <v/>
      </c>
      <c r="U424" s="193" t="str">
        <f>IF(Import_FK!Q423=0,"",Import_FK!Q423)</f>
        <v/>
      </c>
      <c r="V424" s="77" t="str">
        <f>IF(Import_FK!R423=0,"",Import_FK!R423)</f>
        <v/>
      </c>
      <c r="W424" s="77" t="str">
        <f>IF(Import_FK!S423=0,"",Import_FK!S423)</f>
        <v/>
      </c>
      <c r="X424" s="77" t="str">
        <f>IF(Import_FK!T423=0,"",Import_FK!T423)</f>
        <v/>
      </c>
      <c r="Y424" s="77" t="str">
        <f>IF(Import_FK!U423=0,"",Import_FK!U423)</f>
        <v/>
      </c>
      <c r="Z424" s="77" t="str">
        <f>IF(Import_FK!V423=0,"",Import_FK!V423)</f>
        <v/>
      </c>
      <c r="AA424" s="77" t="str">
        <f>IF(Import_FK!W423=0,"",Import_FK!W423)</f>
        <v/>
      </c>
      <c r="AB424" s="77" t="str">
        <f>IF(Import_FK!X423=0,"",Import_FK!X423)</f>
        <v/>
      </c>
      <c r="AC424" s="77" t="str">
        <f>IF(Import_FK!Y423=0,"",Import_FK!Y423)</f>
        <v/>
      </c>
      <c r="AD424" s="77" t="str">
        <f>IF(Import_FK!Z423=0,"",Import_FK!Z423)</f>
        <v/>
      </c>
      <c r="AE424" s="193" t="str">
        <f>IF(Import_FK!AA423=0,"",Import_FK!AA423)</f>
        <v/>
      </c>
    </row>
    <row r="425" spans="1:31" ht="13.5" x14ac:dyDescent="0.25">
      <c r="A425" s="544">
        <f>IF(AND(B425="1_02_02_06",C425&lt;&gt;"000"),A424+1,IF(AND(B425="1_06_03_09",C425&lt;&gt;"000"),MAX($A$7:A424)+1,0))</f>
        <v>0</v>
      </c>
      <c r="B425" s="16" t="str">
        <f t="shared" si="32"/>
        <v/>
      </c>
      <c r="C425" s="544" t="str">
        <f t="shared" si="33"/>
        <v/>
      </c>
      <c r="D425" s="544" t="str">
        <f t="shared" si="34"/>
        <v/>
      </c>
      <c r="E425" s="544" t="str">
        <f t="shared" si="35"/>
        <v/>
      </c>
      <c r="F425" s="23" t="str">
        <f>IF(Import_FK!B424=0,"",Import_FK!B424)</f>
        <v/>
      </c>
      <c r="G425" s="23" t="str">
        <f>IF(Import_FK!C424=0,"",Import_FK!C424)</f>
        <v/>
      </c>
      <c r="H425" s="350" t="str">
        <f>IF(Import_FK!D424=0,"",Import_FK!D424)</f>
        <v/>
      </c>
      <c r="I425" s="23" t="str">
        <f>IF(Import_FK!E424=0,"",Import_FK!E424)</f>
        <v/>
      </c>
      <c r="J425" s="95" t="str">
        <f>IF(Import_FK!F424=0,"",Import_FK!F424)</f>
        <v/>
      </c>
      <c r="K425" s="96" t="str">
        <f>IF(Import_FK!G424=0,"",Import_FK!G424)</f>
        <v/>
      </c>
      <c r="L425" s="23" t="str">
        <f>IF(Import_FK!H424=0,"",Import_FK!H424)</f>
        <v/>
      </c>
      <c r="M425" s="23" t="str">
        <f>IF(Import_FK!I424=0,"",Import_FK!I424)</f>
        <v/>
      </c>
      <c r="N425" s="23" t="str">
        <f>IF(Import_FK!J424=0,"",Import_FK!J424)</f>
        <v/>
      </c>
      <c r="O425" s="23" t="str">
        <f>IF(Import_FK!K424=0,"",Import_FK!K424)</f>
        <v/>
      </c>
      <c r="P425" s="23" t="str">
        <f>IF(Import_FK!L424=0,"",Import_FK!L424)</f>
        <v/>
      </c>
      <c r="Q425" s="77" t="str">
        <f>IF(Import_FK!M424=0,"",Import_FK!M424)</f>
        <v/>
      </c>
      <c r="R425" s="77" t="str">
        <f>IF(Import_FK!N424=0,"",Import_FK!N424)</f>
        <v/>
      </c>
      <c r="S425" s="77" t="str">
        <f>IF(Import_FK!O424=0,"",Import_FK!O424)</f>
        <v/>
      </c>
      <c r="T425" s="77" t="str">
        <f>IF(Import_FK!P424=0,"",Import_FK!P424)</f>
        <v/>
      </c>
      <c r="U425" s="193" t="str">
        <f>IF(Import_FK!Q424=0,"",Import_FK!Q424)</f>
        <v/>
      </c>
      <c r="V425" s="77" t="str">
        <f>IF(Import_FK!R424=0,"",Import_FK!R424)</f>
        <v/>
      </c>
      <c r="W425" s="77" t="str">
        <f>IF(Import_FK!S424=0,"",Import_FK!S424)</f>
        <v/>
      </c>
      <c r="X425" s="77" t="str">
        <f>IF(Import_FK!T424=0,"",Import_FK!T424)</f>
        <v/>
      </c>
      <c r="Y425" s="77" t="str">
        <f>IF(Import_FK!U424=0,"",Import_FK!U424)</f>
        <v/>
      </c>
      <c r="Z425" s="77" t="str">
        <f>IF(Import_FK!V424=0,"",Import_FK!V424)</f>
        <v/>
      </c>
      <c r="AA425" s="77" t="str">
        <f>IF(Import_FK!W424=0,"",Import_FK!W424)</f>
        <v/>
      </c>
      <c r="AB425" s="77" t="str">
        <f>IF(Import_FK!X424=0,"",Import_FK!X424)</f>
        <v/>
      </c>
      <c r="AC425" s="77" t="str">
        <f>IF(Import_FK!Y424=0,"",Import_FK!Y424)</f>
        <v/>
      </c>
      <c r="AD425" s="77" t="str">
        <f>IF(Import_FK!Z424=0,"",Import_FK!Z424)</f>
        <v/>
      </c>
      <c r="AE425" s="193" t="str">
        <f>IF(Import_FK!AA424=0,"",Import_FK!AA424)</f>
        <v/>
      </c>
    </row>
    <row r="426" spans="1:31" ht="13.5" x14ac:dyDescent="0.25">
      <c r="A426" s="544">
        <f>IF(AND(B426="1_02_02_06",C426&lt;&gt;"000"),A425+1,IF(AND(B426="1_06_03_09",C426&lt;&gt;"000"),MAX($A$7:A425)+1,0))</f>
        <v>0</v>
      </c>
      <c r="B426" s="16" t="str">
        <f t="shared" si="32"/>
        <v/>
      </c>
      <c r="C426" s="544" t="str">
        <f t="shared" si="33"/>
        <v/>
      </c>
      <c r="D426" s="544" t="str">
        <f t="shared" si="34"/>
        <v/>
      </c>
      <c r="E426" s="544" t="str">
        <f t="shared" si="35"/>
        <v/>
      </c>
      <c r="F426" s="23" t="str">
        <f>IF(Import_FK!B425=0,"",Import_FK!B425)</f>
        <v/>
      </c>
      <c r="G426" s="23" t="str">
        <f>IF(Import_FK!C425=0,"",Import_FK!C425)</f>
        <v/>
      </c>
      <c r="H426" s="350" t="str">
        <f>IF(Import_FK!D425=0,"",Import_FK!D425)</f>
        <v/>
      </c>
      <c r="I426" s="23" t="str">
        <f>IF(Import_FK!E425=0,"",Import_FK!E425)</f>
        <v/>
      </c>
      <c r="J426" s="95" t="str">
        <f>IF(Import_FK!F425=0,"",Import_FK!F425)</f>
        <v/>
      </c>
      <c r="K426" s="96" t="str">
        <f>IF(Import_FK!G425=0,"",Import_FK!G425)</f>
        <v/>
      </c>
      <c r="L426" s="23" t="str">
        <f>IF(Import_FK!H425=0,"",Import_FK!H425)</f>
        <v/>
      </c>
      <c r="M426" s="23" t="str">
        <f>IF(Import_FK!I425=0,"",Import_FK!I425)</f>
        <v/>
      </c>
      <c r="N426" s="23" t="str">
        <f>IF(Import_FK!J425=0,"",Import_FK!J425)</f>
        <v/>
      </c>
      <c r="O426" s="23" t="str">
        <f>IF(Import_FK!K425=0,"",Import_FK!K425)</f>
        <v/>
      </c>
      <c r="P426" s="23" t="str">
        <f>IF(Import_FK!L425=0,"",Import_FK!L425)</f>
        <v/>
      </c>
      <c r="Q426" s="77" t="str">
        <f>IF(Import_FK!M425=0,"",Import_FK!M425)</f>
        <v/>
      </c>
      <c r="R426" s="77" t="str">
        <f>IF(Import_FK!N425=0,"",Import_FK!N425)</f>
        <v/>
      </c>
      <c r="S426" s="77" t="str">
        <f>IF(Import_FK!O425=0,"",Import_FK!O425)</f>
        <v/>
      </c>
      <c r="T426" s="77" t="str">
        <f>IF(Import_FK!P425=0,"",Import_FK!P425)</f>
        <v/>
      </c>
      <c r="U426" s="193" t="str">
        <f>IF(Import_FK!Q425=0,"",Import_FK!Q425)</f>
        <v/>
      </c>
      <c r="V426" s="77" t="str">
        <f>IF(Import_FK!R425=0,"",Import_FK!R425)</f>
        <v/>
      </c>
      <c r="W426" s="77" t="str">
        <f>IF(Import_FK!S425=0,"",Import_FK!S425)</f>
        <v/>
      </c>
      <c r="X426" s="77" t="str">
        <f>IF(Import_FK!T425=0,"",Import_FK!T425)</f>
        <v/>
      </c>
      <c r="Y426" s="77" t="str">
        <f>IF(Import_FK!U425=0,"",Import_FK!U425)</f>
        <v/>
      </c>
      <c r="Z426" s="77" t="str">
        <f>IF(Import_FK!V425=0,"",Import_FK!V425)</f>
        <v/>
      </c>
      <c r="AA426" s="77" t="str">
        <f>IF(Import_FK!W425=0,"",Import_FK!W425)</f>
        <v/>
      </c>
      <c r="AB426" s="77" t="str">
        <f>IF(Import_FK!X425=0,"",Import_FK!X425)</f>
        <v/>
      </c>
      <c r="AC426" s="77" t="str">
        <f>IF(Import_FK!Y425=0,"",Import_FK!Y425)</f>
        <v/>
      </c>
      <c r="AD426" s="77" t="str">
        <f>IF(Import_FK!Z425=0,"",Import_FK!Z425)</f>
        <v/>
      </c>
      <c r="AE426" s="193" t="str">
        <f>IF(Import_FK!AA425=0,"",Import_FK!AA425)</f>
        <v/>
      </c>
    </row>
    <row r="427" spans="1:31" ht="13.5" x14ac:dyDescent="0.25">
      <c r="A427" s="544">
        <f>IF(AND(B427="1_02_02_06",C427&lt;&gt;"000"),A426+1,IF(AND(B427="1_06_03_09",C427&lt;&gt;"000"),MAX($A$7:A426)+1,0))</f>
        <v>0</v>
      </c>
      <c r="B427" s="16" t="str">
        <f t="shared" si="32"/>
        <v/>
      </c>
      <c r="C427" s="544" t="str">
        <f t="shared" si="33"/>
        <v/>
      </c>
      <c r="D427" s="544" t="str">
        <f t="shared" si="34"/>
        <v/>
      </c>
      <c r="E427" s="544" t="str">
        <f t="shared" si="35"/>
        <v/>
      </c>
      <c r="F427" s="23" t="str">
        <f>IF(Import_FK!B426=0,"",Import_FK!B426)</f>
        <v/>
      </c>
      <c r="G427" s="23" t="str">
        <f>IF(Import_FK!C426=0,"",Import_FK!C426)</f>
        <v/>
      </c>
      <c r="H427" s="350" t="str">
        <f>IF(Import_FK!D426=0,"",Import_FK!D426)</f>
        <v/>
      </c>
      <c r="I427" s="23" t="str">
        <f>IF(Import_FK!E426=0,"",Import_FK!E426)</f>
        <v/>
      </c>
      <c r="J427" s="95" t="str">
        <f>IF(Import_FK!F426=0,"",Import_FK!F426)</f>
        <v/>
      </c>
      <c r="K427" s="96" t="str">
        <f>IF(Import_FK!G426=0,"",Import_FK!G426)</f>
        <v/>
      </c>
      <c r="L427" s="23" t="str">
        <f>IF(Import_FK!H426=0,"",Import_FK!H426)</f>
        <v/>
      </c>
      <c r="M427" s="23" t="str">
        <f>IF(Import_FK!I426=0,"",Import_FK!I426)</f>
        <v/>
      </c>
      <c r="N427" s="23" t="str">
        <f>IF(Import_FK!J426=0,"",Import_FK!J426)</f>
        <v/>
      </c>
      <c r="O427" s="23" t="str">
        <f>IF(Import_FK!K426=0,"",Import_FK!K426)</f>
        <v/>
      </c>
      <c r="P427" s="23" t="str">
        <f>IF(Import_FK!L426=0,"",Import_FK!L426)</f>
        <v/>
      </c>
      <c r="Q427" s="77" t="str">
        <f>IF(Import_FK!M426=0,"",Import_FK!M426)</f>
        <v/>
      </c>
      <c r="R427" s="77" t="str">
        <f>IF(Import_FK!N426=0,"",Import_FK!N426)</f>
        <v/>
      </c>
      <c r="S427" s="77" t="str">
        <f>IF(Import_FK!O426=0,"",Import_FK!O426)</f>
        <v/>
      </c>
      <c r="T427" s="77" t="str">
        <f>IF(Import_FK!P426=0,"",Import_FK!P426)</f>
        <v/>
      </c>
      <c r="U427" s="193" t="str">
        <f>IF(Import_FK!Q426=0,"",Import_FK!Q426)</f>
        <v/>
      </c>
      <c r="V427" s="77" t="str">
        <f>IF(Import_FK!R426=0,"",Import_FK!R426)</f>
        <v/>
      </c>
      <c r="W427" s="77" t="str">
        <f>IF(Import_FK!S426=0,"",Import_FK!S426)</f>
        <v/>
      </c>
      <c r="X427" s="77" t="str">
        <f>IF(Import_FK!T426=0,"",Import_FK!T426)</f>
        <v/>
      </c>
      <c r="Y427" s="77" t="str">
        <f>IF(Import_FK!U426=0,"",Import_FK!U426)</f>
        <v/>
      </c>
      <c r="Z427" s="77" t="str">
        <f>IF(Import_FK!V426=0,"",Import_FK!V426)</f>
        <v/>
      </c>
      <c r="AA427" s="77" t="str">
        <f>IF(Import_FK!W426=0,"",Import_FK!W426)</f>
        <v/>
      </c>
      <c r="AB427" s="77" t="str">
        <f>IF(Import_FK!X426=0,"",Import_FK!X426)</f>
        <v/>
      </c>
      <c r="AC427" s="77" t="str">
        <f>IF(Import_FK!Y426=0,"",Import_FK!Y426)</f>
        <v/>
      </c>
      <c r="AD427" s="77" t="str">
        <f>IF(Import_FK!Z426=0,"",Import_FK!Z426)</f>
        <v/>
      </c>
      <c r="AE427" s="193" t="str">
        <f>IF(Import_FK!AA426=0,"",Import_FK!AA426)</f>
        <v/>
      </c>
    </row>
    <row r="428" spans="1:31" ht="13.5" x14ac:dyDescent="0.25">
      <c r="A428" s="544">
        <f>IF(AND(B428="1_02_02_06",C428&lt;&gt;"000"),A427+1,IF(AND(B428="1_06_03_09",C428&lt;&gt;"000"),MAX($A$7:A427)+1,0))</f>
        <v>0</v>
      </c>
      <c r="B428" s="16" t="str">
        <f t="shared" si="32"/>
        <v/>
      </c>
      <c r="C428" s="544" t="str">
        <f t="shared" si="33"/>
        <v/>
      </c>
      <c r="D428" s="544" t="str">
        <f t="shared" si="34"/>
        <v/>
      </c>
      <c r="E428" s="544" t="str">
        <f t="shared" si="35"/>
        <v/>
      </c>
      <c r="F428" s="23" t="str">
        <f>IF(Import_FK!B427=0,"",Import_FK!B427)</f>
        <v/>
      </c>
      <c r="G428" s="23" t="str">
        <f>IF(Import_FK!C427=0,"",Import_FK!C427)</f>
        <v/>
      </c>
      <c r="H428" s="350" t="str">
        <f>IF(Import_FK!D427=0,"",Import_FK!D427)</f>
        <v/>
      </c>
      <c r="I428" s="23" t="str">
        <f>IF(Import_FK!E427=0,"",Import_FK!E427)</f>
        <v/>
      </c>
      <c r="J428" s="95" t="str">
        <f>IF(Import_FK!F427=0,"",Import_FK!F427)</f>
        <v/>
      </c>
      <c r="K428" s="96" t="str">
        <f>IF(Import_FK!G427=0,"",Import_FK!G427)</f>
        <v/>
      </c>
      <c r="L428" s="23" t="str">
        <f>IF(Import_FK!H427=0,"",Import_FK!H427)</f>
        <v/>
      </c>
      <c r="M428" s="23" t="str">
        <f>IF(Import_FK!I427=0,"",Import_FK!I427)</f>
        <v/>
      </c>
      <c r="N428" s="23" t="str">
        <f>IF(Import_FK!J427=0,"",Import_FK!J427)</f>
        <v/>
      </c>
      <c r="O428" s="23" t="str">
        <f>IF(Import_FK!K427=0,"",Import_FK!K427)</f>
        <v/>
      </c>
      <c r="P428" s="23" t="str">
        <f>IF(Import_FK!L427=0,"",Import_FK!L427)</f>
        <v/>
      </c>
      <c r="Q428" s="77" t="str">
        <f>IF(Import_FK!M427=0,"",Import_FK!M427)</f>
        <v/>
      </c>
      <c r="R428" s="77" t="str">
        <f>IF(Import_FK!N427=0,"",Import_FK!N427)</f>
        <v/>
      </c>
      <c r="S428" s="77" t="str">
        <f>IF(Import_FK!O427=0,"",Import_FK!O427)</f>
        <v/>
      </c>
      <c r="T428" s="77" t="str">
        <f>IF(Import_FK!P427=0,"",Import_FK!P427)</f>
        <v/>
      </c>
      <c r="U428" s="193" t="str">
        <f>IF(Import_FK!Q427=0,"",Import_FK!Q427)</f>
        <v/>
      </c>
      <c r="V428" s="77" t="str">
        <f>IF(Import_FK!R427=0,"",Import_FK!R427)</f>
        <v/>
      </c>
      <c r="W428" s="77" t="str">
        <f>IF(Import_FK!S427=0,"",Import_FK!S427)</f>
        <v/>
      </c>
      <c r="X428" s="77" t="str">
        <f>IF(Import_FK!T427=0,"",Import_FK!T427)</f>
        <v/>
      </c>
      <c r="Y428" s="77" t="str">
        <f>IF(Import_FK!U427=0,"",Import_FK!U427)</f>
        <v/>
      </c>
      <c r="Z428" s="77" t="str">
        <f>IF(Import_FK!V427=0,"",Import_FK!V427)</f>
        <v/>
      </c>
      <c r="AA428" s="77" t="str">
        <f>IF(Import_FK!W427=0,"",Import_FK!W427)</f>
        <v/>
      </c>
      <c r="AB428" s="77" t="str">
        <f>IF(Import_FK!X427=0,"",Import_FK!X427)</f>
        <v/>
      </c>
      <c r="AC428" s="77" t="str">
        <f>IF(Import_FK!Y427=0,"",Import_FK!Y427)</f>
        <v/>
      </c>
      <c r="AD428" s="77" t="str">
        <f>IF(Import_FK!Z427=0,"",Import_FK!Z427)</f>
        <v/>
      </c>
      <c r="AE428" s="193" t="str">
        <f>IF(Import_FK!AA427=0,"",Import_FK!AA427)</f>
        <v/>
      </c>
    </row>
    <row r="429" spans="1:31" ht="13.5" x14ac:dyDescent="0.25">
      <c r="A429" s="544">
        <f>IF(AND(B429="1_02_02_06",C429&lt;&gt;"000"),A428+1,IF(AND(B429="1_06_03_09",C429&lt;&gt;"000"),MAX($A$7:A428)+1,0))</f>
        <v>0</v>
      </c>
      <c r="B429" s="16" t="str">
        <f t="shared" si="32"/>
        <v/>
      </c>
      <c r="C429" s="544" t="str">
        <f t="shared" si="33"/>
        <v/>
      </c>
      <c r="D429" s="544" t="str">
        <f t="shared" si="34"/>
        <v/>
      </c>
      <c r="E429" s="544" t="str">
        <f t="shared" si="35"/>
        <v/>
      </c>
      <c r="F429" s="23" t="str">
        <f>IF(Import_FK!B428=0,"",Import_FK!B428)</f>
        <v/>
      </c>
      <c r="G429" s="23" t="str">
        <f>IF(Import_FK!C428=0,"",Import_FK!C428)</f>
        <v/>
      </c>
      <c r="H429" s="350" t="str">
        <f>IF(Import_FK!D428=0,"",Import_FK!D428)</f>
        <v/>
      </c>
      <c r="I429" s="23" t="str">
        <f>IF(Import_FK!E428=0,"",Import_FK!E428)</f>
        <v/>
      </c>
      <c r="J429" s="95" t="str">
        <f>IF(Import_FK!F428=0,"",Import_FK!F428)</f>
        <v/>
      </c>
      <c r="K429" s="96" t="str">
        <f>IF(Import_FK!G428=0,"",Import_FK!G428)</f>
        <v/>
      </c>
      <c r="L429" s="23" t="str">
        <f>IF(Import_FK!H428=0,"",Import_FK!H428)</f>
        <v/>
      </c>
      <c r="M429" s="23" t="str">
        <f>IF(Import_FK!I428=0,"",Import_FK!I428)</f>
        <v/>
      </c>
      <c r="N429" s="23" t="str">
        <f>IF(Import_FK!J428=0,"",Import_FK!J428)</f>
        <v/>
      </c>
      <c r="O429" s="23" t="str">
        <f>IF(Import_FK!K428=0,"",Import_FK!K428)</f>
        <v/>
      </c>
      <c r="P429" s="23" t="str">
        <f>IF(Import_FK!L428=0,"",Import_FK!L428)</f>
        <v/>
      </c>
      <c r="Q429" s="77" t="str">
        <f>IF(Import_FK!M428=0,"",Import_FK!M428)</f>
        <v/>
      </c>
      <c r="R429" s="77" t="str">
        <f>IF(Import_FK!N428=0,"",Import_FK!N428)</f>
        <v/>
      </c>
      <c r="S429" s="77" t="str">
        <f>IF(Import_FK!O428=0,"",Import_FK!O428)</f>
        <v/>
      </c>
      <c r="T429" s="77" t="str">
        <f>IF(Import_FK!P428=0,"",Import_FK!P428)</f>
        <v/>
      </c>
      <c r="U429" s="193" t="str">
        <f>IF(Import_FK!Q428=0,"",Import_FK!Q428)</f>
        <v/>
      </c>
      <c r="V429" s="77" t="str">
        <f>IF(Import_FK!R428=0,"",Import_FK!R428)</f>
        <v/>
      </c>
      <c r="W429" s="77" t="str">
        <f>IF(Import_FK!S428=0,"",Import_FK!S428)</f>
        <v/>
      </c>
      <c r="X429" s="77" t="str">
        <f>IF(Import_FK!T428=0,"",Import_FK!T428)</f>
        <v/>
      </c>
      <c r="Y429" s="77" t="str">
        <f>IF(Import_FK!U428=0,"",Import_FK!U428)</f>
        <v/>
      </c>
      <c r="Z429" s="77" t="str">
        <f>IF(Import_FK!V428=0,"",Import_FK!V428)</f>
        <v/>
      </c>
      <c r="AA429" s="77" t="str">
        <f>IF(Import_FK!W428=0,"",Import_FK!W428)</f>
        <v/>
      </c>
      <c r="AB429" s="77" t="str">
        <f>IF(Import_FK!X428=0,"",Import_FK!X428)</f>
        <v/>
      </c>
      <c r="AC429" s="77" t="str">
        <f>IF(Import_FK!Y428=0,"",Import_FK!Y428)</f>
        <v/>
      </c>
      <c r="AD429" s="77" t="str">
        <f>IF(Import_FK!Z428=0,"",Import_FK!Z428)</f>
        <v/>
      </c>
      <c r="AE429" s="193" t="str">
        <f>IF(Import_FK!AA428=0,"",Import_FK!AA428)</f>
        <v/>
      </c>
    </row>
    <row r="430" spans="1:31" ht="13.5" x14ac:dyDescent="0.25">
      <c r="A430" s="544">
        <f>IF(AND(B430="1_02_02_06",C430&lt;&gt;"000"),A429+1,IF(AND(B430="1_06_03_09",C430&lt;&gt;"000"),MAX($A$7:A429)+1,0))</f>
        <v>0</v>
      </c>
      <c r="B430" s="16" t="str">
        <f t="shared" ref="B430:B493" si="36">MID(F430,1,10)</f>
        <v/>
      </c>
      <c r="C430" s="544" t="str">
        <f t="shared" ref="C430:C493" si="37">MID(F430,16,3)</f>
        <v/>
      </c>
      <c r="D430" s="544" t="str">
        <f t="shared" ref="D430:D493" si="38">MID(G430,1,3)</f>
        <v/>
      </c>
      <c r="E430" s="544" t="str">
        <f t="shared" ref="E430:E493" si="39">IF(B430="1_02_02_06",1,IF(B430="1_06_03_09",-1,""))</f>
        <v/>
      </c>
      <c r="F430" s="23" t="str">
        <f>IF(Import_FK!B429=0,"",Import_FK!B429)</f>
        <v/>
      </c>
      <c r="G430" s="23" t="str">
        <f>IF(Import_FK!C429=0,"",Import_FK!C429)</f>
        <v/>
      </c>
      <c r="H430" s="350" t="str">
        <f>IF(Import_FK!D429=0,"",Import_FK!D429)</f>
        <v/>
      </c>
      <c r="I430" s="23" t="str">
        <f>IF(Import_FK!E429=0,"",Import_FK!E429)</f>
        <v/>
      </c>
      <c r="J430" s="95" t="str">
        <f>IF(Import_FK!F429=0,"",Import_FK!F429)</f>
        <v/>
      </c>
      <c r="K430" s="96" t="str">
        <f>IF(Import_FK!G429=0,"",Import_FK!G429)</f>
        <v/>
      </c>
      <c r="L430" s="23" t="str">
        <f>IF(Import_FK!H429=0,"",Import_FK!H429)</f>
        <v/>
      </c>
      <c r="M430" s="23" t="str">
        <f>IF(Import_FK!I429=0,"",Import_FK!I429)</f>
        <v/>
      </c>
      <c r="N430" s="23" t="str">
        <f>IF(Import_FK!J429=0,"",Import_FK!J429)</f>
        <v/>
      </c>
      <c r="O430" s="23" t="str">
        <f>IF(Import_FK!K429=0,"",Import_FK!K429)</f>
        <v/>
      </c>
      <c r="P430" s="23" t="str">
        <f>IF(Import_FK!L429=0,"",Import_FK!L429)</f>
        <v/>
      </c>
      <c r="Q430" s="77" t="str">
        <f>IF(Import_FK!M429=0,"",Import_FK!M429)</f>
        <v/>
      </c>
      <c r="R430" s="77" t="str">
        <f>IF(Import_FK!N429=0,"",Import_FK!N429)</f>
        <v/>
      </c>
      <c r="S430" s="77" t="str">
        <f>IF(Import_FK!O429=0,"",Import_FK!O429)</f>
        <v/>
      </c>
      <c r="T430" s="77" t="str">
        <f>IF(Import_FK!P429=0,"",Import_FK!P429)</f>
        <v/>
      </c>
      <c r="U430" s="193" t="str">
        <f>IF(Import_FK!Q429=0,"",Import_FK!Q429)</f>
        <v/>
      </c>
      <c r="V430" s="77" t="str">
        <f>IF(Import_FK!R429=0,"",Import_FK!R429)</f>
        <v/>
      </c>
      <c r="W430" s="77" t="str">
        <f>IF(Import_FK!S429=0,"",Import_FK!S429)</f>
        <v/>
      </c>
      <c r="X430" s="77" t="str">
        <f>IF(Import_FK!T429=0,"",Import_FK!T429)</f>
        <v/>
      </c>
      <c r="Y430" s="77" t="str">
        <f>IF(Import_FK!U429=0,"",Import_FK!U429)</f>
        <v/>
      </c>
      <c r="Z430" s="77" t="str">
        <f>IF(Import_FK!V429=0,"",Import_FK!V429)</f>
        <v/>
      </c>
      <c r="AA430" s="77" t="str">
        <f>IF(Import_FK!W429=0,"",Import_FK!W429)</f>
        <v/>
      </c>
      <c r="AB430" s="77" t="str">
        <f>IF(Import_FK!X429=0,"",Import_FK!X429)</f>
        <v/>
      </c>
      <c r="AC430" s="77" t="str">
        <f>IF(Import_FK!Y429=0,"",Import_FK!Y429)</f>
        <v/>
      </c>
      <c r="AD430" s="77" t="str">
        <f>IF(Import_FK!Z429=0,"",Import_FK!Z429)</f>
        <v/>
      </c>
      <c r="AE430" s="193" t="str">
        <f>IF(Import_FK!AA429=0,"",Import_FK!AA429)</f>
        <v/>
      </c>
    </row>
    <row r="431" spans="1:31" ht="13.5" x14ac:dyDescent="0.25">
      <c r="A431" s="544">
        <f>IF(AND(B431="1_02_02_06",C431&lt;&gt;"000"),A430+1,IF(AND(B431="1_06_03_09",C431&lt;&gt;"000"),MAX($A$7:A430)+1,0))</f>
        <v>0</v>
      </c>
      <c r="B431" s="16" t="str">
        <f t="shared" si="36"/>
        <v/>
      </c>
      <c r="C431" s="544" t="str">
        <f t="shared" si="37"/>
        <v/>
      </c>
      <c r="D431" s="544" t="str">
        <f t="shared" si="38"/>
        <v/>
      </c>
      <c r="E431" s="544" t="str">
        <f t="shared" si="39"/>
        <v/>
      </c>
      <c r="F431" s="23" t="str">
        <f>IF(Import_FK!B430=0,"",Import_FK!B430)</f>
        <v/>
      </c>
      <c r="G431" s="23" t="str">
        <f>IF(Import_FK!C430=0,"",Import_FK!C430)</f>
        <v/>
      </c>
      <c r="H431" s="350" t="str">
        <f>IF(Import_FK!D430=0,"",Import_FK!D430)</f>
        <v/>
      </c>
      <c r="I431" s="23" t="str">
        <f>IF(Import_FK!E430=0,"",Import_FK!E430)</f>
        <v/>
      </c>
      <c r="J431" s="95" t="str">
        <f>IF(Import_FK!F430=0,"",Import_FK!F430)</f>
        <v/>
      </c>
      <c r="K431" s="96" t="str">
        <f>IF(Import_FK!G430=0,"",Import_FK!G430)</f>
        <v/>
      </c>
      <c r="L431" s="23" t="str">
        <f>IF(Import_FK!H430=0,"",Import_FK!H430)</f>
        <v/>
      </c>
      <c r="M431" s="23" t="str">
        <f>IF(Import_FK!I430=0,"",Import_FK!I430)</f>
        <v/>
      </c>
      <c r="N431" s="23" t="str">
        <f>IF(Import_FK!J430=0,"",Import_FK!J430)</f>
        <v/>
      </c>
      <c r="O431" s="23" t="str">
        <f>IF(Import_FK!K430=0,"",Import_FK!K430)</f>
        <v/>
      </c>
      <c r="P431" s="23" t="str">
        <f>IF(Import_FK!L430=0,"",Import_FK!L430)</f>
        <v/>
      </c>
      <c r="Q431" s="77" t="str">
        <f>IF(Import_FK!M430=0,"",Import_FK!M430)</f>
        <v/>
      </c>
      <c r="R431" s="77" t="str">
        <f>IF(Import_FK!N430=0,"",Import_FK!N430)</f>
        <v/>
      </c>
      <c r="S431" s="77" t="str">
        <f>IF(Import_FK!O430=0,"",Import_FK!O430)</f>
        <v/>
      </c>
      <c r="T431" s="77" t="str">
        <f>IF(Import_FK!P430=0,"",Import_FK!P430)</f>
        <v/>
      </c>
      <c r="U431" s="193" t="str">
        <f>IF(Import_FK!Q430=0,"",Import_FK!Q430)</f>
        <v/>
      </c>
      <c r="V431" s="77" t="str">
        <f>IF(Import_FK!R430=0,"",Import_FK!R430)</f>
        <v/>
      </c>
      <c r="W431" s="77" t="str">
        <f>IF(Import_FK!S430=0,"",Import_FK!S430)</f>
        <v/>
      </c>
      <c r="X431" s="77" t="str">
        <f>IF(Import_FK!T430=0,"",Import_FK!T430)</f>
        <v/>
      </c>
      <c r="Y431" s="77" t="str">
        <f>IF(Import_FK!U430=0,"",Import_FK!U430)</f>
        <v/>
      </c>
      <c r="Z431" s="77" t="str">
        <f>IF(Import_FK!V430=0,"",Import_FK!V430)</f>
        <v/>
      </c>
      <c r="AA431" s="77" t="str">
        <f>IF(Import_FK!W430=0,"",Import_FK!W430)</f>
        <v/>
      </c>
      <c r="AB431" s="77" t="str">
        <f>IF(Import_FK!X430=0,"",Import_FK!X430)</f>
        <v/>
      </c>
      <c r="AC431" s="77" t="str">
        <f>IF(Import_FK!Y430=0,"",Import_FK!Y430)</f>
        <v/>
      </c>
      <c r="AD431" s="77" t="str">
        <f>IF(Import_FK!Z430=0,"",Import_FK!Z430)</f>
        <v/>
      </c>
      <c r="AE431" s="193" t="str">
        <f>IF(Import_FK!AA430=0,"",Import_FK!AA430)</f>
        <v/>
      </c>
    </row>
    <row r="432" spans="1:31" ht="13.5" x14ac:dyDescent="0.25">
      <c r="A432" s="544">
        <f>IF(AND(B432="1_02_02_06",C432&lt;&gt;"000"),A431+1,IF(AND(B432="1_06_03_09",C432&lt;&gt;"000"),MAX($A$7:A431)+1,0))</f>
        <v>0</v>
      </c>
      <c r="B432" s="16" t="str">
        <f t="shared" si="36"/>
        <v/>
      </c>
      <c r="C432" s="544" t="str">
        <f t="shared" si="37"/>
        <v/>
      </c>
      <c r="D432" s="544" t="str">
        <f t="shared" si="38"/>
        <v/>
      </c>
      <c r="E432" s="544" t="str">
        <f t="shared" si="39"/>
        <v/>
      </c>
      <c r="F432" s="23" t="str">
        <f>IF(Import_FK!B431=0,"",Import_FK!B431)</f>
        <v/>
      </c>
      <c r="G432" s="23" t="str">
        <f>IF(Import_FK!C431=0,"",Import_FK!C431)</f>
        <v/>
      </c>
      <c r="H432" s="350" t="str">
        <f>IF(Import_FK!D431=0,"",Import_FK!D431)</f>
        <v/>
      </c>
      <c r="I432" s="23" t="str">
        <f>IF(Import_FK!E431=0,"",Import_FK!E431)</f>
        <v/>
      </c>
      <c r="J432" s="95" t="str">
        <f>IF(Import_FK!F431=0,"",Import_FK!F431)</f>
        <v/>
      </c>
      <c r="K432" s="96" t="str">
        <f>IF(Import_FK!G431=0,"",Import_FK!G431)</f>
        <v/>
      </c>
      <c r="L432" s="23" t="str">
        <f>IF(Import_FK!H431=0,"",Import_FK!H431)</f>
        <v/>
      </c>
      <c r="M432" s="23" t="str">
        <f>IF(Import_FK!I431=0,"",Import_FK!I431)</f>
        <v/>
      </c>
      <c r="N432" s="23" t="str">
        <f>IF(Import_FK!J431=0,"",Import_FK!J431)</f>
        <v/>
      </c>
      <c r="O432" s="23" t="str">
        <f>IF(Import_FK!K431=0,"",Import_FK!K431)</f>
        <v/>
      </c>
      <c r="P432" s="23" t="str">
        <f>IF(Import_FK!L431=0,"",Import_FK!L431)</f>
        <v/>
      </c>
      <c r="Q432" s="77" t="str">
        <f>IF(Import_FK!M431=0,"",Import_FK!M431)</f>
        <v/>
      </c>
      <c r="R432" s="77" t="str">
        <f>IF(Import_FK!N431=0,"",Import_FK!N431)</f>
        <v/>
      </c>
      <c r="S432" s="77" t="str">
        <f>IF(Import_FK!O431=0,"",Import_FK!O431)</f>
        <v/>
      </c>
      <c r="T432" s="77" t="str">
        <f>IF(Import_FK!P431=0,"",Import_FK!P431)</f>
        <v/>
      </c>
      <c r="U432" s="193" t="str">
        <f>IF(Import_FK!Q431=0,"",Import_FK!Q431)</f>
        <v/>
      </c>
      <c r="V432" s="77" t="str">
        <f>IF(Import_FK!R431=0,"",Import_FK!R431)</f>
        <v/>
      </c>
      <c r="W432" s="77" t="str">
        <f>IF(Import_FK!S431=0,"",Import_FK!S431)</f>
        <v/>
      </c>
      <c r="X432" s="77" t="str">
        <f>IF(Import_FK!T431=0,"",Import_FK!T431)</f>
        <v/>
      </c>
      <c r="Y432" s="77" t="str">
        <f>IF(Import_FK!U431=0,"",Import_FK!U431)</f>
        <v/>
      </c>
      <c r="Z432" s="77" t="str">
        <f>IF(Import_FK!V431=0,"",Import_FK!V431)</f>
        <v/>
      </c>
      <c r="AA432" s="77" t="str">
        <f>IF(Import_FK!W431=0,"",Import_FK!W431)</f>
        <v/>
      </c>
      <c r="AB432" s="77" t="str">
        <f>IF(Import_FK!X431=0,"",Import_FK!X431)</f>
        <v/>
      </c>
      <c r="AC432" s="77" t="str">
        <f>IF(Import_FK!Y431=0,"",Import_FK!Y431)</f>
        <v/>
      </c>
      <c r="AD432" s="77" t="str">
        <f>IF(Import_FK!Z431=0,"",Import_FK!Z431)</f>
        <v/>
      </c>
      <c r="AE432" s="193" t="str">
        <f>IF(Import_FK!AA431=0,"",Import_FK!AA431)</f>
        <v/>
      </c>
    </row>
    <row r="433" spans="1:31" ht="13.5" x14ac:dyDescent="0.25">
      <c r="A433" s="544">
        <f>IF(AND(B433="1_02_02_06",C433&lt;&gt;"000"),A432+1,IF(AND(B433="1_06_03_09",C433&lt;&gt;"000"),MAX($A$7:A432)+1,0))</f>
        <v>0</v>
      </c>
      <c r="B433" s="16" t="str">
        <f t="shared" si="36"/>
        <v/>
      </c>
      <c r="C433" s="544" t="str">
        <f t="shared" si="37"/>
        <v/>
      </c>
      <c r="D433" s="544" t="str">
        <f t="shared" si="38"/>
        <v/>
      </c>
      <c r="E433" s="544" t="str">
        <f t="shared" si="39"/>
        <v/>
      </c>
      <c r="F433" s="23" t="str">
        <f>IF(Import_FK!B432=0,"",Import_FK!B432)</f>
        <v/>
      </c>
      <c r="G433" s="23" t="str">
        <f>IF(Import_FK!C432=0,"",Import_FK!C432)</f>
        <v/>
      </c>
      <c r="H433" s="350" t="str">
        <f>IF(Import_FK!D432=0,"",Import_FK!D432)</f>
        <v/>
      </c>
      <c r="I433" s="23" t="str">
        <f>IF(Import_FK!E432=0,"",Import_FK!E432)</f>
        <v/>
      </c>
      <c r="J433" s="95" t="str">
        <f>IF(Import_FK!F432=0,"",Import_FK!F432)</f>
        <v/>
      </c>
      <c r="K433" s="96" t="str">
        <f>IF(Import_FK!G432=0,"",Import_FK!G432)</f>
        <v/>
      </c>
      <c r="L433" s="23" t="str">
        <f>IF(Import_FK!H432=0,"",Import_FK!H432)</f>
        <v/>
      </c>
      <c r="M433" s="23" t="str">
        <f>IF(Import_FK!I432=0,"",Import_FK!I432)</f>
        <v/>
      </c>
      <c r="N433" s="23" t="str">
        <f>IF(Import_FK!J432=0,"",Import_FK!J432)</f>
        <v/>
      </c>
      <c r="O433" s="23" t="str">
        <f>IF(Import_FK!K432=0,"",Import_FK!K432)</f>
        <v/>
      </c>
      <c r="P433" s="23" t="str">
        <f>IF(Import_FK!L432=0,"",Import_FK!L432)</f>
        <v/>
      </c>
      <c r="Q433" s="77" t="str">
        <f>IF(Import_FK!M432=0,"",Import_FK!M432)</f>
        <v/>
      </c>
      <c r="R433" s="77" t="str">
        <f>IF(Import_FK!N432=0,"",Import_FK!N432)</f>
        <v/>
      </c>
      <c r="S433" s="77" t="str">
        <f>IF(Import_FK!O432=0,"",Import_FK!O432)</f>
        <v/>
      </c>
      <c r="T433" s="77" t="str">
        <f>IF(Import_FK!P432=0,"",Import_FK!P432)</f>
        <v/>
      </c>
      <c r="U433" s="193" t="str">
        <f>IF(Import_FK!Q432=0,"",Import_FK!Q432)</f>
        <v/>
      </c>
      <c r="V433" s="77" t="str">
        <f>IF(Import_FK!R432=0,"",Import_FK!R432)</f>
        <v/>
      </c>
      <c r="W433" s="77" t="str">
        <f>IF(Import_FK!S432=0,"",Import_FK!S432)</f>
        <v/>
      </c>
      <c r="X433" s="77" t="str">
        <f>IF(Import_FK!T432=0,"",Import_FK!T432)</f>
        <v/>
      </c>
      <c r="Y433" s="77" t="str">
        <f>IF(Import_FK!U432=0,"",Import_FK!U432)</f>
        <v/>
      </c>
      <c r="Z433" s="77" t="str">
        <f>IF(Import_FK!V432=0,"",Import_FK!V432)</f>
        <v/>
      </c>
      <c r="AA433" s="77" t="str">
        <f>IF(Import_FK!W432=0,"",Import_FK!W432)</f>
        <v/>
      </c>
      <c r="AB433" s="77" t="str">
        <f>IF(Import_FK!X432=0,"",Import_FK!X432)</f>
        <v/>
      </c>
      <c r="AC433" s="77" t="str">
        <f>IF(Import_FK!Y432=0,"",Import_FK!Y432)</f>
        <v/>
      </c>
      <c r="AD433" s="77" t="str">
        <f>IF(Import_FK!Z432=0,"",Import_FK!Z432)</f>
        <v/>
      </c>
      <c r="AE433" s="193" t="str">
        <f>IF(Import_FK!AA432=0,"",Import_FK!AA432)</f>
        <v/>
      </c>
    </row>
    <row r="434" spans="1:31" ht="13.5" x14ac:dyDescent="0.25">
      <c r="A434" s="544">
        <f>IF(AND(B434="1_02_02_06",C434&lt;&gt;"000"),A433+1,IF(AND(B434="1_06_03_09",C434&lt;&gt;"000"),MAX($A$7:A433)+1,0))</f>
        <v>0</v>
      </c>
      <c r="B434" s="16" t="str">
        <f t="shared" si="36"/>
        <v/>
      </c>
      <c r="C434" s="544" t="str">
        <f t="shared" si="37"/>
        <v/>
      </c>
      <c r="D434" s="544" t="str">
        <f t="shared" si="38"/>
        <v/>
      </c>
      <c r="E434" s="544" t="str">
        <f t="shared" si="39"/>
        <v/>
      </c>
      <c r="F434" s="23" t="str">
        <f>IF(Import_FK!B433=0,"",Import_FK!B433)</f>
        <v/>
      </c>
      <c r="G434" s="23" t="str">
        <f>IF(Import_FK!C433=0,"",Import_FK!C433)</f>
        <v/>
      </c>
      <c r="H434" s="350" t="str">
        <f>IF(Import_FK!D433=0,"",Import_FK!D433)</f>
        <v/>
      </c>
      <c r="I434" s="23" t="str">
        <f>IF(Import_FK!E433=0,"",Import_FK!E433)</f>
        <v/>
      </c>
      <c r="J434" s="95" t="str">
        <f>IF(Import_FK!F433=0,"",Import_FK!F433)</f>
        <v/>
      </c>
      <c r="K434" s="96" t="str">
        <f>IF(Import_FK!G433=0,"",Import_FK!G433)</f>
        <v/>
      </c>
      <c r="L434" s="23" t="str">
        <f>IF(Import_FK!H433=0,"",Import_FK!H433)</f>
        <v/>
      </c>
      <c r="M434" s="23" t="str">
        <f>IF(Import_FK!I433=0,"",Import_FK!I433)</f>
        <v/>
      </c>
      <c r="N434" s="23" t="str">
        <f>IF(Import_FK!J433=0,"",Import_FK!J433)</f>
        <v/>
      </c>
      <c r="O434" s="23" t="str">
        <f>IF(Import_FK!K433=0,"",Import_FK!K433)</f>
        <v/>
      </c>
      <c r="P434" s="23" t="str">
        <f>IF(Import_FK!L433=0,"",Import_FK!L433)</f>
        <v/>
      </c>
      <c r="Q434" s="77" t="str">
        <f>IF(Import_FK!M433=0,"",Import_FK!M433)</f>
        <v/>
      </c>
      <c r="R434" s="77" t="str">
        <f>IF(Import_FK!N433=0,"",Import_FK!N433)</f>
        <v/>
      </c>
      <c r="S434" s="77" t="str">
        <f>IF(Import_FK!O433=0,"",Import_FK!O433)</f>
        <v/>
      </c>
      <c r="T434" s="77" t="str">
        <f>IF(Import_FK!P433=0,"",Import_FK!P433)</f>
        <v/>
      </c>
      <c r="U434" s="193" t="str">
        <f>IF(Import_FK!Q433=0,"",Import_FK!Q433)</f>
        <v/>
      </c>
      <c r="V434" s="77" t="str">
        <f>IF(Import_FK!R433=0,"",Import_FK!R433)</f>
        <v/>
      </c>
      <c r="W434" s="77" t="str">
        <f>IF(Import_FK!S433=0,"",Import_FK!S433)</f>
        <v/>
      </c>
      <c r="X434" s="77" t="str">
        <f>IF(Import_FK!T433=0,"",Import_FK!T433)</f>
        <v/>
      </c>
      <c r="Y434" s="77" t="str">
        <f>IF(Import_FK!U433=0,"",Import_FK!U433)</f>
        <v/>
      </c>
      <c r="Z434" s="77" t="str">
        <f>IF(Import_FK!V433=0,"",Import_FK!V433)</f>
        <v/>
      </c>
      <c r="AA434" s="77" t="str">
        <f>IF(Import_FK!W433=0,"",Import_FK!W433)</f>
        <v/>
      </c>
      <c r="AB434" s="77" t="str">
        <f>IF(Import_FK!X433=0,"",Import_FK!X433)</f>
        <v/>
      </c>
      <c r="AC434" s="77" t="str">
        <f>IF(Import_FK!Y433=0,"",Import_FK!Y433)</f>
        <v/>
      </c>
      <c r="AD434" s="77" t="str">
        <f>IF(Import_FK!Z433=0,"",Import_FK!Z433)</f>
        <v/>
      </c>
      <c r="AE434" s="193" t="str">
        <f>IF(Import_FK!AA433=0,"",Import_FK!AA433)</f>
        <v/>
      </c>
    </row>
    <row r="435" spans="1:31" ht="13.5" x14ac:dyDescent="0.25">
      <c r="A435" s="544">
        <f>IF(AND(B435="1_02_02_06",C435&lt;&gt;"000"),A434+1,IF(AND(B435="1_06_03_09",C435&lt;&gt;"000"),MAX($A$7:A434)+1,0))</f>
        <v>0</v>
      </c>
      <c r="B435" s="16" t="str">
        <f t="shared" si="36"/>
        <v/>
      </c>
      <c r="C435" s="544" t="str">
        <f t="shared" si="37"/>
        <v/>
      </c>
      <c r="D435" s="544" t="str">
        <f t="shared" si="38"/>
        <v/>
      </c>
      <c r="E435" s="544" t="str">
        <f t="shared" si="39"/>
        <v/>
      </c>
      <c r="F435" s="23" t="str">
        <f>IF(Import_FK!B434=0,"",Import_FK!B434)</f>
        <v/>
      </c>
      <c r="G435" s="23" t="str">
        <f>IF(Import_FK!C434=0,"",Import_FK!C434)</f>
        <v/>
      </c>
      <c r="H435" s="350" t="str">
        <f>IF(Import_FK!D434=0,"",Import_FK!D434)</f>
        <v/>
      </c>
      <c r="I435" s="23" t="str">
        <f>IF(Import_FK!E434=0,"",Import_FK!E434)</f>
        <v/>
      </c>
      <c r="J435" s="95" t="str">
        <f>IF(Import_FK!F434=0,"",Import_FK!F434)</f>
        <v/>
      </c>
      <c r="K435" s="96" t="str">
        <f>IF(Import_FK!G434=0,"",Import_FK!G434)</f>
        <v/>
      </c>
      <c r="L435" s="23" t="str">
        <f>IF(Import_FK!H434=0,"",Import_FK!H434)</f>
        <v/>
      </c>
      <c r="M435" s="23" t="str">
        <f>IF(Import_FK!I434=0,"",Import_FK!I434)</f>
        <v/>
      </c>
      <c r="N435" s="23" t="str">
        <f>IF(Import_FK!J434=0,"",Import_FK!J434)</f>
        <v/>
      </c>
      <c r="O435" s="23" t="str">
        <f>IF(Import_FK!K434=0,"",Import_FK!K434)</f>
        <v/>
      </c>
      <c r="P435" s="23" t="str">
        <f>IF(Import_FK!L434=0,"",Import_FK!L434)</f>
        <v/>
      </c>
      <c r="Q435" s="77" t="str">
        <f>IF(Import_FK!M434=0,"",Import_FK!M434)</f>
        <v/>
      </c>
      <c r="R435" s="77" t="str">
        <f>IF(Import_FK!N434=0,"",Import_FK!N434)</f>
        <v/>
      </c>
      <c r="S435" s="77" t="str">
        <f>IF(Import_FK!O434=0,"",Import_FK!O434)</f>
        <v/>
      </c>
      <c r="T435" s="77" t="str">
        <f>IF(Import_FK!P434=0,"",Import_FK!P434)</f>
        <v/>
      </c>
      <c r="U435" s="193" t="str">
        <f>IF(Import_FK!Q434=0,"",Import_FK!Q434)</f>
        <v/>
      </c>
      <c r="V435" s="77" t="str">
        <f>IF(Import_FK!R434=0,"",Import_FK!R434)</f>
        <v/>
      </c>
      <c r="W435" s="77" t="str">
        <f>IF(Import_FK!S434=0,"",Import_FK!S434)</f>
        <v/>
      </c>
      <c r="X435" s="77" t="str">
        <f>IF(Import_FK!T434=0,"",Import_FK!T434)</f>
        <v/>
      </c>
      <c r="Y435" s="77" t="str">
        <f>IF(Import_FK!U434=0,"",Import_FK!U434)</f>
        <v/>
      </c>
      <c r="Z435" s="77" t="str">
        <f>IF(Import_FK!V434=0,"",Import_FK!V434)</f>
        <v/>
      </c>
      <c r="AA435" s="77" t="str">
        <f>IF(Import_FK!W434=0,"",Import_FK!W434)</f>
        <v/>
      </c>
      <c r="AB435" s="77" t="str">
        <f>IF(Import_FK!X434=0,"",Import_FK!X434)</f>
        <v/>
      </c>
      <c r="AC435" s="77" t="str">
        <f>IF(Import_FK!Y434=0,"",Import_FK!Y434)</f>
        <v/>
      </c>
      <c r="AD435" s="77" t="str">
        <f>IF(Import_FK!Z434=0,"",Import_FK!Z434)</f>
        <v/>
      </c>
      <c r="AE435" s="193" t="str">
        <f>IF(Import_FK!AA434=0,"",Import_FK!AA434)</f>
        <v/>
      </c>
    </row>
    <row r="436" spans="1:31" ht="13.5" x14ac:dyDescent="0.25">
      <c r="A436" s="544">
        <f>IF(AND(B436="1_02_02_06",C436&lt;&gt;"000"),A435+1,IF(AND(B436="1_06_03_09",C436&lt;&gt;"000"),MAX($A$7:A435)+1,0))</f>
        <v>0</v>
      </c>
      <c r="B436" s="16" t="str">
        <f t="shared" si="36"/>
        <v/>
      </c>
      <c r="C436" s="544" t="str">
        <f t="shared" si="37"/>
        <v/>
      </c>
      <c r="D436" s="544" t="str">
        <f t="shared" si="38"/>
        <v/>
      </c>
      <c r="E436" s="544" t="str">
        <f t="shared" si="39"/>
        <v/>
      </c>
      <c r="F436" s="23" t="str">
        <f>IF(Import_FK!B435=0,"",Import_FK!B435)</f>
        <v/>
      </c>
      <c r="G436" s="23" t="str">
        <f>IF(Import_FK!C435=0,"",Import_FK!C435)</f>
        <v/>
      </c>
      <c r="H436" s="350" t="str">
        <f>IF(Import_FK!D435=0,"",Import_FK!D435)</f>
        <v/>
      </c>
      <c r="I436" s="23" t="str">
        <f>IF(Import_FK!E435=0,"",Import_FK!E435)</f>
        <v/>
      </c>
      <c r="J436" s="95" t="str">
        <f>IF(Import_FK!F435=0,"",Import_FK!F435)</f>
        <v/>
      </c>
      <c r="K436" s="96" t="str">
        <f>IF(Import_FK!G435=0,"",Import_FK!G435)</f>
        <v/>
      </c>
      <c r="L436" s="23" t="str">
        <f>IF(Import_FK!H435=0,"",Import_FK!H435)</f>
        <v/>
      </c>
      <c r="M436" s="23" t="str">
        <f>IF(Import_FK!I435=0,"",Import_FK!I435)</f>
        <v/>
      </c>
      <c r="N436" s="23" t="str">
        <f>IF(Import_FK!J435=0,"",Import_FK!J435)</f>
        <v/>
      </c>
      <c r="O436" s="23" t="str">
        <f>IF(Import_FK!K435=0,"",Import_FK!K435)</f>
        <v/>
      </c>
      <c r="P436" s="23" t="str">
        <f>IF(Import_FK!L435=0,"",Import_FK!L435)</f>
        <v/>
      </c>
      <c r="Q436" s="77" t="str">
        <f>IF(Import_FK!M435=0,"",Import_FK!M435)</f>
        <v/>
      </c>
      <c r="R436" s="77" t="str">
        <f>IF(Import_FK!N435=0,"",Import_FK!N435)</f>
        <v/>
      </c>
      <c r="S436" s="77" t="str">
        <f>IF(Import_FK!O435=0,"",Import_FK!O435)</f>
        <v/>
      </c>
      <c r="T436" s="77" t="str">
        <f>IF(Import_FK!P435=0,"",Import_FK!P435)</f>
        <v/>
      </c>
      <c r="U436" s="193" t="str">
        <f>IF(Import_FK!Q435=0,"",Import_FK!Q435)</f>
        <v/>
      </c>
      <c r="V436" s="77" t="str">
        <f>IF(Import_FK!R435=0,"",Import_FK!R435)</f>
        <v/>
      </c>
      <c r="W436" s="77" t="str">
        <f>IF(Import_FK!S435=0,"",Import_FK!S435)</f>
        <v/>
      </c>
      <c r="X436" s="77" t="str">
        <f>IF(Import_FK!T435=0,"",Import_FK!T435)</f>
        <v/>
      </c>
      <c r="Y436" s="77" t="str">
        <f>IF(Import_FK!U435=0,"",Import_FK!U435)</f>
        <v/>
      </c>
      <c r="Z436" s="77" t="str">
        <f>IF(Import_FK!V435=0,"",Import_FK!V435)</f>
        <v/>
      </c>
      <c r="AA436" s="77" t="str">
        <f>IF(Import_FK!W435=0,"",Import_FK!W435)</f>
        <v/>
      </c>
      <c r="AB436" s="77" t="str">
        <f>IF(Import_FK!X435=0,"",Import_FK!X435)</f>
        <v/>
      </c>
      <c r="AC436" s="77" t="str">
        <f>IF(Import_FK!Y435=0,"",Import_FK!Y435)</f>
        <v/>
      </c>
      <c r="AD436" s="77" t="str">
        <f>IF(Import_FK!Z435=0,"",Import_FK!Z435)</f>
        <v/>
      </c>
      <c r="AE436" s="193" t="str">
        <f>IF(Import_FK!AA435=0,"",Import_FK!AA435)</f>
        <v/>
      </c>
    </row>
    <row r="437" spans="1:31" ht="13.5" x14ac:dyDescent="0.25">
      <c r="A437" s="544">
        <f>IF(AND(B437="1_02_02_06",C437&lt;&gt;"000"),A436+1,IF(AND(B437="1_06_03_09",C437&lt;&gt;"000"),MAX($A$7:A436)+1,0))</f>
        <v>0</v>
      </c>
      <c r="B437" s="16" t="str">
        <f t="shared" si="36"/>
        <v/>
      </c>
      <c r="C437" s="544" t="str">
        <f t="shared" si="37"/>
        <v/>
      </c>
      <c r="D437" s="544" t="str">
        <f t="shared" si="38"/>
        <v/>
      </c>
      <c r="E437" s="544" t="str">
        <f t="shared" si="39"/>
        <v/>
      </c>
      <c r="F437" s="23" t="str">
        <f>IF(Import_FK!B436=0,"",Import_FK!B436)</f>
        <v/>
      </c>
      <c r="G437" s="23" t="str">
        <f>IF(Import_FK!C436=0,"",Import_FK!C436)</f>
        <v/>
      </c>
      <c r="H437" s="350" t="str">
        <f>IF(Import_FK!D436=0,"",Import_FK!D436)</f>
        <v/>
      </c>
      <c r="I437" s="23" t="str">
        <f>IF(Import_FK!E436=0,"",Import_FK!E436)</f>
        <v/>
      </c>
      <c r="J437" s="95" t="str">
        <f>IF(Import_FK!F436=0,"",Import_FK!F436)</f>
        <v/>
      </c>
      <c r="K437" s="96" t="str">
        <f>IF(Import_FK!G436=0,"",Import_FK!G436)</f>
        <v/>
      </c>
      <c r="L437" s="23" t="str">
        <f>IF(Import_FK!H436=0,"",Import_FK!H436)</f>
        <v/>
      </c>
      <c r="M437" s="23" t="str">
        <f>IF(Import_FK!I436=0,"",Import_FK!I436)</f>
        <v/>
      </c>
      <c r="N437" s="23" t="str">
        <f>IF(Import_FK!J436=0,"",Import_FK!J436)</f>
        <v/>
      </c>
      <c r="O437" s="23" t="str">
        <f>IF(Import_FK!K436=0,"",Import_FK!K436)</f>
        <v/>
      </c>
      <c r="P437" s="23" t="str">
        <f>IF(Import_FK!L436=0,"",Import_FK!L436)</f>
        <v/>
      </c>
      <c r="Q437" s="77" t="str">
        <f>IF(Import_FK!M436=0,"",Import_FK!M436)</f>
        <v/>
      </c>
      <c r="R437" s="77" t="str">
        <f>IF(Import_FK!N436=0,"",Import_FK!N436)</f>
        <v/>
      </c>
      <c r="S437" s="77" t="str">
        <f>IF(Import_FK!O436=0,"",Import_FK!O436)</f>
        <v/>
      </c>
      <c r="T437" s="77" t="str">
        <f>IF(Import_FK!P436=0,"",Import_FK!P436)</f>
        <v/>
      </c>
      <c r="U437" s="193" t="str">
        <f>IF(Import_FK!Q436=0,"",Import_FK!Q436)</f>
        <v/>
      </c>
      <c r="V437" s="77" t="str">
        <f>IF(Import_FK!R436=0,"",Import_FK!R436)</f>
        <v/>
      </c>
      <c r="W437" s="77" t="str">
        <f>IF(Import_FK!S436=0,"",Import_FK!S436)</f>
        <v/>
      </c>
      <c r="X437" s="77" t="str">
        <f>IF(Import_FK!T436=0,"",Import_FK!T436)</f>
        <v/>
      </c>
      <c r="Y437" s="77" t="str">
        <f>IF(Import_FK!U436=0,"",Import_FK!U436)</f>
        <v/>
      </c>
      <c r="Z437" s="77" t="str">
        <f>IF(Import_FK!V436=0,"",Import_FK!V436)</f>
        <v/>
      </c>
      <c r="AA437" s="77" t="str">
        <f>IF(Import_FK!W436=0,"",Import_FK!W436)</f>
        <v/>
      </c>
      <c r="AB437" s="77" t="str">
        <f>IF(Import_FK!X436=0,"",Import_FK!X436)</f>
        <v/>
      </c>
      <c r="AC437" s="77" t="str">
        <f>IF(Import_FK!Y436=0,"",Import_FK!Y436)</f>
        <v/>
      </c>
      <c r="AD437" s="77" t="str">
        <f>IF(Import_FK!Z436=0,"",Import_FK!Z436)</f>
        <v/>
      </c>
      <c r="AE437" s="193" t="str">
        <f>IF(Import_FK!AA436=0,"",Import_FK!AA436)</f>
        <v/>
      </c>
    </row>
    <row r="438" spans="1:31" ht="13.5" x14ac:dyDescent="0.25">
      <c r="A438" s="544">
        <f>IF(AND(B438="1_02_02_06",C438&lt;&gt;"000"),A437+1,IF(AND(B438="1_06_03_09",C438&lt;&gt;"000"),MAX($A$7:A437)+1,0))</f>
        <v>0</v>
      </c>
      <c r="B438" s="16" t="str">
        <f t="shared" si="36"/>
        <v/>
      </c>
      <c r="C438" s="544" t="str">
        <f t="shared" si="37"/>
        <v/>
      </c>
      <c r="D438" s="544" t="str">
        <f t="shared" si="38"/>
        <v/>
      </c>
      <c r="E438" s="544" t="str">
        <f t="shared" si="39"/>
        <v/>
      </c>
      <c r="F438" s="23" t="str">
        <f>IF(Import_FK!B437=0,"",Import_FK!B437)</f>
        <v/>
      </c>
      <c r="G438" s="23" t="str">
        <f>IF(Import_FK!C437=0,"",Import_FK!C437)</f>
        <v/>
      </c>
      <c r="H438" s="350" t="str">
        <f>IF(Import_FK!D437=0,"",Import_FK!D437)</f>
        <v/>
      </c>
      <c r="I438" s="23" t="str">
        <f>IF(Import_FK!E437=0,"",Import_FK!E437)</f>
        <v/>
      </c>
      <c r="J438" s="95" t="str">
        <f>IF(Import_FK!F437=0,"",Import_FK!F437)</f>
        <v/>
      </c>
      <c r="K438" s="96" t="str">
        <f>IF(Import_FK!G437=0,"",Import_FK!G437)</f>
        <v/>
      </c>
      <c r="L438" s="23" t="str">
        <f>IF(Import_FK!H437=0,"",Import_FK!H437)</f>
        <v/>
      </c>
      <c r="M438" s="23" t="str">
        <f>IF(Import_FK!I437=0,"",Import_FK!I437)</f>
        <v/>
      </c>
      <c r="N438" s="23" t="str">
        <f>IF(Import_FK!J437=0,"",Import_FK!J437)</f>
        <v/>
      </c>
      <c r="O438" s="23" t="str">
        <f>IF(Import_FK!K437=0,"",Import_FK!K437)</f>
        <v/>
      </c>
      <c r="P438" s="23" t="str">
        <f>IF(Import_FK!L437=0,"",Import_FK!L437)</f>
        <v/>
      </c>
      <c r="Q438" s="77" t="str">
        <f>IF(Import_FK!M437=0,"",Import_FK!M437)</f>
        <v/>
      </c>
      <c r="R438" s="77" t="str">
        <f>IF(Import_FK!N437=0,"",Import_FK!N437)</f>
        <v/>
      </c>
      <c r="S438" s="77" t="str">
        <f>IF(Import_FK!O437=0,"",Import_FK!O437)</f>
        <v/>
      </c>
      <c r="T438" s="77" t="str">
        <f>IF(Import_FK!P437=0,"",Import_FK!P437)</f>
        <v/>
      </c>
      <c r="U438" s="193" t="str">
        <f>IF(Import_FK!Q437=0,"",Import_FK!Q437)</f>
        <v/>
      </c>
      <c r="V438" s="77" t="str">
        <f>IF(Import_FK!R437=0,"",Import_FK!R437)</f>
        <v/>
      </c>
      <c r="W438" s="77" t="str">
        <f>IF(Import_FK!S437=0,"",Import_FK!S437)</f>
        <v/>
      </c>
      <c r="X438" s="77" t="str">
        <f>IF(Import_FK!T437=0,"",Import_FK!T437)</f>
        <v/>
      </c>
      <c r="Y438" s="77" t="str">
        <f>IF(Import_FK!U437=0,"",Import_FK!U437)</f>
        <v/>
      </c>
      <c r="Z438" s="77" t="str">
        <f>IF(Import_FK!V437=0,"",Import_FK!V437)</f>
        <v/>
      </c>
      <c r="AA438" s="77" t="str">
        <f>IF(Import_FK!W437=0,"",Import_FK!W437)</f>
        <v/>
      </c>
      <c r="AB438" s="77" t="str">
        <f>IF(Import_FK!X437=0,"",Import_FK!X437)</f>
        <v/>
      </c>
      <c r="AC438" s="77" t="str">
        <f>IF(Import_FK!Y437=0,"",Import_FK!Y437)</f>
        <v/>
      </c>
      <c r="AD438" s="77" t="str">
        <f>IF(Import_FK!Z437=0,"",Import_FK!Z437)</f>
        <v/>
      </c>
      <c r="AE438" s="193" t="str">
        <f>IF(Import_FK!AA437=0,"",Import_FK!AA437)</f>
        <v/>
      </c>
    </row>
    <row r="439" spans="1:31" ht="13.5" x14ac:dyDescent="0.25">
      <c r="A439" s="544">
        <f>IF(AND(B439="1_02_02_06",C439&lt;&gt;"000"),A438+1,IF(AND(B439="1_06_03_09",C439&lt;&gt;"000"),MAX($A$7:A438)+1,0))</f>
        <v>0</v>
      </c>
      <c r="B439" s="16" t="str">
        <f t="shared" si="36"/>
        <v/>
      </c>
      <c r="C439" s="544" t="str">
        <f t="shared" si="37"/>
        <v/>
      </c>
      <c r="D439" s="544" t="str">
        <f t="shared" si="38"/>
        <v/>
      </c>
      <c r="E439" s="544" t="str">
        <f t="shared" si="39"/>
        <v/>
      </c>
      <c r="F439" s="23" t="str">
        <f>IF(Import_FK!B438=0,"",Import_FK!B438)</f>
        <v/>
      </c>
      <c r="G439" s="23" t="str">
        <f>IF(Import_FK!C438=0,"",Import_FK!C438)</f>
        <v/>
      </c>
      <c r="H439" s="350" t="str">
        <f>IF(Import_FK!D438=0,"",Import_FK!D438)</f>
        <v/>
      </c>
      <c r="I439" s="23" t="str">
        <f>IF(Import_FK!E438=0,"",Import_FK!E438)</f>
        <v/>
      </c>
      <c r="J439" s="95" t="str">
        <f>IF(Import_FK!F438=0,"",Import_FK!F438)</f>
        <v/>
      </c>
      <c r="K439" s="96" t="str">
        <f>IF(Import_FK!G438=0,"",Import_FK!G438)</f>
        <v/>
      </c>
      <c r="L439" s="23" t="str">
        <f>IF(Import_FK!H438=0,"",Import_FK!H438)</f>
        <v/>
      </c>
      <c r="M439" s="23" t="str">
        <f>IF(Import_FK!I438=0,"",Import_FK!I438)</f>
        <v/>
      </c>
      <c r="N439" s="23" t="str">
        <f>IF(Import_FK!J438=0,"",Import_FK!J438)</f>
        <v/>
      </c>
      <c r="O439" s="23" t="str">
        <f>IF(Import_FK!K438=0,"",Import_FK!K438)</f>
        <v/>
      </c>
      <c r="P439" s="23" t="str">
        <f>IF(Import_FK!L438=0,"",Import_FK!L438)</f>
        <v/>
      </c>
      <c r="Q439" s="77" t="str">
        <f>IF(Import_FK!M438=0,"",Import_FK!M438)</f>
        <v/>
      </c>
      <c r="R439" s="77" t="str">
        <f>IF(Import_FK!N438=0,"",Import_FK!N438)</f>
        <v/>
      </c>
      <c r="S439" s="77" t="str">
        <f>IF(Import_FK!O438=0,"",Import_FK!O438)</f>
        <v/>
      </c>
      <c r="T439" s="77" t="str">
        <f>IF(Import_FK!P438=0,"",Import_FK!P438)</f>
        <v/>
      </c>
      <c r="U439" s="193" t="str">
        <f>IF(Import_FK!Q438=0,"",Import_FK!Q438)</f>
        <v/>
      </c>
      <c r="V439" s="77" t="str">
        <f>IF(Import_FK!R438=0,"",Import_FK!R438)</f>
        <v/>
      </c>
      <c r="W439" s="77" t="str">
        <f>IF(Import_FK!S438=0,"",Import_FK!S438)</f>
        <v/>
      </c>
      <c r="X439" s="77" t="str">
        <f>IF(Import_FK!T438=0,"",Import_FK!T438)</f>
        <v/>
      </c>
      <c r="Y439" s="77" t="str">
        <f>IF(Import_FK!U438=0,"",Import_FK!U438)</f>
        <v/>
      </c>
      <c r="Z439" s="77" t="str">
        <f>IF(Import_FK!V438=0,"",Import_FK!V438)</f>
        <v/>
      </c>
      <c r="AA439" s="77" t="str">
        <f>IF(Import_FK!W438=0,"",Import_FK!W438)</f>
        <v/>
      </c>
      <c r="AB439" s="77" t="str">
        <f>IF(Import_FK!X438=0,"",Import_FK!X438)</f>
        <v/>
      </c>
      <c r="AC439" s="77" t="str">
        <f>IF(Import_FK!Y438=0,"",Import_FK!Y438)</f>
        <v/>
      </c>
      <c r="AD439" s="77" t="str">
        <f>IF(Import_FK!Z438=0,"",Import_FK!Z438)</f>
        <v/>
      </c>
      <c r="AE439" s="193" t="str">
        <f>IF(Import_FK!AA438=0,"",Import_FK!AA438)</f>
        <v/>
      </c>
    </row>
    <row r="440" spans="1:31" ht="13.5" x14ac:dyDescent="0.25">
      <c r="A440" s="544">
        <f>IF(AND(B440="1_02_02_06",C440&lt;&gt;"000"),A439+1,IF(AND(B440="1_06_03_09",C440&lt;&gt;"000"),MAX($A$7:A439)+1,0))</f>
        <v>0</v>
      </c>
      <c r="B440" s="16" t="str">
        <f t="shared" si="36"/>
        <v/>
      </c>
      <c r="C440" s="544" t="str">
        <f t="shared" si="37"/>
        <v/>
      </c>
      <c r="D440" s="544" t="str">
        <f t="shared" si="38"/>
        <v/>
      </c>
      <c r="E440" s="544" t="str">
        <f t="shared" si="39"/>
        <v/>
      </c>
      <c r="F440" s="23" t="str">
        <f>IF(Import_FK!B439=0,"",Import_FK!B439)</f>
        <v/>
      </c>
      <c r="G440" s="23" t="str">
        <f>IF(Import_FK!C439=0,"",Import_FK!C439)</f>
        <v/>
      </c>
      <c r="H440" s="350" t="str">
        <f>IF(Import_FK!D439=0,"",Import_FK!D439)</f>
        <v/>
      </c>
      <c r="I440" s="23" t="str">
        <f>IF(Import_FK!E439=0,"",Import_FK!E439)</f>
        <v/>
      </c>
      <c r="J440" s="95" t="str">
        <f>IF(Import_FK!F439=0,"",Import_FK!F439)</f>
        <v/>
      </c>
      <c r="K440" s="96" t="str">
        <f>IF(Import_FK!G439=0,"",Import_FK!G439)</f>
        <v/>
      </c>
      <c r="L440" s="23" t="str">
        <f>IF(Import_FK!H439=0,"",Import_FK!H439)</f>
        <v/>
      </c>
      <c r="M440" s="23" t="str">
        <f>IF(Import_FK!I439=0,"",Import_FK!I439)</f>
        <v/>
      </c>
      <c r="N440" s="23" t="str">
        <f>IF(Import_FK!J439=0,"",Import_FK!J439)</f>
        <v/>
      </c>
      <c r="O440" s="23" t="str">
        <f>IF(Import_FK!K439=0,"",Import_FK!K439)</f>
        <v/>
      </c>
      <c r="P440" s="23" t="str">
        <f>IF(Import_FK!L439=0,"",Import_FK!L439)</f>
        <v/>
      </c>
      <c r="Q440" s="77" t="str">
        <f>IF(Import_FK!M439=0,"",Import_FK!M439)</f>
        <v/>
      </c>
      <c r="R440" s="77" t="str">
        <f>IF(Import_FK!N439=0,"",Import_FK!N439)</f>
        <v/>
      </c>
      <c r="S440" s="77" t="str">
        <f>IF(Import_FK!O439=0,"",Import_FK!O439)</f>
        <v/>
      </c>
      <c r="T440" s="77" t="str">
        <f>IF(Import_FK!P439=0,"",Import_FK!P439)</f>
        <v/>
      </c>
      <c r="U440" s="193" t="str">
        <f>IF(Import_FK!Q439=0,"",Import_FK!Q439)</f>
        <v/>
      </c>
      <c r="V440" s="77" t="str">
        <f>IF(Import_FK!R439=0,"",Import_FK!R439)</f>
        <v/>
      </c>
      <c r="W440" s="77" t="str">
        <f>IF(Import_FK!S439=0,"",Import_FK!S439)</f>
        <v/>
      </c>
      <c r="X440" s="77" t="str">
        <f>IF(Import_FK!T439=0,"",Import_FK!T439)</f>
        <v/>
      </c>
      <c r="Y440" s="77" t="str">
        <f>IF(Import_FK!U439=0,"",Import_FK!U439)</f>
        <v/>
      </c>
      <c r="Z440" s="77" t="str">
        <f>IF(Import_FK!V439=0,"",Import_FK!V439)</f>
        <v/>
      </c>
      <c r="AA440" s="77" t="str">
        <f>IF(Import_FK!W439=0,"",Import_FK!W439)</f>
        <v/>
      </c>
      <c r="AB440" s="77" t="str">
        <f>IF(Import_FK!X439=0,"",Import_FK!X439)</f>
        <v/>
      </c>
      <c r="AC440" s="77" t="str">
        <f>IF(Import_FK!Y439=0,"",Import_FK!Y439)</f>
        <v/>
      </c>
      <c r="AD440" s="77" t="str">
        <f>IF(Import_FK!Z439=0,"",Import_FK!Z439)</f>
        <v/>
      </c>
      <c r="AE440" s="193" t="str">
        <f>IF(Import_FK!AA439=0,"",Import_FK!AA439)</f>
        <v/>
      </c>
    </row>
    <row r="441" spans="1:31" ht="13.5" x14ac:dyDescent="0.25">
      <c r="A441" s="544">
        <f>IF(AND(B441="1_02_02_06",C441&lt;&gt;"000"),A440+1,IF(AND(B441="1_06_03_09",C441&lt;&gt;"000"),MAX($A$7:A440)+1,0))</f>
        <v>0</v>
      </c>
      <c r="B441" s="16" t="str">
        <f t="shared" si="36"/>
        <v/>
      </c>
      <c r="C441" s="544" t="str">
        <f t="shared" si="37"/>
        <v/>
      </c>
      <c r="D441" s="544" t="str">
        <f t="shared" si="38"/>
        <v/>
      </c>
      <c r="E441" s="544" t="str">
        <f t="shared" si="39"/>
        <v/>
      </c>
      <c r="F441" s="23" t="str">
        <f>IF(Import_FK!B440=0,"",Import_FK!B440)</f>
        <v/>
      </c>
      <c r="G441" s="23" t="str">
        <f>IF(Import_FK!C440=0,"",Import_FK!C440)</f>
        <v/>
      </c>
      <c r="H441" s="350" t="str">
        <f>IF(Import_FK!D440=0,"",Import_FK!D440)</f>
        <v/>
      </c>
      <c r="I441" s="23" t="str">
        <f>IF(Import_FK!E440=0,"",Import_FK!E440)</f>
        <v/>
      </c>
      <c r="J441" s="95" t="str">
        <f>IF(Import_FK!F440=0,"",Import_FK!F440)</f>
        <v/>
      </c>
      <c r="K441" s="96" t="str">
        <f>IF(Import_FK!G440=0,"",Import_FK!G440)</f>
        <v/>
      </c>
      <c r="L441" s="23" t="str">
        <f>IF(Import_FK!H440=0,"",Import_FK!H440)</f>
        <v/>
      </c>
      <c r="M441" s="23" t="str">
        <f>IF(Import_FK!I440=0,"",Import_FK!I440)</f>
        <v/>
      </c>
      <c r="N441" s="23" t="str">
        <f>IF(Import_FK!J440=0,"",Import_FK!J440)</f>
        <v/>
      </c>
      <c r="O441" s="23" t="str">
        <f>IF(Import_FK!K440=0,"",Import_FK!K440)</f>
        <v/>
      </c>
      <c r="P441" s="23" t="str">
        <f>IF(Import_FK!L440=0,"",Import_FK!L440)</f>
        <v/>
      </c>
      <c r="Q441" s="77" t="str">
        <f>IF(Import_FK!M440=0,"",Import_FK!M440)</f>
        <v/>
      </c>
      <c r="R441" s="77" t="str">
        <f>IF(Import_FK!N440=0,"",Import_FK!N440)</f>
        <v/>
      </c>
      <c r="S441" s="77" t="str">
        <f>IF(Import_FK!O440=0,"",Import_FK!O440)</f>
        <v/>
      </c>
      <c r="T441" s="77" t="str">
        <f>IF(Import_FK!P440=0,"",Import_FK!P440)</f>
        <v/>
      </c>
      <c r="U441" s="193" t="str">
        <f>IF(Import_FK!Q440=0,"",Import_FK!Q440)</f>
        <v/>
      </c>
      <c r="V441" s="77" t="str">
        <f>IF(Import_FK!R440=0,"",Import_FK!R440)</f>
        <v/>
      </c>
      <c r="W441" s="77" t="str">
        <f>IF(Import_FK!S440=0,"",Import_FK!S440)</f>
        <v/>
      </c>
      <c r="X441" s="77" t="str">
        <f>IF(Import_FK!T440=0,"",Import_FK!T440)</f>
        <v/>
      </c>
      <c r="Y441" s="77" t="str">
        <f>IF(Import_FK!U440=0,"",Import_FK!U440)</f>
        <v/>
      </c>
      <c r="Z441" s="77" t="str">
        <f>IF(Import_FK!V440=0,"",Import_FK!V440)</f>
        <v/>
      </c>
      <c r="AA441" s="77" t="str">
        <f>IF(Import_FK!W440=0,"",Import_FK!W440)</f>
        <v/>
      </c>
      <c r="AB441" s="77" t="str">
        <f>IF(Import_FK!X440=0,"",Import_FK!X440)</f>
        <v/>
      </c>
      <c r="AC441" s="77" t="str">
        <f>IF(Import_FK!Y440=0,"",Import_FK!Y440)</f>
        <v/>
      </c>
      <c r="AD441" s="77" t="str">
        <f>IF(Import_FK!Z440=0,"",Import_FK!Z440)</f>
        <v/>
      </c>
      <c r="AE441" s="193" t="str">
        <f>IF(Import_FK!AA440=0,"",Import_FK!AA440)</f>
        <v/>
      </c>
    </row>
    <row r="442" spans="1:31" ht="13.5" x14ac:dyDescent="0.25">
      <c r="A442" s="544">
        <f>IF(AND(B442="1_02_02_06",C442&lt;&gt;"000"),A441+1,IF(AND(B442="1_06_03_09",C442&lt;&gt;"000"),MAX($A$7:A441)+1,0))</f>
        <v>0</v>
      </c>
      <c r="B442" s="16" t="str">
        <f t="shared" si="36"/>
        <v/>
      </c>
      <c r="C442" s="544" t="str">
        <f t="shared" si="37"/>
        <v/>
      </c>
      <c r="D442" s="544" t="str">
        <f t="shared" si="38"/>
        <v/>
      </c>
      <c r="E442" s="544" t="str">
        <f t="shared" si="39"/>
        <v/>
      </c>
      <c r="F442" s="23" t="str">
        <f>IF(Import_FK!B441=0,"",Import_FK!B441)</f>
        <v/>
      </c>
      <c r="G442" s="23" t="str">
        <f>IF(Import_FK!C441=0,"",Import_FK!C441)</f>
        <v/>
      </c>
      <c r="H442" s="350" t="str">
        <f>IF(Import_FK!D441=0,"",Import_FK!D441)</f>
        <v/>
      </c>
      <c r="I442" s="23" t="str">
        <f>IF(Import_FK!E441=0,"",Import_FK!E441)</f>
        <v/>
      </c>
      <c r="J442" s="95" t="str">
        <f>IF(Import_FK!F441=0,"",Import_FK!F441)</f>
        <v/>
      </c>
      <c r="K442" s="96" t="str">
        <f>IF(Import_FK!G441=0,"",Import_FK!G441)</f>
        <v/>
      </c>
      <c r="L442" s="23" t="str">
        <f>IF(Import_FK!H441=0,"",Import_FK!H441)</f>
        <v/>
      </c>
      <c r="M442" s="23" t="str">
        <f>IF(Import_FK!I441=0,"",Import_FK!I441)</f>
        <v/>
      </c>
      <c r="N442" s="23" t="str">
        <f>IF(Import_FK!J441=0,"",Import_FK!J441)</f>
        <v/>
      </c>
      <c r="O442" s="23" t="str">
        <f>IF(Import_FK!K441=0,"",Import_FK!K441)</f>
        <v/>
      </c>
      <c r="P442" s="23" t="str">
        <f>IF(Import_FK!L441=0,"",Import_FK!L441)</f>
        <v/>
      </c>
      <c r="Q442" s="77" t="str">
        <f>IF(Import_FK!M441=0,"",Import_FK!M441)</f>
        <v/>
      </c>
      <c r="R442" s="77" t="str">
        <f>IF(Import_FK!N441=0,"",Import_FK!N441)</f>
        <v/>
      </c>
      <c r="S442" s="77" t="str">
        <f>IF(Import_FK!O441=0,"",Import_FK!O441)</f>
        <v/>
      </c>
      <c r="T442" s="77" t="str">
        <f>IF(Import_FK!P441=0,"",Import_FK!P441)</f>
        <v/>
      </c>
      <c r="U442" s="193" t="str">
        <f>IF(Import_FK!Q441=0,"",Import_FK!Q441)</f>
        <v/>
      </c>
      <c r="V442" s="77" t="str">
        <f>IF(Import_FK!R441=0,"",Import_FK!R441)</f>
        <v/>
      </c>
      <c r="W442" s="77" t="str">
        <f>IF(Import_FK!S441=0,"",Import_FK!S441)</f>
        <v/>
      </c>
      <c r="X442" s="77" t="str">
        <f>IF(Import_FK!T441=0,"",Import_FK!T441)</f>
        <v/>
      </c>
      <c r="Y442" s="77" t="str">
        <f>IF(Import_FK!U441=0,"",Import_FK!U441)</f>
        <v/>
      </c>
      <c r="Z442" s="77" t="str">
        <f>IF(Import_FK!V441=0,"",Import_FK!V441)</f>
        <v/>
      </c>
      <c r="AA442" s="77" t="str">
        <f>IF(Import_FK!W441=0,"",Import_FK!W441)</f>
        <v/>
      </c>
      <c r="AB442" s="77" t="str">
        <f>IF(Import_FK!X441=0,"",Import_FK!X441)</f>
        <v/>
      </c>
      <c r="AC442" s="77" t="str">
        <f>IF(Import_FK!Y441=0,"",Import_FK!Y441)</f>
        <v/>
      </c>
      <c r="AD442" s="77" t="str">
        <f>IF(Import_FK!Z441=0,"",Import_FK!Z441)</f>
        <v/>
      </c>
      <c r="AE442" s="193" t="str">
        <f>IF(Import_FK!AA441=0,"",Import_FK!AA441)</f>
        <v/>
      </c>
    </row>
    <row r="443" spans="1:31" ht="13.5" x14ac:dyDescent="0.25">
      <c r="A443" s="544">
        <f>IF(AND(B443="1_02_02_06",C443&lt;&gt;"000"),A442+1,IF(AND(B443="1_06_03_09",C443&lt;&gt;"000"),MAX($A$7:A442)+1,0))</f>
        <v>0</v>
      </c>
      <c r="B443" s="16" t="str">
        <f t="shared" si="36"/>
        <v/>
      </c>
      <c r="C443" s="544" t="str">
        <f t="shared" si="37"/>
        <v/>
      </c>
      <c r="D443" s="544" t="str">
        <f t="shared" si="38"/>
        <v/>
      </c>
      <c r="E443" s="544" t="str">
        <f t="shared" si="39"/>
        <v/>
      </c>
      <c r="F443" s="23" t="str">
        <f>IF(Import_FK!B442=0,"",Import_FK!B442)</f>
        <v/>
      </c>
      <c r="G443" s="23" t="str">
        <f>IF(Import_FK!C442=0,"",Import_FK!C442)</f>
        <v/>
      </c>
      <c r="H443" s="350" t="str">
        <f>IF(Import_FK!D442=0,"",Import_FK!D442)</f>
        <v/>
      </c>
      <c r="I443" s="23" t="str">
        <f>IF(Import_FK!E442=0,"",Import_FK!E442)</f>
        <v/>
      </c>
      <c r="J443" s="95" t="str">
        <f>IF(Import_FK!F442=0,"",Import_FK!F442)</f>
        <v/>
      </c>
      <c r="K443" s="96" t="str">
        <f>IF(Import_FK!G442=0,"",Import_FK!G442)</f>
        <v/>
      </c>
      <c r="L443" s="23" t="str">
        <f>IF(Import_FK!H442=0,"",Import_FK!H442)</f>
        <v/>
      </c>
      <c r="M443" s="23" t="str">
        <f>IF(Import_FK!I442=0,"",Import_FK!I442)</f>
        <v/>
      </c>
      <c r="N443" s="23" t="str">
        <f>IF(Import_FK!J442=0,"",Import_FK!J442)</f>
        <v/>
      </c>
      <c r="O443" s="23" t="str">
        <f>IF(Import_FK!K442=0,"",Import_FK!K442)</f>
        <v/>
      </c>
      <c r="P443" s="23" t="str">
        <f>IF(Import_FK!L442=0,"",Import_FK!L442)</f>
        <v/>
      </c>
      <c r="Q443" s="77" t="str">
        <f>IF(Import_FK!M442=0,"",Import_FK!M442)</f>
        <v/>
      </c>
      <c r="R443" s="77" t="str">
        <f>IF(Import_FK!N442=0,"",Import_FK!N442)</f>
        <v/>
      </c>
      <c r="S443" s="77" t="str">
        <f>IF(Import_FK!O442=0,"",Import_FK!O442)</f>
        <v/>
      </c>
      <c r="T443" s="77" t="str">
        <f>IF(Import_FK!P442=0,"",Import_FK!P442)</f>
        <v/>
      </c>
      <c r="U443" s="193" t="str">
        <f>IF(Import_FK!Q442=0,"",Import_FK!Q442)</f>
        <v/>
      </c>
      <c r="V443" s="77" t="str">
        <f>IF(Import_FK!R442=0,"",Import_FK!R442)</f>
        <v/>
      </c>
      <c r="W443" s="77" t="str">
        <f>IF(Import_FK!S442=0,"",Import_FK!S442)</f>
        <v/>
      </c>
      <c r="X443" s="77" t="str">
        <f>IF(Import_FK!T442=0,"",Import_FK!T442)</f>
        <v/>
      </c>
      <c r="Y443" s="77" t="str">
        <f>IF(Import_FK!U442=0,"",Import_FK!U442)</f>
        <v/>
      </c>
      <c r="Z443" s="77" t="str">
        <f>IF(Import_FK!V442=0,"",Import_FK!V442)</f>
        <v/>
      </c>
      <c r="AA443" s="77" t="str">
        <f>IF(Import_FK!W442=0,"",Import_FK!W442)</f>
        <v/>
      </c>
      <c r="AB443" s="77" t="str">
        <f>IF(Import_FK!X442=0,"",Import_FK!X442)</f>
        <v/>
      </c>
      <c r="AC443" s="77" t="str">
        <f>IF(Import_FK!Y442=0,"",Import_FK!Y442)</f>
        <v/>
      </c>
      <c r="AD443" s="77" t="str">
        <f>IF(Import_FK!Z442=0,"",Import_FK!Z442)</f>
        <v/>
      </c>
      <c r="AE443" s="193" t="str">
        <f>IF(Import_FK!AA442=0,"",Import_FK!AA442)</f>
        <v/>
      </c>
    </row>
    <row r="444" spans="1:31" ht="13.5" x14ac:dyDescent="0.25">
      <c r="A444" s="544">
        <f>IF(AND(B444="1_02_02_06",C444&lt;&gt;"000"),A443+1,IF(AND(B444="1_06_03_09",C444&lt;&gt;"000"),MAX($A$7:A443)+1,0))</f>
        <v>0</v>
      </c>
      <c r="B444" s="16" t="str">
        <f t="shared" si="36"/>
        <v/>
      </c>
      <c r="C444" s="544" t="str">
        <f t="shared" si="37"/>
        <v/>
      </c>
      <c r="D444" s="544" t="str">
        <f t="shared" si="38"/>
        <v/>
      </c>
      <c r="E444" s="544" t="str">
        <f t="shared" si="39"/>
        <v/>
      </c>
      <c r="F444" s="23" t="str">
        <f>IF(Import_FK!B443=0,"",Import_FK!B443)</f>
        <v/>
      </c>
      <c r="G444" s="23" t="str">
        <f>IF(Import_FK!C443=0,"",Import_FK!C443)</f>
        <v/>
      </c>
      <c r="H444" s="350" t="str">
        <f>IF(Import_FK!D443=0,"",Import_FK!D443)</f>
        <v/>
      </c>
      <c r="I444" s="23" t="str">
        <f>IF(Import_FK!E443=0,"",Import_FK!E443)</f>
        <v/>
      </c>
      <c r="J444" s="95" t="str">
        <f>IF(Import_FK!F443=0,"",Import_FK!F443)</f>
        <v/>
      </c>
      <c r="K444" s="96" t="str">
        <f>IF(Import_FK!G443=0,"",Import_FK!G443)</f>
        <v/>
      </c>
      <c r="L444" s="23" t="str">
        <f>IF(Import_FK!H443=0,"",Import_FK!H443)</f>
        <v/>
      </c>
      <c r="M444" s="23" t="str">
        <f>IF(Import_FK!I443=0,"",Import_FK!I443)</f>
        <v/>
      </c>
      <c r="N444" s="23" t="str">
        <f>IF(Import_FK!J443=0,"",Import_FK!J443)</f>
        <v/>
      </c>
      <c r="O444" s="23" t="str">
        <f>IF(Import_FK!K443=0,"",Import_FK!K443)</f>
        <v/>
      </c>
      <c r="P444" s="23" t="str">
        <f>IF(Import_FK!L443=0,"",Import_FK!L443)</f>
        <v/>
      </c>
      <c r="Q444" s="77" t="str">
        <f>IF(Import_FK!M443=0,"",Import_FK!M443)</f>
        <v/>
      </c>
      <c r="R444" s="77" t="str">
        <f>IF(Import_FK!N443=0,"",Import_FK!N443)</f>
        <v/>
      </c>
      <c r="S444" s="77" t="str">
        <f>IF(Import_FK!O443=0,"",Import_FK!O443)</f>
        <v/>
      </c>
      <c r="T444" s="77" t="str">
        <f>IF(Import_FK!P443=0,"",Import_FK!P443)</f>
        <v/>
      </c>
      <c r="U444" s="193" t="str">
        <f>IF(Import_FK!Q443=0,"",Import_FK!Q443)</f>
        <v/>
      </c>
      <c r="V444" s="77" t="str">
        <f>IF(Import_FK!R443=0,"",Import_FK!R443)</f>
        <v/>
      </c>
      <c r="W444" s="77" t="str">
        <f>IF(Import_FK!S443=0,"",Import_FK!S443)</f>
        <v/>
      </c>
      <c r="X444" s="77" t="str">
        <f>IF(Import_FK!T443=0,"",Import_FK!T443)</f>
        <v/>
      </c>
      <c r="Y444" s="77" t="str">
        <f>IF(Import_FK!U443=0,"",Import_FK!U443)</f>
        <v/>
      </c>
      <c r="Z444" s="77" t="str">
        <f>IF(Import_FK!V443=0,"",Import_FK!V443)</f>
        <v/>
      </c>
      <c r="AA444" s="77" t="str">
        <f>IF(Import_FK!W443=0,"",Import_FK!W443)</f>
        <v/>
      </c>
      <c r="AB444" s="77" t="str">
        <f>IF(Import_FK!X443=0,"",Import_FK!X443)</f>
        <v/>
      </c>
      <c r="AC444" s="77" t="str">
        <f>IF(Import_FK!Y443=0,"",Import_FK!Y443)</f>
        <v/>
      </c>
      <c r="AD444" s="77" t="str">
        <f>IF(Import_FK!Z443=0,"",Import_FK!Z443)</f>
        <v/>
      </c>
      <c r="AE444" s="193" t="str">
        <f>IF(Import_FK!AA443=0,"",Import_FK!AA443)</f>
        <v/>
      </c>
    </row>
    <row r="445" spans="1:31" ht="13.5" x14ac:dyDescent="0.25">
      <c r="A445" s="544">
        <f>IF(AND(B445="1_02_02_06",C445&lt;&gt;"000"),A444+1,IF(AND(B445="1_06_03_09",C445&lt;&gt;"000"),MAX($A$7:A444)+1,0))</f>
        <v>0</v>
      </c>
      <c r="B445" s="16" t="str">
        <f t="shared" si="36"/>
        <v/>
      </c>
      <c r="C445" s="544" t="str">
        <f t="shared" si="37"/>
        <v/>
      </c>
      <c r="D445" s="544" t="str">
        <f t="shared" si="38"/>
        <v/>
      </c>
      <c r="E445" s="544" t="str">
        <f t="shared" si="39"/>
        <v/>
      </c>
      <c r="F445" s="23" t="str">
        <f>IF(Import_FK!B444=0,"",Import_FK!B444)</f>
        <v/>
      </c>
      <c r="G445" s="23" t="str">
        <f>IF(Import_FK!C444=0,"",Import_FK!C444)</f>
        <v/>
      </c>
      <c r="H445" s="350" t="str">
        <f>IF(Import_FK!D444=0,"",Import_FK!D444)</f>
        <v/>
      </c>
      <c r="I445" s="23" t="str">
        <f>IF(Import_FK!E444=0,"",Import_FK!E444)</f>
        <v/>
      </c>
      <c r="J445" s="95" t="str">
        <f>IF(Import_FK!F444=0,"",Import_FK!F444)</f>
        <v/>
      </c>
      <c r="K445" s="96" t="str">
        <f>IF(Import_FK!G444=0,"",Import_FK!G444)</f>
        <v/>
      </c>
      <c r="L445" s="23" t="str">
        <f>IF(Import_FK!H444=0,"",Import_FK!H444)</f>
        <v/>
      </c>
      <c r="M445" s="23" t="str">
        <f>IF(Import_FK!I444=0,"",Import_FK!I444)</f>
        <v/>
      </c>
      <c r="N445" s="23" t="str">
        <f>IF(Import_FK!J444=0,"",Import_FK!J444)</f>
        <v/>
      </c>
      <c r="O445" s="23" t="str">
        <f>IF(Import_FK!K444=0,"",Import_FK!K444)</f>
        <v/>
      </c>
      <c r="P445" s="23" t="str">
        <f>IF(Import_FK!L444=0,"",Import_FK!L444)</f>
        <v/>
      </c>
      <c r="Q445" s="77" t="str">
        <f>IF(Import_FK!M444=0,"",Import_FK!M444)</f>
        <v/>
      </c>
      <c r="R445" s="77" t="str">
        <f>IF(Import_FK!N444=0,"",Import_FK!N444)</f>
        <v/>
      </c>
      <c r="S445" s="77" t="str">
        <f>IF(Import_FK!O444=0,"",Import_FK!O444)</f>
        <v/>
      </c>
      <c r="T445" s="77" t="str">
        <f>IF(Import_FK!P444=0,"",Import_FK!P444)</f>
        <v/>
      </c>
      <c r="U445" s="193" t="str">
        <f>IF(Import_FK!Q444=0,"",Import_FK!Q444)</f>
        <v/>
      </c>
      <c r="V445" s="77" t="str">
        <f>IF(Import_FK!R444=0,"",Import_FK!R444)</f>
        <v/>
      </c>
      <c r="W445" s="77" t="str">
        <f>IF(Import_FK!S444=0,"",Import_FK!S444)</f>
        <v/>
      </c>
      <c r="X445" s="77" t="str">
        <f>IF(Import_FK!T444=0,"",Import_FK!T444)</f>
        <v/>
      </c>
      <c r="Y445" s="77" t="str">
        <f>IF(Import_FK!U444=0,"",Import_FK!U444)</f>
        <v/>
      </c>
      <c r="Z445" s="77" t="str">
        <f>IF(Import_FK!V444=0,"",Import_FK!V444)</f>
        <v/>
      </c>
      <c r="AA445" s="77" t="str">
        <f>IF(Import_FK!W444=0,"",Import_FK!W444)</f>
        <v/>
      </c>
      <c r="AB445" s="77" t="str">
        <f>IF(Import_FK!X444=0,"",Import_FK!X444)</f>
        <v/>
      </c>
      <c r="AC445" s="77" t="str">
        <f>IF(Import_FK!Y444=0,"",Import_FK!Y444)</f>
        <v/>
      </c>
      <c r="AD445" s="77" t="str">
        <f>IF(Import_FK!Z444=0,"",Import_FK!Z444)</f>
        <v/>
      </c>
      <c r="AE445" s="193" t="str">
        <f>IF(Import_FK!AA444=0,"",Import_FK!AA444)</f>
        <v/>
      </c>
    </row>
    <row r="446" spans="1:31" ht="13.5" x14ac:dyDescent="0.25">
      <c r="A446" s="544">
        <f>IF(AND(B446="1_02_02_06",C446&lt;&gt;"000"),A445+1,IF(AND(B446="1_06_03_09",C446&lt;&gt;"000"),MAX($A$7:A445)+1,0))</f>
        <v>0</v>
      </c>
      <c r="B446" s="16" t="str">
        <f t="shared" si="36"/>
        <v/>
      </c>
      <c r="C446" s="544" t="str">
        <f t="shared" si="37"/>
        <v/>
      </c>
      <c r="D446" s="544" t="str">
        <f t="shared" si="38"/>
        <v/>
      </c>
      <c r="E446" s="544" t="str">
        <f t="shared" si="39"/>
        <v/>
      </c>
      <c r="F446" s="23" t="str">
        <f>IF(Import_FK!B445=0,"",Import_FK!B445)</f>
        <v/>
      </c>
      <c r="G446" s="23" t="str">
        <f>IF(Import_FK!C445=0,"",Import_FK!C445)</f>
        <v/>
      </c>
      <c r="H446" s="350" t="str">
        <f>IF(Import_FK!D445=0,"",Import_FK!D445)</f>
        <v/>
      </c>
      <c r="I446" s="23" t="str">
        <f>IF(Import_FK!E445=0,"",Import_FK!E445)</f>
        <v/>
      </c>
      <c r="J446" s="95" t="str">
        <f>IF(Import_FK!F445=0,"",Import_FK!F445)</f>
        <v/>
      </c>
      <c r="K446" s="96" t="str">
        <f>IF(Import_FK!G445=0,"",Import_FK!G445)</f>
        <v/>
      </c>
      <c r="L446" s="23" t="str">
        <f>IF(Import_FK!H445=0,"",Import_FK!H445)</f>
        <v/>
      </c>
      <c r="M446" s="23" t="str">
        <f>IF(Import_FK!I445=0,"",Import_FK!I445)</f>
        <v/>
      </c>
      <c r="N446" s="23" t="str">
        <f>IF(Import_FK!J445=0,"",Import_FK!J445)</f>
        <v/>
      </c>
      <c r="O446" s="23" t="str">
        <f>IF(Import_FK!K445=0,"",Import_FK!K445)</f>
        <v/>
      </c>
      <c r="P446" s="23" t="str">
        <f>IF(Import_FK!L445=0,"",Import_FK!L445)</f>
        <v/>
      </c>
      <c r="Q446" s="77" t="str">
        <f>IF(Import_FK!M445=0,"",Import_FK!M445)</f>
        <v/>
      </c>
      <c r="R446" s="77" t="str">
        <f>IF(Import_FK!N445=0,"",Import_FK!N445)</f>
        <v/>
      </c>
      <c r="S446" s="77" t="str">
        <f>IF(Import_FK!O445=0,"",Import_FK!O445)</f>
        <v/>
      </c>
      <c r="T446" s="77" t="str">
        <f>IF(Import_FK!P445=0,"",Import_FK!P445)</f>
        <v/>
      </c>
      <c r="U446" s="193" t="str">
        <f>IF(Import_FK!Q445=0,"",Import_FK!Q445)</f>
        <v/>
      </c>
      <c r="V446" s="77" t="str">
        <f>IF(Import_FK!R445=0,"",Import_FK!R445)</f>
        <v/>
      </c>
      <c r="W446" s="77" t="str">
        <f>IF(Import_FK!S445=0,"",Import_FK!S445)</f>
        <v/>
      </c>
      <c r="X446" s="77" t="str">
        <f>IF(Import_FK!T445=0,"",Import_FK!T445)</f>
        <v/>
      </c>
      <c r="Y446" s="77" t="str">
        <f>IF(Import_FK!U445=0,"",Import_FK!U445)</f>
        <v/>
      </c>
      <c r="Z446" s="77" t="str">
        <f>IF(Import_FK!V445=0,"",Import_FK!V445)</f>
        <v/>
      </c>
      <c r="AA446" s="77" t="str">
        <f>IF(Import_FK!W445=0,"",Import_FK!W445)</f>
        <v/>
      </c>
      <c r="AB446" s="77" t="str">
        <f>IF(Import_FK!X445=0,"",Import_FK!X445)</f>
        <v/>
      </c>
      <c r="AC446" s="77" t="str">
        <f>IF(Import_FK!Y445=0,"",Import_FK!Y445)</f>
        <v/>
      </c>
      <c r="AD446" s="77" t="str">
        <f>IF(Import_FK!Z445=0,"",Import_FK!Z445)</f>
        <v/>
      </c>
      <c r="AE446" s="193" t="str">
        <f>IF(Import_FK!AA445=0,"",Import_FK!AA445)</f>
        <v/>
      </c>
    </row>
    <row r="447" spans="1:31" ht="13.5" x14ac:dyDescent="0.25">
      <c r="A447" s="544">
        <f>IF(AND(B447="1_02_02_06",C447&lt;&gt;"000"),A446+1,IF(AND(B447="1_06_03_09",C447&lt;&gt;"000"),MAX($A$7:A446)+1,0))</f>
        <v>0</v>
      </c>
      <c r="B447" s="16" t="str">
        <f t="shared" si="36"/>
        <v/>
      </c>
      <c r="C447" s="544" t="str">
        <f t="shared" si="37"/>
        <v/>
      </c>
      <c r="D447" s="544" t="str">
        <f t="shared" si="38"/>
        <v/>
      </c>
      <c r="E447" s="544" t="str">
        <f t="shared" si="39"/>
        <v/>
      </c>
      <c r="F447" s="23" t="str">
        <f>IF(Import_FK!B446=0,"",Import_FK!B446)</f>
        <v/>
      </c>
      <c r="G447" s="23" t="str">
        <f>IF(Import_FK!C446=0,"",Import_FK!C446)</f>
        <v/>
      </c>
      <c r="H447" s="350" t="str">
        <f>IF(Import_FK!D446=0,"",Import_FK!D446)</f>
        <v/>
      </c>
      <c r="I447" s="23" t="str">
        <f>IF(Import_FK!E446=0,"",Import_FK!E446)</f>
        <v/>
      </c>
      <c r="J447" s="95" t="str">
        <f>IF(Import_FK!F446=0,"",Import_FK!F446)</f>
        <v/>
      </c>
      <c r="K447" s="96" t="str">
        <f>IF(Import_FK!G446=0,"",Import_FK!G446)</f>
        <v/>
      </c>
      <c r="L447" s="23" t="str">
        <f>IF(Import_FK!H446=0,"",Import_FK!H446)</f>
        <v/>
      </c>
      <c r="M447" s="23" t="str">
        <f>IF(Import_FK!I446=0,"",Import_FK!I446)</f>
        <v/>
      </c>
      <c r="N447" s="23" t="str">
        <f>IF(Import_FK!J446=0,"",Import_FK!J446)</f>
        <v/>
      </c>
      <c r="O447" s="23" t="str">
        <f>IF(Import_FK!K446=0,"",Import_FK!K446)</f>
        <v/>
      </c>
      <c r="P447" s="23" t="str">
        <f>IF(Import_FK!L446=0,"",Import_FK!L446)</f>
        <v/>
      </c>
      <c r="Q447" s="77" t="str">
        <f>IF(Import_FK!M446=0,"",Import_FK!M446)</f>
        <v/>
      </c>
      <c r="R447" s="77" t="str">
        <f>IF(Import_FK!N446=0,"",Import_FK!N446)</f>
        <v/>
      </c>
      <c r="S447" s="77" t="str">
        <f>IF(Import_FK!O446=0,"",Import_FK!O446)</f>
        <v/>
      </c>
      <c r="T447" s="77" t="str">
        <f>IF(Import_FK!P446=0,"",Import_FK!P446)</f>
        <v/>
      </c>
      <c r="U447" s="193" t="str">
        <f>IF(Import_FK!Q446=0,"",Import_FK!Q446)</f>
        <v/>
      </c>
      <c r="V447" s="77" t="str">
        <f>IF(Import_FK!R446=0,"",Import_FK!R446)</f>
        <v/>
      </c>
      <c r="W447" s="77" t="str">
        <f>IF(Import_FK!S446=0,"",Import_FK!S446)</f>
        <v/>
      </c>
      <c r="X447" s="77" t="str">
        <f>IF(Import_FK!T446=0,"",Import_FK!T446)</f>
        <v/>
      </c>
      <c r="Y447" s="77" t="str">
        <f>IF(Import_FK!U446=0,"",Import_FK!U446)</f>
        <v/>
      </c>
      <c r="Z447" s="77" t="str">
        <f>IF(Import_FK!V446=0,"",Import_FK!V446)</f>
        <v/>
      </c>
      <c r="AA447" s="77" t="str">
        <f>IF(Import_FK!W446=0,"",Import_FK!W446)</f>
        <v/>
      </c>
      <c r="AB447" s="77" t="str">
        <f>IF(Import_FK!X446=0,"",Import_FK!X446)</f>
        <v/>
      </c>
      <c r="AC447" s="77" t="str">
        <f>IF(Import_FK!Y446=0,"",Import_FK!Y446)</f>
        <v/>
      </c>
      <c r="AD447" s="77" t="str">
        <f>IF(Import_FK!Z446=0,"",Import_FK!Z446)</f>
        <v/>
      </c>
      <c r="AE447" s="193" t="str">
        <f>IF(Import_FK!AA446=0,"",Import_FK!AA446)</f>
        <v/>
      </c>
    </row>
    <row r="448" spans="1:31" ht="13.5" x14ac:dyDescent="0.25">
      <c r="A448" s="544">
        <f>IF(AND(B448="1_02_02_06",C448&lt;&gt;"000"),A447+1,IF(AND(B448="1_06_03_09",C448&lt;&gt;"000"),MAX($A$7:A447)+1,0))</f>
        <v>0</v>
      </c>
      <c r="B448" s="16" t="str">
        <f t="shared" si="36"/>
        <v/>
      </c>
      <c r="C448" s="544" t="str">
        <f t="shared" si="37"/>
        <v/>
      </c>
      <c r="D448" s="544" t="str">
        <f t="shared" si="38"/>
        <v/>
      </c>
      <c r="E448" s="544" t="str">
        <f t="shared" si="39"/>
        <v/>
      </c>
      <c r="F448" s="23" t="str">
        <f>IF(Import_FK!B447=0,"",Import_FK!B447)</f>
        <v/>
      </c>
      <c r="G448" s="23" t="str">
        <f>IF(Import_FK!C447=0,"",Import_FK!C447)</f>
        <v/>
      </c>
      <c r="H448" s="350" t="str">
        <f>IF(Import_FK!D447=0,"",Import_FK!D447)</f>
        <v/>
      </c>
      <c r="I448" s="23" t="str">
        <f>IF(Import_FK!E447=0,"",Import_FK!E447)</f>
        <v/>
      </c>
      <c r="J448" s="95" t="str">
        <f>IF(Import_FK!F447=0,"",Import_FK!F447)</f>
        <v/>
      </c>
      <c r="K448" s="96" t="str">
        <f>IF(Import_FK!G447=0,"",Import_FK!G447)</f>
        <v/>
      </c>
      <c r="L448" s="23" t="str">
        <f>IF(Import_FK!H447=0,"",Import_FK!H447)</f>
        <v/>
      </c>
      <c r="M448" s="23" t="str">
        <f>IF(Import_FK!I447=0,"",Import_FK!I447)</f>
        <v/>
      </c>
      <c r="N448" s="23" t="str">
        <f>IF(Import_FK!J447=0,"",Import_FK!J447)</f>
        <v/>
      </c>
      <c r="O448" s="23" t="str">
        <f>IF(Import_FK!K447=0,"",Import_FK!K447)</f>
        <v/>
      </c>
      <c r="P448" s="23" t="str">
        <f>IF(Import_FK!L447=0,"",Import_FK!L447)</f>
        <v/>
      </c>
      <c r="Q448" s="77" t="str">
        <f>IF(Import_FK!M447=0,"",Import_FK!M447)</f>
        <v/>
      </c>
      <c r="R448" s="77" t="str">
        <f>IF(Import_FK!N447=0,"",Import_FK!N447)</f>
        <v/>
      </c>
      <c r="S448" s="77" t="str">
        <f>IF(Import_FK!O447=0,"",Import_FK!O447)</f>
        <v/>
      </c>
      <c r="T448" s="77" t="str">
        <f>IF(Import_FK!P447=0,"",Import_FK!P447)</f>
        <v/>
      </c>
      <c r="U448" s="193" t="str">
        <f>IF(Import_FK!Q447=0,"",Import_FK!Q447)</f>
        <v/>
      </c>
      <c r="V448" s="77" t="str">
        <f>IF(Import_FK!R447=0,"",Import_FK!R447)</f>
        <v/>
      </c>
      <c r="W448" s="77" t="str">
        <f>IF(Import_FK!S447=0,"",Import_FK!S447)</f>
        <v/>
      </c>
      <c r="X448" s="77" t="str">
        <f>IF(Import_FK!T447=0,"",Import_FK!T447)</f>
        <v/>
      </c>
      <c r="Y448" s="77" t="str">
        <f>IF(Import_FK!U447=0,"",Import_FK!U447)</f>
        <v/>
      </c>
      <c r="Z448" s="77" t="str">
        <f>IF(Import_FK!V447=0,"",Import_FK!V447)</f>
        <v/>
      </c>
      <c r="AA448" s="77" t="str">
        <f>IF(Import_FK!W447=0,"",Import_FK!W447)</f>
        <v/>
      </c>
      <c r="AB448" s="77" t="str">
        <f>IF(Import_FK!X447=0,"",Import_FK!X447)</f>
        <v/>
      </c>
      <c r="AC448" s="77" t="str">
        <f>IF(Import_FK!Y447=0,"",Import_FK!Y447)</f>
        <v/>
      </c>
      <c r="AD448" s="77" t="str">
        <f>IF(Import_FK!Z447=0,"",Import_FK!Z447)</f>
        <v/>
      </c>
      <c r="AE448" s="193" t="str">
        <f>IF(Import_FK!AA447=0,"",Import_FK!AA447)</f>
        <v/>
      </c>
    </row>
    <row r="449" spans="1:31" ht="13.5" x14ac:dyDescent="0.25">
      <c r="A449" s="544">
        <f>IF(AND(B449="1_02_02_06",C449&lt;&gt;"000"),A448+1,IF(AND(B449="1_06_03_09",C449&lt;&gt;"000"),MAX($A$7:A448)+1,0))</f>
        <v>0</v>
      </c>
      <c r="B449" s="16" t="str">
        <f t="shared" si="36"/>
        <v/>
      </c>
      <c r="C449" s="544" t="str">
        <f t="shared" si="37"/>
        <v/>
      </c>
      <c r="D449" s="544" t="str">
        <f t="shared" si="38"/>
        <v/>
      </c>
      <c r="E449" s="544" t="str">
        <f t="shared" si="39"/>
        <v/>
      </c>
      <c r="F449" s="23" t="str">
        <f>IF(Import_FK!B448=0,"",Import_FK!B448)</f>
        <v/>
      </c>
      <c r="G449" s="23" t="str">
        <f>IF(Import_FK!C448=0,"",Import_FK!C448)</f>
        <v/>
      </c>
      <c r="H449" s="350" t="str">
        <f>IF(Import_FK!D448=0,"",Import_FK!D448)</f>
        <v/>
      </c>
      <c r="I449" s="23" t="str">
        <f>IF(Import_FK!E448=0,"",Import_FK!E448)</f>
        <v/>
      </c>
      <c r="J449" s="95" t="str">
        <f>IF(Import_FK!F448=0,"",Import_FK!F448)</f>
        <v/>
      </c>
      <c r="K449" s="96" t="str">
        <f>IF(Import_FK!G448=0,"",Import_FK!G448)</f>
        <v/>
      </c>
      <c r="L449" s="23" t="str">
        <f>IF(Import_FK!H448=0,"",Import_FK!H448)</f>
        <v/>
      </c>
      <c r="M449" s="23" t="str">
        <f>IF(Import_FK!I448=0,"",Import_FK!I448)</f>
        <v/>
      </c>
      <c r="N449" s="23" t="str">
        <f>IF(Import_FK!J448=0,"",Import_FK!J448)</f>
        <v/>
      </c>
      <c r="O449" s="23" t="str">
        <f>IF(Import_FK!K448=0,"",Import_FK!K448)</f>
        <v/>
      </c>
      <c r="P449" s="23" t="str">
        <f>IF(Import_FK!L448=0,"",Import_FK!L448)</f>
        <v/>
      </c>
      <c r="Q449" s="77" t="str">
        <f>IF(Import_FK!M448=0,"",Import_FK!M448)</f>
        <v/>
      </c>
      <c r="R449" s="77" t="str">
        <f>IF(Import_FK!N448=0,"",Import_FK!N448)</f>
        <v/>
      </c>
      <c r="S449" s="77" t="str">
        <f>IF(Import_FK!O448=0,"",Import_FK!O448)</f>
        <v/>
      </c>
      <c r="T449" s="77" t="str">
        <f>IF(Import_FK!P448=0,"",Import_FK!P448)</f>
        <v/>
      </c>
      <c r="U449" s="193" t="str">
        <f>IF(Import_FK!Q448=0,"",Import_FK!Q448)</f>
        <v/>
      </c>
      <c r="V449" s="77" t="str">
        <f>IF(Import_FK!R448=0,"",Import_FK!R448)</f>
        <v/>
      </c>
      <c r="W449" s="77" t="str">
        <f>IF(Import_FK!S448=0,"",Import_FK!S448)</f>
        <v/>
      </c>
      <c r="X449" s="77" t="str">
        <f>IF(Import_FK!T448=0,"",Import_FK!T448)</f>
        <v/>
      </c>
      <c r="Y449" s="77" t="str">
        <f>IF(Import_FK!U448=0,"",Import_FK!U448)</f>
        <v/>
      </c>
      <c r="Z449" s="77" t="str">
        <f>IF(Import_FK!V448=0,"",Import_FK!V448)</f>
        <v/>
      </c>
      <c r="AA449" s="77" t="str">
        <f>IF(Import_FK!W448=0,"",Import_FK!W448)</f>
        <v/>
      </c>
      <c r="AB449" s="77" t="str">
        <f>IF(Import_FK!X448=0,"",Import_FK!X448)</f>
        <v/>
      </c>
      <c r="AC449" s="77" t="str">
        <f>IF(Import_FK!Y448=0,"",Import_FK!Y448)</f>
        <v/>
      </c>
      <c r="AD449" s="77" t="str">
        <f>IF(Import_FK!Z448=0,"",Import_FK!Z448)</f>
        <v/>
      </c>
      <c r="AE449" s="193" t="str">
        <f>IF(Import_FK!AA448=0,"",Import_FK!AA448)</f>
        <v/>
      </c>
    </row>
    <row r="450" spans="1:31" ht="13.5" x14ac:dyDescent="0.25">
      <c r="A450" s="544">
        <f>IF(AND(B450="1_02_02_06",C450&lt;&gt;"000"),A449+1,IF(AND(B450="1_06_03_09",C450&lt;&gt;"000"),MAX($A$7:A449)+1,0))</f>
        <v>0</v>
      </c>
      <c r="B450" s="16" t="str">
        <f t="shared" si="36"/>
        <v/>
      </c>
      <c r="C450" s="544" t="str">
        <f t="shared" si="37"/>
        <v/>
      </c>
      <c r="D450" s="544" t="str">
        <f t="shared" si="38"/>
        <v/>
      </c>
      <c r="E450" s="544" t="str">
        <f t="shared" si="39"/>
        <v/>
      </c>
      <c r="F450" s="23" t="str">
        <f>IF(Import_FK!B449=0,"",Import_FK!B449)</f>
        <v/>
      </c>
      <c r="G450" s="23" t="str">
        <f>IF(Import_FK!C449=0,"",Import_FK!C449)</f>
        <v/>
      </c>
      <c r="H450" s="350" t="str">
        <f>IF(Import_FK!D449=0,"",Import_FK!D449)</f>
        <v/>
      </c>
      <c r="I450" s="23" t="str">
        <f>IF(Import_FK!E449=0,"",Import_FK!E449)</f>
        <v/>
      </c>
      <c r="J450" s="95" t="str">
        <f>IF(Import_FK!F449=0,"",Import_FK!F449)</f>
        <v/>
      </c>
      <c r="K450" s="96" t="str">
        <f>IF(Import_FK!G449=0,"",Import_FK!G449)</f>
        <v/>
      </c>
      <c r="L450" s="23" t="str">
        <f>IF(Import_FK!H449=0,"",Import_FK!H449)</f>
        <v/>
      </c>
      <c r="M450" s="23" t="str">
        <f>IF(Import_FK!I449=0,"",Import_FK!I449)</f>
        <v/>
      </c>
      <c r="N450" s="23" t="str">
        <f>IF(Import_FK!J449=0,"",Import_FK!J449)</f>
        <v/>
      </c>
      <c r="O450" s="23" t="str">
        <f>IF(Import_FK!K449=0,"",Import_FK!K449)</f>
        <v/>
      </c>
      <c r="P450" s="23" t="str">
        <f>IF(Import_FK!L449=0,"",Import_FK!L449)</f>
        <v/>
      </c>
      <c r="Q450" s="77" t="str">
        <f>IF(Import_FK!M449=0,"",Import_FK!M449)</f>
        <v/>
      </c>
      <c r="R450" s="77" t="str">
        <f>IF(Import_FK!N449=0,"",Import_FK!N449)</f>
        <v/>
      </c>
      <c r="S450" s="77" t="str">
        <f>IF(Import_FK!O449=0,"",Import_FK!O449)</f>
        <v/>
      </c>
      <c r="T450" s="77" t="str">
        <f>IF(Import_FK!P449=0,"",Import_FK!P449)</f>
        <v/>
      </c>
      <c r="U450" s="193" t="str">
        <f>IF(Import_FK!Q449=0,"",Import_FK!Q449)</f>
        <v/>
      </c>
      <c r="V450" s="77" t="str">
        <f>IF(Import_FK!R449=0,"",Import_FK!R449)</f>
        <v/>
      </c>
      <c r="W450" s="77" t="str">
        <f>IF(Import_FK!S449=0,"",Import_FK!S449)</f>
        <v/>
      </c>
      <c r="X450" s="77" t="str">
        <f>IF(Import_FK!T449=0,"",Import_FK!T449)</f>
        <v/>
      </c>
      <c r="Y450" s="77" t="str">
        <f>IF(Import_FK!U449=0,"",Import_FK!U449)</f>
        <v/>
      </c>
      <c r="Z450" s="77" t="str">
        <f>IF(Import_FK!V449=0,"",Import_FK!V449)</f>
        <v/>
      </c>
      <c r="AA450" s="77" t="str">
        <f>IF(Import_FK!W449=0,"",Import_FK!W449)</f>
        <v/>
      </c>
      <c r="AB450" s="77" t="str">
        <f>IF(Import_FK!X449=0,"",Import_FK!X449)</f>
        <v/>
      </c>
      <c r="AC450" s="77" t="str">
        <f>IF(Import_FK!Y449=0,"",Import_FK!Y449)</f>
        <v/>
      </c>
      <c r="AD450" s="77" t="str">
        <f>IF(Import_FK!Z449=0,"",Import_FK!Z449)</f>
        <v/>
      </c>
      <c r="AE450" s="193" t="str">
        <f>IF(Import_FK!AA449=0,"",Import_FK!AA449)</f>
        <v/>
      </c>
    </row>
    <row r="451" spans="1:31" ht="13.5" x14ac:dyDescent="0.25">
      <c r="A451" s="544">
        <f>IF(AND(B451="1_02_02_06",C451&lt;&gt;"000"),A450+1,IF(AND(B451="1_06_03_09",C451&lt;&gt;"000"),MAX($A$7:A450)+1,0))</f>
        <v>0</v>
      </c>
      <c r="B451" s="16" t="str">
        <f t="shared" si="36"/>
        <v/>
      </c>
      <c r="C451" s="544" t="str">
        <f t="shared" si="37"/>
        <v/>
      </c>
      <c r="D451" s="544" t="str">
        <f t="shared" si="38"/>
        <v/>
      </c>
      <c r="E451" s="544" t="str">
        <f t="shared" si="39"/>
        <v/>
      </c>
      <c r="F451" s="23" t="str">
        <f>IF(Import_FK!B450=0,"",Import_FK!B450)</f>
        <v/>
      </c>
      <c r="G451" s="23" t="str">
        <f>IF(Import_FK!C450=0,"",Import_FK!C450)</f>
        <v/>
      </c>
      <c r="H451" s="350" t="str">
        <f>IF(Import_FK!D450=0,"",Import_FK!D450)</f>
        <v/>
      </c>
      <c r="I451" s="23" t="str">
        <f>IF(Import_FK!E450=0,"",Import_FK!E450)</f>
        <v/>
      </c>
      <c r="J451" s="95" t="str">
        <f>IF(Import_FK!F450=0,"",Import_FK!F450)</f>
        <v/>
      </c>
      <c r="K451" s="96" t="str">
        <f>IF(Import_FK!G450=0,"",Import_FK!G450)</f>
        <v/>
      </c>
      <c r="L451" s="23" t="str">
        <f>IF(Import_FK!H450=0,"",Import_FK!H450)</f>
        <v/>
      </c>
      <c r="M451" s="23" t="str">
        <f>IF(Import_FK!I450=0,"",Import_FK!I450)</f>
        <v/>
      </c>
      <c r="N451" s="23" t="str">
        <f>IF(Import_FK!J450=0,"",Import_FK!J450)</f>
        <v/>
      </c>
      <c r="O451" s="23" t="str">
        <f>IF(Import_FK!K450=0,"",Import_FK!K450)</f>
        <v/>
      </c>
      <c r="P451" s="23" t="str">
        <f>IF(Import_FK!L450=0,"",Import_FK!L450)</f>
        <v/>
      </c>
      <c r="Q451" s="77" t="str">
        <f>IF(Import_FK!M450=0,"",Import_FK!M450)</f>
        <v/>
      </c>
      <c r="R451" s="77" t="str">
        <f>IF(Import_FK!N450=0,"",Import_FK!N450)</f>
        <v/>
      </c>
      <c r="S451" s="77" t="str">
        <f>IF(Import_FK!O450=0,"",Import_FK!O450)</f>
        <v/>
      </c>
      <c r="T451" s="77" t="str">
        <f>IF(Import_FK!P450=0,"",Import_FK!P450)</f>
        <v/>
      </c>
      <c r="U451" s="193" t="str">
        <f>IF(Import_FK!Q450=0,"",Import_FK!Q450)</f>
        <v/>
      </c>
      <c r="V451" s="77" t="str">
        <f>IF(Import_FK!R450=0,"",Import_FK!R450)</f>
        <v/>
      </c>
      <c r="W451" s="77" t="str">
        <f>IF(Import_FK!S450=0,"",Import_FK!S450)</f>
        <v/>
      </c>
      <c r="X451" s="77" t="str">
        <f>IF(Import_FK!T450=0,"",Import_FK!T450)</f>
        <v/>
      </c>
      <c r="Y451" s="77" t="str">
        <f>IF(Import_FK!U450=0,"",Import_FK!U450)</f>
        <v/>
      </c>
      <c r="Z451" s="77" t="str">
        <f>IF(Import_FK!V450=0,"",Import_FK!V450)</f>
        <v/>
      </c>
      <c r="AA451" s="77" t="str">
        <f>IF(Import_FK!W450=0,"",Import_FK!W450)</f>
        <v/>
      </c>
      <c r="AB451" s="77" t="str">
        <f>IF(Import_FK!X450=0,"",Import_FK!X450)</f>
        <v/>
      </c>
      <c r="AC451" s="77" t="str">
        <f>IF(Import_FK!Y450=0,"",Import_FK!Y450)</f>
        <v/>
      </c>
      <c r="AD451" s="77" t="str">
        <f>IF(Import_FK!Z450=0,"",Import_FK!Z450)</f>
        <v/>
      </c>
      <c r="AE451" s="193" t="str">
        <f>IF(Import_FK!AA450=0,"",Import_FK!AA450)</f>
        <v/>
      </c>
    </row>
    <row r="452" spans="1:31" ht="13.5" x14ac:dyDescent="0.25">
      <c r="A452" s="544">
        <f>IF(AND(B452="1_02_02_06",C452&lt;&gt;"000"),A451+1,IF(AND(B452="1_06_03_09",C452&lt;&gt;"000"),MAX($A$7:A451)+1,0))</f>
        <v>0</v>
      </c>
      <c r="B452" s="16" t="str">
        <f t="shared" si="36"/>
        <v/>
      </c>
      <c r="C452" s="544" t="str">
        <f t="shared" si="37"/>
        <v/>
      </c>
      <c r="D452" s="544" t="str">
        <f t="shared" si="38"/>
        <v/>
      </c>
      <c r="E452" s="544" t="str">
        <f t="shared" si="39"/>
        <v/>
      </c>
      <c r="F452" s="23" t="str">
        <f>IF(Import_FK!B451=0,"",Import_FK!B451)</f>
        <v/>
      </c>
      <c r="G452" s="23" t="str">
        <f>IF(Import_FK!C451=0,"",Import_FK!C451)</f>
        <v/>
      </c>
      <c r="H452" s="350" t="str">
        <f>IF(Import_FK!D451=0,"",Import_FK!D451)</f>
        <v/>
      </c>
      <c r="I452" s="23" t="str">
        <f>IF(Import_FK!E451=0,"",Import_FK!E451)</f>
        <v/>
      </c>
      <c r="J452" s="95" t="str">
        <f>IF(Import_FK!F451=0,"",Import_FK!F451)</f>
        <v/>
      </c>
      <c r="K452" s="96" t="str">
        <f>IF(Import_FK!G451=0,"",Import_FK!G451)</f>
        <v/>
      </c>
      <c r="L452" s="23" t="str">
        <f>IF(Import_FK!H451=0,"",Import_FK!H451)</f>
        <v/>
      </c>
      <c r="M452" s="23" t="str">
        <f>IF(Import_FK!I451=0,"",Import_FK!I451)</f>
        <v/>
      </c>
      <c r="N452" s="23" t="str">
        <f>IF(Import_FK!J451=0,"",Import_FK!J451)</f>
        <v/>
      </c>
      <c r="O452" s="23" t="str">
        <f>IF(Import_FK!K451=0,"",Import_FK!K451)</f>
        <v/>
      </c>
      <c r="P452" s="23" t="str">
        <f>IF(Import_FK!L451=0,"",Import_FK!L451)</f>
        <v/>
      </c>
      <c r="Q452" s="77" t="str">
        <f>IF(Import_FK!M451=0,"",Import_FK!M451)</f>
        <v/>
      </c>
      <c r="R452" s="77" t="str">
        <f>IF(Import_FK!N451=0,"",Import_FK!N451)</f>
        <v/>
      </c>
      <c r="S452" s="77" t="str">
        <f>IF(Import_FK!O451=0,"",Import_FK!O451)</f>
        <v/>
      </c>
      <c r="T452" s="77" t="str">
        <f>IF(Import_FK!P451=0,"",Import_FK!P451)</f>
        <v/>
      </c>
      <c r="U452" s="193" t="str">
        <f>IF(Import_FK!Q451=0,"",Import_FK!Q451)</f>
        <v/>
      </c>
      <c r="V452" s="77" t="str">
        <f>IF(Import_FK!R451=0,"",Import_FK!R451)</f>
        <v/>
      </c>
      <c r="W452" s="77" t="str">
        <f>IF(Import_FK!S451=0,"",Import_FK!S451)</f>
        <v/>
      </c>
      <c r="X452" s="77" t="str">
        <f>IF(Import_FK!T451=0,"",Import_FK!T451)</f>
        <v/>
      </c>
      <c r="Y452" s="77" t="str">
        <f>IF(Import_FK!U451=0,"",Import_FK!U451)</f>
        <v/>
      </c>
      <c r="Z452" s="77" t="str">
        <f>IF(Import_FK!V451=0,"",Import_FK!V451)</f>
        <v/>
      </c>
      <c r="AA452" s="77" t="str">
        <f>IF(Import_FK!W451=0,"",Import_FK!W451)</f>
        <v/>
      </c>
      <c r="AB452" s="77" t="str">
        <f>IF(Import_FK!X451=0,"",Import_FK!X451)</f>
        <v/>
      </c>
      <c r="AC452" s="77" t="str">
        <f>IF(Import_FK!Y451=0,"",Import_FK!Y451)</f>
        <v/>
      </c>
      <c r="AD452" s="77" t="str">
        <f>IF(Import_FK!Z451=0,"",Import_FK!Z451)</f>
        <v/>
      </c>
      <c r="AE452" s="193" t="str">
        <f>IF(Import_FK!AA451=0,"",Import_FK!AA451)</f>
        <v/>
      </c>
    </row>
    <row r="453" spans="1:31" ht="13.5" x14ac:dyDescent="0.25">
      <c r="A453" s="544">
        <f>IF(AND(B453="1_02_02_06",C453&lt;&gt;"000"),A452+1,IF(AND(B453="1_06_03_09",C453&lt;&gt;"000"),MAX($A$7:A452)+1,0))</f>
        <v>0</v>
      </c>
      <c r="B453" s="16" t="str">
        <f t="shared" si="36"/>
        <v/>
      </c>
      <c r="C453" s="544" t="str">
        <f t="shared" si="37"/>
        <v/>
      </c>
      <c r="D453" s="544" t="str">
        <f t="shared" si="38"/>
        <v/>
      </c>
      <c r="E453" s="544" t="str">
        <f t="shared" si="39"/>
        <v/>
      </c>
      <c r="F453" s="23" t="str">
        <f>IF(Import_FK!B452=0,"",Import_FK!B452)</f>
        <v/>
      </c>
      <c r="G453" s="23" t="str">
        <f>IF(Import_FK!C452=0,"",Import_FK!C452)</f>
        <v/>
      </c>
      <c r="H453" s="350" t="str">
        <f>IF(Import_FK!D452=0,"",Import_FK!D452)</f>
        <v/>
      </c>
      <c r="I453" s="23" t="str">
        <f>IF(Import_FK!E452=0,"",Import_FK!E452)</f>
        <v/>
      </c>
      <c r="J453" s="95" t="str">
        <f>IF(Import_FK!F452=0,"",Import_FK!F452)</f>
        <v/>
      </c>
      <c r="K453" s="96" t="str">
        <f>IF(Import_FK!G452=0,"",Import_FK!G452)</f>
        <v/>
      </c>
      <c r="L453" s="23" t="str">
        <f>IF(Import_FK!H452=0,"",Import_FK!H452)</f>
        <v/>
      </c>
      <c r="M453" s="23" t="str">
        <f>IF(Import_FK!I452=0,"",Import_FK!I452)</f>
        <v/>
      </c>
      <c r="N453" s="23" t="str">
        <f>IF(Import_FK!J452=0,"",Import_FK!J452)</f>
        <v/>
      </c>
      <c r="O453" s="23" t="str">
        <f>IF(Import_FK!K452=0,"",Import_FK!K452)</f>
        <v/>
      </c>
      <c r="P453" s="23" t="str">
        <f>IF(Import_FK!L452=0,"",Import_FK!L452)</f>
        <v/>
      </c>
      <c r="Q453" s="77" t="str">
        <f>IF(Import_FK!M452=0,"",Import_FK!M452)</f>
        <v/>
      </c>
      <c r="R453" s="77" t="str">
        <f>IF(Import_FK!N452=0,"",Import_FK!N452)</f>
        <v/>
      </c>
      <c r="S453" s="77" t="str">
        <f>IF(Import_FK!O452=0,"",Import_FK!O452)</f>
        <v/>
      </c>
      <c r="T453" s="77" t="str">
        <f>IF(Import_FK!P452=0,"",Import_FK!P452)</f>
        <v/>
      </c>
      <c r="U453" s="193" t="str">
        <f>IF(Import_FK!Q452=0,"",Import_FK!Q452)</f>
        <v/>
      </c>
      <c r="V453" s="77" t="str">
        <f>IF(Import_FK!R452=0,"",Import_FK!R452)</f>
        <v/>
      </c>
      <c r="W453" s="77" t="str">
        <f>IF(Import_FK!S452=0,"",Import_FK!S452)</f>
        <v/>
      </c>
      <c r="X453" s="77" t="str">
        <f>IF(Import_FK!T452=0,"",Import_FK!T452)</f>
        <v/>
      </c>
      <c r="Y453" s="77" t="str">
        <f>IF(Import_FK!U452=0,"",Import_FK!U452)</f>
        <v/>
      </c>
      <c r="Z453" s="77" t="str">
        <f>IF(Import_FK!V452=0,"",Import_FK!V452)</f>
        <v/>
      </c>
      <c r="AA453" s="77" t="str">
        <f>IF(Import_FK!W452=0,"",Import_FK!W452)</f>
        <v/>
      </c>
      <c r="AB453" s="77" t="str">
        <f>IF(Import_FK!X452=0,"",Import_FK!X452)</f>
        <v/>
      </c>
      <c r="AC453" s="77" t="str">
        <f>IF(Import_FK!Y452=0,"",Import_FK!Y452)</f>
        <v/>
      </c>
      <c r="AD453" s="77" t="str">
        <f>IF(Import_FK!Z452=0,"",Import_FK!Z452)</f>
        <v/>
      </c>
      <c r="AE453" s="193" t="str">
        <f>IF(Import_FK!AA452=0,"",Import_FK!AA452)</f>
        <v/>
      </c>
    </row>
    <row r="454" spans="1:31" ht="13.5" x14ac:dyDescent="0.25">
      <c r="A454" s="544">
        <f>IF(AND(B454="1_02_02_06",C454&lt;&gt;"000"),A453+1,IF(AND(B454="1_06_03_09",C454&lt;&gt;"000"),MAX($A$7:A453)+1,0))</f>
        <v>0</v>
      </c>
      <c r="B454" s="16" t="str">
        <f t="shared" si="36"/>
        <v/>
      </c>
      <c r="C454" s="544" t="str">
        <f t="shared" si="37"/>
        <v/>
      </c>
      <c r="D454" s="544" t="str">
        <f t="shared" si="38"/>
        <v/>
      </c>
      <c r="E454" s="544" t="str">
        <f t="shared" si="39"/>
        <v/>
      </c>
      <c r="F454" s="23" t="str">
        <f>IF(Import_FK!B453=0,"",Import_FK!B453)</f>
        <v/>
      </c>
      <c r="G454" s="23" t="str">
        <f>IF(Import_FK!C453=0,"",Import_FK!C453)</f>
        <v/>
      </c>
      <c r="H454" s="350" t="str">
        <f>IF(Import_FK!D453=0,"",Import_FK!D453)</f>
        <v/>
      </c>
      <c r="I454" s="23" t="str">
        <f>IF(Import_FK!E453=0,"",Import_FK!E453)</f>
        <v/>
      </c>
      <c r="J454" s="95" t="str">
        <f>IF(Import_FK!F453=0,"",Import_FK!F453)</f>
        <v/>
      </c>
      <c r="K454" s="96" t="str">
        <f>IF(Import_FK!G453=0,"",Import_FK!G453)</f>
        <v/>
      </c>
      <c r="L454" s="23" t="str">
        <f>IF(Import_FK!H453=0,"",Import_FK!H453)</f>
        <v/>
      </c>
      <c r="M454" s="23" t="str">
        <f>IF(Import_FK!I453=0,"",Import_FK!I453)</f>
        <v/>
      </c>
      <c r="N454" s="23" t="str">
        <f>IF(Import_FK!J453=0,"",Import_FK!J453)</f>
        <v/>
      </c>
      <c r="O454" s="23" t="str">
        <f>IF(Import_FK!K453=0,"",Import_FK!K453)</f>
        <v/>
      </c>
      <c r="P454" s="23" t="str">
        <f>IF(Import_FK!L453=0,"",Import_FK!L453)</f>
        <v/>
      </c>
      <c r="Q454" s="77" t="str">
        <f>IF(Import_FK!M453=0,"",Import_FK!M453)</f>
        <v/>
      </c>
      <c r="R454" s="77" t="str">
        <f>IF(Import_FK!N453=0,"",Import_FK!N453)</f>
        <v/>
      </c>
      <c r="S454" s="77" t="str">
        <f>IF(Import_FK!O453=0,"",Import_FK!O453)</f>
        <v/>
      </c>
      <c r="T454" s="77" t="str">
        <f>IF(Import_FK!P453=0,"",Import_FK!P453)</f>
        <v/>
      </c>
      <c r="U454" s="193" t="str">
        <f>IF(Import_FK!Q453=0,"",Import_FK!Q453)</f>
        <v/>
      </c>
      <c r="V454" s="77" t="str">
        <f>IF(Import_FK!R453=0,"",Import_FK!R453)</f>
        <v/>
      </c>
      <c r="W454" s="77" t="str">
        <f>IF(Import_FK!S453=0,"",Import_FK!S453)</f>
        <v/>
      </c>
      <c r="X454" s="77" t="str">
        <f>IF(Import_FK!T453=0,"",Import_FK!T453)</f>
        <v/>
      </c>
      <c r="Y454" s="77" t="str">
        <f>IF(Import_FK!U453=0,"",Import_FK!U453)</f>
        <v/>
      </c>
      <c r="Z454" s="77" t="str">
        <f>IF(Import_FK!V453=0,"",Import_FK!V453)</f>
        <v/>
      </c>
      <c r="AA454" s="77" t="str">
        <f>IF(Import_FK!W453=0,"",Import_FK!W453)</f>
        <v/>
      </c>
      <c r="AB454" s="77" t="str">
        <f>IF(Import_FK!X453=0,"",Import_FK!X453)</f>
        <v/>
      </c>
      <c r="AC454" s="77" t="str">
        <f>IF(Import_FK!Y453=0,"",Import_FK!Y453)</f>
        <v/>
      </c>
      <c r="AD454" s="77" t="str">
        <f>IF(Import_FK!Z453=0,"",Import_FK!Z453)</f>
        <v/>
      </c>
      <c r="AE454" s="193" t="str">
        <f>IF(Import_FK!AA453=0,"",Import_FK!AA453)</f>
        <v/>
      </c>
    </row>
    <row r="455" spans="1:31" ht="13.5" x14ac:dyDescent="0.25">
      <c r="A455" s="544">
        <f>IF(AND(B455="1_02_02_06",C455&lt;&gt;"000"),A454+1,IF(AND(B455="1_06_03_09",C455&lt;&gt;"000"),MAX($A$7:A454)+1,0))</f>
        <v>0</v>
      </c>
      <c r="B455" s="16" t="str">
        <f t="shared" si="36"/>
        <v/>
      </c>
      <c r="C455" s="544" t="str">
        <f t="shared" si="37"/>
        <v/>
      </c>
      <c r="D455" s="544" t="str">
        <f t="shared" si="38"/>
        <v/>
      </c>
      <c r="E455" s="544" t="str">
        <f t="shared" si="39"/>
        <v/>
      </c>
      <c r="F455" s="23" t="str">
        <f>IF(Import_FK!B454=0,"",Import_FK!B454)</f>
        <v/>
      </c>
      <c r="G455" s="23" t="str">
        <f>IF(Import_FK!C454=0,"",Import_FK!C454)</f>
        <v/>
      </c>
      <c r="H455" s="350" t="str">
        <f>IF(Import_FK!D454=0,"",Import_FK!D454)</f>
        <v/>
      </c>
      <c r="I455" s="23" t="str">
        <f>IF(Import_FK!E454=0,"",Import_FK!E454)</f>
        <v/>
      </c>
      <c r="J455" s="95" t="str">
        <f>IF(Import_FK!F454=0,"",Import_FK!F454)</f>
        <v/>
      </c>
      <c r="K455" s="96" t="str">
        <f>IF(Import_FK!G454=0,"",Import_FK!G454)</f>
        <v/>
      </c>
      <c r="L455" s="23" t="str">
        <f>IF(Import_FK!H454=0,"",Import_FK!H454)</f>
        <v/>
      </c>
      <c r="M455" s="23" t="str">
        <f>IF(Import_FK!I454=0,"",Import_FK!I454)</f>
        <v/>
      </c>
      <c r="N455" s="23" t="str">
        <f>IF(Import_FK!J454=0,"",Import_FK!J454)</f>
        <v/>
      </c>
      <c r="O455" s="23" t="str">
        <f>IF(Import_FK!K454=0,"",Import_FK!K454)</f>
        <v/>
      </c>
      <c r="P455" s="23" t="str">
        <f>IF(Import_FK!L454=0,"",Import_FK!L454)</f>
        <v/>
      </c>
      <c r="Q455" s="77" t="str">
        <f>IF(Import_FK!M454=0,"",Import_FK!M454)</f>
        <v/>
      </c>
      <c r="R455" s="77" t="str">
        <f>IF(Import_FK!N454=0,"",Import_FK!N454)</f>
        <v/>
      </c>
      <c r="S455" s="77" t="str">
        <f>IF(Import_FK!O454=0,"",Import_FK!O454)</f>
        <v/>
      </c>
      <c r="T455" s="77" t="str">
        <f>IF(Import_FK!P454=0,"",Import_FK!P454)</f>
        <v/>
      </c>
      <c r="U455" s="193" t="str">
        <f>IF(Import_FK!Q454=0,"",Import_FK!Q454)</f>
        <v/>
      </c>
      <c r="V455" s="77" t="str">
        <f>IF(Import_FK!R454=0,"",Import_FK!R454)</f>
        <v/>
      </c>
      <c r="W455" s="77" t="str">
        <f>IF(Import_FK!S454=0,"",Import_FK!S454)</f>
        <v/>
      </c>
      <c r="X455" s="77" t="str">
        <f>IF(Import_FK!T454=0,"",Import_FK!T454)</f>
        <v/>
      </c>
      <c r="Y455" s="77" t="str">
        <f>IF(Import_FK!U454=0,"",Import_FK!U454)</f>
        <v/>
      </c>
      <c r="Z455" s="77" t="str">
        <f>IF(Import_FK!V454=0,"",Import_FK!V454)</f>
        <v/>
      </c>
      <c r="AA455" s="77" t="str">
        <f>IF(Import_FK!W454=0,"",Import_FK!W454)</f>
        <v/>
      </c>
      <c r="AB455" s="77" t="str">
        <f>IF(Import_FK!X454=0,"",Import_FK!X454)</f>
        <v/>
      </c>
      <c r="AC455" s="77" t="str">
        <f>IF(Import_FK!Y454=0,"",Import_FK!Y454)</f>
        <v/>
      </c>
      <c r="AD455" s="77" t="str">
        <f>IF(Import_FK!Z454=0,"",Import_FK!Z454)</f>
        <v/>
      </c>
      <c r="AE455" s="193" t="str">
        <f>IF(Import_FK!AA454=0,"",Import_FK!AA454)</f>
        <v/>
      </c>
    </row>
    <row r="456" spans="1:31" ht="13.5" x14ac:dyDescent="0.25">
      <c r="A456" s="544">
        <f>IF(AND(B456="1_02_02_06",C456&lt;&gt;"000"),A455+1,IF(AND(B456="1_06_03_09",C456&lt;&gt;"000"),MAX($A$7:A455)+1,0))</f>
        <v>0</v>
      </c>
      <c r="B456" s="16" t="str">
        <f t="shared" si="36"/>
        <v/>
      </c>
      <c r="C456" s="544" t="str">
        <f t="shared" si="37"/>
        <v/>
      </c>
      <c r="D456" s="544" t="str">
        <f t="shared" si="38"/>
        <v/>
      </c>
      <c r="E456" s="544" t="str">
        <f t="shared" si="39"/>
        <v/>
      </c>
      <c r="F456" s="23" t="str">
        <f>IF(Import_FK!B455=0,"",Import_FK!B455)</f>
        <v/>
      </c>
      <c r="G456" s="23" t="str">
        <f>IF(Import_FK!C455=0,"",Import_FK!C455)</f>
        <v/>
      </c>
      <c r="H456" s="350" t="str">
        <f>IF(Import_FK!D455=0,"",Import_FK!D455)</f>
        <v/>
      </c>
      <c r="I456" s="23" t="str">
        <f>IF(Import_FK!E455=0,"",Import_FK!E455)</f>
        <v/>
      </c>
      <c r="J456" s="95" t="str">
        <f>IF(Import_FK!F455=0,"",Import_FK!F455)</f>
        <v/>
      </c>
      <c r="K456" s="96" t="str">
        <f>IF(Import_FK!G455=0,"",Import_FK!G455)</f>
        <v/>
      </c>
      <c r="L456" s="23" t="str">
        <f>IF(Import_FK!H455=0,"",Import_FK!H455)</f>
        <v/>
      </c>
      <c r="M456" s="23" t="str">
        <f>IF(Import_FK!I455=0,"",Import_FK!I455)</f>
        <v/>
      </c>
      <c r="N456" s="23" t="str">
        <f>IF(Import_FK!J455=0,"",Import_FK!J455)</f>
        <v/>
      </c>
      <c r="O456" s="23" t="str">
        <f>IF(Import_FK!K455=0,"",Import_FK!K455)</f>
        <v/>
      </c>
      <c r="P456" s="23" t="str">
        <f>IF(Import_FK!L455=0,"",Import_FK!L455)</f>
        <v/>
      </c>
      <c r="Q456" s="77" t="str">
        <f>IF(Import_FK!M455=0,"",Import_FK!M455)</f>
        <v/>
      </c>
      <c r="R456" s="77" t="str">
        <f>IF(Import_FK!N455=0,"",Import_FK!N455)</f>
        <v/>
      </c>
      <c r="S456" s="77" t="str">
        <f>IF(Import_FK!O455=0,"",Import_FK!O455)</f>
        <v/>
      </c>
      <c r="T456" s="77" t="str">
        <f>IF(Import_FK!P455=0,"",Import_FK!P455)</f>
        <v/>
      </c>
      <c r="U456" s="193" t="str">
        <f>IF(Import_FK!Q455=0,"",Import_FK!Q455)</f>
        <v/>
      </c>
      <c r="V456" s="77" t="str">
        <f>IF(Import_FK!R455=0,"",Import_FK!R455)</f>
        <v/>
      </c>
      <c r="W456" s="77" t="str">
        <f>IF(Import_FK!S455=0,"",Import_FK!S455)</f>
        <v/>
      </c>
      <c r="X456" s="77" t="str">
        <f>IF(Import_FK!T455=0,"",Import_FK!T455)</f>
        <v/>
      </c>
      <c r="Y456" s="77" t="str">
        <f>IF(Import_FK!U455=0,"",Import_FK!U455)</f>
        <v/>
      </c>
      <c r="Z456" s="77" t="str">
        <f>IF(Import_FK!V455=0,"",Import_FK!V455)</f>
        <v/>
      </c>
      <c r="AA456" s="77" t="str">
        <f>IF(Import_FK!W455=0,"",Import_FK!W455)</f>
        <v/>
      </c>
      <c r="AB456" s="77" t="str">
        <f>IF(Import_FK!X455=0,"",Import_FK!X455)</f>
        <v/>
      </c>
      <c r="AC456" s="77" t="str">
        <f>IF(Import_FK!Y455=0,"",Import_FK!Y455)</f>
        <v/>
      </c>
      <c r="AD456" s="77" t="str">
        <f>IF(Import_FK!Z455=0,"",Import_FK!Z455)</f>
        <v/>
      </c>
      <c r="AE456" s="193" t="str">
        <f>IF(Import_FK!AA455=0,"",Import_FK!AA455)</f>
        <v/>
      </c>
    </row>
    <row r="457" spans="1:31" ht="13.5" x14ac:dyDescent="0.25">
      <c r="A457" s="544">
        <f>IF(AND(B457="1_02_02_06",C457&lt;&gt;"000"),A456+1,IF(AND(B457="1_06_03_09",C457&lt;&gt;"000"),MAX($A$7:A456)+1,0))</f>
        <v>0</v>
      </c>
      <c r="B457" s="16" t="str">
        <f t="shared" si="36"/>
        <v/>
      </c>
      <c r="C457" s="544" t="str">
        <f t="shared" si="37"/>
        <v/>
      </c>
      <c r="D457" s="544" t="str">
        <f t="shared" si="38"/>
        <v/>
      </c>
      <c r="E457" s="544" t="str">
        <f t="shared" si="39"/>
        <v/>
      </c>
      <c r="F457" s="23" t="str">
        <f>IF(Import_FK!B456=0,"",Import_FK!B456)</f>
        <v/>
      </c>
      <c r="G457" s="23" t="str">
        <f>IF(Import_FK!C456=0,"",Import_FK!C456)</f>
        <v/>
      </c>
      <c r="H457" s="350" t="str">
        <f>IF(Import_FK!D456=0,"",Import_FK!D456)</f>
        <v/>
      </c>
      <c r="I457" s="23" t="str">
        <f>IF(Import_FK!E456=0,"",Import_FK!E456)</f>
        <v/>
      </c>
      <c r="J457" s="95" t="str">
        <f>IF(Import_FK!F456=0,"",Import_FK!F456)</f>
        <v/>
      </c>
      <c r="K457" s="96" t="str">
        <f>IF(Import_FK!G456=0,"",Import_FK!G456)</f>
        <v/>
      </c>
      <c r="L457" s="23" t="str">
        <f>IF(Import_FK!H456=0,"",Import_FK!H456)</f>
        <v/>
      </c>
      <c r="M457" s="23" t="str">
        <f>IF(Import_FK!I456=0,"",Import_FK!I456)</f>
        <v/>
      </c>
      <c r="N457" s="23" t="str">
        <f>IF(Import_FK!J456=0,"",Import_FK!J456)</f>
        <v/>
      </c>
      <c r="O457" s="23" t="str">
        <f>IF(Import_FK!K456=0,"",Import_FK!K456)</f>
        <v/>
      </c>
      <c r="P457" s="23" t="str">
        <f>IF(Import_FK!L456=0,"",Import_FK!L456)</f>
        <v/>
      </c>
      <c r="Q457" s="77" t="str">
        <f>IF(Import_FK!M456=0,"",Import_FK!M456)</f>
        <v/>
      </c>
      <c r="R457" s="77" t="str">
        <f>IF(Import_FK!N456=0,"",Import_FK!N456)</f>
        <v/>
      </c>
      <c r="S457" s="77" t="str">
        <f>IF(Import_FK!O456=0,"",Import_FK!O456)</f>
        <v/>
      </c>
      <c r="T457" s="77" t="str">
        <f>IF(Import_FK!P456=0,"",Import_FK!P456)</f>
        <v/>
      </c>
      <c r="U457" s="193" t="str">
        <f>IF(Import_FK!Q456=0,"",Import_FK!Q456)</f>
        <v/>
      </c>
      <c r="V457" s="77" t="str">
        <f>IF(Import_FK!R456=0,"",Import_FK!R456)</f>
        <v/>
      </c>
      <c r="W457" s="77" t="str">
        <f>IF(Import_FK!S456=0,"",Import_FK!S456)</f>
        <v/>
      </c>
      <c r="X457" s="77" t="str">
        <f>IF(Import_FK!T456=0,"",Import_FK!T456)</f>
        <v/>
      </c>
      <c r="Y457" s="77" t="str">
        <f>IF(Import_FK!U456=0,"",Import_FK!U456)</f>
        <v/>
      </c>
      <c r="Z457" s="77" t="str">
        <f>IF(Import_FK!V456=0,"",Import_FK!V456)</f>
        <v/>
      </c>
      <c r="AA457" s="77" t="str">
        <f>IF(Import_FK!W456=0,"",Import_FK!W456)</f>
        <v/>
      </c>
      <c r="AB457" s="77" t="str">
        <f>IF(Import_FK!X456=0,"",Import_FK!X456)</f>
        <v/>
      </c>
      <c r="AC457" s="77" t="str">
        <f>IF(Import_FK!Y456=0,"",Import_FK!Y456)</f>
        <v/>
      </c>
      <c r="AD457" s="77" t="str">
        <f>IF(Import_FK!Z456=0,"",Import_FK!Z456)</f>
        <v/>
      </c>
      <c r="AE457" s="193" t="str">
        <f>IF(Import_FK!AA456=0,"",Import_FK!AA456)</f>
        <v/>
      </c>
    </row>
    <row r="458" spans="1:31" ht="13.5" x14ac:dyDescent="0.25">
      <c r="A458" s="544">
        <f>IF(AND(B458="1_02_02_06",C458&lt;&gt;"000"),A457+1,IF(AND(B458="1_06_03_09",C458&lt;&gt;"000"),MAX($A$7:A457)+1,0))</f>
        <v>0</v>
      </c>
      <c r="B458" s="16" t="str">
        <f t="shared" si="36"/>
        <v/>
      </c>
      <c r="C458" s="544" t="str">
        <f t="shared" si="37"/>
        <v/>
      </c>
      <c r="D458" s="544" t="str">
        <f t="shared" si="38"/>
        <v/>
      </c>
      <c r="E458" s="544" t="str">
        <f t="shared" si="39"/>
        <v/>
      </c>
      <c r="F458" s="23" t="str">
        <f>IF(Import_FK!B457=0,"",Import_FK!B457)</f>
        <v/>
      </c>
      <c r="G458" s="23" t="str">
        <f>IF(Import_FK!C457=0,"",Import_FK!C457)</f>
        <v/>
      </c>
      <c r="H458" s="350" t="str">
        <f>IF(Import_FK!D457=0,"",Import_FK!D457)</f>
        <v/>
      </c>
      <c r="I458" s="23" t="str">
        <f>IF(Import_FK!E457=0,"",Import_FK!E457)</f>
        <v/>
      </c>
      <c r="J458" s="95" t="str">
        <f>IF(Import_FK!F457=0,"",Import_FK!F457)</f>
        <v/>
      </c>
      <c r="K458" s="96" t="str">
        <f>IF(Import_FK!G457=0,"",Import_FK!G457)</f>
        <v/>
      </c>
      <c r="L458" s="23" t="str">
        <f>IF(Import_FK!H457=0,"",Import_FK!H457)</f>
        <v/>
      </c>
      <c r="M458" s="23" t="str">
        <f>IF(Import_FK!I457=0,"",Import_FK!I457)</f>
        <v/>
      </c>
      <c r="N458" s="23" t="str">
        <f>IF(Import_FK!J457=0,"",Import_FK!J457)</f>
        <v/>
      </c>
      <c r="O458" s="23" t="str">
        <f>IF(Import_FK!K457=0,"",Import_FK!K457)</f>
        <v/>
      </c>
      <c r="P458" s="23" t="str">
        <f>IF(Import_FK!L457=0,"",Import_FK!L457)</f>
        <v/>
      </c>
      <c r="Q458" s="77" t="str">
        <f>IF(Import_FK!M457=0,"",Import_FK!M457)</f>
        <v/>
      </c>
      <c r="R458" s="77" t="str">
        <f>IF(Import_FK!N457=0,"",Import_FK!N457)</f>
        <v/>
      </c>
      <c r="S458" s="77" t="str">
        <f>IF(Import_FK!O457=0,"",Import_FK!O457)</f>
        <v/>
      </c>
      <c r="T458" s="77" t="str">
        <f>IF(Import_FK!P457=0,"",Import_FK!P457)</f>
        <v/>
      </c>
      <c r="U458" s="193" t="str">
        <f>IF(Import_FK!Q457=0,"",Import_FK!Q457)</f>
        <v/>
      </c>
      <c r="V458" s="77" t="str">
        <f>IF(Import_FK!R457=0,"",Import_FK!R457)</f>
        <v/>
      </c>
      <c r="W458" s="77" t="str">
        <f>IF(Import_FK!S457=0,"",Import_FK!S457)</f>
        <v/>
      </c>
      <c r="X458" s="77" t="str">
        <f>IF(Import_FK!T457=0,"",Import_FK!T457)</f>
        <v/>
      </c>
      <c r="Y458" s="77" t="str">
        <f>IF(Import_FK!U457=0,"",Import_FK!U457)</f>
        <v/>
      </c>
      <c r="Z458" s="77" t="str">
        <f>IF(Import_FK!V457=0,"",Import_FK!V457)</f>
        <v/>
      </c>
      <c r="AA458" s="77" t="str">
        <f>IF(Import_FK!W457=0,"",Import_FK!W457)</f>
        <v/>
      </c>
      <c r="AB458" s="77" t="str">
        <f>IF(Import_FK!X457=0,"",Import_FK!X457)</f>
        <v/>
      </c>
      <c r="AC458" s="77" t="str">
        <f>IF(Import_FK!Y457=0,"",Import_FK!Y457)</f>
        <v/>
      </c>
      <c r="AD458" s="77" t="str">
        <f>IF(Import_FK!Z457=0,"",Import_FK!Z457)</f>
        <v/>
      </c>
      <c r="AE458" s="193" t="str">
        <f>IF(Import_FK!AA457=0,"",Import_FK!AA457)</f>
        <v/>
      </c>
    </row>
    <row r="459" spans="1:31" ht="13.5" x14ac:dyDescent="0.25">
      <c r="A459" s="544">
        <f>IF(AND(B459="1_02_02_06",C459&lt;&gt;"000"),A458+1,IF(AND(B459="1_06_03_09",C459&lt;&gt;"000"),MAX($A$7:A458)+1,0))</f>
        <v>0</v>
      </c>
      <c r="B459" s="16" t="str">
        <f t="shared" si="36"/>
        <v/>
      </c>
      <c r="C459" s="544" t="str">
        <f t="shared" si="37"/>
        <v/>
      </c>
      <c r="D459" s="544" t="str">
        <f t="shared" si="38"/>
        <v/>
      </c>
      <c r="E459" s="544" t="str">
        <f t="shared" si="39"/>
        <v/>
      </c>
      <c r="F459" s="23" t="str">
        <f>IF(Import_FK!B458=0,"",Import_FK!B458)</f>
        <v/>
      </c>
      <c r="G459" s="23" t="str">
        <f>IF(Import_FK!C458=0,"",Import_FK!C458)</f>
        <v/>
      </c>
      <c r="H459" s="350" t="str">
        <f>IF(Import_FK!D458=0,"",Import_FK!D458)</f>
        <v/>
      </c>
      <c r="I459" s="23" t="str">
        <f>IF(Import_FK!E458=0,"",Import_FK!E458)</f>
        <v/>
      </c>
      <c r="J459" s="95" t="str">
        <f>IF(Import_FK!F458=0,"",Import_FK!F458)</f>
        <v/>
      </c>
      <c r="K459" s="96" t="str">
        <f>IF(Import_FK!G458=0,"",Import_FK!G458)</f>
        <v/>
      </c>
      <c r="L459" s="23" t="str">
        <f>IF(Import_FK!H458=0,"",Import_FK!H458)</f>
        <v/>
      </c>
      <c r="M459" s="23" t="str">
        <f>IF(Import_FK!I458=0,"",Import_FK!I458)</f>
        <v/>
      </c>
      <c r="N459" s="23" t="str">
        <f>IF(Import_FK!J458=0,"",Import_FK!J458)</f>
        <v/>
      </c>
      <c r="O459" s="23" t="str">
        <f>IF(Import_FK!K458=0,"",Import_FK!K458)</f>
        <v/>
      </c>
      <c r="P459" s="23" t="str">
        <f>IF(Import_FK!L458=0,"",Import_FK!L458)</f>
        <v/>
      </c>
      <c r="Q459" s="77" t="str">
        <f>IF(Import_FK!M458=0,"",Import_FK!M458)</f>
        <v/>
      </c>
      <c r="R459" s="77" t="str">
        <f>IF(Import_FK!N458=0,"",Import_FK!N458)</f>
        <v/>
      </c>
      <c r="S459" s="77" t="str">
        <f>IF(Import_FK!O458=0,"",Import_FK!O458)</f>
        <v/>
      </c>
      <c r="T459" s="77" t="str">
        <f>IF(Import_FK!P458=0,"",Import_FK!P458)</f>
        <v/>
      </c>
      <c r="U459" s="193" t="str">
        <f>IF(Import_FK!Q458=0,"",Import_FK!Q458)</f>
        <v/>
      </c>
      <c r="V459" s="77" t="str">
        <f>IF(Import_FK!R458=0,"",Import_FK!R458)</f>
        <v/>
      </c>
      <c r="W459" s="77" t="str">
        <f>IF(Import_FK!S458=0,"",Import_FK!S458)</f>
        <v/>
      </c>
      <c r="X459" s="77" t="str">
        <f>IF(Import_FK!T458=0,"",Import_FK!T458)</f>
        <v/>
      </c>
      <c r="Y459" s="77" t="str">
        <f>IF(Import_FK!U458=0,"",Import_FK!U458)</f>
        <v/>
      </c>
      <c r="Z459" s="77" t="str">
        <f>IF(Import_FK!V458=0,"",Import_FK!V458)</f>
        <v/>
      </c>
      <c r="AA459" s="77" t="str">
        <f>IF(Import_FK!W458=0,"",Import_FK!W458)</f>
        <v/>
      </c>
      <c r="AB459" s="77" t="str">
        <f>IF(Import_FK!X458=0,"",Import_FK!X458)</f>
        <v/>
      </c>
      <c r="AC459" s="77" t="str">
        <f>IF(Import_FK!Y458=0,"",Import_FK!Y458)</f>
        <v/>
      </c>
      <c r="AD459" s="77" t="str">
        <f>IF(Import_FK!Z458=0,"",Import_FK!Z458)</f>
        <v/>
      </c>
      <c r="AE459" s="193" t="str">
        <f>IF(Import_FK!AA458=0,"",Import_FK!AA458)</f>
        <v/>
      </c>
    </row>
    <row r="460" spans="1:31" ht="13.5" x14ac:dyDescent="0.25">
      <c r="A460" s="544">
        <f>IF(AND(B460="1_02_02_06",C460&lt;&gt;"000"),A459+1,IF(AND(B460="1_06_03_09",C460&lt;&gt;"000"),MAX($A$7:A459)+1,0))</f>
        <v>0</v>
      </c>
      <c r="B460" s="16" t="str">
        <f t="shared" si="36"/>
        <v/>
      </c>
      <c r="C460" s="544" t="str">
        <f t="shared" si="37"/>
        <v/>
      </c>
      <c r="D460" s="544" t="str">
        <f t="shared" si="38"/>
        <v/>
      </c>
      <c r="E460" s="544" t="str">
        <f t="shared" si="39"/>
        <v/>
      </c>
      <c r="F460" s="23" t="str">
        <f>IF(Import_FK!B459=0,"",Import_FK!B459)</f>
        <v/>
      </c>
      <c r="G460" s="23" t="str">
        <f>IF(Import_FK!C459=0,"",Import_FK!C459)</f>
        <v/>
      </c>
      <c r="H460" s="350" t="str">
        <f>IF(Import_FK!D459=0,"",Import_FK!D459)</f>
        <v/>
      </c>
      <c r="I460" s="23" t="str">
        <f>IF(Import_FK!E459=0,"",Import_FK!E459)</f>
        <v/>
      </c>
      <c r="J460" s="95" t="str">
        <f>IF(Import_FK!F459=0,"",Import_FK!F459)</f>
        <v/>
      </c>
      <c r="K460" s="96" t="str">
        <f>IF(Import_FK!G459=0,"",Import_FK!G459)</f>
        <v/>
      </c>
      <c r="L460" s="23" t="str">
        <f>IF(Import_FK!H459=0,"",Import_FK!H459)</f>
        <v/>
      </c>
      <c r="M460" s="23" t="str">
        <f>IF(Import_FK!I459=0,"",Import_FK!I459)</f>
        <v/>
      </c>
      <c r="N460" s="23" t="str">
        <f>IF(Import_FK!J459=0,"",Import_FK!J459)</f>
        <v/>
      </c>
      <c r="O460" s="23" t="str">
        <f>IF(Import_FK!K459=0,"",Import_FK!K459)</f>
        <v/>
      </c>
      <c r="P460" s="23" t="str">
        <f>IF(Import_FK!L459=0,"",Import_FK!L459)</f>
        <v/>
      </c>
      <c r="Q460" s="77" t="str">
        <f>IF(Import_FK!M459=0,"",Import_FK!M459)</f>
        <v/>
      </c>
      <c r="R460" s="77" t="str">
        <f>IF(Import_FK!N459=0,"",Import_FK!N459)</f>
        <v/>
      </c>
      <c r="S460" s="77" t="str">
        <f>IF(Import_FK!O459=0,"",Import_FK!O459)</f>
        <v/>
      </c>
      <c r="T460" s="77" t="str">
        <f>IF(Import_FK!P459=0,"",Import_FK!P459)</f>
        <v/>
      </c>
      <c r="U460" s="193" t="str">
        <f>IF(Import_FK!Q459=0,"",Import_FK!Q459)</f>
        <v/>
      </c>
      <c r="V460" s="77" t="str">
        <f>IF(Import_FK!R459=0,"",Import_FK!R459)</f>
        <v/>
      </c>
      <c r="W460" s="77" t="str">
        <f>IF(Import_FK!S459=0,"",Import_FK!S459)</f>
        <v/>
      </c>
      <c r="X460" s="77" t="str">
        <f>IF(Import_FK!T459=0,"",Import_FK!T459)</f>
        <v/>
      </c>
      <c r="Y460" s="77" t="str">
        <f>IF(Import_FK!U459=0,"",Import_FK!U459)</f>
        <v/>
      </c>
      <c r="Z460" s="77" t="str">
        <f>IF(Import_FK!V459=0,"",Import_FK!V459)</f>
        <v/>
      </c>
      <c r="AA460" s="77" t="str">
        <f>IF(Import_FK!W459=0,"",Import_FK!W459)</f>
        <v/>
      </c>
      <c r="AB460" s="77" t="str">
        <f>IF(Import_FK!X459=0,"",Import_FK!X459)</f>
        <v/>
      </c>
      <c r="AC460" s="77" t="str">
        <f>IF(Import_FK!Y459=0,"",Import_FK!Y459)</f>
        <v/>
      </c>
      <c r="AD460" s="77" t="str">
        <f>IF(Import_FK!Z459=0,"",Import_FK!Z459)</f>
        <v/>
      </c>
      <c r="AE460" s="193" t="str">
        <f>IF(Import_FK!AA459=0,"",Import_FK!AA459)</f>
        <v/>
      </c>
    </row>
    <row r="461" spans="1:31" ht="13.5" x14ac:dyDescent="0.25">
      <c r="A461" s="544">
        <f>IF(AND(B461="1_02_02_06",C461&lt;&gt;"000"),A460+1,IF(AND(B461="1_06_03_09",C461&lt;&gt;"000"),MAX($A$7:A460)+1,0))</f>
        <v>0</v>
      </c>
      <c r="B461" s="16" t="str">
        <f t="shared" si="36"/>
        <v/>
      </c>
      <c r="C461" s="544" t="str">
        <f t="shared" si="37"/>
        <v/>
      </c>
      <c r="D461" s="544" t="str">
        <f t="shared" si="38"/>
        <v/>
      </c>
      <c r="E461" s="544" t="str">
        <f t="shared" si="39"/>
        <v/>
      </c>
      <c r="F461" s="23" t="str">
        <f>IF(Import_FK!B460=0,"",Import_FK!B460)</f>
        <v/>
      </c>
      <c r="G461" s="23" t="str">
        <f>IF(Import_FK!C460=0,"",Import_FK!C460)</f>
        <v/>
      </c>
      <c r="H461" s="350" t="str">
        <f>IF(Import_FK!D460=0,"",Import_FK!D460)</f>
        <v/>
      </c>
      <c r="I461" s="23" t="str">
        <f>IF(Import_FK!E460=0,"",Import_FK!E460)</f>
        <v/>
      </c>
      <c r="J461" s="95" t="str">
        <f>IF(Import_FK!F460=0,"",Import_FK!F460)</f>
        <v/>
      </c>
      <c r="K461" s="96" t="str">
        <f>IF(Import_FK!G460=0,"",Import_FK!G460)</f>
        <v/>
      </c>
      <c r="L461" s="23" t="str">
        <f>IF(Import_FK!H460=0,"",Import_FK!H460)</f>
        <v/>
      </c>
      <c r="M461" s="23" t="str">
        <f>IF(Import_FK!I460=0,"",Import_FK!I460)</f>
        <v/>
      </c>
      <c r="N461" s="23" t="str">
        <f>IF(Import_FK!J460=0,"",Import_FK!J460)</f>
        <v/>
      </c>
      <c r="O461" s="23" t="str">
        <f>IF(Import_FK!K460=0,"",Import_FK!K460)</f>
        <v/>
      </c>
      <c r="P461" s="23" t="str">
        <f>IF(Import_FK!L460=0,"",Import_FK!L460)</f>
        <v/>
      </c>
      <c r="Q461" s="77" t="str">
        <f>IF(Import_FK!M460=0,"",Import_FK!M460)</f>
        <v/>
      </c>
      <c r="R461" s="77" t="str">
        <f>IF(Import_FK!N460=0,"",Import_FK!N460)</f>
        <v/>
      </c>
      <c r="S461" s="77" t="str">
        <f>IF(Import_FK!O460=0,"",Import_FK!O460)</f>
        <v/>
      </c>
      <c r="T461" s="77" t="str">
        <f>IF(Import_FK!P460=0,"",Import_FK!P460)</f>
        <v/>
      </c>
      <c r="U461" s="193" t="str">
        <f>IF(Import_FK!Q460=0,"",Import_FK!Q460)</f>
        <v/>
      </c>
      <c r="V461" s="77" t="str">
        <f>IF(Import_FK!R460=0,"",Import_FK!R460)</f>
        <v/>
      </c>
      <c r="W461" s="77" t="str">
        <f>IF(Import_FK!S460=0,"",Import_FK!S460)</f>
        <v/>
      </c>
      <c r="X461" s="77" t="str">
        <f>IF(Import_FK!T460=0,"",Import_FK!T460)</f>
        <v/>
      </c>
      <c r="Y461" s="77" t="str">
        <f>IF(Import_FK!U460=0,"",Import_FK!U460)</f>
        <v/>
      </c>
      <c r="Z461" s="77" t="str">
        <f>IF(Import_FK!V460=0,"",Import_FK!V460)</f>
        <v/>
      </c>
      <c r="AA461" s="77" t="str">
        <f>IF(Import_FK!W460=0,"",Import_FK!W460)</f>
        <v/>
      </c>
      <c r="AB461" s="77" t="str">
        <f>IF(Import_FK!X460=0,"",Import_FK!X460)</f>
        <v/>
      </c>
      <c r="AC461" s="77" t="str">
        <f>IF(Import_FK!Y460=0,"",Import_FK!Y460)</f>
        <v/>
      </c>
      <c r="AD461" s="77" t="str">
        <f>IF(Import_FK!Z460=0,"",Import_FK!Z460)</f>
        <v/>
      </c>
      <c r="AE461" s="193" t="str">
        <f>IF(Import_FK!AA460=0,"",Import_FK!AA460)</f>
        <v/>
      </c>
    </row>
    <row r="462" spans="1:31" ht="13.5" x14ac:dyDescent="0.25">
      <c r="A462" s="544">
        <f>IF(AND(B462="1_02_02_06",C462&lt;&gt;"000"),A461+1,IF(AND(B462="1_06_03_09",C462&lt;&gt;"000"),MAX($A$7:A461)+1,0))</f>
        <v>0</v>
      </c>
      <c r="B462" s="16" t="str">
        <f t="shared" si="36"/>
        <v/>
      </c>
      <c r="C462" s="544" t="str">
        <f t="shared" si="37"/>
        <v/>
      </c>
      <c r="D462" s="544" t="str">
        <f t="shared" si="38"/>
        <v/>
      </c>
      <c r="E462" s="544" t="str">
        <f t="shared" si="39"/>
        <v/>
      </c>
      <c r="F462" s="23" t="str">
        <f>IF(Import_FK!B461=0,"",Import_FK!B461)</f>
        <v/>
      </c>
      <c r="G462" s="23" t="str">
        <f>IF(Import_FK!C461=0,"",Import_FK!C461)</f>
        <v/>
      </c>
      <c r="H462" s="350" t="str">
        <f>IF(Import_FK!D461=0,"",Import_FK!D461)</f>
        <v/>
      </c>
      <c r="I462" s="23" t="str">
        <f>IF(Import_FK!E461=0,"",Import_FK!E461)</f>
        <v/>
      </c>
      <c r="J462" s="95" t="str">
        <f>IF(Import_FK!F461=0,"",Import_FK!F461)</f>
        <v/>
      </c>
      <c r="K462" s="96" t="str">
        <f>IF(Import_FK!G461=0,"",Import_FK!G461)</f>
        <v/>
      </c>
      <c r="L462" s="23" t="str">
        <f>IF(Import_FK!H461=0,"",Import_FK!H461)</f>
        <v/>
      </c>
      <c r="M462" s="23" t="str">
        <f>IF(Import_FK!I461=0,"",Import_FK!I461)</f>
        <v/>
      </c>
      <c r="N462" s="23" t="str">
        <f>IF(Import_FK!J461=0,"",Import_FK!J461)</f>
        <v/>
      </c>
      <c r="O462" s="23" t="str">
        <f>IF(Import_FK!K461=0,"",Import_FK!K461)</f>
        <v/>
      </c>
      <c r="P462" s="23" t="str">
        <f>IF(Import_FK!L461=0,"",Import_FK!L461)</f>
        <v/>
      </c>
      <c r="Q462" s="77" t="str">
        <f>IF(Import_FK!M461=0,"",Import_FK!M461)</f>
        <v/>
      </c>
      <c r="R462" s="77" t="str">
        <f>IF(Import_FK!N461=0,"",Import_FK!N461)</f>
        <v/>
      </c>
      <c r="S462" s="77" t="str">
        <f>IF(Import_FK!O461=0,"",Import_FK!O461)</f>
        <v/>
      </c>
      <c r="T462" s="77" t="str">
        <f>IF(Import_FK!P461=0,"",Import_FK!P461)</f>
        <v/>
      </c>
      <c r="U462" s="193" t="str">
        <f>IF(Import_FK!Q461=0,"",Import_FK!Q461)</f>
        <v/>
      </c>
      <c r="V462" s="77" t="str">
        <f>IF(Import_FK!R461=0,"",Import_FK!R461)</f>
        <v/>
      </c>
      <c r="W462" s="77" t="str">
        <f>IF(Import_FK!S461=0,"",Import_FK!S461)</f>
        <v/>
      </c>
      <c r="X462" s="77" t="str">
        <f>IF(Import_FK!T461=0,"",Import_FK!T461)</f>
        <v/>
      </c>
      <c r="Y462" s="77" t="str">
        <f>IF(Import_FK!U461=0,"",Import_FK!U461)</f>
        <v/>
      </c>
      <c r="Z462" s="77" t="str">
        <f>IF(Import_FK!V461=0,"",Import_FK!V461)</f>
        <v/>
      </c>
      <c r="AA462" s="77" t="str">
        <f>IF(Import_FK!W461=0,"",Import_FK!W461)</f>
        <v/>
      </c>
      <c r="AB462" s="77" t="str">
        <f>IF(Import_FK!X461=0,"",Import_FK!X461)</f>
        <v/>
      </c>
      <c r="AC462" s="77" t="str">
        <f>IF(Import_FK!Y461=0,"",Import_FK!Y461)</f>
        <v/>
      </c>
      <c r="AD462" s="77" t="str">
        <f>IF(Import_FK!Z461=0,"",Import_FK!Z461)</f>
        <v/>
      </c>
      <c r="AE462" s="193" t="str">
        <f>IF(Import_FK!AA461=0,"",Import_FK!AA461)</f>
        <v/>
      </c>
    </row>
    <row r="463" spans="1:31" ht="13.5" x14ac:dyDescent="0.25">
      <c r="A463" s="544">
        <f>IF(AND(B463="1_02_02_06",C463&lt;&gt;"000"),A462+1,IF(AND(B463="1_06_03_09",C463&lt;&gt;"000"),MAX($A$7:A462)+1,0))</f>
        <v>0</v>
      </c>
      <c r="B463" s="16" t="str">
        <f t="shared" si="36"/>
        <v/>
      </c>
      <c r="C463" s="544" t="str">
        <f t="shared" si="37"/>
        <v/>
      </c>
      <c r="D463" s="544" t="str">
        <f t="shared" si="38"/>
        <v/>
      </c>
      <c r="E463" s="544" t="str">
        <f t="shared" si="39"/>
        <v/>
      </c>
      <c r="F463" s="23" t="str">
        <f>IF(Import_FK!B462=0,"",Import_FK!B462)</f>
        <v/>
      </c>
      <c r="G463" s="23" t="str">
        <f>IF(Import_FK!C462=0,"",Import_FK!C462)</f>
        <v/>
      </c>
      <c r="H463" s="350" t="str">
        <f>IF(Import_FK!D462=0,"",Import_FK!D462)</f>
        <v/>
      </c>
      <c r="I463" s="23" t="str">
        <f>IF(Import_FK!E462=0,"",Import_FK!E462)</f>
        <v/>
      </c>
      <c r="J463" s="95" t="str">
        <f>IF(Import_FK!F462=0,"",Import_FK!F462)</f>
        <v/>
      </c>
      <c r="K463" s="96" t="str">
        <f>IF(Import_FK!G462=0,"",Import_FK!G462)</f>
        <v/>
      </c>
      <c r="L463" s="23" t="str">
        <f>IF(Import_FK!H462=0,"",Import_FK!H462)</f>
        <v/>
      </c>
      <c r="M463" s="23" t="str">
        <f>IF(Import_FK!I462=0,"",Import_FK!I462)</f>
        <v/>
      </c>
      <c r="N463" s="23" t="str">
        <f>IF(Import_FK!J462=0,"",Import_FK!J462)</f>
        <v/>
      </c>
      <c r="O463" s="23" t="str">
        <f>IF(Import_FK!K462=0,"",Import_FK!K462)</f>
        <v/>
      </c>
      <c r="P463" s="23" t="str">
        <f>IF(Import_FK!L462=0,"",Import_FK!L462)</f>
        <v/>
      </c>
      <c r="Q463" s="77" t="str">
        <f>IF(Import_FK!M462=0,"",Import_FK!M462)</f>
        <v/>
      </c>
      <c r="R463" s="77" t="str">
        <f>IF(Import_FK!N462=0,"",Import_FK!N462)</f>
        <v/>
      </c>
      <c r="S463" s="77" t="str">
        <f>IF(Import_FK!O462=0,"",Import_FK!O462)</f>
        <v/>
      </c>
      <c r="T463" s="77" t="str">
        <f>IF(Import_FK!P462=0,"",Import_FK!P462)</f>
        <v/>
      </c>
      <c r="U463" s="193" t="str">
        <f>IF(Import_FK!Q462=0,"",Import_FK!Q462)</f>
        <v/>
      </c>
      <c r="V463" s="77" t="str">
        <f>IF(Import_FK!R462=0,"",Import_FK!R462)</f>
        <v/>
      </c>
      <c r="W463" s="77" t="str">
        <f>IF(Import_FK!S462=0,"",Import_FK!S462)</f>
        <v/>
      </c>
      <c r="X463" s="77" t="str">
        <f>IF(Import_FK!T462=0,"",Import_FK!T462)</f>
        <v/>
      </c>
      <c r="Y463" s="77" t="str">
        <f>IF(Import_FK!U462=0,"",Import_FK!U462)</f>
        <v/>
      </c>
      <c r="Z463" s="77" t="str">
        <f>IF(Import_FK!V462=0,"",Import_FK!V462)</f>
        <v/>
      </c>
      <c r="AA463" s="77" t="str">
        <f>IF(Import_FK!W462=0,"",Import_FK!W462)</f>
        <v/>
      </c>
      <c r="AB463" s="77" t="str">
        <f>IF(Import_FK!X462=0,"",Import_FK!X462)</f>
        <v/>
      </c>
      <c r="AC463" s="77" t="str">
        <f>IF(Import_FK!Y462=0,"",Import_FK!Y462)</f>
        <v/>
      </c>
      <c r="AD463" s="77" t="str">
        <f>IF(Import_FK!Z462=0,"",Import_FK!Z462)</f>
        <v/>
      </c>
      <c r="AE463" s="193" t="str">
        <f>IF(Import_FK!AA462=0,"",Import_FK!AA462)</f>
        <v/>
      </c>
    </row>
    <row r="464" spans="1:31" ht="13.5" x14ac:dyDescent="0.25">
      <c r="A464" s="544">
        <f>IF(AND(B464="1_02_02_06",C464&lt;&gt;"000"),A463+1,IF(AND(B464="1_06_03_09",C464&lt;&gt;"000"),MAX($A$7:A463)+1,0))</f>
        <v>0</v>
      </c>
      <c r="B464" s="16" t="str">
        <f t="shared" si="36"/>
        <v/>
      </c>
      <c r="C464" s="544" t="str">
        <f t="shared" si="37"/>
        <v/>
      </c>
      <c r="D464" s="544" t="str">
        <f t="shared" si="38"/>
        <v/>
      </c>
      <c r="E464" s="544" t="str">
        <f t="shared" si="39"/>
        <v/>
      </c>
      <c r="F464" s="23" t="str">
        <f>IF(Import_FK!B463=0,"",Import_FK!B463)</f>
        <v/>
      </c>
      <c r="G464" s="23" t="str">
        <f>IF(Import_FK!C463=0,"",Import_FK!C463)</f>
        <v/>
      </c>
      <c r="H464" s="350" t="str">
        <f>IF(Import_FK!D463=0,"",Import_FK!D463)</f>
        <v/>
      </c>
      <c r="I464" s="23" t="str">
        <f>IF(Import_FK!E463=0,"",Import_FK!E463)</f>
        <v/>
      </c>
      <c r="J464" s="95" t="str">
        <f>IF(Import_FK!F463=0,"",Import_FK!F463)</f>
        <v/>
      </c>
      <c r="K464" s="96" t="str">
        <f>IF(Import_FK!G463=0,"",Import_FK!G463)</f>
        <v/>
      </c>
      <c r="L464" s="23" t="str">
        <f>IF(Import_FK!H463=0,"",Import_FK!H463)</f>
        <v/>
      </c>
      <c r="M464" s="23" t="str">
        <f>IF(Import_FK!I463=0,"",Import_FK!I463)</f>
        <v/>
      </c>
      <c r="N464" s="23" t="str">
        <f>IF(Import_FK!J463=0,"",Import_FK!J463)</f>
        <v/>
      </c>
      <c r="O464" s="23" t="str">
        <f>IF(Import_FK!K463=0,"",Import_FK!K463)</f>
        <v/>
      </c>
      <c r="P464" s="23" t="str">
        <f>IF(Import_FK!L463=0,"",Import_FK!L463)</f>
        <v/>
      </c>
      <c r="Q464" s="77" t="str">
        <f>IF(Import_FK!M463=0,"",Import_FK!M463)</f>
        <v/>
      </c>
      <c r="R464" s="77" t="str">
        <f>IF(Import_FK!N463=0,"",Import_FK!N463)</f>
        <v/>
      </c>
      <c r="S464" s="77" t="str">
        <f>IF(Import_FK!O463=0,"",Import_FK!O463)</f>
        <v/>
      </c>
      <c r="T464" s="77" t="str">
        <f>IF(Import_FK!P463=0,"",Import_FK!P463)</f>
        <v/>
      </c>
      <c r="U464" s="193" t="str">
        <f>IF(Import_FK!Q463=0,"",Import_FK!Q463)</f>
        <v/>
      </c>
      <c r="V464" s="77" t="str">
        <f>IF(Import_FK!R463=0,"",Import_FK!R463)</f>
        <v/>
      </c>
      <c r="W464" s="77" t="str">
        <f>IF(Import_FK!S463=0,"",Import_FK!S463)</f>
        <v/>
      </c>
      <c r="X464" s="77" t="str">
        <f>IF(Import_FK!T463=0,"",Import_FK!T463)</f>
        <v/>
      </c>
      <c r="Y464" s="77" t="str">
        <f>IF(Import_FK!U463=0,"",Import_FK!U463)</f>
        <v/>
      </c>
      <c r="Z464" s="77" t="str">
        <f>IF(Import_FK!V463=0,"",Import_FK!V463)</f>
        <v/>
      </c>
      <c r="AA464" s="77" t="str">
        <f>IF(Import_FK!W463=0,"",Import_FK!W463)</f>
        <v/>
      </c>
      <c r="AB464" s="77" t="str">
        <f>IF(Import_FK!X463=0,"",Import_FK!X463)</f>
        <v/>
      </c>
      <c r="AC464" s="77" t="str">
        <f>IF(Import_FK!Y463=0,"",Import_FK!Y463)</f>
        <v/>
      </c>
      <c r="AD464" s="77" t="str">
        <f>IF(Import_FK!Z463=0,"",Import_FK!Z463)</f>
        <v/>
      </c>
      <c r="AE464" s="193" t="str">
        <f>IF(Import_FK!AA463=0,"",Import_FK!AA463)</f>
        <v/>
      </c>
    </row>
    <row r="465" spans="1:31" ht="13.5" x14ac:dyDescent="0.25">
      <c r="A465" s="544">
        <f>IF(AND(B465="1_02_02_06",C465&lt;&gt;"000"),A464+1,IF(AND(B465="1_06_03_09",C465&lt;&gt;"000"),MAX($A$7:A464)+1,0))</f>
        <v>0</v>
      </c>
      <c r="B465" s="16" t="str">
        <f t="shared" si="36"/>
        <v/>
      </c>
      <c r="C465" s="544" t="str">
        <f t="shared" si="37"/>
        <v/>
      </c>
      <c r="D465" s="544" t="str">
        <f t="shared" si="38"/>
        <v/>
      </c>
      <c r="E465" s="544" t="str">
        <f t="shared" si="39"/>
        <v/>
      </c>
      <c r="F465" s="23" t="str">
        <f>IF(Import_FK!B464=0,"",Import_FK!B464)</f>
        <v/>
      </c>
      <c r="G465" s="23" t="str">
        <f>IF(Import_FK!C464=0,"",Import_FK!C464)</f>
        <v/>
      </c>
      <c r="H465" s="350" t="str">
        <f>IF(Import_FK!D464=0,"",Import_FK!D464)</f>
        <v/>
      </c>
      <c r="I465" s="23" t="str">
        <f>IF(Import_FK!E464=0,"",Import_FK!E464)</f>
        <v/>
      </c>
      <c r="J465" s="95" t="str">
        <f>IF(Import_FK!F464=0,"",Import_FK!F464)</f>
        <v/>
      </c>
      <c r="K465" s="96" t="str">
        <f>IF(Import_FK!G464=0,"",Import_FK!G464)</f>
        <v/>
      </c>
      <c r="L465" s="23" t="str">
        <f>IF(Import_FK!H464=0,"",Import_FK!H464)</f>
        <v/>
      </c>
      <c r="M465" s="23" t="str">
        <f>IF(Import_FK!I464=0,"",Import_FK!I464)</f>
        <v/>
      </c>
      <c r="N465" s="23" t="str">
        <f>IF(Import_FK!J464=0,"",Import_FK!J464)</f>
        <v/>
      </c>
      <c r="O465" s="23" t="str">
        <f>IF(Import_FK!K464=0,"",Import_FK!K464)</f>
        <v/>
      </c>
      <c r="P465" s="23" t="str">
        <f>IF(Import_FK!L464=0,"",Import_FK!L464)</f>
        <v/>
      </c>
      <c r="Q465" s="77" t="str">
        <f>IF(Import_FK!M464=0,"",Import_FK!M464)</f>
        <v/>
      </c>
      <c r="R465" s="77" t="str">
        <f>IF(Import_FK!N464=0,"",Import_FK!N464)</f>
        <v/>
      </c>
      <c r="S465" s="77" t="str">
        <f>IF(Import_FK!O464=0,"",Import_FK!O464)</f>
        <v/>
      </c>
      <c r="T465" s="77" t="str">
        <f>IF(Import_FK!P464=0,"",Import_FK!P464)</f>
        <v/>
      </c>
      <c r="U465" s="193" t="str">
        <f>IF(Import_FK!Q464=0,"",Import_FK!Q464)</f>
        <v/>
      </c>
      <c r="V465" s="77" t="str">
        <f>IF(Import_FK!R464=0,"",Import_FK!R464)</f>
        <v/>
      </c>
      <c r="W465" s="77" t="str">
        <f>IF(Import_FK!S464=0,"",Import_FK!S464)</f>
        <v/>
      </c>
      <c r="X465" s="77" t="str">
        <f>IF(Import_FK!T464=0,"",Import_FK!T464)</f>
        <v/>
      </c>
      <c r="Y465" s="77" t="str">
        <f>IF(Import_FK!U464=0,"",Import_FK!U464)</f>
        <v/>
      </c>
      <c r="Z465" s="77" t="str">
        <f>IF(Import_FK!V464=0,"",Import_FK!V464)</f>
        <v/>
      </c>
      <c r="AA465" s="77" t="str">
        <f>IF(Import_FK!W464=0,"",Import_FK!W464)</f>
        <v/>
      </c>
      <c r="AB465" s="77" t="str">
        <f>IF(Import_FK!X464=0,"",Import_FK!X464)</f>
        <v/>
      </c>
      <c r="AC465" s="77" t="str">
        <f>IF(Import_FK!Y464=0,"",Import_FK!Y464)</f>
        <v/>
      </c>
      <c r="AD465" s="77" t="str">
        <f>IF(Import_FK!Z464=0,"",Import_FK!Z464)</f>
        <v/>
      </c>
      <c r="AE465" s="193" t="str">
        <f>IF(Import_FK!AA464=0,"",Import_FK!AA464)</f>
        <v/>
      </c>
    </row>
    <row r="466" spans="1:31" ht="13.5" x14ac:dyDescent="0.25">
      <c r="A466" s="544">
        <f>IF(AND(B466="1_02_02_06",C466&lt;&gt;"000"),A465+1,IF(AND(B466="1_06_03_09",C466&lt;&gt;"000"),MAX($A$7:A465)+1,0))</f>
        <v>0</v>
      </c>
      <c r="B466" s="16" t="str">
        <f t="shared" si="36"/>
        <v/>
      </c>
      <c r="C466" s="544" t="str">
        <f t="shared" si="37"/>
        <v/>
      </c>
      <c r="D466" s="544" t="str">
        <f t="shared" si="38"/>
        <v/>
      </c>
      <c r="E466" s="544" t="str">
        <f t="shared" si="39"/>
        <v/>
      </c>
      <c r="F466" s="23" t="str">
        <f>IF(Import_FK!B465=0,"",Import_FK!B465)</f>
        <v/>
      </c>
      <c r="G466" s="23" t="str">
        <f>IF(Import_FK!C465=0,"",Import_FK!C465)</f>
        <v/>
      </c>
      <c r="H466" s="350" t="str">
        <f>IF(Import_FK!D465=0,"",Import_FK!D465)</f>
        <v/>
      </c>
      <c r="I466" s="23" t="str">
        <f>IF(Import_FK!E465=0,"",Import_FK!E465)</f>
        <v/>
      </c>
      <c r="J466" s="95" t="str">
        <f>IF(Import_FK!F465=0,"",Import_FK!F465)</f>
        <v/>
      </c>
      <c r="K466" s="96" t="str">
        <f>IF(Import_FK!G465=0,"",Import_FK!G465)</f>
        <v/>
      </c>
      <c r="L466" s="23" t="str">
        <f>IF(Import_FK!H465=0,"",Import_FK!H465)</f>
        <v/>
      </c>
      <c r="M466" s="23" t="str">
        <f>IF(Import_FK!I465=0,"",Import_FK!I465)</f>
        <v/>
      </c>
      <c r="N466" s="23" t="str">
        <f>IF(Import_FK!J465=0,"",Import_FK!J465)</f>
        <v/>
      </c>
      <c r="O466" s="23" t="str">
        <f>IF(Import_FK!K465=0,"",Import_FK!K465)</f>
        <v/>
      </c>
      <c r="P466" s="23" t="str">
        <f>IF(Import_FK!L465=0,"",Import_FK!L465)</f>
        <v/>
      </c>
      <c r="Q466" s="77" t="str">
        <f>IF(Import_FK!M465=0,"",Import_FK!M465)</f>
        <v/>
      </c>
      <c r="R466" s="77" t="str">
        <f>IF(Import_FK!N465=0,"",Import_FK!N465)</f>
        <v/>
      </c>
      <c r="S466" s="77" t="str">
        <f>IF(Import_FK!O465=0,"",Import_FK!O465)</f>
        <v/>
      </c>
      <c r="T466" s="77" t="str">
        <f>IF(Import_FK!P465=0,"",Import_FK!P465)</f>
        <v/>
      </c>
      <c r="U466" s="193" t="str">
        <f>IF(Import_FK!Q465=0,"",Import_FK!Q465)</f>
        <v/>
      </c>
      <c r="V466" s="77" t="str">
        <f>IF(Import_FK!R465=0,"",Import_FK!R465)</f>
        <v/>
      </c>
      <c r="W466" s="77" t="str">
        <f>IF(Import_FK!S465=0,"",Import_FK!S465)</f>
        <v/>
      </c>
      <c r="X466" s="77" t="str">
        <f>IF(Import_FK!T465=0,"",Import_FK!T465)</f>
        <v/>
      </c>
      <c r="Y466" s="77" t="str">
        <f>IF(Import_FK!U465=0,"",Import_FK!U465)</f>
        <v/>
      </c>
      <c r="Z466" s="77" t="str">
        <f>IF(Import_FK!V465=0,"",Import_FK!V465)</f>
        <v/>
      </c>
      <c r="AA466" s="77" t="str">
        <f>IF(Import_FK!W465=0,"",Import_FK!W465)</f>
        <v/>
      </c>
      <c r="AB466" s="77" t="str">
        <f>IF(Import_FK!X465=0,"",Import_FK!X465)</f>
        <v/>
      </c>
      <c r="AC466" s="77" t="str">
        <f>IF(Import_FK!Y465=0,"",Import_FK!Y465)</f>
        <v/>
      </c>
      <c r="AD466" s="77" t="str">
        <f>IF(Import_FK!Z465=0,"",Import_FK!Z465)</f>
        <v/>
      </c>
      <c r="AE466" s="193" t="str">
        <f>IF(Import_FK!AA465=0,"",Import_FK!AA465)</f>
        <v/>
      </c>
    </row>
    <row r="467" spans="1:31" ht="13.5" x14ac:dyDescent="0.25">
      <c r="A467" s="544">
        <f>IF(AND(B467="1_02_02_06",C467&lt;&gt;"000"),A466+1,IF(AND(B467="1_06_03_09",C467&lt;&gt;"000"),MAX($A$7:A466)+1,0))</f>
        <v>0</v>
      </c>
      <c r="B467" s="16" t="str">
        <f t="shared" si="36"/>
        <v/>
      </c>
      <c r="C467" s="544" t="str">
        <f t="shared" si="37"/>
        <v/>
      </c>
      <c r="D467" s="544" t="str">
        <f t="shared" si="38"/>
        <v/>
      </c>
      <c r="E467" s="544" t="str">
        <f t="shared" si="39"/>
        <v/>
      </c>
      <c r="F467" s="23" t="str">
        <f>IF(Import_FK!B466=0,"",Import_FK!B466)</f>
        <v/>
      </c>
      <c r="G467" s="23" t="str">
        <f>IF(Import_FK!C466=0,"",Import_FK!C466)</f>
        <v/>
      </c>
      <c r="H467" s="350" t="str">
        <f>IF(Import_FK!D466=0,"",Import_FK!D466)</f>
        <v/>
      </c>
      <c r="I467" s="23" t="str">
        <f>IF(Import_FK!E466=0,"",Import_FK!E466)</f>
        <v/>
      </c>
      <c r="J467" s="95" t="str">
        <f>IF(Import_FK!F466=0,"",Import_FK!F466)</f>
        <v/>
      </c>
      <c r="K467" s="96" t="str">
        <f>IF(Import_FK!G466=0,"",Import_FK!G466)</f>
        <v/>
      </c>
      <c r="L467" s="23" t="str">
        <f>IF(Import_FK!H466=0,"",Import_FK!H466)</f>
        <v/>
      </c>
      <c r="M467" s="23" t="str">
        <f>IF(Import_FK!I466=0,"",Import_FK!I466)</f>
        <v/>
      </c>
      <c r="N467" s="23" t="str">
        <f>IF(Import_FK!J466=0,"",Import_FK!J466)</f>
        <v/>
      </c>
      <c r="O467" s="23" t="str">
        <f>IF(Import_FK!K466=0,"",Import_FK!K466)</f>
        <v/>
      </c>
      <c r="P467" s="23" t="str">
        <f>IF(Import_FK!L466=0,"",Import_FK!L466)</f>
        <v/>
      </c>
      <c r="Q467" s="77" t="str">
        <f>IF(Import_FK!M466=0,"",Import_FK!M466)</f>
        <v/>
      </c>
      <c r="R467" s="77" t="str">
        <f>IF(Import_FK!N466=0,"",Import_FK!N466)</f>
        <v/>
      </c>
      <c r="S467" s="77" t="str">
        <f>IF(Import_FK!O466=0,"",Import_FK!O466)</f>
        <v/>
      </c>
      <c r="T467" s="77" t="str">
        <f>IF(Import_FK!P466=0,"",Import_FK!P466)</f>
        <v/>
      </c>
      <c r="U467" s="193" t="str">
        <f>IF(Import_FK!Q466=0,"",Import_FK!Q466)</f>
        <v/>
      </c>
      <c r="V467" s="77" t="str">
        <f>IF(Import_FK!R466=0,"",Import_FK!R466)</f>
        <v/>
      </c>
      <c r="W467" s="77" t="str">
        <f>IF(Import_FK!S466=0,"",Import_FK!S466)</f>
        <v/>
      </c>
      <c r="X467" s="77" t="str">
        <f>IF(Import_FK!T466=0,"",Import_FK!T466)</f>
        <v/>
      </c>
      <c r="Y467" s="77" t="str">
        <f>IF(Import_FK!U466=0,"",Import_FK!U466)</f>
        <v/>
      </c>
      <c r="Z467" s="77" t="str">
        <f>IF(Import_FK!V466=0,"",Import_FK!V466)</f>
        <v/>
      </c>
      <c r="AA467" s="77" t="str">
        <f>IF(Import_FK!W466=0,"",Import_FK!W466)</f>
        <v/>
      </c>
      <c r="AB467" s="77" t="str">
        <f>IF(Import_FK!X466=0,"",Import_FK!X466)</f>
        <v/>
      </c>
      <c r="AC467" s="77" t="str">
        <f>IF(Import_FK!Y466=0,"",Import_FK!Y466)</f>
        <v/>
      </c>
      <c r="AD467" s="77" t="str">
        <f>IF(Import_FK!Z466=0,"",Import_FK!Z466)</f>
        <v/>
      </c>
      <c r="AE467" s="193" t="str">
        <f>IF(Import_FK!AA466=0,"",Import_FK!AA466)</f>
        <v/>
      </c>
    </row>
    <row r="468" spans="1:31" ht="13.5" x14ac:dyDescent="0.25">
      <c r="A468" s="544">
        <f>IF(AND(B468="1_02_02_06",C468&lt;&gt;"000"),A467+1,IF(AND(B468="1_06_03_09",C468&lt;&gt;"000"),MAX($A$7:A467)+1,0))</f>
        <v>0</v>
      </c>
      <c r="B468" s="16" t="str">
        <f t="shared" si="36"/>
        <v/>
      </c>
      <c r="C468" s="544" t="str">
        <f t="shared" si="37"/>
        <v/>
      </c>
      <c r="D468" s="544" t="str">
        <f t="shared" si="38"/>
        <v/>
      </c>
      <c r="E468" s="544" t="str">
        <f t="shared" si="39"/>
        <v/>
      </c>
      <c r="F468" s="23" t="str">
        <f>IF(Import_FK!B467=0,"",Import_FK!B467)</f>
        <v/>
      </c>
      <c r="G468" s="23" t="str">
        <f>IF(Import_FK!C467=0,"",Import_FK!C467)</f>
        <v/>
      </c>
      <c r="H468" s="350" t="str">
        <f>IF(Import_FK!D467=0,"",Import_FK!D467)</f>
        <v/>
      </c>
      <c r="I468" s="23" t="str">
        <f>IF(Import_FK!E467=0,"",Import_FK!E467)</f>
        <v/>
      </c>
      <c r="J468" s="95" t="str">
        <f>IF(Import_FK!F467=0,"",Import_FK!F467)</f>
        <v/>
      </c>
      <c r="K468" s="96" t="str">
        <f>IF(Import_FK!G467=0,"",Import_FK!G467)</f>
        <v/>
      </c>
      <c r="L468" s="23" t="str">
        <f>IF(Import_FK!H467=0,"",Import_FK!H467)</f>
        <v/>
      </c>
      <c r="M468" s="23" t="str">
        <f>IF(Import_FK!I467=0,"",Import_FK!I467)</f>
        <v/>
      </c>
      <c r="N468" s="23" t="str">
        <f>IF(Import_FK!J467=0,"",Import_FK!J467)</f>
        <v/>
      </c>
      <c r="O468" s="23" t="str">
        <f>IF(Import_FK!K467=0,"",Import_FK!K467)</f>
        <v/>
      </c>
      <c r="P468" s="23" t="str">
        <f>IF(Import_FK!L467=0,"",Import_FK!L467)</f>
        <v/>
      </c>
      <c r="Q468" s="77" t="str">
        <f>IF(Import_FK!M467=0,"",Import_FK!M467)</f>
        <v/>
      </c>
      <c r="R468" s="77" t="str">
        <f>IF(Import_FK!N467=0,"",Import_FK!N467)</f>
        <v/>
      </c>
      <c r="S468" s="77" t="str">
        <f>IF(Import_FK!O467=0,"",Import_FK!O467)</f>
        <v/>
      </c>
      <c r="T468" s="77" t="str">
        <f>IF(Import_FK!P467=0,"",Import_FK!P467)</f>
        <v/>
      </c>
      <c r="U468" s="193" t="str">
        <f>IF(Import_FK!Q467=0,"",Import_FK!Q467)</f>
        <v/>
      </c>
      <c r="V468" s="77" t="str">
        <f>IF(Import_FK!R467=0,"",Import_FK!R467)</f>
        <v/>
      </c>
      <c r="W468" s="77" t="str">
        <f>IF(Import_FK!S467=0,"",Import_FK!S467)</f>
        <v/>
      </c>
      <c r="X468" s="77" t="str">
        <f>IF(Import_FK!T467=0,"",Import_FK!T467)</f>
        <v/>
      </c>
      <c r="Y468" s="77" t="str">
        <f>IF(Import_FK!U467=0,"",Import_FK!U467)</f>
        <v/>
      </c>
      <c r="Z468" s="77" t="str">
        <f>IF(Import_FK!V467=0,"",Import_FK!V467)</f>
        <v/>
      </c>
      <c r="AA468" s="77" t="str">
        <f>IF(Import_FK!W467=0,"",Import_FK!W467)</f>
        <v/>
      </c>
      <c r="AB468" s="77" t="str">
        <f>IF(Import_FK!X467=0,"",Import_FK!X467)</f>
        <v/>
      </c>
      <c r="AC468" s="77" t="str">
        <f>IF(Import_FK!Y467=0,"",Import_FK!Y467)</f>
        <v/>
      </c>
      <c r="AD468" s="77" t="str">
        <f>IF(Import_FK!Z467=0,"",Import_FK!Z467)</f>
        <v/>
      </c>
      <c r="AE468" s="193" t="str">
        <f>IF(Import_FK!AA467=0,"",Import_FK!AA467)</f>
        <v/>
      </c>
    </row>
    <row r="469" spans="1:31" ht="13.5" x14ac:dyDescent="0.25">
      <c r="A469" s="544">
        <f>IF(AND(B469="1_02_02_06",C469&lt;&gt;"000"),A468+1,IF(AND(B469="1_06_03_09",C469&lt;&gt;"000"),MAX($A$7:A468)+1,0))</f>
        <v>0</v>
      </c>
      <c r="B469" s="16" t="str">
        <f t="shared" si="36"/>
        <v/>
      </c>
      <c r="C469" s="544" t="str">
        <f t="shared" si="37"/>
        <v/>
      </c>
      <c r="D469" s="544" t="str">
        <f t="shared" si="38"/>
        <v/>
      </c>
      <c r="E469" s="544" t="str">
        <f t="shared" si="39"/>
        <v/>
      </c>
      <c r="F469" s="23" t="str">
        <f>IF(Import_FK!B468=0,"",Import_FK!B468)</f>
        <v/>
      </c>
      <c r="G469" s="23" t="str">
        <f>IF(Import_FK!C468=0,"",Import_FK!C468)</f>
        <v/>
      </c>
      <c r="H469" s="350" t="str">
        <f>IF(Import_FK!D468=0,"",Import_FK!D468)</f>
        <v/>
      </c>
      <c r="I469" s="23" t="str">
        <f>IF(Import_FK!E468=0,"",Import_FK!E468)</f>
        <v/>
      </c>
      <c r="J469" s="95" t="str">
        <f>IF(Import_FK!F468=0,"",Import_FK!F468)</f>
        <v/>
      </c>
      <c r="K469" s="96" t="str">
        <f>IF(Import_FK!G468=0,"",Import_FK!G468)</f>
        <v/>
      </c>
      <c r="L469" s="23" t="str">
        <f>IF(Import_FK!H468=0,"",Import_FK!H468)</f>
        <v/>
      </c>
      <c r="M469" s="23" t="str">
        <f>IF(Import_FK!I468=0,"",Import_FK!I468)</f>
        <v/>
      </c>
      <c r="N469" s="23" t="str">
        <f>IF(Import_FK!J468=0,"",Import_FK!J468)</f>
        <v/>
      </c>
      <c r="O469" s="23" t="str">
        <f>IF(Import_FK!K468=0,"",Import_FK!K468)</f>
        <v/>
      </c>
      <c r="P469" s="23" t="str">
        <f>IF(Import_FK!L468=0,"",Import_FK!L468)</f>
        <v/>
      </c>
      <c r="Q469" s="77" t="str">
        <f>IF(Import_FK!M468=0,"",Import_FK!M468)</f>
        <v/>
      </c>
      <c r="R469" s="77" t="str">
        <f>IF(Import_FK!N468=0,"",Import_FK!N468)</f>
        <v/>
      </c>
      <c r="S469" s="77" t="str">
        <f>IF(Import_FK!O468=0,"",Import_FK!O468)</f>
        <v/>
      </c>
      <c r="T469" s="77" t="str">
        <f>IF(Import_FK!P468=0,"",Import_FK!P468)</f>
        <v/>
      </c>
      <c r="U469" s="193" t="str">
        <f>IF(Import_FK!Q468=0,"",Import_FK!Q468)</f>
        <v/>
      </c>
      <c r="V469" s="77" t="str">
        <f>IF(Import_FK!R468=0,"",Import_FK!R468)</f>
        <v/>
      </c>
      <c r="W469" s="77" t="str">
        <f>IF(Import_FK!S468=0,"",Import_FK!S468)</f>
        <v/>
      </c>
      <c r="X469" s="77" t="str">
        <f>IF(Import_FK!T468=0,"",Import_FK!T468)</f>
        <v/>
      </c>
      <c r="Y469" s="77" t="str">
        <f>IF(Import_FK!U468=0,"",Import_FK!U468)</f>
        <v/>
      </c>
      <c r="Z469" s="77" t="str">
        <f>IF(Import_FK!V468=0,"",Import_FK!V468)</f>
        <v/>
      </c>
      <c r="AA469" s="77" t="str">
        <f>IF(Import_FK!W468=0,"",Import_FK!W468)</f>
        <v/>
      </c>
      <c r="AB469" s="77" t="str">
        <f>IF(Import_FK!X468=0,"",Import_FK!X468)</f>
        <v/>
      </c>
      <c r="AC469" s="77" t="str">
        <f>IF(Import_FK!Y468=0,"",Import_FK!Y468)</f>
        <v/>
      </c>
      <c r="AD469" s="77" t="str">
        <f>IF(Import_FK!Z468=0,"",Import_FK!Z468)</f>
        <v/>
      </c>
      <c r="AE469" s="193" t="str">
        <f>IF(Import_FK!AA468=0,"",Import_FK!AA468)</f>
        <v/>
      </c>
    </row>
    <row r="470" spans="1:31" ht="13.5" x14ac:dyDescent="0.25">
      <c r="A470" s="544">
        <f>IF(AND(B470="1_02_02_06",C470&lt;&gt;"000"),A469+1,IF(AND(B470="1_06_03_09",C470&lt;&gt;"000"),MAX($A$7:A469)+1,0))</f>
        <v>0</v>
      </c>
      <c r="B470" s="16" t="str">
        <f t="shared" si="36"/>
        <v/>
      </c>
      <c r="C470" s="544" t="str">
        <f t="shared" si="37"/>
        <v/>
      </c>
      <c r="D470" s="544" t="str">
        <f t="shared" si="38"/>
        <v/>
      </c>
      <c r="E470" s="544" t="str">
        <f t="shared" si="39"/>
        <v/>
      </c>
      <c r="F470" s="23" t="str">
        <f>IF(Import_FK!B469=0,"",Import_FK!B469)</f>
        <v/>
      </c>
      <c r="G470" s="23" t="str">
        <f>IF(Import_FK!C469=0,"",Import_FK!C469)</f>
        <v/>
      </c>
      <c r="H470" s="350" t="str">
        <f>IF(Import_FK!D469=0,"",Import_FK!D469)</f>
        <v/>
      </c>
      <c r="I470" s="23" t="str">
        <f>IF(Import_FK!E469=0,"",Import_FK!E469)</f>
        <v/>
      </c>
      <c r="J470" s="95" t="str">
        <f>IF(Import_FK!F469=0,"",Import_FK!F469)</f>
        <v/>
      </c>
      <c r="K470" s="96" t="str">
        <f>IF(Import_FK!G469=0,"",Import_FK!G469)</f>
        <v/>
      </c>
      <c r="L470" s="23" t="str">
        <f>IF(Import_FK!H469=0,"",Import_FK!H469)</f>
        <v/>
      </c>
      <c r="M470" s="23" t="str">
        <f>IF(Import_FK!I469=0,"",Import_FK!I469)</f>
        <v/>
      </c>
      <c r="N470" s="23" t="str">
        <f>IF(Import_FK!J469=0,"",Import_FK!J469)</f>
        <v/>
      </c>
      <c r="O470" s="23" t="str">
        <f>IF(Import_FK!K469=0,"",Import_FK!K469)</f>
        <v/>
      </c>
      <c r="P470" s="23" t="str">
        <f>IF(Import_FK!L469=0,"",Import_FK!L469)</f>
        <v/>
      </c>
      <c r="Q470" s="77" t="str">
        <f>IF(Import_FK!M469=0,"",Import_FK!M469)</f>
        <v/>
      </c>
      <c r="R470" s="77" t="str">
        <f>IF(Import_FK!N469=0,"",Import_FK!N469)</f>
        <v/>
      </c>
      <c r="S470" s="77" t="str">
        <f>IF(Import_FK!O469=0,"",Import_FK!O469)</f>
        <v/>
      </c>
      <c r="T470" s="77" t="str">
        <f>IF(Import_FK!P469=0,"",Import_FK!P469)</f>
        <v/>
      </c>
      <c r="U470" s="193" t="str">
        <f>IF(Import_FK!Q469=0,"",Import_FK!Q469)</f>
        <v/>
      </c>
      <c r="V470" s="77" t="str">
        <f>IF(Import_FK!R469=0,"",Import_FK!R469)</f>
        <v/>
      </c>
      <c r="W470" s="77" t="str">
        <f>IF(Import_FK!S469=0,"",Import_FK!S469)</f>
        <v/>
      </c>
      <c r="X470" s="77" t="str">
        <f>IF(Import_FK!T469=0,"",Import_FK!T469)</f>
        <v/>
      </c>
      <c r="Y470" s="77" t="str">
        <f>IF(Import_FK!U469=0,"",Import_FK!U469)</f>
        <v/>
      </c>
      <c r="Z470" s="77" t="str">
        <f>IF(Import_FK!V469=0,"",Import_FK!V469)</f>
        <v/>
      </c>
      <c r="AA470" s="77" t="str">
        <f>IF(Import_FK!W469=0,"",Import_FK!W469)</f>
        <v/>
      </c>
      <c r="AB470" s="77" t="str">
        <f>IF(Import_FK!X469=0,"",Import_FK!X469)</f>
        <v/>
      </c>
      <c r="AC470" s="77" t="str">
        <f>IF(Import_FK!Y469=0,"",Import_FK!Y469)</f>
        <v/>
      </c>
      <c r="AD470" s="77" t="str">
        <f>IF(Import_FK!Z469=0,"",Import_FK!Z469)</f>
        <v/>
      </c>
      <c r="AE470" s="193" t="str">
        <f>IF(Import_FK!AA469=0,"",Import_FK!AA469)</f>
        <v/>
      </c>
    </row>
    <row r="471" spans="1:31" ht="13.5" x14ac:dyDescent="0.25">
      <c r="A471" s="544">
        <f>IF(AND(B471="1_02_02_06",C471&lt;&gt;"000"),A470+1,IF(AND(B471="1_06_03_09",C471&lt;&gt;"000"),MAX($A$7:A470)+1,0))</f>
        <v>0</v>
      </c>
      <c r="B471" s="16" t="str">
        <f t="shared" si="36"/>
        <v/>
      </c>
      <c r="C471" s="544" t="str">
        <f t="shared" si="37"/>
        <v/>
      </c>
      <c r="D471" s="544" t="str">
        <f t="shared" si="38"/>
        <v/>
      </c>
      <c r="E471" s="544" t="str">
        <f t="shared" si="39"/>
        <v/>
      </c>
      <c r="F471" s="23" t="str">
        <f>IF(Import_FK!B470=0,"",Import_FK!B470)</f>
        <v/>
      </c>
      <c r="G471" s="23" t="str">
        <f>IF(Import_FK!C470=0,"",Import_FK!C470)</f>
        <v/>
      </c>
      <c r="H471" s="350" t="str">
        <f>IF(Import_FK!D470=0,"",Import_FK!D470)</f>
        <v/>
      </c>
      <c r="I471" s="23" t="str">
        <f>IF(Import_FK!E470=0,"",Import_FK!E470)</f>
        <v/>
      </c>
      <c r="J471" s="95" t="str">
        <f>IF(Import_FK!F470=0,"",Import_FK!F470)</f>
        <v/>
      </c>
      <c r="K471" s="96" t="str">
        <f>IF(Import_FK!G470=0,"",Import_FK!G470)</f>
        <v/>
      </c>
      <c r="L471" s="23" t="str">
        <f>IF(Import_FK!H470=0,"",Import_FK!H470)</f>
        <v/>
      </c>
      <c r="M471" s="23" t="str">
        <f>IF(Import_FK!I470=0,"",Import_FK!I470)</f>
        <v/>
      </c>
      <c r="N471" s="23" t="str">
        <f>IF(Import_FK!J470=0,"",Import_FK!J470)</f>
        <v/>
      </c>
      <c r="O471" s="23" t="str">
        <f>IF(Import_FK!K470=0,"",Import_FK!K470)</f>
        <v/>
      </c>
      <c r="P471" s="23" t="str">
        <f>IF(Import_FK!L470=0,"",Import_FK!L470)</f>
        <v/>
      </c>
      <c r="Q471" s="77" t="str">
        <f>IF(Import_FK!M470=0,"",Import_FK!M470)</f>
        <v/>
      </c>
      <c r="R471" s="77" t="str">
        <f>IF(Import_FK!N470=0,"",Import_FK!N470)</f>
        <v/>
      </c>
      <c r="S471" s="77" t="str">
        <f>IF(Import_FK!O470=0,"",Import_FK!O470)</f>
        <v/>
      </c>
      <c r="T471" s="77" t="str">
        <f>IF(Import_FK!P470=0,"",Import_FK!P470)</f>
        <v/>
      </c>
      <c r="U471" s="193" t="str">
        <f>IF(Import_FK!Q470=0,"",Import_FK!Q470)</f>
        <v/>
      </c>
      <c r="V471" s="77" t="str">
        <f>IF(Import_FK!R470=0,"",Import_FK!R470)</f>
        <v/>
      </c>
      <c r="W471" s="77" t="str">
        <f>IF(Import_FK!S470=0,"",Import_FK!S470)</f>
        <v/>
      </c>
      <c r="X471" s="77" t="str">
        <f>IF(Import_FK!T470=0,"",Import_FK!T470)</f>
        <v/>
      </c>
      <c r="Y471" s="77" t="str">
        <f>IF(Import_FK!U470=0,"",Import_FK!U470)</f>
        <v/>
      </c>
      <c r="Z471" s="77" t="str">
        <f>IF(Import_FK!V470=0,"",Import_FK!V470)</f>
        <v/>
      </c>
      <c r="AA471" s="77" t="str">
        <f>IF(Import_FK!W470=0,"",Import_FK!W470)</f>
        <v/>
      </c>
      <c r="AB471" s="77" t="str">
        <f>IF(Import_FK!X470=0,"",Import_FK!X470)</f>
        <v/>
      </c>
      <c r="AC471" s="77" t="str">
        <f>IF(Import_FK!Y470=0,"",Import_FK!Y470)</f>
        <v/>
      </c>
      <c r="AD471" s="77" t="str">
        <f>IF(Import_FK!Z470=0,"",Import_FK!Z470)</f>
        <v/>
      </c>
      <c r="AE471" s="193" t="str">
        <f>IF(Import_FK!AA470=0,"",Import_FK!AA470)</f>
        <v/>
      </c>
    </row>
    <row r="472" spans="1:31" ht="13.5" x14ac:dyDescent="0.25">
      <c r="A472" s="544">
        <f>IF(AND(B472="1_02_02_06",C472&lt;&gt;"000"),A471+1,IF(AND(B472="1_06_03_09",C472&lt;&gt;"000"),MAX($A$7:A471)+1,0))</f>
        <v>0</v>
      </c>
      <c r="B472" s="16" t="str">
        <f t="shared" si="36"/>
        <v/>
      </c>
      <c r="C472" s="544" t="str">
        <f t="shared" si="37"/>
        <v/>
      </c>
      <c r="D472" s="544" t="str">
        <f t="shared" si="38"/>
        <v/>
      </c>
      <c r="E472" s="544" t="str">
        <f t="shared" si="39"/>
        <v/>
      </c>
      <c r="F472" s="23" t="str">
        <f>IF(Import_FK!B471=0,"",Import_FK!B471)</f>
        <v/>
      </c>
      <c r="G472" s="23" t="str">
        <f>IF(Import_FK!C471=0,"",Import_FK!C471)</f>
        <v/>
      </c>
      <c r="H472" s="350" t="str">
        <f>IF(Import_FK!D471=0,"",Import_FK!D471)</f>
        <v/>
      </c>
      <c r="I472" s="23" t="str">
        <f>IF(Import_FK!E471=0,"",Import_FK!E471)</f>
        <v/>
      </c>
      <c r="J472" s="95" t="str">
        <f>IF(Import_FK!F471=0,"",Import_FK!F471)</f>
        <v/>
      </c>
      <c r="K472" s="96" t="str">
        <f>IF(Import_FK!G471=0,"",Import_FK!G471)</f>
        <v/>
      </c>
      <c r="L472" s="23" t="str">
        <f>IF(Import_FK!H471=0,"",Import_FK!H471)</f>
        <v/>
      </c>
      <c r="M472" s="23" t="str">
        <f>IF(Import_FK!I471=0,"",Import_FK!I471)</f>
        <v/>
      </c>
      <c r="N472" s="23" t="str">
        <f>IF(Import_FK!J471=0,"",Import_FK!J471)</f>
        <v/>
      </c>
      <c r="O472" s="23" t="str">
        <f>IF(Import_FK!K471=0,"",Import_FK!K471)</f>
        <v/>
      </c>
      <c r="P472" s="23" t="str">
        <f>IF(Import_FK!L471=0,"",Import_FK!L471)</f>
        <v/>
      </c>
      <c r="Q472" s="77" t="str">
        <f>IF(Import_FK!M471=0,"",Import_FK!M471)</f>
        <v/>
      </c>
      <c r="R472" s="77" t="str">
        <f>IF(Import_FK!N471=0,"",Import_FK!N471)</f>
        <v/>
      </c>
      <c r="S472" s="77" t="str">
        <f>IF(Import_FK!O471=0,"",Import_FK!O471)</f>
        <v/>
      </c>
      <c r="T472" s="77" t="str">
        <f>IF(Import_FK!P471=0,"",Import_FK!P471)</f>
        <v/>
      </c>
      <c r="U472" s="193" t="str">
        <f>IF(Import_FK!Q471=0,"",Import_FK!Q471)</f>
        <v/>
      </c>
      <c r="V472" s="77" t="str">
        <f>IF(Import_FK!R471=0,"",Import_FK!R471)</f>
        <v/>
      </c>
      <c r="W472" s="77" t="str">
        <f>IF(Import_FK!S471=0,"",Import_FK!S471)</f>
        <v/>
      </c>
      <c r="X472" s="77" t="str">
        <f>IF(Import_FK!T471=0,"",Import_FK!T471)</f>
        <v/>
      </c>
      <c r="Y472" s="77" t="str">
        <f>IF(Import_FK!U471=0,"",Import_FK!U471)</f>
        <v/>
      </c>
      <c r="Z472" s="77" t="str">
        <f>IF(Import_FK!V471=0,"",Import_FK!V471)</f>
        <v/>
      </c>
      <c r="AA472" s="77" t="str">
        <f>IF(Import_FK!W471=0,"",Import_FK!W471)</f>
        <v/>
      </c>
      <c r="AB472" s="77" t="str">
        <f>IF(Import_FK!X471=0,"",Import_FK!X471)</f>
        <v/>
      </c>
      <c r="AC472" s="77" t="str">
        <f>IF(Import_FK!Y471=0,"",Import_FK!Y471)</f>
        <v/>
      </c>
      <c r="AD472" s="77" t="str">
        <f>IF(Import_FK!Z471=0,"",Import_FK!Z471)</f>
        <v/>
      </c>
      <c r="AE472" s="193" t="str">
        <f>IF(Import_FK!AA471=0,"",Import_FK!AA471)</f>
        <v/>
      </c>
    </row>
    <row r="473" spans="1:31" ht="13.5" x14ac:dyDescent="0.25">
      <c r="A473" s="544">
        <f>IF(AND(B473="1_02_02_06",C473&lt;&gt;"000"),A472+1,IF(AND(B473="1_06_03_09",C473&lt;&gt;"000"),MAX($A$7:A472)+1,0))</f>
        <v>0</v>
      </c>
      <c r="B473" s="16" t="str">
        <f t="shared" si="36"/>
        <v/>
      </c>
      <c r="C473" s="544" t="str">
        <f t="shared" si="37"/>
        <v/>
      </c>
      <c r="D473" s="544" t="str">
        <f t="shared" si="38"/>
        <v/>
      </c>
      <c r="E473" s="544" t="str">
        <f t="shared" si="39"/>
        <v/>
      </c>
      <c r="F473" s="23" t="str">
        <f>IF(Import_FK!B472=0,"",Import_FK!B472)</f>
        <v/>
      </c>
      <c r="G473" s="23" t="str">
        <f>IF(Import_FK!C472=0,"",Import_FK!C472)</f>
        <v/>
      </c>
      <c r="H473" s="350" t="str">
        <f>IF(Import_FK!D472=0,"",Import_FK!D472)</f>
        <v/>
      </c>
      <c r="I473" s="23" t="str">
        <f>IF(Import_FK!E472=0,"",Import_FK!E472)</f>
        <v/>
      </c>
      <c r="J473" s="95" t="str">
        <f>IF(Import_FK!F472=0,"",Import_FK!F472)</f>
        <v/>
      </c>
      <c r="K473" s="96" t="str">
        <f>IF(Import_FK!G472=0,"",Import_FK!G472)</f>
        <v/>
      </c>
      <c r="L473" s="23" t="str">
        <f>IF(Import_FK!H472=0,"",Import_FK!H472)</f>
        <v/>
      </c>
      <c r="M473" s="23" t="str">
        <f>IF(Import_FK!I472=0,"",Import_FK!I472)</f>
        <v/>
      </c>
      <c r="N473" s="23" t="str">
        <f>IF(Import_FK!J472=0,"",Import_FK!J472)</f>
        <v/>
      </c>
      <c r="O473" s="23" t="str">
        <f>IF(Import_FK!K472=0,"",Import_FK!K472)</f>
        <v/>
      </c>
      <c r="P473" s="23" t="str">
        <f>IF(Import_FK!L472=0,"",Import_FK!L472)</f>
        <v/>
      </c>
      <c r="Q473" s="77" t="str">
        <f>IF(Import_FK!M472=0,"",Import_FK!M472)</f>
        <v/>
      </c>
      <c r="R473" s="77" t="str">
        <f>IF(Import_FK!N472=0,"",Import_FK!N472)</f>
        <v/>
      </c>
      <c r="S473" s="77" t="str">
        <f>IF(Import_FK!O472=0,"",Import_FK!O472)</f>
        <v/>
      </c>
      <c r="T473" s="77" t="str">
        <f>IF(Import_FK!P472=0,"",Import_FK!P472)</f>
        <v/>
      </c>
      <c r="U473" s="193" t="str">
        <f>IF(Import_FK!Q472=0,"",Import_FK!Q472)</f>
        <v/>
      </c>
      <c r="V473" s="77" t="str">
        <f>IF(Import_FK!R472=0,"",Import_FK!R472)</f>
        <v/>
      </c>
      <c r="W473" s="77" t="str">
        <f>IF(Import_FK!S472=0,"",Import_FK!S472)</f>
        <v/>
      </c>
      <c r="X473" s="77" t="str">
        <f>IF(Import_FK!T472=0,"",Import_FK!T472)</f>
        <v/>
      </c>
      <c r="Y473" s="77" t="str">
        <f>IF(Import_FK!U472=0,"",Import_FK!U472)</f>
        <v/>
      </c>
      <c r="Z473" s="77" t="str">
        <f>IF(Import_FK!V472=0,"",Import_FK!V472)</f>
        <v/>
      </c>
      <c r="AA473" s="77" t="str">
        <f>IF(Import_FK!W472=0,"",Import_FK!W472)</f>
        <v/>
      </c>
      <c r="AB473" s="77" t="str">
        <f>IF(Import_FK!X472=0,"",Import_FK!X472)</f>
        <v/>
      </c>
      <c r="AC473" s="77" t="str">
        <f>IF(Import_FK!Y472=0,"",Import_FK!Y472)</f>
        <v/>
      </c>
      <c r="AD473" s="77" t="str">
        <f>IF(Import_FK!Z472=0,"",Import_FK!Z472)</f>
        <v/>
      </c>
      <c r="AE473" s="193" t="str">
        <f>IF(Import_FK!AA472=0,"",Import_FK!AA472)</f>
        <v/>
      </c>
    </row>
    <row r="474" spans="1:31" ht="13.5" x14ac:dyDescent="0.25">
      <c r="A474" s="544">
        <f>IF(AND(B474="1_02_02_06",C474&lt;&gt;"000"),A473+1,IF(AND(B474="1_06_03_09",C474&lt;&gt;"000"),MAX($A$7:A473)+1,0))</f>
        <v>0</v>
      </c>
      <c r="B474" s="16" t="str">
        <f t="shared" si="36"/>
        <v/>
      </c>
      <c r="C474" s="544" t="str">
        <f t="shared" si="37"/>
        <v/>
      </c>
      <c r="D474" s="544" t="str">
        <f t="shared" si="38"/>
        <v/>
      </c>
      <c r="E474" s="544" t="str">
        <f t="shared" si="39"/>
        <v/>
      </c>
      <c r="F474" s="23" t="str">
        <f>IF(Import_FK!B473=0,"",Import_FK!B473)</f>
        <v/>
      </c>
      <c r="G474" s="23" t="str">
        <f>IF(Import_FK!C473=0,"",Import_FK!C473)</f>
        <v/>
      </c>
      <c r="H474" s="350" t="str">
        <f>IF(Import_FK!D473=0,"",Import_FK!D473)</f>
        <v/>
      </c>
      <c r="I474" s="23" t="str">
        <f>IF(Import_FK!E473=0,"",Import_FK!E473)</f>
        <v/>
      </c>
      <c r="J474" s="95" t="str">
        <f>IF(Import_FK!F473=0,"",Import_FK!F473)</f>
        <v/>
      </c>
      <c r="K474" s="96" t="str">
        <f>IF(Import_FK!G473=0,"",Import_FK!G473)</f>
        <v/>
      </c>
      <c r="L474" s="23" t="str">
        <f>IF(Import_FK!H473=0,"",Import_FK!H473)</f>
        <v/>
      </c>
      <c r="M474" s="23" t="str">
        <f>IF(Import_FK!I473=0,"",Import_FK!I473)</f>
        <v/>
      </c>
      <c r="N474" s="23" t="str">
        <f>IF(Import_FK!J473=0,"",Import_FK!J473)</f>
        <v/>
      </c>
      <c r="O474" s="23" t="str">
        <f>IF(Import_FK!K473=0,"",Import_FK!K473)</f>
        <v/>
      </c>
      <c r="P474" s="23" t="str">
        <f>IF(Import_FK!L473=0,"",Import_FK!L473)</f>
        <v/>
      </c>
      <c r="Q474" s="77" t="str">
        <f>IF(Import_FK!M473=0,"",Import_FK!M473)</f>
        <v/>
      </c>
      <c r="R474" s="77" t="str">
        <f>IF(Import_FK!N473=0,"",Import_FK!N473)</f>
        <v/>
      </c>
      <c r="S474" s="77" t="str">
        <f>IF(Import_FK!O473=0,"",Import_FK!O473)</f>
        <v/>
      </c>
      <c r="T474" s="77" t="str">
        <f>IF(Import_FK!P473=0,"",Import_FK!P473)</f>
        <v/>
      </c>
      <c r="U474" s="193" t="str">
        <f>IF(Import_FK!Q473=0,"",Import_FK!Q473)</f>
        <v/>
      </c>
      <c r="V474" s="77" t="str">
        <f>IF(Import_FK!R473=0,"",Import_FK!R473)</f>
        <v/>
      </c>
      <c r="W474" s="77" t="str">
        <f>IF(Import_FK!S473=0,"",Import_FK!S473)</f>
        <v/>
      </c>
      <c r="X474" s="77" t="str">
        <f>IF(Import_FK!T473=0,"",Import_FK!T473)</f>
        <v/>
      </c>
      <c r="Y474" s="77" t="str">
        <f>IF(Import_FK!U473=0,"",Import_FK!U473)</f>
        <v/>
      </c>
      <c r="Z474" s="77" t="str">
        <f>IF(Import_FK!V473=0,"",Import_FK!V473)</f>
        <v/>
      </c>
      <c r="AA474" s="77" t="str">
        <f>IF(Import_FK!W473=0,"",Import_FK!W473)</f>
        <v/>
      </c>
      <c r="AB474" s="77" t="str">
        <f>IF(Import_FK!X473=0,"",Import_FK!X473)</f>
        <v/>
      </c>
      <c r="AC474" s="77" t="str">
        <f>IF(Import_FK!Y473=0,"",Import_FK!Y473)</f>
        <v/>
      </c>
      <c r="AD474" s="77" t="str">
        <f>IF(Import_FK!Z473=0,"",Import_FK!Z473)</f>
        <v/>
      </c>
      <c r="AE474" s="193" t="str">
        <f>IF(Import_FK!AA473=0,"",Import_FK!AA473)</f>
        <v/>
      </c>
    </row>
    <row r="475" spans="1:31" ht="13.5" x14ac:dyDescent="0.25">
      <c r="A475" s="544">
        <f>IF(AND(B475="1_02_02_06",C475&lt;&gt;"000"),A474+1,IF(AND(B475="1_06_03_09",C475&lt;&gt;"000"),MAX($A$7:A474)+1,0))</f>
        <v>0</v>
      </c>
      <c r="B475" s="16" t="str">
        <f t="shared" si="36"/>
        <v/>
      </c>
      <c r="C475" s="544" t="str">
        <f t="shared" si="37"/>
        <v/>
      </c>
      <c r="D475" s="544" t="str">
        <f t="shared" si="38"/>
        <v/>
      </c>
      <c r="E475" s="544" t="str">
        <f t="shared" si="39"/>
        <v/>
      </c>
      <c r="F475" s="23" t="str">
        <f>IF(Import_FK!B474=0,"",Import_FK!B474)</f>
        <v/>
      </c>
      <c r="G475" s="23" t="str">
        <f>IF(Import_FK!C474=0,"",Import_FK!C474)</f>
        <v/>
      </c>
      <c r="H475" s="350" t="str">
        <f>IF(Import_FK!D474=0,"",Import_FK!D474)</f>
        <v/>
      </c>
      <c r="I475" s="23" t="str">
        <f>IF(Import_FK!E474=0,"",Import_FK!E474)</f>
        <v/>
      </c>
      <c r="J475" s="95" t="str">
        <f>IF(Import_FK!F474=0,"",Import_FK!F474)</f>
        <v/>
      </c>
      <c r="K475" s="96" t="str">
        <f>IF(Import_FK!G474=0,"",Import_FK!G474)</f>
        <v/>
      </c>
      <c r="L475" s="23" t="str">
        <f>IF(Import_FK!H474=0,"",Import_FK!H474)</f>
        <v/>
      </c>
      <c r="M475" s="23" t="str">
        <f>IF(Import_FK!I474=0,"",Import_FK!I474)</f>
        <v/>
      </c>
      <c r="N475" s="23" t="str">
        <f>IF(Import_FK!J474=0,"",Import_FK!J474)</f>
        <v/>
      </c>
      <c r="O475" s="23" t="str">
        <f>IF(Import_FK!K474=0,"",Import_FK!K474)</f>
        <v/>
      </c>
      <c r="P475" s="23" t="str">
        <f>IF(Import_FK!L474=0,"",Import_FK!L474)</f>
        <v/>
      </c>
      <c r="Q475" s="77" t="str">
        <f>IF(Import_FK!M474=0,"",Import_FK!M474)</f>
        <v/>
      </c>
      <c r="R475" s="77" t="str">
        <f>IF(Import_FK!N474=0,"",Import_FK!N474)</f>
        <v/>
      </c>
      <c r="S475" s="77" t="str">
        <f>IF(Import_FK!O474=0,"",Import_FK!O474)</f>
        <v/>
      </c>
      <c r="T475" s="77" t="str">
        <f>IF(Import_FK!P474=0,"",Import_FK!P474)</f>
        <v/>
      </c>
      <c r="U475" s="193" t="str">
        <f>IF(Import_FK!Q474=0,"",Import_FK!Q474)</f>
        <v/>
      </c>
      <c r="V475" s="77" t="str">
        <f>IF(Import_FK!R474=0,"",Import_FK!R474)</f>
        <v/>
      </c>
      <c r="W475" s="77" t="str">
        <f>IF(Import_FK!S474=0,"",Import_FK!S474)</f>
        <v/>
      </c>
      <c r="X475" s="77" t="str">
        <f>IF(Import_FK!T474=0,"",Import_FK!T474)</f>
        <v/>
      </c>
      <c r="Y475" s="77" t="str">
        <f>IF(Import_FK!U474=0,"",Import_FK!U474)</f>
        <v/>
      </c>
      <c r="Z475" s="77" t="str">
        <f>IF(Import_FK!V474=0,"",Import_FK!V474)</f>
        <v/>
      </c>
      <c r="AA475" s="77" t="str">
        <f>IF(Import_FK!W474=0,"",Import_FK!W474)</f>
        <v/>
      </c>
      <c r="AB475" s="77" t="str">
        <f>IF(Import_FK!X474=0,"",Import_FK!X474)</f>
        <v/>
      </c>
      <c r="AC475" s="77" t="str">
        <f>IF(Import_FK!Y474=0,"",Import_FK!Y474)</f>
        <v/>
      </c>
      <c r="AD475" s="77" t="str">
        <f>IF(Import_FK!Z474=0,"",Import_FK!Z474)</f>
        <v/>
      </c>
      <c r="AE475" s="193" t="str">
        <f>IF(Import_FK!AA474=0,"",Import_FK!AA474)</f>
        <v/>
      </c>
    </row>
    <row r="476" spans="1:31" ht="13.5" x14ac:dyDescent="0.25">
      <c r="A476" s="544">
        <f>IF(AND(B476="1_02_02_06",C476&lt;&gt;"000"),A475+1,IF(AND(B476="1_06_03_09",C476&lt;&gt;"000"),MAX($A$7:A475)+1,0))</f>
        <v>0</v>
      </c>
      <c r="B476" s="16" t="str">
        <f t="shared" si="36"/>
        <v/>
      </c>
      <c r="C476" s="544" t="str">
        <f t="shared" si="37"/>
        <v/>
      </c>
      <c r="D476" s="544" t="str">
        <f t="shared" si="38"/>
        <v/>
      </c>
      <c r="E476" s="544" t="str">
        <f t="shared" si="39"/>
        <v/>
      </c>
      <c r="F476" s="23" t="str">
        <f>IF(Import_FK!B475=0,"",Import_FK!B475)</f>
        <v/>
      </c>
      <c r="G476" s="23" t="str">
        <f>IF(Import_FK!C475=0,"",Import_FK!C475)</f>
        <v/>
      </c>
      <c r="H476" s="350" t="str">
        <f>IF(Import_FK!D475=0,"",Import_FK!D475)</f>
        <v/>
      </c>
      <c r="I476" s="23" t="str">
        <f>IF(Import_FK!E475=0,"",Import_FK!E475)</f>
        <v/>
      </c>
      <c r="J476" s="95" t="str">
        <f>IF(Import_FK!F475=0,"",Import_FK!F475)</f>
        <v/>
      </c>
      <c r="K476" s="96" t="str">
        <f>IF(Import_FK!G475=0,"",Import_FK!G475)</f>
        <v/>
      </c>
      <c r="L476" s="23" t="str">
        <f>IF(Import_FK!H475=0,"",Import_FK!H475)</f>
        <v/>
      </c>
      <c r="M476" s="23" t="str">
        <f>IF(Import_FK!I475=0,"",Import_FK!I475)</f>
        <v/>
      </c>
      <c r="N476" s="23" t="str">
        <f>IF(Import_FK!J475=0,"",Import_FK!J475)</f>
        <v/>
      </c>
      <c r="O476" s="23" t="str">
        <f>IF(Import_FK!K475=0,"",Import_FK!K475)</f>
        <v/>
      </c>
      <c r="P476" s="23" t="str">
        <f>IF(Import_FK!L475=0,"",Import_FK!L475)</f>
        <v/>
      </c>
      <c r="Q476" s="77" t="str">
        <f>IF(Import_FK!M475=0,"",Import_FK!M475)</f>
        <v/>
      </c>
      <c r="R476" s="77" t="str">
        <f>IF(Import_FK!N475=0,"",Import_FK!N475)</f>
        <v/>
      </c>
      <c r="S476" s="77" t="str">
        <f>IF(Import_FK!O475=0,"",Import_FK!O475)</f>
        <v/>
      </c>
      <c r="T476" s="77" t="str">
        <f>IF(Import_FK!P475=0,"",Import_FK!P475)</f>
        <v/>
      </c>
      <c r="U476" s="193" t="str">
        <f>IF(Import_FK!Q475=0,"",Import_FK!Q475)</f>
        <v/>
      </c>
      <c r="V476" s="77" t="str">
        <f>IF(Import_FK!R475=0,"",Import_FK!R475)</f>
        <v/>
      </c>
      <c r="W476" s="77" t="str">
        <f>IF(Import_FK!S475=0,"",Import_FK!S475)</f>
        <v/>
      </c>
      <c r="X476" s="77" t="str">
        <f>IF(Import_FK!T475=0,"",Import_FK!T475)</f>
        <v/>
      </c>
      <c r="Y476" s="77" t="str">
        <f>IF(Import_FK!U475=0,"",Import_FK!U475)</f>
        <v/>
      </c>
      <c r="Z476" s="77" t="str">
        <f>IF(Import_FK!V475=0,"",Import_FK!V475)</f>
        <v/>
      </c>
      <c r="AA476" s="77" t="str">
        <f>IF(Import_FK!W475=0,"",Import_FK!W475)</f>
        <v/>
      </c>
      <c r="AB476" s="77" t="str">
        <f>IF(Import_FK!X475=0,"",Import_FK!X475)</f>
        <v/>
      </c>
      <c r="AC476" s="77" t="str">
        <f>IF(Import_FK!Y475=0,"",Import_FK!Y475)</f>
        <v/>
      </c>
      <c r="AD476" s="77" t="str">
        <f>IF(Import_FK!Z475=0,"",Import_FK!Z475)</f>
        <v/>
      </c>
      <c r="AE476" s="193" t="str">
        <f>IF(Import_FK!AA475=0,"",Import_FK!AA475)</f>
        <v/>
      </c>
    </row>
    <row r="477" spans="1:31" ht="13.5" x14ac:dyDescent="0.25">
      <c r="A477" s="544">
        <f>IF(AND(B477="1_02_02_06",C477&lt;&gt;"000"),A476+1,IF(AND(B477="1_06_03_09",C477&lt;&gt;"000"),MAX($A$7:A476)+1,0))</f>
        <v>0</v>
      </c>
      <c r="B477" s="16" t="str">
        <f t="shared" si="36"/>
        <v/>
      </c>
      <c r="C477" s="544" t="str">
        <f t="shared" si="37"/>
        <v/>
      </c>
      <c r="D477" s="544" t="str">
        <f t="shared" si="38"/>
        <v/>
      </c>
      <c r="E477" s="544" t="str">
        <f t="shared" si="39"/>
        <v/>
      </c>
      <c r="F477" s="23" t="str">
        <f>IF(Import_FK!B476=0,"",Import_FK!B476)</f>
        <v/>
      </c>
      <c r="G477" s="23" t="str">
        <f>IF(Import_FK!C476=0,"",Import_FK!C476)</f>
        <v/>
      </c>
      <c r="H477" s="350" t="str">
        <f>IF(Import_FK!D476=0,"",Import_FK!D476)</f>
        <v/>
      </c>
      <c r="I477" s="23" t="str">
        <f>IF(Import_FK!E476=0,"",Import_FK!E476)</f>
        <v/>
      </c>
      <c r="J477" s="95" t="str">
        <f>IF(Import_FK!F476=0,"",Import_FK!F476)</f>
        <v/>
      </c>
      <c r="K477" s="96" t="str">
        <f>IF(Import_FK!G476=0,"",Import_FK!G476)</f>
        <v/>
      </c>
      <c r="L477" s="23" t="str">
        <f>IF(Import_FK!H476=0,"",Import_FK!H476)</f>
        <v/>
      </c>
      <c r="M477" s="23" t="str">
        <f>IF(Import_FK!I476=0,"",Import_FK!I476)</f>
        <v/>
      </c>
      <c r="N477" s="23" t="str">
        <f>IF(Import_FK!J476=0,"",Import_FK!J476)</f>
        <v/>
      </c>
      <c r="O477" s="23" t="str">
        <f>IF(Import_FK!K476=0,"",Import_FK!K476)</f>
        <v/>
      </c>
      <c r="P477" s="23" t="str">
        <f>IF(Import_FK!L476=0,"",Import_FK!L476)</f>
        <v/>
      </c>
      <c r="Q477" s="77" t="str">
        <f>IF(Import_FK!M476=0,"",Import_FK!M476)</f>
        <v/>
      </c>
      <c r="R477" s="77" t="str">
        <f>IF(Import_FK!N476=0,"",Import_FK!N476)</f>
        <v/>
      </c>
      <c r="S477" s="77" t="str">
        <f>IF(Import_FK!O476=0,"",Import_FK!O476)</f>
        <v/>
      </c>
      <c r="T477" s="77" t="str">
        <f>IF(Import_FK!P476=0,"",Import_FK!P476)</f>
        <v/>
      </c>
      <c r="U477" s="193" t="str">
        <f>IF(Import_FK!Q476=0,"",Import_FK!Q476)</f>
        <v/>
      </c>
      <c r="V477" s="77" t="str">
        <f>IF(Import_FK!R476=0,"",Import_FK!R476)</f>
        <v/>
      </c>
      <c r="W477" s="77" t="str">
        <f>IF(Import_FK!S476=0,"",Import_FK!S476)</f>
        <v/>
      </c>
      <c r="X477" s="77" t="str">
        <f>IF(Import_FK!T476=0,"",Import_FK!T476)</f>
        <v/>
      </c>
      <c r="Y477" s="77" t="str">
        <f>IF(Import_FK!U476=0,"",Import_FK!U476)</f>
        <v/>
      </c>
      <c r="Z477" s="77" t="str">
        <f>IF(Import_FK!V476=0,"",Import_FK!V476)</f>
        <v/>
      </c>
      <c r="AA477" s="77" t="str">
        <f>IF(Import_FK!W476=0,"",Import_FK!W476)</f>
        <v/>
      </c>
      <c r="AB477" s="77" t="str">
        <f>IF(Import_FK!X476=0,"",Import_FK!X476)</f>
        <v/>
      </c>
      <c r="AC477" s="77" t="str">
        <f>IF(Import_FK!Y476=0,"",Import_FK!Y476)</f>
        <v/>
      </c>
      <c r="AD477" s="77" t="str">
        <f>IF(Import_FK!Z476=0,"",Import_FK!Z476)</f>
        <v/>
      </c>
      <c r="AE477" s="193" t="str">
        <f>IF(Import_FK!AA476=0,"",Import_FK!AA476)</f>
        <v/>
      </c>
    </row>
    <row r="478" spans="1:31" ht="13.5" x14ac:dyDescent="0.25">
      <c r="A478" s="544">
        <f>IF(AND(B478="1_02_02_06",C478&lt;&gt;"000"),A477+1,IF(AND(B478="1_06_03_09",C478&lt;&gt;"000"),MAX($A$7:A477)+1,0))</f>
        <v>0</v>
      </c>
      <c r="B478" s="16" t="str">
        <f t="shared" si="36"/>
        <v/>
      </c>
      <c r="C478" s="544" t="str">
        <f t="shared" si="37"/>
        <v/>
      </c>
      <c r="D478" s="544" t="str">
        <f t="shared" si="38"/>
        <v/>
      </c>
      <c r="E478" s="544" t="str">
        <f t="shared" si="39"/>
        <v/>
      </c>
      <c r="F478" s="23" t="str">
        <f>IF(Import_FK!B477=0,"",Import_FK!B477)</f>
        <v/>
      </c>
      <c r="G478" s="23" t="str">
        <f>IF(Import_FK!C477=0,"",Import_FK!C477)</f>
        <v/>
      </c>
      <c r="H478" s="350" t="str">
        <f>IF(Import_FK!D477=0,"",Import_FK!D477)</f>
        <v/>
      </c>
      <c r="I478" s="23" t="str">
        <f>IF(Import_FK!E477=0,"",Import_FK!E477)</f>
        <v/>
      </c>
      <c r="J478" s="95" t="str">
        <f>IF(Import_FK!F477=0,"",Import_FK!F477)</f>
        <v/>
      </c>
      <c r="K478" s="96" t="str">
        <f>IF(Import_FK!G477=0,"",Import_FK!G477)</f>
        <v/>
      </c>
      <c r="L478" s="23" t="str">
        <f>IF(Import_FK!H477=0,"",Import_FK!H477)</f>
        <v/>
      </c>
      <c r="M478" s="23" t="str">
        <f>IF(Import_FK!I477=0,"",Import_FK!I477)</f>
        <v/>
      </c>
      <c r="N478" s="23" t="str">
        <f>IF(Import_FK!J477=0,"",Import_FK!J477)</f>
        <v/>
      </c>
      <c r="O478" s="23" t="str">
        <f>IF(Import_FK!K477=0,"",Import_FK!K477)</f>
        <v/>
      </c>
      <c r="P478" s="23" t="str">
        <f>IF(Import_FK!L477=0,"",Import_FK!L477)</f>
        <v/>
      </c>
      <c r="Q478" s="77" t="str">
        <f>IF(Import_FK!M477=0,"",Import_FK!M477)</f>
        <v/>
      </c>
      <c r="R478" s="77" t="str">
        <f>IF(Import_FK!N477=0,"",Import_FK!N477)</f>
        <v/>
      </c>
      <c r="S478" s="77" t="str">
        <f>IF(Import_FK!O477=0,"",Import_FK!O477)</f>
        <v/>
      </c>
      <c r="T478" s="77" t="str">
        <f>IF(Import_FK!P477=0,"",Import_FK!P477)</f>
        <v/>
      </c>
      <c r="U478" s="193" t="str">
        <f>IF(Import_FK!Q477=0,"",Import_FK!Q477)</f>
        <v/>
      </c>
      <c r="V478" s="77" t="str">
        <f>IF(Import_FK!R477=0,"",Import_FK!R477)</f>
        <v/>
      </c>
      <c r="W478" s="77" t="str">
        <f>IF(Import_FK!S477=0,"",Import_FK!S477)</f>
        <v/>
      </c>
      <c r="X478" s="77" t="str">
        <f>IF(Import_FK!T477=0,"",Import_FK!T477)</f>
        <v/>
      </c>
      <c r="Y478" s="77" t="str">
        <f>IF(Import_FK!U477=0,"",Import_FK!U477)</f>
        <v/>
      </c>
      <c r="Z478" s="77" t="str">
        <f>IF(Import_FK!V477=0,"",Import_FK!V477)</f>
        <v/>
      </c>
      <c r="AA478" s="77" t="str">
        <f>IF(Import_FK!W477=0,"",Import_FK!W477)</f>
        <v/>
      </c>
      <c r="AB478" s="77" t="str">
        <f>IF(Import_FK!X477=0,"",Import_FK!X477)</f>
        <v/>
      </c>
      <c r="AC478" s="77" t="str">
        <f>IF(Import_FK!Y477=0,"",Import_FK!Y477)</f>
        <v/>
      </c>
      <c r="AD478" s="77" t="str">
        <f>IF(Import_FK!Z477=0,"",Import_FK!Z477)</f>
        <v/>
      </c>
      <c r="AE478" s="193" t="str">
        <f>IF(Import_FK!AA477=0,"",Import_FK!AA477)</f>
        <v/>
      </c>
    </row>
    <row r="479" spans="1:31" ht="13.5" x14ac:dyDescent="0.25">
      <c r="A479" s="544">
        <f>IF(AND(B479="1_02_02_06",C479&lt;&gt;"000"),A478+1,IF(AND(B479="1_06_03_09",C479&lt;&gt;"000"),MAX($A$7:A478)+1,0))</f>
        <v>0</v>
      </c>
      <c r="B479" s="16" t="str">
        <f t="shared" si="36"/>
        <v/>
      </c>
      <c r="C479" s="544" t="str">
        <f t="shared" si="37"/>
        <v/>
      </c>
      <c r="D479" s="544" t="str">
        <f t="shared" si="38"/>
        <v/>
      </c>
      <c r="E479" s="544" t="str">
        <f t="shared" si="39"/>
        <v/>
      </c>
      <c r="F479" s="23" t="str">
        <f>IF(Import_FK!B478=0,"",Import_FK!B478)</f>
        <v/>
      </c>
      <c r="G479" s="23" t="str">
        <f>IF(Import_FK!C478=0,"",Import_FK!C478)</f>
        <v/>
      </c>
      <c r="H479" s="350" t="str">
        <f>IF(Import_FK!D478=0,"",Import_FK!D478)</f>
        <v/>
      </c>
      <c r="I479" s="23" t="str">
        <f>IF(Import_FK!E478=0,"",Import_FK!E478)</f>
        <v/>
      </c>
      <c r="J479" s="95" t="str">
        <f>IF(Import_FK!F478=0,"",Import_FK!F478)</f>
        <v/>
      </c>
      <c r="K479" s="96" t="str">
        <f>IF(Import_FK!G478=0,"",Import_FK!G478)</f>
        <v/>
      </c>
      <c r="L479" s="23" t="str">
        <f>IF(Import_FK!H478=0,"",Import_FK!H478)</f>
        <v/>
      </c>
      <c r="M479" s="23" t="str">
        <f>IF(Import_FK!I478=0,"",Import_FK!I478)</f>
        <v/>
      </c>
      <c r="N479" s="23" t="str">
        <f>IF(Import_FK!J478=0,"",Import_FK!J478)</f>
        <v/>
      </c>
      <c r="O479" s="23" t="str">
        <f>IF(Import_FK!K478=0,"",Import_FK!K478)</f>
        <v/>
      </c>
      <c r="P479" s="23" t="str">
        <f>IF(Import_FK!L478=0,"",Import_FK!L478)</f>
        <v/>
      </c>
      <c r="Q479" s="77" t="str">
        <f>IF(Import_FK!M478=0,"",Import_FK!M478)</f>
        <v/>
      </c>
      <c r="R479" s="77" t="str">
        <f>IF(Import_FK!N478=0,"",Import_FK!N478)</f>
        <v/>
      </c>
      <c r="S479" s="77" t="str">
        <f>IF(Import_FK!O478=0,"",Import_FK!O478)</f>
        <v/>
      </c>
      <c r="T479" s="77" t="str">
        <f>IF(Import_FK!P478=0,"",Import_FK!P478)</f>
        <v/>
      </c>
      <c r="U479" s="193" t="str">
        <f>IF(Import_FK!Q478=0,"",Import_FK!Q478)</f>
        <v/>
      </c>
      <c r="V479" s="77" t="str">
        <f>IF(Import_FK!R478=0,"",Import_FK!R478)</f>
        <v/>
      </c>
      <c r="W479" s="77" t="str">
        <f>IF(Import_FK!S478=0,"",Import_FK!S478)</f>
        <v/>
      </c>
      <c r="X479" s="77" t="str">
        <f>IF(Import_FK!T478=0,"",Import_FK!T478)</f>
        <v/>
      </c>
      <c r="Y479" s="77" t="str">
        <f>IF(Import_FK!U478=0,"",Import_FK!U478)</f>
        <v/>
      </c>
      <c r="Z479" s="77" t="str">
        <f>IF(Import_FK!V478=0,"",Import_FK!V478)</f>
        <v/>
      </c>
      <c r="AA479" s="77" t="str">
        <f>IF(Import_FK!W478=0,"",Import_FK!W478)</f>
        <v/>
      </c>
      <c r="AB479" s="77" t="str">
        <f>IF(Import_FK!X478=0,"",Import_FK!X478)</f>
        <v/>
      </c>
      <c r="AC479" s="77" t="str">
        <f>IF(Import_FK!Y478=0,"",Import_FK!Y478)</f>
        <v/>
      </c>
      <c r="AD479" s="77" t="str">
        <f>IF(Import_FK!Z478=0,"",Import_FK!Z478)</f>
        <v/>
      </c>
      <c r="AE479" s="193" t="str">
        <f>IF(Import_FK!AA478=0,"",Import_FK!AA478)</f>
        <v/>
      </c>
    </row>
    <row r="480" spans="1:31" ht="13.5" x14ac:dyDescent="0.25">
      <c r="A480" s="544">
        <f>IF(AND(B480="1_02_02_06",C480&lt;&gt;"000"),A479+1,IF(AND(B480="1_06_03_09",C480&lt;&gt;"000"),MAX($A$7:A479)+1,0))</f>
        <v>0</v>
      </c>
      <c r="B480" s="16" t="str">
        <f t="shared" si="36"/>
        <v/>
      </c>
      <c r="C480" s="544" t="str">
        <f t="shared" si="37"/>
        <v/>
      </c>
      <c r="D480" s="544" t="str">
        <f t="shared" si="38"/>
        <v/>
      </c>
      <c r="E480" s="544" t="str">
        <f t="shared" si="39"/>
        <v/>
      </c>
      <c r="F480" s="23" t="str">
        <f>IF(Import_FK!B479=0,"",Import_FK!B479)</f>
        <v/>
      </c>
      <c r="G480" s="23" t="str">
        <f>IF(Import_FK!C479=0,"",Import_FK!C479)</f>
        <v/>
      </c>
      <c r="H480" s="350" t="str">
        <f>IF(Import_FK!D479=0,"",Import_FK!D479)</f>
        <v/>
      </c>
      <c r="I480" s="23" t="str">
        <f>IF(Import_FK!E479=0,"",Import_FK!E479)</f>
        <v/>
      </c>
      <c r="J480" s="95" t="str">
        <f>IF(Import_FK!F479=0,"",Import_FK!F479)</f>
        <v/>
      </c>
      <c r="K480" s="96" t="str">
        <f>IF(Import_FK!G479=0,"",Import_FK!G479)</f>
        <v/>
      </c>
      <c r="L480" s="23" t="str">
        <f>IF(Import_FK!H479=0,"",Import_FK!H479)</f>
        <v/>
      </c>
      <c r="M480" s="23" t="str">
        <f>IF(Import_FK!I479=0,"",Import_FK!I479)</f>
        <v/>
      </c>
      <c r="N480" s="23" t="str">
        <f>IF(Import_FK!J479=0,"",Import_FK!J479)</f>
        <v/>
      </c>
      <c r="O480" s="23" t="str">
        <f>IF(Import_FK!K479=0,"",Import_FK!K479)</f>
        <v/>
      </c>
      <c r="P480" s="23" t="str">
        <f>IF(Import_FK!L479=0,"",Import_FK!L479)</f>
        <v/>
      </c>
      <c r="Q480" s="77" t="str">
        <f>IF(Import_FK!M479=0,"",Import_FK!M479)</f>
        <v/>
      </c>
      <c r="R480" s="77" t="str">
        <f>IF(Import_FK!N479=0,"",Import_FK!N479)</f>
        <v/>
      </c>
      <c r="S480" s="77" t="str">
        <f>IF(Import_FK!O479=0,"",Import_FK!O479)</f>
        <v/>
      </c>
      <c r="T480" s="77" t="str">
        <f>IF(Import_FK!P479=0,"",Import_FK!P479)</f>
        <v/>
      </c>
      <c r="U480" s="193" t="str">
        <f>IF(Import_FK!Q479=0,"",Import_FK!Q479)</f>
        <v/>
      </c>
      <c r="V480" s="77" t="str">
        <f>IF(Import_FK!R479=0,"",Import_FK!R479)</f>
        <v/>
      </c>
      <c r="W480" s="77" t="str">
        <f>IF(Import_FK!S479=0,"",Import_FK!S479)</f>
        <v/>
      </c>
      <c r="X480" s="77" t="str">
        <f>IF(Import_FK!T479=0,"",Import_FK!T479)</f>
        <v/>
      </c>
      <c r="Y480" s="77" t="str">
        <f>IF(Import_FK!U479=0,"",Import_FK!U479)</f>
        <v/>
      </c>
      <c r="Z480" s="77" t="str">
        <f>IF(Import_FK!V479=0,"",Import_FK!V479)</f>
        <v/>
      </c>
      <c r="AA480" s="77" t="str">
        <f>IF(Import_FK!W479=0,"",Import_FK!W479)</f>
        <v/>
      </c>
      <c r="AB480" s="77" t="str">
        <f>IF(Import_FK!X479=0,"",Import_FK!X479)</f>
        <v/>
      </c>
      <c r="AC480" s="77" t="str">
        <f>IF(Import_FK!Y479=0,"",Import_FK!Y479)</f>
        <v/>
      </c>
      <c r="AD480" s="77" t="str">
        <f>IF(Import_FK!Z479=0,"",Import_FK!Z479)</f>
        <v/>
      </c>
      <c r="AE480" s="193" t="str">
        <f>IF(Import_FK!AA479=0,"",Import_FK!AA479)</f>
        <v/>
      </c>
    </row>
    <row r="481" spans="1:31" ht="13.5" x14ac:dyDescent="0.25">
      <c r="A481" s="544">
        <f>IF(AND(B481="1_02_02_06",C481&lt;&gt;"000"),A480+1,IF(AND(B481="1_06_03_09",C481&lt;&gt;"000"),MAX($A$7:A480)+1,0))</f>
        <v>0</v>
      </c>
      <c r="B481" s="16" t="str">
        <f t="shared" si="36"/>
        <v/>
      </c>
      <c r="C481" s="544" t="str">
        <f t="shared" si="37"/>
        <v/>
      </c>
      <c r="D481" s="544" t="str">
        <f t="shared" si="38"/>
        <v/>
      </c>
      <c r="E481" s="544" t="str">
        <f t="shared" si="39"/>
        <v/>
      </c>
      <c r="F481" s="23" t="str">
        <f>IF(Import_FK!B480=0,"",Import_FK!B480)</f>
        <v/>
      </c>
      <c r="G481" s="23" t="str">
        <f>IF(Import_FK!C480=0,"",Import_FK!C480)</f>
        <v/>
      </c>
      <c r="H481" s="350" t="str">
        <f>IF(Import_FK!D480=0,"",Import_FK!D480)</f>
        <v/>
      </c>
      <c r="I481" s="23" t="str">
        <f>IF(Import_FK!E480=0,"",Import_FK!E480)</f>
        <v/>
      </c>
      <c r="J481" s="95" t="str">
        <f>IF(Import_FK!F480=0,"",Import_FK!F480)</f>
        <v/>
      </c>
      <c r="K481" s="96" t="str">
        <f>IF(Import_FK!G480=0,"",Import_FK!G480)</f>
        <v/>
      </c>
      <c r="L481" s="23" t="str">
        <f>IF(Import_FK!H480=0,"",Import_FK!H480)</f>
        <v/>
      </c>
      <c r="M481" s="23" t="str">
        <f>IF(Import_FK!I480=0,"",Import_FK!I480)</f>
        <v/>
      </c>
      <c r="N481" s="23" t="str">
        <f>IF(Import_FK!J480=0,"",Import_FK!J480)</f>
        <v/>
      </c>
      <c r="O481" s="23" t="str">
        <f>IF(Import_FK!K480=0,"",Import_FK!K480)</f>
        <v/>
      </c>
      <c r="P481" s="23" t="str">
        <f>IF(Import_FK!L480=0,"",Import_FK!L480)</f>
        <v/>
      </c>
      <c r="Q481" s="77" t="str">
        <f>IF(Import_FK!M480=0,"",Import_FK!M480)</f>
        <v/>
      </c>
      <c r="R481" s="77" t="str">
        <f>IF(Import_FK!N480=0,"",Import_FK!N480)</f>
        <v/>
      </c>
      <c r="S481" s="77" t="str">
        <f>IF(Import_FK!O480=0,"",Import_FK!O480)</f>
        <v/>
      </c>
      <c r="T481" s="77" t="str">
        <f>IF(Import_FK!P480=0,"",Import_FK!P480)</f>
        <v/>
      </c>
      <c r="U481" s="193" t="str">
        <f>IF(Import_FK!Q480=0,"",Import_FK!Q480)</f>
        <v/>
      </c>
      <c r="V481" s="77" t="str">
        <f>IF(Import_FK!R480=0,"",Import_FK!R480)</f>
        <v/>
      </c>
      <c r="W481" s="77" t="str">
        <f>IF(Import_FK!S480=0,"",Import_FK!S480)</f>
        <v/>
      </c>
      <c r="X481" s="77" t="str">
        <f>IF(Import_FK!T480=0,"",Import_FK!T480)</f>
        <v/>
      </c>
      <c r="Y481" s="77" t="str">
        <f>IF(Import_FK!U480=0,"",Import_FK!U480)</f>
        <v/>
      </c>
      <c r="Z481" s="77" t="str">
        <f>IF(Import_FK!V480=0,"",Import_FK!V480)</f>
        <v/>
      </c>
      <c r="AA481" s="77" t="str">
        <f>IF(Import_FK!W480=0,"",Import_FK!W480)</f>
        <v/>
      </c>
      <c r="AB481" s="77" t="str">
        <f>IF(Import_FK!X480=0,"",Import_FK!X480)</f>
        <v/>
      </c>
      <c r="AC481" s="77" t="str">
        <f>IF(Import_FK!Y480=0,"",Import_FK!Y480)</f>
        <v/>
      </c>
      <c r="AD481" s="77" t="str">
        <f>IF(Import_FK!Z480=0,"",Import_FK!Z480)</f>
        <v/>
      </c>
      <c r="AE481" s="193" t="str">
        <f>IF(Import_FK!AA480=0,"",Import_FK!AA480)</f>
        <v/>
      </c>
    </row>
    <row r="482" spans="1:31" ht="13.5" x14ac:dyDescent="0.25">
      <c r="A482" s="544">
        <f>IF(AND(B482="1_02_02_06",C482&lt;&gt;"000"),A481+1,IF(AND(B482="1_06_03_09",C482&lt;&gt;"000"),MAX($A$7:A481)+1,0))</f>
        <v>0</v>
      </c>
      <c r="B482" s="16" t="str">
        <f t="shared" si="36"/>
        <v/>
      </c>
      <c r="C482" s="544" t="str">
        <f t="shared" si="37"/>
        <v/>
      </c>
      <c r="D482" s="544" t="str">
        <f t="shared" si="38"/>
        <v/>
      </c>
      <c r="E482" s="544" t="str">
        <f t="shared" si="39"/>
        <v/>
      </c>
      <c r="F482" s="23" t="str">
        <f>IF(Import_FK!B481=0,"",Import_FK!B481)</f>
        <v/>
      </c>
      <c r="G482" s="23" t="str">
        <f>IF(Import_FK!C481=0,"",Import_FK!C481)</f>
        <v/>
      </c>
      <c r="H482" s="350" t="str">
        <f>IF(Import_FK!D481=0,"",Import_FK!D481)</f>
        <v/>
      </c>
      <c r="I482" s="23" t="str">
        <f>IF(Import_FK!E481=0,"",Import_FK!E481)</f>
        <v/>
      </c>
      <c r="J482" s="95" t="str">
        <f>IF(Import_FK!F481=0,"",Import_FK!F481)</f>
        <v/>
      </c>
      <c r="K482" s="96" t="str">
        <f>IF(Import_FK!G481=0,"",Import_FK!G481)</f>
        <v/>
      </c>
      <c r="L482" s="23" t="str">
        <f>IF(Import_FK!H481=0,"",Import_FK!H481)</f>
        <v/>
      </c>
      <c r="M482" s="23" t="str">
        <f>IF(Import_FK!I481=0,"",Import_FK!I481)</f>
        <v/>
      </c>
      <c r="N482" s="23" t="str">
        <f>IF(Import_FK!J481=0,"",Import_FK!J481)</f>
        <v/>
      </c>
      <c r="O482" s="23" t="str">
        <f>IF(Import_FK!K481=0,"",Import_FK!K481)</f>
        <v/>
      </c>
      <c r="P482" s="23" t="str">
        <f>IF(Import_FK!L481=0,"",Import_FK!L481)</f>
        <v/>
      </c>
      <c r="Q482" s="77" t="str">
        <f>IF(Import_FK!M481=0,"",Import_FK!M481)</f>
        <v/>
      </c>
      <c r="R482" s="77" t="str">
        <f>IF(Import_FK!N481=0,"",Import_FK!N481)</f>
        <v/>
      </c>
      <c r="S482" s="77" t="str">
        <f>IF(Import_FK!O481=0,"",Import_FK!O481)</f>
        <v/>
      </c>
      <c r="T482" s="77" t="str">
        <f>IF(Import_FK!P481=0,"",Import_FK!P481)</f>
        <v/>
      </c>
      <c r="U482" s="193" t="str">
        <f>IF(Import_FK!Q481=0,"",Import_FK!Q481)</f>
        <v/>
      </c>
      <c r="V482" s="77" t="str">
        <f>IF(Import_FK!R481=0,"",Import_FK!R481)</f>
        <v/>
      </c>
      <c r="W482" s="77" t="str">
        <f>IF(Import_FK!S481=0,"",Import_FK!S481)</f>
        <v/>
      </c>
      <c r="X482" s="77" t="str">
        <f>IF(Import_FK!T481=0,"",Import_FK!T481)</f>
        <v/>
      </c>
      <c r="Y482" s="77" t="str">
        <f>IF(Import_FK!U481=0,"",Import_FK!U481)</f>
        <v/>
      </c>
      <c r="Z482" s="77" t="str">
        <f>IF(Import_FK!V481=0,"",Import_FK!V481)</f>
        <v/>
      </c>
      <c r="AA482" s="77" t="str">
        <f>IF(Import_FK!W481=0,"",Import_FK!W481)</f>
        <v/>
      </c>
      <c r="AB482" s="77" t="str">
        <f>IF(Import_FK!X481=0,"",Import_FK!X481)</f>
        <v/>
      </c>
      <c r="AC482" s="77" t="str">
        <f>IF(Import_FK!Y481=0,"",Import_FK!Y481)</f>
        <v/>
      </c>
      <c r="AD482" s="77" t="str">
        <f>IF(Import_FK!Z481=0,"",Import_FK!Z481)</f>
        <v/>
      </c>
      <c r="AE482" s="193" t="str">
        <f>IF(Import_FK!AA481=0,"",Import_FK!AA481)</f>
        <v/>
      </c>
    </row>
    <row r="483" spans="1:31" ht="13.5" x14ac:dyDescent="0.25">
      <c r="A483" s="544">
        <f>IF(AND(B483="1_02_02_06",C483&lt;&gt;"000"),A482+1,IF(AND(B483="1_06_03_09",C483&lt;&gt;"000"),MAX($A$7:A482)+1,0))</f>
        <v>0</v>
      </c>
      <c r="B483" s="16" t="str">
        <f t="shared" si="36"/>
        <v/>
      </c>
      <c r="C483" s="544" t="str">
        <f t="shared" si="37"/>
        <v/>
      </c>
      <c r="D483" s="544" t="str">
        <f t="shared" si="38"/>
        <v/>
      </c>
      <c r="E483" s="544" t="str">
        <f t="shared" si="39"/>
        <v/>
      </c>
      <c r="F483" s="23" t="str">
        <f>IF(Import_FK!B482=0,"",Import_FK!B482)</f>
        <v/>
      </c>
      <c r="G483" s="23" t="str">
        <f>IF(Import_FK!C482=0,"",Import_FK!C482)</f>
        <v/>
      </c>
      <c r="H483" s="350" t="str">
        <f>IF(Import_FK!D482=0,"",Import_FK!D482)</f>
        <v/>
      </c>
      <c r="I483" s="23" t="str">
        <f>IF(Import_FK!E482=0,"",Import_FK!E482)</f>
        <v/>
      </c>
      <c r="J483" s="95" t="str">
        <f>IF(Import_FK!F482=0,"",Import_FK!F482)</f>
        <v/>
      </c>
      <c r="K483" s="96" t="str">
        <f>IF(Import_FK!G482=0,"",Import_FK!G482)</f>
        <v/>
      </c>
      <c r="L483" s="23" t="str">
        <f>IF(Import_FK!H482=0,"",Import_FK!H482)</f>
        <v/>
      </c>
      <c r="M483" s="23" t="str">
        <f>IF(Import_FK!I482=0,"",Import_FK!I482)</f>
        <v/>
      </c>
      <c r="N483" s="23" t="str">
        <f>IF(Import_FK!J482=0,"",Import_FK!J482)</f>
        <v/>
      </c>
      <c r="O483" s="23" t="str">
        <f>IF(Import_FK!K482=0,"",Import_FK!K482)</f>
        <v/>
      </c>
      <c r="P483" s="23" t="str">
        <f>IF(Import_FK!L482=0,"",Import_FK!L482)</f>
        <v/>
      </c>
      <c r="Q483" s="77" t="str">
        <f>IF(Import_FK!M482=0,"",Import_FK!M482)</f>
        <v/>
      </c>
      <c r="R483" s="77" t="str">
        <f>IF(Import_FK!N482=0,"",Import_FK!N482)</f>
        <v/>
      </c>
      <c r="S483" s="77" t="str">
        <f>IF(Import_FK!O482=0,"",Import_FK!O482)</f>
        <v/>
      </c>
      <c r="T483" s="77" t="str">
        <f>IF(Import_FK!P482=0,"",Import_FK!P482)</f>
        <v/>
      </c>
      <c r="U483" s="193" t="str">
        <f>IF(Import_FK!Q482=0,"",Import_FK!Q482)</f>
        <v/>
      </c>
      <c r="V483" s="77" t="str">
        <f>IF(Import_FK!R482=0,"",Import_FK!R482)</f>
        <v/>
      </c>
      <c r="W483" s="77" t="str">
        <f>IF(Import_FK!S482=0,"",Import_FK!S482)</f>
        <v/>
      </c>
      <c r="X483" s="77" t="str">
        <f>IF(Import_FK!T482=0,"",Import_FK!T482)</f>
        <v/>
      </c>
      <c r="Y483" s="77" t="str">
        <f>IF(Import_FK!U482=0,"",Import_FK!U482)</f>
        <v/>
      </c>
      <c r="Z483" s="77" t="str">
        <f>IF(Import_FK!V482=0,"",Import_FK!V482)</f>
        <v/>
      </c>
      <c r="AA483" s="77" t="str">
        <f>IF(Import_FK!W482=0,"",Import_FK!W482)</f>
        <v/>
      </c>
      <c r="AB483" s="77" t="str">
        <f>IF(Import_FK!X482=0,"",Import_FK!X482)</f>
        <v/>
      </c>
      <c r="AC483" s="77" t="str">
        <f>IF(Import_FK!Y482=0,"",Import_FK!Y482)</f>
        <v/>
      </c>
      <c r="AD483" s="77" t="str">
        <f>IF(Import_FK!Z482=0,"",Import_FK!Z482)</f>
        <v/>
      </c>
      <c r="AE483" s="193" t="str">
        <f>IF(Import_FK!AA482=0,"",Import_FK!AA482)</f>
        <v/>
      </c>
    </row>
    <row r="484" spans="1:31" ht="13.5" x14ac:dyDescent="0.25">
      <c r="A484" s="544">
        <f>IF(AND(B484="1_02_02_06",C484&lt;&gt;"000"),A483+1,IF(AND(B484="1_06_03_09",C484&lt;&gt;"000"),MAX($A$7:A483)+1,0))</f>
        <v>0</v>
      </c>
      <c r="B484" s="16" t="str">
        <f t="shared" si="36"/>
        <v/>
      </c>
      <c r="C484" s="544" t="str">
        <f t="shared" si="37"/>
        <v/>
      </c>
      <c r="D484" s="544" t="str">
        <f t="shared" si="38"/>
        <v/>
      </c>
      <c r="E484" s="544" t="str">
        <f t="shared" si="39"/>
        <v/>
      </c>
      <c r="F484" s="23" t="str">
        <f>IF(Import_FK!B483=0,"",Import_FK!B483)</f>
        <v/>
      </c>
      <c r="G484" s="23" t="str">
        <f>IF(Import_FK!C483=0,"",Import_FK!C483)</f>
        <v/>
      </c>
      <c r="H484" s="350" t="str">
        <f>IF(Import_FK!D483=0,"",Import_FK!D483)</f>
        <v/>
      </c>
      <c r="I484" s="23" t="str">
        <f>IF(Import_FK!E483=0,"",Import_FK!E483)</f>
        <v/>
      </c>
      <c r="J484" s="95" t="str">
        <f>IF(Import_FK!F483=0,"",Import_FK!F483)</f>
        <v/>
      </c>
      <c r="K484" s="96" t="str">
        <f>IF(Import_FK!G483=0,"",Import_FK!G483)</f>
        <v/>
      </c>
      <c r="L484" s="23" t="str">
        <f>IF(Import_FK!H483=0,"",Import_FK!H483)</f>
        <v/>
      </c>
      <c r="M484" s="23" t="str">
        <f>IF(Import_FK!I483=0,"",Import_FK!I483)</f>
        <v/>
      </c>
      <c r="N484" s="23" t="str">
        <f>IF(Import_FK!J483=0,"",Import_FK!J483)</f>
        <v/>
      </c>
      <c r="O484" s="23" t="str">
        <f>IF(Import_FK!K483=0,"",Import_FK!K483)</f>
        <v/>
      </c>
      <c r="P484" s="23" t="str">
        <f>IF(Import_FK!L483=0,"",Import_FK!L483)</f>
        <v/>
      </c>
      <c r="Q484" s="77" t="str">
        <f>IF(Import_FK!M483=0,"",Import_FK!M483)</f>
        <v/>
      </c>
      <c r="R484" s="77" t="str">
        <f>IF(Import_FK!N483=0,"",Import_FK!N483)</f>
        <v/>
      </c>
      <c r="S484" s="77" t="str">
        <f>IF(Import_FK!O483=0,"",Import_FK!O483)</f>
        <v/>
      </c>
      <c r="T484" s="77" t="str">
        <f>IF(Import_FK!P483=0,"",Import_FK!P483)</f>
        <v/>
      </c>
      <c r="U484" s="193" t="str">
        <f>IF(Import_FK!Q483=0,"",Import_FK!Q483)</f>
        <v/>
      </c>
      <c r="V484" s="77" t="str">
        <f>IF(Import_FK!R483=0,"",Import_FK!R483)</f>
        <v/>
      </c>
      <c r="W484" s="77" t="str">
        <f>IF(Import_FK!S483=0,"",Import_FK!S483)</f>
        <v/>
      </c>
      <c r="X484" s="77" t="str">
        <f>IF(Import_FK!T483=0,"",Import_FK!T483)</f>
        <v/>
      </c>
      <c r="Y484" s="77" t="str">
        <f>IF(Import_FK!U483=0,"",Import_FK!U483)</f>
        <v/>
      </c>
      <c r="Z484" s="77" t="str">
        <f>IF(Import_FK!V483=0,"",Import_FK!V483)</f>
        <v/>
      </c>
      <c r="AA484" s="77" t="str">
        <f>IF(Import_FK!W483=0,"",Import_FK!W483)</f>
        <v/>
      </c>
      <c r="AB484" s="77" t="str">
        <f>IF(Import_FK!X483=0,"",Import_FK!X483)</f>
        <v/>
      </c>
      <c r="AC484" s="77" t="str">
        <f>IF(Import_FK!Y483=0,"",Import_FK!Y483)</f>
        <v/>
      </c>
      <c r="AD484" s="77" t="str">
        <f>IF(Import_FK!Z483=0,"",Import_FK!Z483)</f>
        <v/>
      </c>
      <c r="AE484" s="193" t="str">
        <f>IF(Import_FK!AA483=0,"",Import_FK!AA483)</f>
        <v/>
      </c>
    </row>
    <row r="485" spans="1:31" ht="13.5" x14ac:dyDescent="0.25">
      <c r="A485" s="544">
        <f>IF(AND(B485="1_02_02_06",C485&lt;&gt;"000"),A484+1,IF(AND(B485="1_06_03_09",C485&lt;&gt;"000"),MAX($A$7:A484)+1,0))</f>
        <v>0</v>
      </c>
      <c r="B485" s="16" t="str">
        <f t="shared" si="36"/>
        <v/>
      </c>
      <c r="C485" s="544" t="str">
        <f t="shared" si="37"/>
        <v/>
      </c>
      <c r="D485" s="544" t="str">
        <f t="shared" si="38"/>
        <v/>
      </c>
      <c r="E485" s="544" t="str">
        <f t="shared" si="39"/>
        <v/>
      </c>
      <c r="F485" s="23" t="str">
        <f>IF(Import_FK!B484=0,"",Import_FK!B484)</f>
        <v/>
      </c>
      <c r="G485" s="23" t="str">
        <f>IF(Import_FK!C484=0,"",Import_FK!C484)</f>
        <v/>
      </c>
      <c r="H485" s="350" t="str">
        <f>IF(Import_FK!D484=0,"",Import_FK!D484)</f>
        <v/>
      </c>
      <c r="I485" s="23" t="str">
        <f>IF(Import_FK!E484=0,"",Import_FK!E484)</f>
        <v/>
      </c>
      <c r="J485" s="95" t="str">
        <f>IF(Import_FK!F484=0,"",Import_FK!F484)</f>
        <v/>
      </c>
      <c r="K485" s="96" t="str">
        <f>IF(Import_FK!G484=0,"",Import_FK!G484)</f>
        <v/>
      </c>
      <c r="L485" s="23" t="str">
        <f>IF(Import_FK!H484=0,"",Import_FK!H484)</f>
        <v/>
      </c>
      <c r="M485" s="23" t="str">
        <f>IF(Import_FK!I484=0,"",Import_FK!I484)</f>
        <v/>
      </c>
      <c r="N485" s="23" t="str">
        <f>IF(Import_FK!J484=0,"",Import_FK!J484)</f>
        <v/>
      </c>
      <c r="O485" s="23" t="str">
        <f>IF(Import_FK!K484=0,"",Import_FK!K484)</f>
        <v/>
      </c>
      <c r="P485" s="23" t="str">
        <f>IF(Import_FK!L484=0,"",Import_FK!L484)</f>
        <v/>
      </c>
      <c r="Q485" s="77" t="str">
        <f>IF(Import_FK!M484=0,"",Import_FK!M484)</f>
        <v/>
      </c>
      <c r="R485" s="77" t="str">
        <f>IF(Import_FK!N484=0,"",Import_FK!N484)</f>
        <v/>
      </c>
      <c r="S485" s="77" t="str">
        <f>IF(Import_FK!O484=0,"",Import_FK!O484)</f>
        <v/>
      </c>
      <c r="T485" s="77" t="str">
        <f>IF(Import_FK!P484=0,"",Import_FK!P484)</f>
        <v/>
      </c>
      <c r="U485" s="193" t="str">
        <f>IF(Import_FK!Q484=0,"",Import_FK!Q484)</f>
        <v/>
      </c>
      <c r="V485" s="77" t="str">
        <f>IF(Import_FK!R484=0,"",Import_FK!R484)</f>
        <v/>
      </c>
      <c r="W485" s="77" t="str">
        <f>IF(Import_FK!S484=0,"",Import_FK!S484)</f>
        <v/>
      </c>
      <c r="X485" s="77" t="str">
        <f>IF(Import_FK!T484=0,"",Import_FK!T484)</f>
        <v/>
      </c>
      <c r="Y485" s="77" t="str">
        <f>IF(Import_FK!U484=0,"",Import_FK!U484)</f>
        <v/>
      </c>
      <c r="Z485" s="77" t="str">
        <f>IF(Import_FK!V484=0,"",Import_FK!V484)</f>
        <v/>
      </c>
      <c r="AA485" s="77" t="str">
        <f>IF(Import_FK!W484=0,"",Import_FK!W484)</f>
        <v/>
      </c>
      <c r="AB485" s="77" t="str">
        <f>IF(Import_FK!X484=0,"",Import_FK!X484)</f>
        <v/>
      </c>
      <c r="AC485" s="77" t="str">
        <f>IF(Import_FK!Y484=0,"",Import_FK!Y484)</f>
        <v/>
      </c>
      <c r="AD485" s="77" t="str">
        <f>IF(Import_FK!Z484=0,"",Import_FK!Z484)</f>
        <v/>
      </c>
      <c r="AE485" s="193" t="str">
        <f>IF(Import_FK!AA484=0,"",Import_FK!AA484)</f>
        <v/>
      </c>
    </row>
    <row r="486" spans="1:31" ht="13.5" x14ac:dyDescent="0.25">
      <c r="A486" s="544">
        <f>IF(AND(B486="1_02_02_06",C486&lt;&gt;"000"),A485+1,IF(AND(B486="1_06_03_09",C486&lt;&gt;"000"),MAX($A$7:A485)+1,0))</f>
        <v>0</v>
      </c>
      <c r="B486" s="16" t="str">
        <f t="shared" si="36"/>
        <v/>
      </c>
      <c r="C486" s="544" t="str">
        <f t="shared" si="37"/>
        <v/>
      </c>
      <c r="D486" s="544" t="str">
        <f t="shared" si="38"/>
        <v/>
      </c>
      <c r="E486" s="544" t="str">
        <f t="shared" si="39"/>
        <v/>
      </c>
      <c r="F486" s="23" t="str">
        <f>IF(Import_FK!B485=0,"",Import_FK!B485)</f>
        <v/>
      </c>
      <c r="G486" s="23" t="str">
        <f>IF(Import_FK!C485=0,"",Import_FK!C485)</f>
        <v/>
      </c>
      <c r="H486" s="350" t="str">
        <f>IF(Import_FK!D485=0,"",Import_FK!D485)</f>
        <v/>
      </c>
      <c r="I486" s="23" t="str">
        <f>IF(Import_FK!E485=0,"",Import_FK!E485)</f>
        <v/>
      </c>
      <c r="J486" s="95" t="str">
        <f>IF(Import_FK!F485=0,"",Import_FK!F485)</f>
        <v/>
      </c>
      <c r="K486" s="96" t="str">
        <f>IF(Import_FK!G485=0,"",Import_FK!G485)</f>
        <v/>
      </c>
      <c r="L486" s="23" t="str">
        <f>IF(Import_FK!H485=0,"",Import_FK!H485)</f>
        <v/>
      </c>
      <c r="M486" s="23" t="str">
        <f>IF(Import_FK!I485=0,"",Import_FK!I485)</f>
        <v/>
      </c>
      <c r="N486" s="23" t="str">
        <f>IF(Import_FK!J485=0,"",Import_FK!J485)</f>
        <v/>
      </c>
      <c r="O486" s="23" t="str">
        <f>IF(Import_FK!K485=0,"",Import_FK!K485)</f>
        <v/>
      </c>
      <c r="P486" s="23" t="str">
        <f>IF(Import_FK!L485=0,"",Import_FK!L485)</f>
        <v/>
      </c>
      <c r="Q486" s="77" t="str">
        <f>IF(Import_FK!M485=0,"",Import_FK!M485)</f>
        <v/>
      </c>
      <c r="R486" s="77" t="str">
        <f>IF(Import_FK!N485=0,"",Import_FK!N485)</f>
        <v/>
      </c>
      <c r="S486" s="77" t="str">
        <f>IF(Import_FK!O485=0,"",Import_FK!O485)</f>
        <v/>
      </c>
      <c r="T486" s="77" t="str">
        <f>IF(Import_FK!P485=0,"",Import_FK!P485)</f>
        <v/>
      </c>
      <c r="U486" s="193" t="str">
        <f>IF(Import_FK!Q485=0,"",Import_FK!Q485)</f>
        <v/>
      </c>
      <c r="V486" s="77" t="str">
        <f>IF(Import_FK!R485=0,"",Import_FK!R485)</f>
        <v/>
      </c>
      <c r="W486" s="77" t="str">
        <f>IF(Import_FK!S485=0,"",Import_FK!S485)</f>
        <v/>
      </c>
      <c r="X486" s="77" t="str">
        <f>IF(Import_FK!T485=0,"",Import_FK!T485)</f>
        <v/>
      </c>
      <c r="Y486" s="77" t="str">
        <f>IF(Import_FK!U485=0,"",Import_FK!U485)</f>
        <v/>
      </c>
      <c r="Z486" s="77" t="str">
        <f>IF(Import_FK!V485=0,"",Import_FK!V485)</f>
        <v/>
      </c>
      <c r="AA486" s="77" t="str">
        <f>IF(Import_FK!W485=0,"",Import_FK!W485)</f>
        <v/>
      </c>
      <c r="AB486" s="77" t="str">
        <f>IF(Import_FK!X485=0,"",Import_FK!X485)</f>
        <v/>
      </c>
      <c r="AC486" s="77" t="str">
        <f>IF(Import_FK!Y485=0,"",Import_FK!Y485)</f>
        <v/>
      </c>
      <c r="AD486" s="77" t="str">
        <f>IF(Import_FK!Z485=0,"",Import_FK!Z485)</f>
        <v/>
      </c>
      <c r="AE486" s="193" t="str">
        <f>IF(Import_FK!AA485=0,"",Import_FK!AA485)</f>
        <v/>
      </c>
    </row>
    <row r="487" spans="1:31" ht="13.5" x14ac:dyDescent="0.25">
      <c r="A487" s="544">
        <f>IF(AND(B487="1_02_02_06",C487&lt;&gt;"000"),A486+1,IF(AND(B487="1_06_03_09",C487&lt;&gt;"000"),MAX($A$7:A486)+1,0))</f>
        <v>0</v>
      </c>
      <c r="B487" s="16" t="str">
        <f t="shared" si="36"/>
        <v/>
      </c>
      <c r="C487" s="544" t="str">
        <f t="shared" si="37"/>
        <v/>
      </c>
      <c r="D487" s="544" t="str">
        <f t="shared" si="38"/>
        <v/>
      </c>
      <c r="E487" s="544" t="str">
        <f t="shared" si="39"/>
        <v/>
      </c>
      <c r="F487" s="23" t="str">
        <f>IF(Import_FK!B486=0,"",Import_FK!B486)</f>
        <v/>
      </c>
      <c r="G487" s="23" t="str">
        <f>IF(Import_FK!C486=0,"",Import_FK!C486)</f>
        <v/>
      </c>
      <c r="H487" s="350" t="str">
        <f>IF(Import_FK!D486=0,"",Import_FK!D486)</f>
        <v/>
      </c>
      <c r="I487" s="23" t="str">
        <f>IF(Import_FK!E486=0,"",Import_FK!E486)</f>
        <v/>
      </c>
      <c r="J487" s="95" t="str">
        <f>IF(Import_FK!F486=0,"",Import_FK!F486)</f>
        <v/>
      </c>
      <c r="K487" s="96" t="str">
        <f>IF(Import_FK!G486=0,"",Import_FK!G486)</f>
        <v/>
      </c>
      <c r="L487" s="23" t="str">
        <f>IF(Import_FK!H486=0,"",Import_FK!H486)</f>
        <v/>
      </c>
      <c r="M487" s="23" t="str">
        <f>IF(Import_FK!I486=0,"",Import_FK!I486)</f>
        <v/>
      </c>
      <c r="N487" s="23" t="str">
        <f>IF(Import_FK!J486=0,"",Import_FK!J486)</f>
        <v/>
      </c>
      <c r="O487" s="23" t="str">
        <f>IF(Import_FK!K486=0,"",Import_FK!K486)</f>
        <v/>
      </c>
      <c r="P487" s="23" t="str">
        <f>IF(Import_FK!L486=0,"",Import_FK!L486)</f>
        <v/>
      </c>
      <c r="Q487" s="77" t="str">
        <f>IF(Import_FK!M486=0,"",Import_FK!M486)</f>
        <v/>
      </c>
      <c r="R487" s="77" t="str">
        <f>IF(Import_FK!N486=0,"",Import_FK!N486)</f>
        <v/>
      </c>
      <c r="S487" s="77" t="str">
        <f>IF(Import_FK!O486=0,"",Import_FK!O486)</f>
        <v/>
      </c>
      <c r="T487" s="77" t="str">
        <f>IF(Import_FK!P486=0,"",Import_FK!P486)</f>
        <v/>
      </c>
      <c r="U487" s="193" t="str">
        <f>IF(Import_FK!Q486=0,"",Import_FK!Q486)</f>
        <v/>
      </c>
      <c r="V487" s="77" t="str">
        <f>IF(Import_FK!R486=0,"",Import_FK!R486)</f>
        <v/>
      </c>
      <c r="W487" s="77" t="str">
        <f>IF(Import_FK!S486=0,"",Import_FK!S486)</f>
        <v/>
      </c>
      <c r="X487" s="77" t="str">
        <f>IF(Import_FK!T486=0,"",Import_FK!T486)</f>
        <v/>
      </c>
      <c r="Y487" s="77" t="str">
        <f>IF(Import_FK!U486=0,"",Import_FK!U486)</f>
        <v/>
      </c>
      <c r="Z487" s="77" t="str">
        <f>IF(Import_FK!V486=0,"",Import_FK!V486)</f>
        <v/>
      </c>
      <c r="AA487" s="77" t="str">
        <f>IF(Import_FK!W486=0,"",Import_FK!W486)</f>
        <v/>
      </c>
      <c r="AB487" s="77" t="str">
        <f>IF(Import_FK!X486=0,"",Import_FK!X486)</f>
        <v/>
      </c>
      <c r="AC487" s="77" t="str">
        <f>IF(Import_FK!Y486=0,"",Import_FK!Y486)</f>
        <v/>
      </c>
      <c r="AD487" s="77" t="str">
        <f>IF(Import_FK!Z486=0,"",Import_FK!Z486)</f>
        <v/>
      </c>
      <c r="AE487" s="193" t="str">
        <f>IF(Import_FK!AA486=0,"",Import_FK!AA486)</f>
        <v/>
      </c>
    </row>
    <row r="488" spans="1:31" ht="13.5" x14ac:dyDescent="0.25">
      <c r="A488" s="544">
        <f>IF(AND(B488="1_02_02_06",C488&lt;&gt;"000"),A487+1,IF(AND(B488="1_06_03_09",C488&lt;&gt;"000"),MAX($A$7:A487)+1,0))</f>
        <v>0</v>
      </c>
      <c r="B488" s="16" t="str">
        <f t="shared" si="36"/>
        <v/>
      </c>
      <c r="C488" s="544" t="str">
        <f t="shared" si="37"/>
        <v/>
      </c>
      <c r="D488" s="544" t="str">
        <f t="shared" si="38"/>
        <v/>
      </c>
      <c r="E488" s="544" t="str">
        <f t="shared" si="39"/>
        <v/>
      </c>
      <c r="F488" s="23" t="str">
        <f>IF(Import_FK!B487=0,"",Import_FK!B487)</f>
        <v/>
      </c>
      <c r="G488" s="23" t="str">
        <f>IF(Import_FK!C487=0,"",Import_FK!C487)</f>
        <v/>
      </c>
      <c r="H488" s="350" t="str">
        <f>IF(Import_FK!D487=0,"",Import_FK!D487)</f>
        <v/>
      </c>
      <c r="I488" s="23" t="str">
        <f>IF(Import_FK!E487=0,"",Import_FK!E487)</f>
        <v/>
      </c>
      <c r="J488" s="95" t="str">
        <f>IF(Import_FK!F487=0,"",Import_FK!F487)</f>
        <v/>
      </c>
      <c r="K488" s="96" t="str">
        <f>IF(Import_FK!G487=0,"",Import_FK!G487)</f>
        <v/>
      </c>
      <c r="L488" s="23" t="str">
        <f>IF(Import_FK!H487=0,"",Import_FK!H487)</f>
        <v/>
      </c>
      <c r="M488" s="23" t="str">
        <f>IF(Import_FK!I487=0,"",Import_FK!I487)</f>
        <v/>
      </c>
      <c r="N488" s="23" t="str">
        <f>IF(Import_FK!J487=0,"",Import_FK!J487)</f>
        <v/>
      </c>
      <c r="O488" s="23" t="str">
        <f>IF(Import_FK!K487=0,"",Import_FK!K487)</f>
        <v/>
      </c>
      <c r="P488" s="23" t="str">
        <f>IF(Import_FK!L487=0,"",Import_FK!L487)</f>
        <v/>
      </c>
      <c r="Q488" s="77" t="str">
        <f>IF(Import_FK!M487=0,"",Import_FK!M487)</f>
        <v/>
      </c>
      <c r="R488" s="77" t="str">
        <f>IF(Import_FK!N487=0,"",Import_FK!N487)</f>
        <v/>
      </c>
      <c r="S488" s="77" t="str">
        <f>IF(Import_FK!O487=0,"",Import_FK!O487)</f>
        <v/>
      </c>
      <c r="T488" s="77" t="str">
        <f>IF(Import_FK!P487=0,"",Import_FK!P487)</f>
        <v/>
      </c>
      <c r="U488" s="193" t="str">
        <f>IF(Import_FK!Q487=0,"",Import_FK!Q487)</f>
        <v/>
      </c>
      <c r="V488" s="77" t="str">
        <f>IF(Import_FK!R487=0,"",Import_FK!R487)</f>
        <v/>
      </c>
      <c r="W488" s="77" t="str">
        <f>IF(Import_FK!S487=0,"",Import_FK!S487)</f>
        <v/>
      </c>
      <c r="X488" s="77" t="str">
        <f>IF(Import_FK!T487=0,"",Import_FK!T487)</f>
        <v/>
      </c>
      <c r="Y488" s="77" t="str">
        <f>IF(Import_FK!U487=0,"",Import_FK!U487)</f>
        <v/>
      </c>
      <c r="Z488" s="77" t="str">
        <f>IF(Import_FK!V487=0,"",Import_FK!V487)</f>
        <v/>
      </c>
      <c r="AA488" s="77" t="str">
        <f>IF(Import_FK!W487=0,"",Import_FK!W487)</f>
        <v/>
      </c>
      <c r="AB488" s="77" t="str">
        <f>IF(Import_FK!X487=0,"",Import_FK!X487)</f>
        <v/>
      </c>
      <c r="AC488" s="77" t="str">
        <f>IF(Import_FK!Y487=0,"",Import_FK!Y487)</f>
        <v/>
      </c>
      <c r="AD488" s="77" t="str">
        <f>IF(Import_FK!Z487=0,"",Import_FK!Z487)</f>
        <v/>
      </c>
      <c r="AE488" s="193" t="str">
        <f>IF(Import_FK!AA487=0,"",Import_FK!AA487)</f>
        <v/>
      </c>
    </row>
    <row r="489" spans="1:31" ht="13.5" x14ac:dyDescent="0.25">
      <c r="A489" s="544">
        <f>IF(AND(B489="1_02_02_06",C489&lt;&gt;"000"),A488+1,IF(AND(B489="1_06_03_09",C489&lt;&gt;"000"),MAX($A$7:A488)+1,0))</f>
        <v>0</v>
      </c>
      <c r="B489" s="16" t="str">
        <f t="shared" si="36"/>
        <v/>
      </c>
      <c r="C489" s="544" t="str">
        <f t="shared" si="37"/>
        <v/>
      </c>
      <c r="D489" s="544" t="str">
        <f t="shared" si="38"/>
        <v/>
      </c>
      <c r="E489" s="544" t="str">
        <f t="shared" si="39"/>
        <v/>
      </c>
      <c r="F489" s="23" t="str">
        <f>IF(Import_FK!B488=0,"",Import_FK!B488)</f>
        <v/>
      </c>
      <c r="G489" s="23" t="str">
        <f>IF(Import_FK!C488=0,"",Import_FK!C488)</f>
        <v/>
      </c>
      <c r="H489" s="350" t="str">
        <f>IF(Import_FK!D488=0,"",Import_FK!D488)</f>
        <v/>
      </c>
      <c r="I489" s="23" t="str">
        <f>IF(Import_FK!E488=0,"",Import_FK!E488)</f>
        <v/>
      </c>
      <c r="J489" s="95" t="str">
        <f>IF(Import_FK!F488=0,"",Import_FK!F488)</f>
        <v/>
      </c>
      <c r="K489" s="96" t="str">
        <f>IF(Import_FK!G488=0,"",Import_FK!G488)</f>
        <v/>
      </c>
      <c r="L489" s="23" t="str">
        <f>IF(Import_FK!H488=0,"",Import_FK!H488)</f>
        <v/>
      </c>
      <c r="M489" s="23" t="str">
        <f>IF(Import_FK!I488=0,"",Import_FK!I488)</f>
        <v/>
      </c>
      <c r="N489" s="23" t="str">
        <f>IF(Import_FK!J488=0,"",Import_FK!J488)</f>
        <v/>
      </c>
      <c r="O489" s="23" t="str">
        <f>IF(Import_FK!K488=0,"",Import_FK!K488)</f>
        <v/>
      </c>
      <c r="P489" s="23" t="str">
        <f>IF(Import_FK!L488=0,"",Import_FK!L488)</f>
        <v/>
      </c>
      <c r="Q489" s="77" t="str">
        <f>IF(Import_FK!M488=0,"",Import_FK!M488)</f>
        <v/>
      </c>
      <c r="R489" s="77" t="str">
        <f>IF(Import_FK!N488=0,"",Import_FK!N488)</f>
        <v/>
      </c>
      <c r="S489" s="77" t="str">
        <f>IF(Import_FK!O488=0,"",Import_FK!O488)</f>
        <v/>
      </c>
      <c r="T489" s="77" t="str">
        <f>IF(Import_FK!P488=0,"",Import_FK!P488)</f>
        <v/>
      </c>
      <c r="U489" s="193" t="str">
        <f>IF(Import_FK!Q488=0,"",Import_FK!Q488)</f>
        <v/>
      </c>
      <c r="V489" s="77" t="str">
        <f>IF(Import_FK!R488=0,"",Import_FK!R488)</f>
        <v/>
      </c>
      <c r="W489" s="77" t="str">
        <f>IF(Import_FK!S488=0,"",Import_FK!S488)</f>
        <v/>
      </c>
      <c r="X489" s="77" t="str">
        <f>IF(Import_FK!T488=0,"",Import_FK!T488)</f>
        <v/>
      </c>
      <c r="Y489" s="77" t="str">
        <f>IF(Import_FK!U488=0,"",Import_FK!U488)</f>
        <v/>
      </c>
      <c r="Z489" s="77" t="str">
        <f>IF(Import_FK!V488=0,"",Import_FK!V488)</f>
        <v/>
      </c>
      <c r="AA489" s="77" t="str">
        <f>IF(Import_FK!W488=0,"",Import_FK!W488)</f>
        <v/>
      </c>
      <c r="AB489" s="77" t="str">
        <f>IF(Import_FK!X488=0,"",Import_FK!X488)</f>
        <v/>
      </c>
      <c r="AC489" s="77" t="str">
        <f>IF(Import_FK!Y488=0,"",Import_FK!Y488)</f>
        <v/>
      </c>
      <c r="AD489" s="77" t="str">
        <f>IF(Import_FK!Z488=0,"",Import_FK!Z488)</f>
        <v/>
      </c>
      <c r="AE489" s="193" t="str">
        <f>IF(Import_FK!AA488=0,"",Import_FK!AA488)</f>
        <v/>
      </c>
    </row>
    <row r="490" spans="1:31" ht="13.5" x14ac:dyDescent="0.25">
      <c r="A490" s="544">
        <f>IF(AND(B490="1_02_02_06",C490&lt;&gt;"000"),A489+1,IF(AND(B490="1_06_03_09",C490&lt;&gt;"000"),MAX($A$7:A489)+1,0))</f>
        <v>0</v>
      </c>
      <c r="B490" s="16" t="str">
        <f t="shared" si="36"/>
        <v/>
      </c>
      <c r="C490" s="544" t="str">
        <f t="shared" si="37"/>
        <v/>
      </c>
      <c r="D490" s="544" t="str">
        <f t="shared" si="38"/>
        <v/>
      </c>
      <c r="E490" s="544" t="str">
        <f t="shared" si="39"/>
        <v/>
      </c>
      <c r="F490" s="23" t="str">
        <f>IF(Import_FK!B489=0,"",Import_FK!B489)</f>
        <v/>
      </c>
      <c r="G490" s="23" t="str">
        <f>IF(Import_FK!C489=0,"",Import_FK!C489)</f>
        <v/>
      </c>
      <c r="H490" s="350" t="str">
        <f>IF(Import_FK!D489=0,"",Import_FK!D489)</f>
        <v/>
      </c>
      <c r="I490" s="23" t="str">
        <f>IF(Import_FK!E489=0,"",Import_FK!E489)</f>
        <v/>
      </c>
      <c r="J490" s="95" t="str">
        <f>IF(Import_FK!F489=0,"",Import_FK!F489)</f>
        <v/>
      </c>
      <c r="K490" s="96" t="str">
        <f>IF(Import_FK!G489=0,"",Import_FK!G489)</f>
        <v/>
      </c>
      <c r="L490" s="23" t="str">
        <f>IF(Import_FK!H489=0,"",Import_FK!H489)</f>
        <v/>
      </c>
      <c r="M490" s="23" t="str">
        <f>IF(Import_FK!I489=0,"",Import_FK!I489)</f>
        <v/>
      </c>
      <c r="N490" s="23" t="str">
        <f>IF(Import_FK!J489=0,"",Import_FK!J489)</f>
        <v/>
      </c>
      <c r="O490" s="23" t="str">
        <f>IF(Import_FK!K489=0,"",Import_FK!K489)</f>
        <v/>
      </c>
      <c r="P490" s="23" t="str">
        <f>IF(Import_FK!L489=0,"",Import_FK!L489)</f>
        <v/>
      </c>
      <c r="Q490" s="77" t="str">
        <f>IF(Import_FK!M489=0,"",Import_FK!M489)</f>
        <v/>
      </c>
      <c r="R490" s="77" t="str">
        <f>IF(Import_FK!N489=0,"",Import_FK!N489)</f>
        <v/>
      </c>
      <c r="S490" s="77" t="str">
        <f>IF(Import_FK!O489=0,"",Import_FK!O489)</f>
        <v/>
      </c>
      <c r="T490" s="77" t="str">
        <f>IF(Import_FK!P489=0,"",Import_FK!P489)</f>
        <v/>
      </c>
      <c r="U490" s="193" t="str">
        <f>IF(Import_FK!Q489=0,"",Import_FK!Q489)</f>
        <v/>
      </c>
      <c r="V490" s="77" t="str">
        <f>IF(Import_FK!R489=0,"",Import_FK!R489)</f>
        <v/>
      </c>
      <c r="W490" s="77" t="str">
        <f>IF(Import_FK!S489=0,"",Import_FK!S489)</f>
        <v/>
      </c>
      <c r="X490" s="77" t="str">
        <f>IF(Import_FK!T489=0,"",Import_FK!T489)</f>
        <v/>
      </c>
      <c r="Y490" s="77" t="str">
        <f>IF(Import_FK!U489=0,"",Import_FK!U489)</f>
        <v/>
      </c>
      <c r="Z490" s="77" t="str">
        <f>IF(Import_FK!V489=0,"",Import_FK!V489)</f>
        <v/>
      </c>
      <c r="AA490" s="77" t="str">
        <f>IF(Import_FK!W489=0,"",Import_FK!W489)</f>
        <v/>
      </c>
      <c r="AB490" s="77" t="str">
        <f>IF(Import_FK!X489=0,"",Import_FK!X489)</f>
        <v/>
      </c>
      <c r="AC490" s="77" t="str">
        <f>IF(Import_FK!Y489=0,"",Import_FK!Y489)</f>
        <v/>
      </c>
      <c r="AD490" s="77" t="str">
        <f>IF(Import_FK!Z489=0,"",Import_FK!Z489)</f>
        <v/>
      </c>
      <c r="AE490" s="193" t="str">
        <f>IF(Import_FK!AA489=0,"",Import_FK!AA489)</f>
        <v/>
      </c>
    </row>
    <row r="491" spans="1:31" ht="13.5" x14ac:dyDescent="0.25">
      <c r="A491" s="544">
        <f>IF(AND(B491="1_02_02_06",C491&lt;&gt;"000"),A490+1,IF(AND(B491="1_06_03_09",C491&lt;&gt;"000"),MAX($A$7:A490)+1,0))</f>
        <v>0</v>
      </c>
      <c r="B491" s="16" t="str">
        <f t="shared" si="36"/>
        <v/>
      </c>
      <c r="C491" s="544" t="str">
        <f t="shared" si="37"/>
        <v/>
      </c>
      <c r="D491" s="544" t="str">
        <f t="shared" si="38"/>
        <v/>
      </c>
      <c r="E491" s="544" t="str">
        <f t="shared" si="39"/>
        <v/>
      </c>
      <c r="F491" s="23" t="str">
        <f>IF(Import_FK!B490=0,"",Import_FK!B490)</f>
        <v/>
      </c>
      <c r="G491" s="23" t="str">
        <f>IF(Import_FK!C490=0,"",Import_FK!C490)</f>
        <v/>
      </c>
      <c r="H491" s="350" t="str">
        <f>IF(Import_FK!D490=0,"",Import_FK!D490)</f>
        <v/>
      </c>
      <c r="I491" s="23" t="str">
        <f>IF(Import_FK!E490=0,"",Import_FK!E490)</f>
        <v/>
      </c>
      <c r="J491" s="95" t="str">
        <f>IF(Import_FK!F490=0,"",Import_FK!F490)</f>
        <v/>
      </c>
      <c r="K491" s="96" t="str">
        <f>IF(Import_FK!G490=0,"",Import_FK!G490)</f>
        <v/>
      </c>
      <c r="L491" s="23" t="str">
        <f>IF(Import_FK!H490=0,"",Import_FK!H490)</f>
        <v/>
      </c>
      <c r="M491" s="23" t="str">
        <f>IF(Import_FK!I490=0,"",Import_FK!I490)</f>
        <v/>
      </c>
      <c r="N491" s="23" t="str">
        <f>IF(Import_FK!J490=0,"",Import_FK!J490)</f>
        <v/>
      </c>
      <c r="O491" s="23" t="str">
        <f>IF(Import_FK!K490=0,"",Import_FK!K490)</f>
        <v/>
      </c>
      <c r="P491" s="23" t="str">
        <f>IF(Import_FK!L490=0,"",Import_FK!L490)</f>
        <v/>
      </c>
      <c r="Q491" s="77" t="str">
        <f>IF(Import_FK!M490=0,"",Import_FK!M490)</f>
        <v/>
      </c>
      <c r="R491" s="77" t="str">
        <f>IF(Import_FK!N490=0,"",Import_FK!N490)</f>
        <v/>
      </c>
      <c r="S491" s="77" t="str">
        <f>IF(Import_FK!O490=0,"",Import_FK!O490)</f>
        <v/>
      </c>
      <c r="T491" s="77" t="str">
        <f>IF(Import_FK!P490=0,"",Import_FK!P490)</f>
        <v/>
      </c>
      <c r="U491" s="193" t="str">
        <f>IF(Import_FK!Q490=0,"",Import_FK!Q490)</f>
        <v/>
      </c>
      <c r="V491" s="77" t="str">
        <f>IF(Import_FK!R490=0,"",Import_FK!R490)</f>
        <v/>
      </c>
      <c r="W491" s="77" t="str">
        <f>IF(Import_FK!S490=0,"",Import_FK!S490)</f>
        <v/>
      </c>
      <c r="X491" s="77" t="str">
        <f>IF(Import_FK!T490=0,"",Import_FK!T490)</f>
        <v/>
      </c>
      <c r="Y491" s="77" t="str">
        <f>IF(Import_FK!U490=0,"",Import_FK!U490)</f>
        <v/>
      </c>
      <c r="Z491" s="77" t="str">
        <f>IF(Import_FK!V490=0,"",Import_FK!V490)</f>
        <v/>
      </c>
      <c r="AA491" s="77" t="str">
        <f>IF(Import_FK!W490=0,"",Import_FK!W490)</f>
        <v/>
      </c>
      <c r="AB491" s="77" t="str">
        <f>IF(Import_FK!X490=0,"",Import_FK!X490)</f>
        <v/>
      </c>
      <c r="AC491" s="77" t="str">
        <f>IF(Import_FK!Y490=0,"",Import_FK!Y490)</f>
        <v/>
      </c>
      <c r="AD491" s="77" t="str">
        <f>IF(Import_FK!Z490=0,"",Import_FK!Z490)</f>
        <v/>
      </c>
      <c r="AE491" s="193" t="str">
        <f>IF(Import_FK!AA490=0,"",Import_FK!AA490)</f>
        <v/>
      </c>
    </row>
    <row r="492" spans="1:31" ht="13.5" x14ac:dyDescent="0.25">
      <c r="A492" s="544">
        <f>IF(AND(B492="1_02_02_06",C492&lt;&gt;"000"),A491+1,IF(AND(B492="1_06_03_09",C492&lt;&gt;"000"),MAX($A$7:A491)+1,0))</f>
        <v>0</v>
      </c>
      <c r="B492" s="16" t="str">
        <f t="shared" si="36"/>
        <v/>
      </c>
      <c r="C492" s="544" t="str">
        <f t="shared" si="37"/>
        <v/>
      </c>
      <c r="D492" s="544" t="str">
        <f t="shared" si="38"/>
        <v/>
      </c>
      <c r="E492" s="544" t="str">
        <f t="shared" si="39"/>
        <v/>
      </c>
      <c r="F492" s="23" t="str">
        <f>IF(Import_FK!B491=0,"",Import_FK!B491)</f>
        <v/>
      </c>
      <c r="G492" s="23" t="str">
        <f>IF(Import_FK!C491=0,"",Import_FK!C491)</f>
        <v/>
      </c>
      <c r="H492" s="350" t="str">
        <f>IF(Import_FK!D491=0,"",Import_FK!D491)</f>
        <v/>
      </c>
      <c r="I492" s="23" t="str">
        <f>IF(Import_FK!E491=0,"",Import_FK!E491)</f>
        <v/>
      </c>
      <c r="J492" s="95" t="str">
        <f>IF(Import_FK!F491=0,"",Import_FK!F491)</f>
        <v/>
      </c>
      <c r="K492" s="96" t="str">
        <f>IF(Import_FK!G491=0,"",Import_FK!G491)</f>
        <v/>
      </c>
      <c r="L492" s="23" t="str">
        <f>IF(Import_FK!H491=0,"",Import_FK!H491)</f>
        <v/>
      </c>
      <c r="M492" s="23" t="str">
        <f>IF(Import_FK!I491=0,"",Import_FK!I491)</f>
        <v/>
      </c>
      <c r="N492" s="23" t="str">
        <f>IF(Import_FK!J491=0,"",Import_FK!J491)</f>
        <v/>
      </c>
      <c r="O492" s="23" t="str">
        <f>IF(Import_FK!K491=0,"",Import_FK!K491)</f>
        <v/>
      </c>
      <c r="P492" s="23" t="str">
        <f>IF(Import_FK!L491=0,"",Import_FK!L491)</f>
        <v/>
      </c>
      <c r="Q492" s="77" t="str">
        <f>IF(Import_FK!M491=0,"",Import_FK!M491)</f>
        <v/>
      </c>
      <c r="R492" s="77" t="str">
        <f>IF(Import_FK!N491=0,"",Import_FK!N491)</f>
        <v/>
      </c>
      <c r="S492" s="77" t="str">
        <f>IF(Import_FK!O491=0,"",Import_FK!O491)</f>
        <v/>
      </c>
      <c r="T492" s="77" t="str">
        <f>IF(Import_FK!P491=0,"",Import_FK!P491)</f>
        <v/>
      </c>
      <c r="U492" s="193" t="str">
        <f>IF(Import_FK!Q491=0,"",Import_FK!Q491)</f>
        <v/>
      </c>
      <c r="V492" s="77" t="str">
        <f>IF(Import_FK!R491=0,"",Import_FK!R491)</f>
        <v/>
      </c>
      <c r="W492" s="77" t="str">
        <f>IF(Import_FK!S491=0,"",Import_FK!S491)</f>
        <v/>
      </c>
      <c r="X492" s="77" t="str">
        <f>IF(Import_FK!T491=0,"",Import_FK!T491)</f>
        <v/>
      </c>
      <c r="Y492" s="77" t="str">
        <f>IF(Import_FK!U491=0,"",Import_FK!U491)</f>
        <v/>
      </c>
      <c r="Z492" s="77" t="str">
        <f>IF(Import_FK!V491=0,"",Import_FK!V491)</f>
        <v/>
      </c>
      <c r="AA492" s="77" t="str">
        <f>IF(Import_FK!W491=0,"",Import_FK!W491)</f>
        <v/>
      </c>
      <c r="AB492" s="77" t="str">
        <f>IF(Import_FK!X491=0,"",Import_FK!X491)</f>
        <v/>
      </c>
      <c r="AC492" s="77" t="str">
        <f>IF(Import_FK!Y491=0,"",Import_FK!Y491)</f>
        <v/>
      </c>
      <c r="AD492" s="77" t="str">
        <f>IF(Import_FK!Z491=0,"",Import_FK!Z491)</f>
        <v/>
      </c>
      <c r="AE492" s="193" t="str">
        <f>IF(Import_FK!AA491=0,"",Import_FK!AA491)</f>
        <v/>
      </c>
    </row>
    <row r="493" spans="1:31" ht="13.5" x14ac:dyDescent="0.25">
      <c r="A493" s="544">
        <f>IF(AND(B493="1_02_02_06",C493&lt;&gt;"000"),A492+1,IF(AND(B493="1_06_03_09",C493&lt;&gt;"000"),MAX($A$7:A492)+1,0))</f>
        <v>0</v>
      </c>
      <c r="B493" s="16" t="str">
        <f t="shared" si="36"/>
        <v/>
      </c>
      <c r="C493" s="544" t="str">
        <f t="shared" si="37"/>
        <v/>
      </c>
      <c r="D493" s="544" t="str">
        <f t="shared" si="38"/>
        <v/>
      </c>
      <c r="E493" s="544" t="str">
        <f t="shared" si="39"/>
        <v/>
      </c>
      <c r="F493" s="23" t="str">
        <f>IF(Import_FK!B492=0,"",Import_FK!B492)</f>
        <v/>
      </c>
      <c r="G493" s="23" t="str">
        <f>IF(Import_FK!C492=0,"",Import_FK!C492)</f>
        <v/>
      </c>
      <c r="H493" s="350" t="str">
        <f>IF(Import_FK!D492=0,"",Import_FK!D492)</f>
        <v/>
      </c>
      <c r="I493" s="23" t="str">
        <f>IF(Import_FK!E492=0,"",Import_FK!E492)</f>
        <v/>
      </c>
      <c r="J493" s="95" t="str">
        <f>IF(Import_FK!F492=0,"",Import_FK!F492)</f>
        <v/>
      </c>
      <c r="K493" s="96" t="str">
        <f>IF(Import_FK!G492=0,"",Import_FK!G492)</f>
        <v/>
      </c>
      <c r="L493" s="23" t="str">
        <f>IF(Import_FK!H492=0,"",Import_FK!H492)</f>
        <v/>
      </c>
      <c r="M493" s="23" t="str">
        <f>IF(Import_FK!I492=0,"",Import_FK!I492)</f>
        <v/>
      </c>
      <c r="N493" s="23" t="str">
        <f>IF(Import_FK!J492=0,"",Import_FK!J492)</f>
        <v/>
      </c>
      <c r="O493" s="23" t="str">
        <f>IF(Import_FK!K492=0,"",Import_FK!K492)</f>
        <v/>
      </c>
      <c r="P493" s="23" t="str">
        <f>IF(Import_FK!L492=0,"",Import_FK!L492)</f>
        <v/>
      </c>
      <c r="Q493" s="77" t="str">
        <f>IF(Import_FK!M492=0,"",Import_FK!M492)</f>
        <v/>
      </c>
      <c r="R493" s="77" t="str">
        <f>IF(Import_FK!N492=0,"",Import_FK!N492)</f>
        <v/>
      </c>
      <c r="S493" s="77" t="str">
        <f>IF(Import_FK!O492=0,"",Import_FK!O492)</f>
        <v/>
      </c>
      <c r="T493" s="77" t="str">
        <f>IF(Import_FK!P492=0,"",Import_FK!P492)</f>
        <v/>
      </c>
      <c r="U493" s="193" t="str">
        <f>IF(Import_FK!Q492=0,"",Import_FK!Q492)</f>
        <v/>
      </c>
      <c r="V493" s="77" t="str">
        <f>IF(Import_FK!R492=0,"",Import_FK!R492)</f>
        <v/>
      </c>
      <c r="W493" s="77" t="str">
        <f>IF(Import_FK!S492=0,"",Import_FK!S492)</f>
        <v/>
      </c>
      <c r="X493" s="77" t="str">
        <f>IF(Import_FK!T492=0,"",Import_FK!T492)</f>
        <v/>
      </c>
      <c r="Y493" s="77" t="str">
        <f>IF(Import_FK!U492=0,"",Import_FK!U492)</f>
        <v/>
      </c>
      <c r="Z493" s="77" t="str">
        <f>IF(Import_FK!V492=0,"",Import_FK!V492)</f>
        <v/>
      </c>
      <c r="AA493" s="77" t="str">
        <f>IF(Import_FK!W492=0,"",Import_FK!W492)</f>
        <v/>
      </c>
      <c r="AB493" s="77" t="str">
        <f>IF(Import_FK!X492=0,"",Import_FK!X492)</f>
        <v/>
      </c>
      <c r="AC493" s="77" t="str">
        <f>IF(Import_FK!Y492=0,"",Import_FK!Y492)</f>
        <v/>
      </c>
      <c r="AD493" s="77" t="str">
        <f>IF(Import_FK!Z492=0,"",Import_FK!Z492)</f>
        <v/>
      </c>
      <c r="AE493" s="193" t="str">
        <f>IF(Import_FK!AA492=0,"",Import_FK!AA492)</f>
        <v/>
      </c>
    </row>
    <row r="494" spans="1:31" ht="13.5" x14ac:dyDescent="0.25">
      <c r="A494" s="544">
        <f>IF(AND(B494="1_02_02_06",C494&lt;&gt;"000"),A493+1,IF(AND(B494="1_06_03_09",C494&lt;&gt;"000"),MAX($A$7:A493)+1,0))</f>
        <v>0</v>
      </c>
      <c r="B494" s="16" t="str">
        <f t="shared" ref="B494:B557" si="40">MID(F494,1,10)</f>
        <v/>
      </c>
      <c r="C494" s="544" t="str">
        <f t="shared" ref="C494:C557" si="41">MID(F494,16,3)</f>
        <v/>
      </c>
      <c r="D494" s="544" t="str">
        <f t="shared" ref="D494:D557" si="42">MID(G494,1,3)</f>
        <v/>
      </c>
      <c r="E494" s="544" t="str">
        <f t="shared" ref="E494:E557" si="43">IF(B494="1_02_02_06",1,IF(B494="1_06_03_09",-1,""))</f>
        <v/>
      </c>
      <c r="F494" s="23" t="str">
        <f>IF(Import_FK!B493=0,"",Import_FK!B493)</f>
        <v/>
      </c>
      <c r="G494" s="23" t="str">
        <f>IF(Import_FK!C493=0,"",Import_FK!C493)</f>
        <v/>
      </c>
      <c r="H494" s="350" t="str">
        <f>IF(Import_FK!D493=0,"",Import_FK!D493)</f>
        <v/>
      </c>
      <c r="I494" s="23" t="str">
        <f>IF(Import_FK!E493=0,"",Import_FK!E493)</f>
        <v/>
      </c>
      <c r="J494" s="95" t="str">
        <f>IF(Import_FK!F493=0,"",Import_FK!F493)</f>
        <v/>
      </c>
      <c r="K494" s="96" t="str">
        <f>IF(Import_FK!G493=0,"",Import_FK!G493)</f>
        <v/>
      </c>
      <c r="L494" s="23" t="str">
        <f>IF(Import_FK!H493=0,"",Import_FK!H493)</f>
        <v/>
      </c>
      <c r="M494" s="23" t="str">
        <f>IF(Import_FK!I493=0,"",Import_FK!I493)</f>
        <v/>
      </c>
      <c r="N494" s="23" t="str">
        <f>IF(Import_FK!J493=0,"",Import_FK!J493)</f>
        <v/>
      </c>
      <c r="O494" s="23" t="str">
        <f>IF(Import_FK!K493=0,"",Import_FK!K493)</f>
        <v/>
      </c>
      <c r="P494" s="23" t="str">
        <f>IF(Import_FK!L493=0,"",Import_FK!L493)</f>
        <v/>
      </c>
      <c r="Q494" s="77" t="str">
        <f>IF(Import_FK!M493=0,"",Import_FK!M493)</f>
        <v/>
      </c>
      <c r="R494" s="77" t="str">
        <f>IF(Import_FK!N493=0,"",Import_FK!N493)</f>
        <v/>
      </c>
      <c r="S494" s="77" t="str">
        <f>IF(Import_FK!O493=0,"",Import_FK!O493)</f>
        <v/>
      </c>
      <c r="T494" s="77" t="str">
        <f>IF(Import_FK!P493=0,"",Import_FK!P493)</f>
        <v/>
      </c>
      <c r="U494" s="193" t="str">
        <f>IF(Import_FK!Q493=0,"",Import_FK!Q493)</f>
        <v/>
      </c>
      <c r="V494" s="77" t="str">
        <f>IF(Import_FK!R493=0,"",Import_FK!R493)</f>
        <v/>
      </c>
      <c r="W494" s="77" t="str">
        <f>IF(Import_FK!S493=0,"",Import_FK!S493)</f>
        <v/>
      </c>
      <c r="X494" s="77" t="str">
        <f>IF(Import_FK!T493=0,"",Import_FK!T493)</f>
        <v/>
      </c>
      <c r="Y494" s="77" t="str">
        <f>IF(Import_FK!U493=0,"",Import_FK!U493)</f>
        <v/>
      </c>
      <c r="Z494" s="77" t="str">
        <f>IF(Import_FK!V493=0,"",Import_FK!V493)</f>
        <v/>
      </c>
      <c r="AA494" s="77" t="str">
        <f>IF(Import_FK!W493=0,"",Import_FK!W493)</f>
        <v/>
      </c>
      <c r="AB494" s="77" t="str">
        <f>IF(Import_FK!X493=0,"",Import_FK!X493)</f>
        <v/>
      </c>
      <c r="AC494" s="77" t="str">
        <f>IF(Import_FK!Y493=0,"",Import_FK!Y493)</f>
        <v/>
      </c>
      <c r="AD494" s="77" t="str">
        <f>IF(Import_FK!Z493=0,"",Import_FK!Z493)</f>
        <v/>
      </c>
      <c r="AE494" s="193" t="str">
        <f>IF(Import_FK!AA493=0,"",Import_FK!AA493)</f>
        <v/>
      </c>
    </row>
    <row r="495" spans="1:31" ht="13.5" x14ac:dyDescent="0.25">
      <c r="A495" s="544">
        <f>IF(AND(B495="1_02_02_06",C495&lt;&gt;"000"),A494+1,IF(AND(B495="1_06_03_09",C495&lt;&gt;"000"),MAX($A$7:A494)+1,0))</f>
        <v>0</v>
      </c>
      <c r="B495" s="16" t="str">
        <f t="shared" si="40"/>
        <v/>
      </c>
      <c r="C495" s="544" t="str">
        <f t="shared" si="41"/>
        <v/>
      </c>
      <c r="D495" s="544" t="str">
        <f t="shared" si="42"/>
        <v/>
      </c>
      <c r="E495" s="544" t="str">
        <f t="shared" si="43"/>
        <v/>
      </c>
      <c r="F495" s="23" t="str">
        <f>IF(Import_FK!B494=0,"",Import_FK!B494)</f>
        <v/>
      </c>
      <c r="G495" s="23" t="str">
        <f>IF(Import_FK!C494=0,"",Import_FK!C494)</f>
        <v/>
      </c>
      <c r="H495" s="350" t="str">
        <f>IF(Import_FK!D494=0,"",Import_FK!D494)</f>
        <v/>
      </c>
      <c r="I495" s="23" t="str">
        <f>IF(Import_FK!E494=0,"",Import_FK!E494)</f>
        <v/>
      </c>
      <c r="J495" s="95" t="str">
        <f>IF(Import_FK!F494=0,"",Import_FK!F494)</f>
        <v/>
      </c>
      <c r="K495" s="96" t="str">
        <f>IF(Import_FK!G494=0,"",Import_FK!G494)</f>
        <v/>
      </c>
      <c r="L495" s="23" t="str">
        <f>IF(Import_FK!H494=0,"",Import_FK!H494)</f>
        <v/>
      </c>
      <c r="M495" s="23" t="str">
        <f>IF(Import_FK!I494=0,"",Import_FK!I494)</f>
        <v/>
      </c>
      <c r="N495" s="23" t="str">
        <f>IF(Import_FK!J494=0,"",Import_FK!J494)</f>
        <v/>
      </c>
      <c r="O495" s="23" t="str">
        <f>IF(Import_FK!K494=0,"",Import_FK!K494)</f>
        <v/>
      </c>
      <c r="P495" s="23" t="str">
        <f>IF(Import_FK!L494=0,"",Import_FK!L494)</f>
        <v/>
      </c>
      <c r="Q495" s="77" t="str">
        <f>IF(Import_FK!M494=0,"",Import_FK!M494)</f>
        <v/>
      </c>
      <c r="R495" s="77" t="str">
        <f>IF(Import_FK!N494=0,"",Import_FK!N494)</f>
        <v/>
      </c>
      <c r="S495" s="77" t="str">
        <f>IF(Import_FK!O494=0,"",Import_FK!O494)</f>
        <v/>
      </c>
      <c r="T495" s="77" t="str">
        <f>IF(Import_FK!P494=0,"",Import_FK!P494)</f>
        <v/>
      </c>
      <c r="U495" s="193" t="str">
        <f>IF(Import_FK!Q494=0,"",Import_FK!Q494)</f>
        <v/>
      </c>
      <c r="V495" s="77" t="str">
        <f>IF(Import_FK!R494=0,"",Import_FK!R494)</f>
        <v/>
      </c>
      <c r="W495" s="77" t="str">
        <f>IF(Import_FK!S494=0,"",Import_FK!S494)</f>
        <v/>
      </c>
      <c r="X495" s="77" t="str">
        <f>IF(Import_FK!T494=0,"",Import_FK!T494)</f>
        <v/>
      </c>
      <c r="Y495" s="77" t="str">
        <f>IF(Import_FK!U494=0,"",Import_FK!U494)</f>
        <v/>
      </c>
      <c r="Z495" s="77" t="str">
        <f>IF(Import_FK!V494=0,"",Import_FK!V494)</f>
        <v/>
      </c>
      <c r="AA495" s="77" t="str">
        <f>IF(Import_FK!W494=0,"",Import_FK!W494)</f>
        <v/>
      </c>
      <c r="AB495" s="77" t="str">
        <f>IF(Import_FK!X494=0,"",Import_FK!X494)</f>
        <v/>
      </c>
      <c r="AC495" s="77" t="str">
        <f>IF(Import_FK!Y494=0,"",Import_FK!Y494)</f>
        <v/>
      </c>
      <c r="AD495" s="77" t="str">
        <f>IF(Import_FK!Z494=0,"",Import_FK!Z494)</f>
        <v/>
      </c>
      <c r="AE495" s="193" t="str">
        <f>IF(Import_FK!AA494=0,"",Import_FK!AA494)</f>
        <v/>
      </c>
    </row>
    <row r="496" spans="1:31" ht="13.5" x14ac:dyDescent="0.25">
      <c r="A496" s="544">
        <f>IF(AND(B496="1_02_02_06",C496&lt;&gt;"000"),A495+1,IF(AND(B496="1_06_03_09",C496&lt;&gt;"000"),MAX($A$7:A495)+1,0))</f>
        <v>0</v>
      </c>
      <c r="B496" s="16" t="str">
        <f t="shared" si="40"/>
        <v/>
      </c>
      <c r="C496" s="544" t="str">
        <f t="shared" si="41"/>
        <v/>
      </c>
      <c r="D496" s="544" t="str">
        <f t="shared" si="42"/>
        <v/>
      </c>
      <c r="E496" s="544" t="str">
        <f t="shared" si="43"/>
        <v/>
      </c>
      <c r="F496" s="23" t="str">
        <f>IF(Import_FK!B495=0,"",Import_FK!B495)</f>
        <v/>
      </c>
      <c r="G496" s="23" t="str">
        <f>IF(Import_FK!C495=0,"",Import_FK!C495)</f>
        <v/>
      </c>
      <c r="H496" s="350" t="str">
        <f>IF(Import_FK!D495=0,"",Import_FK!D495)</f>
        <v/>
      </c>
      <c r="I496" s="23" t="str">
        <f>IF(Import_FK!E495=0,"",Import_FK!E495)</f>
        <v/>
      </c>
      <c r="J496" s="95" t="str">
        <f>IF(Import_FK!F495=0,"",Import_FK!F495)</f>
        <v/>
      </c>
      <c r="K496" s="96" t="str">
        <f>IF(Import_FK!G495=0,"",Import_FK!G495)</f>
        <v/>
      </c>
      <c r="L496" s="23" t="str">
        <f>IF(Import_FK!H495=0,"",Import_FK!H495)</f>
        <v/>
      </c>
      <c r="M496" s="23" t="str">
        <f>IF(Import_FK!I495=0,"",Import_FK!I495)</f>
        <v/>
      </c>
      <c r="N496" s="23" t="str">
        <f>IF(Import_FK!J495=0,"",Import_FK!J495)</f>
        <v/>
      </c>
      <c r="O496" s="23" t="str">
        <f>IF(Import_FK!K495=0,"",Import_FK!K495)</f>
        <v/>
      </c>
      <c r="P496" s="23" t="str">
        <f>IF(Import_FK!L495=0,"",Import_FK!L495)</f>
        <v/>
      </c>
      <c r="Q496" s="77" t="str">
        <f>IF(Import_FK!M495=0,"",Import_FK!M495)</f>
        <v/>
      </c>
      <c r="R496" s="77" t="str">
        <f>IF(Import_FK!N495=0,"",Import_FK!N495)</f>
        <v/>
      </c>
      <c r="S496" s="77" t="str">
        <f>IF(Import_FK!O495=0,"",Import_FK!O495)</f>
        <v/>
      </c>
      <c r="T496" s="77" t="str">
        <f>IF(Import_FK!P495=0,"",Import_FK!P495)</f>
        <v/>
      </c>
      <c r="U496" s="193" t="str">
        <f>IF(Import_FK!Q495=0,"",Import_FK!Q495)</f>
        <v/>
      </c>
      <c r="V496" s="77" t="str">
        <f>IF(Import_FK!R495=0,"",Import_FK!R495)</f>
        <v/>
      </c>
      <c r="W496" s="77" t="str">
        <f>IF(Import_FK!S495=0,"",Import_FK!S495)</f>
        <v/>
      </c>
      <c r="X496" s="77" t="str">
        <f>IF(Import_FK!T495=0,"",Import_FK!T495)</f>
        <v/>
      </c>
      <c r="Y496" s="77" t="str">
        <f>IF(Import_FK!U495=0,"",Import_FK!U495)</f>
        <v/>
      </c>
      <c r="Z496" s="77" t="str">
        <f>IF(Import_FK!V495=0,"",Import_FK!V495)</f>
        <v/>
      </c>
      <c r="AA496" s="77" t="str">
        <f>IF(Import_FK!W495=0,"",Import_FK!W495)</f>
        <v/>
      </c>
      <c r="AB496" s="77" t="str">
        <f>IF(Import_FK!X495=0,"",Import_FK!X495)</f>
        <v/>
      </c>
      <c r="AC496" s="77" t="str">
        <f>IF(Import_FK!Y495=0,"",Import_FK!Y495)</f>
        <v/>
      </c>
      <c r="AD496" s="77" t="str">
        <f>IF(Import_FK!Z495=0,"",Import_FK!Z495)</f>
        <v/>
      </c>
      <c r="AE496" s="193" t="str">
        <f>IF(Import_FK!AA495=0,"",Import_FK!AA495)</f>
        <v/>
      </c>
    </row>
    <row r="497" spans="1:31" ht="13.5" x14ac:dyDescent="0.25">
      <c r="A497" s="544">
        <f>IF(AND(B497="1_02_02_06",C497&lt;&gt;"000"),A496+1,IF(AND(B497="1_06_03_09",C497&lt;&gt;"000"),MAX($A$7:A496)+1,0))</f>
        <v>0</v>
      </c>
      <c r="B497" s="16" t="str">
        <f t="shared" si="40"/>
        <v/>
      </c>
      <c r="C497" s="544" t="str">
        <f t="shared" si="41"/>
        <v/>
      </c>
      <c r="D497" s="544" t="str">
        <f t="shared" si="42"/>
        <v/>
      </c>
      <c r="E497" s="544" t="str">
        <f t="shared" si="43"/>
        <v/>
      </c>
      <c r="F497" s="23" t="str">
        <f>IF(Import_FK!B496=0,"",Import_FK!B496)</f>
        <v/>
      </c>
      <c r="G497" s="23" t="str">
        <f>IF(Import_FK!C496=0,"",Import_FK!C496)</f>
        <v/>
      </c>
      <c r="H497" s="350" t="str">
        <f>IF(Import_FK!D496=0,"",Import_FK!D496)</f>
        <v/>
      </c>
      <c r="I497" s="23" t="str">
        <f>IF(Import_FK!E496=0,"",Import_FK!E496)</f>
        <v/>
      </c>
      <c r="J497" s="95" t="str">
        <f>IF(Import_FK!F496=0,"",Import_FK!F496)</f>
        <v/>
      </c>
      <c r="K497" s="96" t="str">
        <f>IF(Import_FK!G496=0,"",Import_FK!G496)</f>
        <v/>
      </c>
      <c r="L497" s="23" t="str">
        <f>IF(Import_FK!H496=0,"",Import_FK!H496)</f>
        <v/>
      </c>
      <c r="M497" s="23" t="str">
        <f>IF(Import_FK!I496=0,"",Import_FK!I496)</f>
        <v/>
      </c>
      <c r="N497" s="23" t="str">
        <f>IF(Import_FK!J496=0,"",Import_FK!J496)</f>
        <v/>
      </c>
      <c r="O497" s="23" t="str">
        <f>IF(Import_FK!K496=0,"",Import_FK!K496)</f>
        <v/>
      </c>
      <c r="P497" s="23" t="str">
        <f>IF(Import_FK!L496=0,"",Import_FK!L496)</f>
        <v/>
      </c>
      <c r="Q497" s="77" t="str">
        <f>IF(Import_FK!M496=0,"",Import_FK!M496)</f>
        <v/>
      </c>
      <c r="R497" s="77" t="str">
        <f>IF(Import_FK!N496=0,"",Import_FK!N496)</f>
        <v/>
      </c>
      <c r="S497" s="77" t="str">
        <f>IF(Import_FK!O496=0,"",Import_FK!O496)</f>
        <v/>
      </c>
      <c r="T497" s="77" t="str">
        <f>IF(Import_FK!P496=0,"",Import_FK!P496)</f>
        <v/>
      </c>
      <c r="U497" s="193" t="str">
        <f>IF(Import_FK!Q496=0,"",Import_FK!Q496)</f>
        <v/>
      </c>
      <c r="V497" s="77" t="str">
        <f>IF(Import_FK!R496=0,"",Import_FK!R496)</f>
        <v/>
      </c>
      <c r="W497" s="77" t="str">
        <f>IF(Import_FK!S496=0,"",Import_FK!S496)</f>
        <v/>
      </c>
      <c r="X497" s="77" t="str">
        <f>IF(Import_FK!T496=0,"",Import_FK!T496)</f>
        <v/>
      </c>
      <c r="Y497" s="77" t="str">
        <f>IF(Import_FK!U496=0,"",Import_FK!U496)</f>
        <v/>
      </c>
      <c r="Z497" s="77" t="str">
        <f>IF(Import_FK!V496=0,"",Import_FK!V496)</f>
        <v/>
      </c>
      <c r="AA497" s="77" t="str">
        <f>IF(Import_FK!W496=0,"",Import_FK!W496)</f>
        <v/>
      </c>
      <c r="AB497" s="77" t="str">
        <f>IF(Import_FK!X496=0,"",Import_FK!X496)</f>
        <v/>
      </c>
      <c r="AC497" s="77" t="str">
        <f>IF(Import_FK!Y496=0,"",Import_FK!Y496)</f>
        <v/>
      </c>
      <c r="AD497" s="77" t="str">
        <f>IF(Import_FK!Z496=0,"",Import_FK!Z496)</f>
        <v/>
      </c>
      <c r="AE497" s="193" t="str">
        <f>IF(Import_FK!AA496=0,"",Import_FK!AA496)</f>
        <v/>
      </c>
    </row>
    <row r="498" spans="1:31" ht="13.5" x14ac:dyDescent="0.25">
      <c r="A498" s="544">
        <f>IF(AND(B498="1_02_02_06",C498&lt;&gt;"000"),A497+1,IF(AND(B498="1_06_03_09",C498&lt;&gt;"000"),MAX($A$7:A497)+1,0))</f>
        <v>0</v>
      </c>
      <c r="B498" s="16" t="str">
        <f t="shared" si="40"/>
        <v/>
      </c>
      <c r="C498" s="544" t="str">
        <f t="shared" si="41"/>
        <v/>
      </c>
      <c r="D498" s="544" t="str">
        <f t="shared" si="42"/>
        <v/>
      </c>
      <c r="E498" s="544" t="str">
        <f t="shared" si="43"/>
        <v/>
      </c>
      <c r="F498" s="23" t="str">
        <f>IF(Import_FK!B497=0,"",Import_FK!B497)</f>
        <v/>
      </c>
      <c r="G498" s="23" t="str">
        <f>IF(Import_FK!C497=0,"",Import_FK!C497)</f>
        <v/>
      </c>
      <c r="H498" s="350" t="str">
        <f>IF(Import_FK!D497=0,"",Import_FK!D497)</f>
        <v/>
      </c>
      <c r="I498" s="23" t="str">
        <f>IF(Import_FK!E497=0,"",Import_FK!E497)</f>
        <v/>
      </c>
      <c r="J498" s="95" t="str">
        <f>IF(Import_FK!F497=0,"",Import_FK!F497)</f>
        <v/>
      </c>
      <c r="K498" s="96" t="str">
        <f>IF(Import_FK!G497=0,"",Import_FK!G497)</f>
        <v/>
      </c>
      <c r="L498" s="23" t="str">
        <f>IF(Import_FK!H497=0,"",Import_FK!H497)</f>
        <v/>
      </c>
      <c r="M498" s="23" t="str">
        <f>IF(Import_FK!I497=0,"",Import_FK!I497)</f>
        <v/>
      </c>
      <c r="N498" s="23" t="str">
        <f>IF(Import_FK!J497=0,"",Import_FK!J497)</f>
        <v/>
      </c>
      <c r="O498" s="23" t="str">
        <f>IF(Import_FK!K497=0,"",Import_FK!K497)</f>
        <v/>
      </c>
      <c r="P498" s="23" t="str">
        <f>IF(Import_FK!L497=0,"",Import_FK!L497)</f>
        <v/>
      </c>
      <c r="Q498" s="77" t="str">
        <f>IF(Import_FK!M497=0,"",Import_FK!M497)</f>
        <v/>
      </c>
      <c r="R498" s="77" t="str">
        <f>IF(Import_FK!N497=0,"",Import_FK!N497)</f>
        <v/>
      </c>
      <c r="S498" s="77" t="str">
        <f>IF(Import_FK!O497=0,"",Import_FK!O497)</f>
        <v/>
      </c>
      <c r="T498" s="77" t="str">
        <f>IF(Import_FK!P497=0,"",Import_FK!P497)</f>
        <v/>
      </c>
      <c r="U498" s="193" t="str">
        <f>IF(Import_FK!Q497=0,"",Import_FK!Q497)</f>
        <v/>
      </c>
      <c r="V498" s="77" t="str">
        <f>IF(Import_FK!R497=0,"",Import_FK!R497)</f>
        <v/>
      </c>
      <c r="W498" s="77" t="str">
        <f>IF(Import_FK!S497=0,"",Import_FK!S497)</f>
        <v/>
      </c>
      <c r="X498" s="77" t="str">
        <f>IF(Import_FK!T497=0,"",Import_FK!T497)</f>
        <v/>
      </c>
      <c r="Y498" s="77" t="str">
        <f>IF(Import_FK!U497=0,"",Import_FK!U497)</f>
        <v/>
      </c>
      <c r="Z498" s="77" t="str">
        <f>IF(Import_FK!V497=0,"",Import_FK!V497)</f>
        <v/>
      </c>
      <c r="AA498" s="77" t="str">
        <f>IF(Import_FK!W497=0,"",Import_FK!W497)</f>
        <v/>
      </c>
      <c r="AB498" s="77" t="str">
        <f>IF(Import_FK!X497=0,"",Import_FK!X497)</f>
        <v/>
      </c>
      <c r="AC498" s="77" t="str">
        <f>IF(Import_FK!Y497=0,"",Import_FK!Y497)</f>
        <v/>
      </c>
      <c r="AD498" s="77" t="str">
        <f>IF(Import_FK!Z497=0,"",Import_FK!Z497)</f>
        <v/>
      </c>
      <c r="AE498" s="193" t="str">
        <f>IF(Import_FK!AA497=0,"",Import_FK!AA497)</f>
        <v/>
      </c>
    </row>
    <row r="499" spans="1:31" ht="13.5" x14ac:dyDescent="0.25">
      <c r="A499" s="544">
        <f>IF(AND(B499="1_02_02_06",C499&lt;&gt;"000"),A498+1,IF(AND(B499="1_06_03_09",C499&lt;&gt;"000"),MAX($A$7:A498)+1,0))</f>
        <v>0</v>
      </c>
      <c r="B499" s="16" t="str">
        <f t="shared" si="40"/>
        <v/>
      </c>
      <c r="C499" s="544" t="str">
        <f t="shared" si="41"/>
        <v/>
      </c>
      <c r="D499" s="544" t="str">
        <f t="shared" si="42"/>
        <v/>
      </c>
      <c r="E499" s="544" t="str">
        <f t="shared" si="43"/>
        <v/>
      </c>
      <c r="F499" s="23" t="str">
        <f>IF(Import_FK!B498=0,"",Import_FK!B498)</f>
        <v/>
      </c>
      <c r="G499" s="23" t="str">
        <f>IF(Import_FK!C498=0,"",Import_FK!C498)</f>
        <v/>
      </c>
      <c r="H499" s="350" t="str">
        <f>IF(Import_FK!D498=0,"",Import_FK!D498)</f>
        <v/>
      </c>
      <c r="I499" s="23" t="str">
        <f>IF(Import_FK!E498=0,"",Import_FK!E498)</f>
        <v/>
      </c>
      <c r="J499" s="95" t="str">
        <f>IF(Import_FK!F498=0,"",Import_FK!F498)</f>
        <v/>
      </c>
      <c r="K499" s="96" t="str">
        <f>IF(Import_FK!G498=0,"",Import_FK!G498)</f>
        <v/>
      </c>
      <c r="L499" s="23" t="str">
        <f>IF(Import_FK!H498=0,"",Import_FK!H498)</f>
        <v/>
      </c>
      <c r="M499" s="23" t="str">
        <f>IF(Import_FK!I498=0,"",Import_FK!I498)</f>
        <v/>
      </c>
      <c r="N499" s="23" t="str">
        <f>IF(Import_FK!J498=0,"",Import_FK!J498)</f>
        <v/>
      </c>
      <c r="O499" s="23" t="str">
        <f>IF(Import_FK!K498=0,"",Import_FK!K498)</f>
        <v/>
      </c>
      <c r="P499" s="23" t="str">
        <f>IF(Import_FK!L498=0,"",Import_FK!L498)</f>
        <v/>
      </c>
      <c r="Q499" s="77" t="str">
        <f>IF(Import_FK!M498=0,"",Import_FK!M498)</f>
        <v/>
      </c>
      <c r="R499" s="77" t="str">
        <f>IF(Import_FK!N498=0,"",Import_FK!N498)</f>
        <v/>
      </c>
      <c r="S499" s="77" t="str">
        <f>IF(Import_FK!O498=0,"",Import_FK!O498)</f>
        <v/>
      </c>
      <c r="T499" s="77" t="str">
        <f>IF(Import_FK!P498=0,"",Import_FK!P498)</f>
        <v/>
      </c>
      <c r="U499" s="193" t="str">
        <f>IF(Import_FK!Q498=0,"",Import_FK!Q498)</f>
        <v/>
      </c>
      <c r="V499" s="77" t="str">
        <f>IF(Import_FK!R498=0,"",Import_FK!R498)</f>
        <v/>
      </c>
      <c r="W499" s="77" t="str">
        <f>IF(Import_FK!S498=0,"",Import_FK!S498)</f>
        <v/>
      </c>
      <c r="X499" s="77" t="str">
        <f>IF(Import_FK!T498=0,"",Import_FK!T498)</f>
        <v/>
      </c>
      <c r="Y499" s="77" t="str">
        <f>IF(Import_FK!U498=0,"",Import_FK!U498)</f>
        <v/>
      </c>
      <c r="Z499" s="77" t="str">
        <f>IF(Import_FK!V498=0,"",Import_FK!V498)</f>
        <v/>
      </c>
      <c r="AA499" s="77" t="str">
        <f>IF(Import_FK!W498=0,"",Import_FK!W498)</f>
        <v/>
      </c>
      <c r="AB499" s="77" t="str">
        <f>IF(Import_FK!X498=0,"",Import_FK!X498)</f>
        <v/>
      </c>
      <c r="AC499" s="77" t="str">
        <f>IF(Import_FK!Y498=0,"",Import_FK!Y498)</f>
        <v/>
      </c>
      <c r="AD499" s="77" t="str">
        <f>IF(Import_FK!Z498=0,"",Import_FK!Z498)</f>
        <v/>
      </c>
      <c r="AE499" s="193" t="str">
        <f>IF(Import_FK!AA498=0,"",Import_FK!AA498)</f>
        <v/>
      </c>
    </row>
    <row r="500" spans="1:31" ht="13.5" x14ac:dyDescent="0.25">
      <c r="A500" s="544">
        <f>IF(AND(B500="1_02_02_06",C500&lt;&gt;"000"),A499+1,IF(AND(B500="1_06_03_09",C500&lt;&gt;"000"),MAX($A$7:A499)+1,0))</f>
        <v>0</v>
      </c>
      <c r="B500" s="16" t="str">
        <f t="shared" si="40"/>
        <v/>
      </c>
      <c r="C500" s="544" t="str">
        <f t="shared" si="41"/>
        <v/>
      </c>
      <c r="D500" s="544" t="str">
        <f t="shared" si="42"/>
        <v/>
      </c>
      <c r="E500" s="544" t="str">
        <f t="shared" si="43"/>
        <v/>
      </c>
      <c r="F500" s="23" t="str">
        <f>IF(Import_FK!B499=0,"",Import_FK!B499)</f>
        <v/>
      </c>
      <c r="G500" s="23" t="str">
        <f>IF(Import_FK!C499=0,"",Import_FK!C499)</f>
        <v/>
      </c>
      <c r="H500" s="350" t="str">
        <f>IF(Import_FK!D499=0,"",Import_FK!D499)</f>
        <v/>
      </c>
      <c r="I500" s="23" t="str">
        <f>IF(Import_FK!E499=0,"",Import_FK!E499)</f>
        <v/>
      </c>
      <c r="J500" s="95" t="str">
        <f>IF(Import_FK!F499=0,"",Import_FK!F499)</f>
        <v/>
      </c>
      <c r="K500" s="96" t="str">
        <f>IF(Import_FK!G499=0,"",Import_FK!G499)</f>
        <v/>
      </c>
      <c r="L500" s="23" t="str">
        <f>IF(Import_FK!H499=0,"",Import_FK!H499)</f>
        <v/>
      </c>
      <c r="M500" s="23" t="str">
        <f>IF(Import_FK!I499=0,"",Import_FK!I499)</f>
        <v/>
      </c>
      <c r="N500" s="23" t="str">
        <f>IF(Import_FK!J499=0,"",Import_FK!J499)</f>
        <v/>
      </c>
      <c r="O500" s="23" t="str">
        <f>IF(Import_FK!K499=0,"",Import_FK!K499)</f>
        <v/>
      </c>
      <c r="P500" s="23" t="str">
        <f>IF(Import_FK!L499=0,"",Import_FK!L499)</f>
        <v/>
      </c>
      <c r="Q500" s="77" t="str">
        <f>IF(Import_FK!M499=0,"",Import_FK!M499)</f>
        <v/>
      </c>
      <c r="R500" s="77" t="str">
        <f>IF(Import_FK!N499=0,"",Import_FK!N499)</f>
        <v/>
      </c>
      <c r="S500" s="77" t="str">
        <f>IF(Import_FK!O499=0,"",Import_FK!O499)</f>
        <v/>
      </c>
      <c r="T500" s="77" t="str">
        <f>IF(Import_FK!P499=0,"",Import_FK!P499)</f>
        <v/>
      </c>
      <c r="U500" s="193" t="str">
        <f>IF(Import_FK!Q499=0,"",Import_FK!Q499)</f>
        <v/>
      </c>
      <c r="V500" s="77" t="str">
        <f>IF(Import_FK!R499=0,"",Import_FK!R499)</f>
        <v/>
      </c>
      <c r="W500" s="77" t="str">
        <f>IF(Import_FK!S499=0,"",Import_FK!S499)</f>
        <v/>
      </c>
      <c r="X500" s="77" t="str">
        <f>IF(Import_FK!T499=0,"",Import_FK!T499)</f>
        <v/>
      </c>
      <c r="Y500" s="77" t="str">
        <f>IF(Import_FK!U499=0,"",Import_FK!U499)</f>
        <v/>
      </c>
      <c r="Z500" s="77" t="str">
        <f>IF(Import_FK!V499=0,"",Import_FK!V499)</f>
        <v/>
      </c>
      <c r="AA500" s="77" t="str">
        <f>IF(Import_FK!W499=0,"",Import_FK!W499)</f>
        <v/>
      </c>
      <c r="AB500" s="77" t="str">
        <f>IF(Import_FK!X499=0,"",Import_FK!X499)</f>
        <v/>
      </c>
      <c r="AC500" s="77" t="str">
        <f>IF(Import_FK!Y499=0,"",Import_FK!Y499)</f>
        <v/>
      </c>
      <c r="AD500" s="77" t="str">
        <f>IF(Import_FK!Z499=0,"",Import_FK!Z499)</f>
        <v/>
      </c>
      <c r="AE500" s="193" t="str">
        <f>IF(Import_FK!AA499=0,"",Import_FK!AA499)</f>
        <v/>
      </c>
    </row>
    <row r="501" spans="1:31" ht="13.5" x14ac:dyDescent="0.25">
      <c r="A501" s="544">
        <f>IF(AND(B501="1_02_02_06",C501&lt;&gt;"000"),A500+1,IF(AND(B501="1_06_03_09",C501&lt;&gt;"000"),MAX($A$7:A500)+1,0))</f>
        <v>0</v>
      </c>
      <c r="B501" s="16" t="str">
        <f t="shared" si="40"/>
        <v/>
      </c>
      <c r="C501" s="544" t="str">
        <f t="shared" si="41"/>
        <v/>
      </c>
      <c r="D501" s="544" t="str">
        <f t="shared" si="42"/>
        <v/>
      </c>
      <c r="E501" s="544" t="str">
        <f t="shared" si="43"/>
        <v/>
      </c>
      <c r="F501" s="23" t="str">
        <f>IF(Import_FK!B500=0,"",Import_FK!B500)</f>
        <v/>
      </c>
      <c r="G501" s="23" t="str">
        <f>IF(Import_FK!C500=0,"",Import_FK!C500)</f>
        <v/>
      </c>
      <c r="H501" s="350" t="str">
        <f>IF(Import_FK!D500=0,"",Import_FK!D500)</f>
        <v/>
      </c>
      <c r="I501" s="23" t="str">
        <f>IF(Import_FK!E500=0,"",Import_FK!E500)</f>
        <v/>
      </c>
      <c r="J501" s="95" t="str">
        <f>IF(Import_FK!F500=0,"",Import_FK!F500)</f>
        <v/>
      </c>
      <c r="K501" s="96" t="str">
        <f>IF(Import_FK!G500=0,"",Import_FK!G500)</f>
        <v/>
      </c>
      <c r="L501" s="23" t="str">
        <f>IF(Import_FK!H500=0,"",Import_FK!H500)</f>
        <v/>
      </c>
      <c r="M501" s="23" t="str">
        <f>IF(Import_FK!I500=0,"",Import_FK!I500)</f>
        <v/>
      </c>
      <c r="N501" s="23" t="str">
        <f>IF(Import_FK!J500=0,"",Import_FK!J500)</f>
        <v/>
      </c>
      <c r="O501" s="23" t="str">
        <f>IF(Import_FK!K500=0,"",Import_FK!K500)</f>
        <v/>
      </c>
      <c r="P501" s="23" t="str">
        <f>IF(Import_FK!L500=0,"",Import_FK!L500)</f>
        <v/>
      </c>
      <c r="Q501" s="77" t="str">
        <f>IF(Import_FK!M500=0,"",Import_FK!M500)</f>
        <v/>
      </c>
      <c r="R501" s="77" t="str">
        <f>IF(Import_FK!N500=0,"",Import_FK!N500)</f>
        <v/>
      </c>
      <c r="S501" s="77" t="str">
        <f>IF(Import_FK!O500=0,"",Import_FK!O500)</f>
        <v/>
      </c>
      <c r="T501" s="77" t="str">
        <f>IF(Import_FK!P500=0,"",Import_FK!P500)</f>
        <v/>
      </c>
      <c r="U501" s="193" t="str">
        <f>IF(Import_FK!Q500=0,"",Import_FK!Q500)</f>
        <v/>
      </c>
      <c r="V501" s="77" t="str">
        <f>IF(Import_FK!R500=0,"",Import_FK!R500)</f>
        <v/>
      </c>
      <c r="W501" s="77" t="str">
        <f>IF(Import_FK!S500=0,"",Import_FK!S500)</f>
        <v/>
      </c>
      <c r="X501" s="77" t="str">
        <f>IF(Import_FK!T500=0,"",Import_FK!T500)</f>
        <v/>
      </c>
      <c r="Y501" s="77" t="str">
        <f>IF(Import_FK!U500=0,"",Import_FK!U500)</f>
        <v/>
      </c>
      <c r="Z501" s="77" t="str">
        <f>IF(Import_FK!V500=0,"",Import_FK!V500)</f>
        <v/>
      </c>
      <c r="AA501" s="77" t="str">
        <f>IF(Import_FK!W500=0,"",Import_FK!W500)</f>
        <v/>
      </c>
      <c r="AB501" s="77" t="str">
        <f>IF(Import_FK!X500=0,"",Import_FK!X500)</f>
        <v/>
      </c>
      <c r="AC501" s="77" t="str">
        <f>IF(Import_FK!Y500=0,"",Import_FK!Y500)</f>
        <v/>
      </c>
      <c r="AD501" s="77" t="str">
        <f>IF(Import_FK!Z500=0,"",Import_FK!Z500)</f>
        <v/>
      </c>
      <c r="AE501" s="193" t="str">
        <f>IF(Import_FK!AA500=0,"",Import_FK!AA500)</f>
        <v/>
      </c>
    </row>
    <row r="502" spans="1:31" ht="13.5" x14ac:dyDescent="0.25">
      <c r="A502" s="544">
        <f>IF(AND(B502="1_02_02_06",C502&lt;&gt;"000"),A501+1,IF(AND(B502="1_06_03_09",C502&lt;&gt;"000"),MAX($A$7:A501)+1,0))</f>
        <v>0</v>
      </c>
      <c r="B502" s="16" t="str">
        <f t="shared" si="40"/>
        <v/>
      </c>
      <c r="C502" s="544" t="str">
        <f t="shared" si="41"/>
        <v/>
      </c>
      <c r="D502" s="544" t="str">
        <f t="shared" si="42"/>
        <v/>
      </c>
      <c r="E502" s="544" t="str">
        <f t="shared" si="43"/>
        <v/>
      </c>
      <c r="F502" s="23" t="str">
        <f>IF(Import_FK!B501=0,"",Import_FK!B501)</f>
        <v/>
      </c>
      <c r="G502" s="23" t="str">
        <f>IF(Import_FK!C501=0,"",Import_FK!C501)</f>
        <v/>
      </c>
      <c r="H502" s="350" t="str">
        <f>IF(Import_FK!D501=0,"",Import_FK!D501)</f>
        <v/>
      </c>
      <c r="I502" s="23" t="str">
        <f>IF(Import_FK!E501=0,"",Import_FK!E501)</f>
        <v/>
      </c>
      <c r="J502" s="95" t="str">
        <f>IF(Import_FK!F501=0,"",Import_FK!F501)</f>
        <v/>
      </c>
      <c r="K502" s="96" t="str">
        <f>IF(Import_FK!G501=0,"",Import_FK!G501)</f>
        <v/>
      </c>
      <c r="L502" s="23" t="str">
        <f>IF(Import_FK!H501=0,"",Import_FK!H501)</f>
        <v/>
      </c>
      <c r="M502" s="23" t="str">
        <f>IF(Import_FK!I501=0,"",Import_FK!I501)</f>
        <v/>
      </c>
      <c r="N502" s="23" t="str">
        <f>IF(Import_FK!J501=0,"",Import_FK!J501)</f>
        <v/>
      </c>
      <c r="O502" s="23" t="str">
        <f>IF(Import_FK!K501=0,"",Import_FK!K501)</f>
        <v/>
      </c>
      <c r="P502" s="23" t="str">
        <f>IF(Import_FK!L501=0,"",Import_FK!L501)</f>
        <v/>
      </c>
      <c r="Q502" s="77" t="str">
        <f>IF(Import_FK!M501=0,"",Import_FK!M501)</f>
        <v/>
      </c>
      <c r="R502" s="77" t="str">
        <f>IF(Import_FK!N501=0,"",Import_FK!N501)</f>
        <v/>
      </c>
      <c r="S502" s="77" t="str">
        <f>IF(Import_FK!O501=0,"",Import_FK!O501)</f>
        <v/>
      </c>
      <c r="T502" s="77" t="str">
        <f>IF(Import_FK!P501=0,"",Import_FK!P501)</f>
        <v/>
      </c>
      <c r="U502" s="193" t="str">
        <f>IF(Import_FK!Q501=0,"",Import_FK!Q501)</f>
        <v/>
      </c>
      <c r="V502" s="77" t="str">
        <f>IF(Import_FK!R501=0,"",Import_FK!R501)</f>
        <v/>
      </c>
      <c r="W502" s="77" t="str">
        <f>IF(Import_FK!S501=0,"",Import_FK!S501)</f>
        <v/>
      </c>
      <c r="X502" s="77" t="str">
        <f>IF(Import_FK!T501=0,"",Import_FK!T501)</f>
        <v/>
      </c>
      <c r="Y502" s="77" t="str">
        <f>IF(Import_FK!U501=0,"",Import_FK!U501)</f>
        <v/>
      </c>
      <c r="Z502" s="77" t="str">
        <f>IF(Import_FK!V501=0,"",Import_FK!V501)</f>
        <v/>
      </c>
      <c r="AA502" s="77" t="str">
        <f>IF(Import_FK!W501=0,"",Import_FK!W501)</f>
        <v/>
      </c>
      <c r="AB502" s="77" t="str">
        <f>IF(Import_FK!X501=0,"",Import_FK!X501)</f>
        <v/>
      </c>
      <c r="AC502" s="77" t="str">
        <f>IF(Import_FK!Y501=0,"",Import_FK!Y501)</f>
        <v/>
      </c>
      <c r="AD502" s="77" t="str">
        <f>IF(Import_FK!Z501=0,"",Import_FK!Z501)</f>
        <v/>
      </c>
      <c r="AE502" s="193" t="str">
        <f>IF(Import_FK!AA501=0,"",Import_FK!AA501)</f>
        <v/>
      </c>
    </row>
    <row r="503" spans="1:31" ht="13.5" x14ac:dyDescent="0.25">
      <c r="A503" s="544">
        <f>IF(AND(B503="1_02_02_06",C503&lt;&gt;"000"),A502+1,IF(AND(B503="1_06_03_09",C503&lt;&gt;"000"),MAX($A$7:A502)+1,0))</f>
        <v>0</v>
      </c>
      <c r="B503" s="16" t="str">
        <f t="shared" si="40"/>
        <v/>
      </c>
      <c r="C503" s="544" t="str">
        <f t="shared" si="41"/>
        <v/>
      </c>
      <c r="D503" s="544" t="str">
        <f t="shared" si="42"/>
        <v/>
      </c>
      <c r="E503" s="544" t="str">
        <f t="shared" si="43"/>
        <v/>
      </c>
      <c r="F503" s="23" t="str">
        <f>IF(Import_FK!B502=0,"",Import_FK!B502)</f>
        <v/>
      </c>
      <c r="G503" s="23" t="str">
        <f>IF(Import_FK!C502=0,"",Import_FK!C502)</f>
        <v/>
      </c>
      <c r="H503" s="350" t="str">
        <f>IF(Import_FK!D502=0,"",Import_FK!D502)</f>
        <v/>
      </c>
      <c r="I503" s="23" t="str">
        <f>IF(Import_FK!E502=0,"",Import_FK!E502)</f>
        <v/>
      </c>
      <c r="J503" s="95" t="str">
        <f>IF(Import_FK!F502=0,"",Import_FK!F502)</f>
        <v/>
      </c>
      <c r="K503" s="96" t="str">
        <f>IF(Import_FK!G502=0,"",Import_FK!G502)</f>
        <v/>
      </c>
      <c r="L503" s="23" t="str">
        <f>IF(Import_FK!H502=0,"",Import_FK!H502)</f>
        <v/>
      </c>
      <c r="M503" s="23" t="str">
        <f>IF(Import_FK!I502=0,"",Import_FK!I502)</f>
        <v/>
      </c>
      <c r="N503" s="23" t="str">
        <f>IF(Import_FK!J502=0,"",Import_FK!J502)</f>
        <v/>
      </c>
      <c r="O503" s="23" t="str">
        <f>IF(Import_FK!K502=0,"",Import_FK!K502)</f>
        <v/>
      </c>
      <c r="P503" s="23" t="str">
        <f>IF(Import_FK!L502=0,"",Import_FK!L502)</f>
        <v/>
      </c>
      <c r="Q503" s="77" t="str">
        <f>IF(Import_FK!M502=0,"",Import_FK!M502)</f>
        <v/>
      </c>
      <c r="R503" s="77" t="str">
        <f>IF(Import_FK!N502=0,"",Import_FK!N502)</f>
        <v/>
      </c>
      <c r="S503" s="77" t="str">
        <f>IF(Import_FK!O502=0,"",Import_FK!O502)</f>
        <v/>
      </c>
      <c r="T503" s="77" t="str">
        <f>IF(Import_FK!P502=0,"",Import_FK!P502)</f>
        <v/>
      </c>
      <c r="U503" s="193" t="str">
        <f>IF(Import_FK!Q502=0,"",Import_FK!Q502)</f>
        <v/>
      </c>
      <c r="V503" s="77" t="str">
        <f>IF(Import_FK!R502=0,"",Import_FK!R502)</f>
        <v/>
      </c>
      <c r="W503" s="77" t="str">
        <f>IF(Import_FK!S502=0,"",Import_FK!S502)</f>
        <v/>
      </c>
      <c r="X503" s="77" t="str">
        <f>IF(Import_FK!T502=0,"",Import_FK!T502)</f>
        <v/>
      </c>
      <c r="Y503" s="77" t="str">
        <f>IF(Import_FK!U502=0,"",Import_FK!U502)</f>
        <v/>
      </c>
      <c r="Z503" s="77" t="str">
        <f>IF(Import_FK!V502=0,"",Import_FK!V502)</f>
        <v/>
      </c>
      <c r="AA503" s="77" t="str">
        <f>IF(Import_FK!W502=0,"",Import_FK!W502)</f>
        <v/>
      </c>
      <c r="AB503" s="77" t="str">
        <f>IF(Import_FK!X502=0,"",Import_FK!X502)</f>
        <v/>
      </c>
      <c r="AC503" s="77" t="str">
        <f>IF(Import_FK!Y502=0,"",Import_FK!Y502)</f>
        <v/>
      </c>
      <c r="AD503" s="77" t="str">
        <f>IF(Import_FK!Z502=0,"",Import_FK!Z502)</f>
        <v/>
      </c>
      <c r="AE503" s="193" t="str">
        <f>IF(Import_FK!AA502=0,"",Import_FK!AA502)</f>
        <v/>
      </c>
    </row>
    <row r="504" spans="1:31" ht="13.5" x14ac:dyDescent="0.25">
      <c r="A504" s="544">
        <f>IF(AND(B504="1_02_02_06",C504&lt;&gt;"000"),A503+1,IF(AND(B504="1_06_03_09",C504&lt;&gt;"000"),MAX($A$7:A503)+1,0))</f>
        <v>0</v>
      </c>
      <c r="B504" s="16" t="str">
        <f t="shared" si="40"/>
        <v/>
      </c>
      <c r="C504" s="544" t="str">
        <f t="shared" si="41"/>
        <v/>
      </c>
      <c r="D504" s="544" t="str">
        <f t="shared" si="42"/>
        <v/>
      </c>
      <c r="E504" s="544" t="str">
        <f t="shared" si="43"/>
        <v/>
      </c>
      <c r="F504" s="23" t="str">
        <f>IF(Import_FK!B503=0,"",Import_FK!B503)</f>
        <v/>
      </c>
      <c r="G504" s="23" t="str">
        <f>IF(Import_FK!C503=0,"",Import_FK!C503)</f>
        <v/>
      </c>
      <c r="H504" s="350" t="str">
        <f>IF(Import_FK!D503=0,"",Import_FK!D503)</f>
        <v/>
      </c>
      <c r="I504" s="23" t="str">
        <f>IF(Import_FK!E503=0,"",Import_FK!E503)</f>
        <v/>
      </c>
      <c r="J504" s="95" t="str">
        <f>IF(Import_FK!F503=0,"",Import_FK!F503)</f>
        <v/>
      </c>
      <c r="K504" s="96" t="str">
        <f>IF(Import_FK!G503=0,"",Import_FK!G503)</f>
        <v/>
      </c>
      <c r="L504" s="23" t="str">
        <f>IF(Import_FK!H503=0,"",Import_FK!H503)</f>
        <v/>
      </c>
      <c r="M504" s="23" t="str">
        <f>IF(Import_FK!I503=0,"",Import_FK!I503)</f>
        <v/>
      </c>
      <c r="N504" s="23" t="str">
        <f>IF(Import_FK!J503=0,"",Import_FK!J503)</f>
        <v/>
      </c>
      <c r="O504" s="23" t="str">
        <f>IF(Import_FK!K503=0,"",Import_FK!K503)</f>
        <v/>
      </c>
      <c r="P504" s="23" t="str">
        <f>IF(Import_FK!L503=0,"",Import_FK!L503)</f>
        <v/>
      </c>
      <c r="Q504" s="77" t="str">
        <f>IF(Import_FK!M503=0,"",Import_FK!M503)</f>
        <v/>
      </c>
      <c r="R504" s="77" t="str">
        <f>IF(Import_FK!N503=0,"",Import_FK!N503)</f>
        <v/>
      </c>
      <c r="S504" s="77" t="str">
        <f>IF(Import_FK!O503=0,"",Import_FK!O503)</f>
        <v/>
      </c>
      <c r="T504" s="77" t="str">
        <f>IF(Import_FK!P503=0,"",Import_FK!P503)</f>
        <v/>
      </c>
      <c r="U504" s="193" t="str">
        <f>IF(Import_FK!Q503=0,"",Import_FK!Q503)</f>
        <v/>
      </c>
      <c r="V504" s="77" t="str">
        <f>IF(Import_FK!R503=0,"",Import_FK!R503)</f>
        <v/>
      </c>
      <c r="W504" s="77" t="str">
        <f>IF(Import_FK!S503=0,"",Import_FK!S503)</f>
        <v/>
      </c>
      <c r="X504" s="77" t="str">
        <f>IF(Import_FK!T503=0,"",Import_FK!T503)</f>
        <v/>
      </c>
      <c r="Y504" s="77" t="str">
        <f>IF(Import_FK!U503=0,"",Import_FK!U503)</f>
        <v/>
      </c>
      <c r="Z504" s="77" t="str">
        <f>IF(Import_FK!V503=0,"",Import_FK!V503)</f>
        <v/>
      </c>
      <c r="AA504" s="77" t="str">
        <f>IF(Import_FK!W503=0,"",Import_FK!W503)</f>
        <v/>
      </c>
      <c r="AB504" s="77" t="str">
        <f>IF(Import_FK!X503=0,"",Import_FK!X503)</f>
        <v/>
      </c>
      <c r="AC504" s="77" t="str">
        <f>IF(Import_FK!Y503=0,"",Import_FK!Y503)</f>
        <v/>
      </c>
      <c r="AD504" s="77" t="str">
        <f>IF(Import_FK!Z503=0,"",Import_FK!Z503)</f>
        <v/>
      </c>
      <c r="AE504" s="193" t="str">
        <f>IF(Import_FK!AA503=0,"",Import_FK!AA503)</f>
        <v/>
      </c>
    </row>
    <row r="505" spans="1:31" ht="13.5" x14ac:dyDescent="0.25">
      <c r="A505" s="544">
        <f>IF(AND(B505="1_02_02_06",C505&lt;&gt;"000"),A504+1,IF(AND(B505="1_06_03_09",C505&lt;&gt;"000"),MAX($A$7:A504)+1,0))</f>
        <v>0</v>
      </c>
      <c r="B505" s="16" t="str">
        <f t="shared" si="40"/>
        <v/>
      </c>
      <c r="C505" s="544" t="str">
        <f t="shared" si="41"/>
        <v/>
      </c>
      <c r="D505" s="544" t="str">
        <f t="shared" si="42"/>
        <v/>
      </c>
      <c r="E505" s="544" t="str">
        <f t="shared" si="43"/>
        <v/>
      </c>
      <c r="F505" s="23" t="str">
        <f>IF(Import_FK!B504=0,"",Import_FK!B504)</f>
        <v/>
      </c>
      <c r="G505" s="23" t="str">
        <f>IF(Import_FK!C504=0,"",Import_FK!C504)</f>
        <v/>
      </c>
      <c r="H505" s="350" t="str">
        <f>IF(Import_FK!D504=0,"",Import_FK!D504)</f>
        <v/>
      </c>
      <c r="I505" s="23" t="str">
        <f>IF(Import_FK!E504=0,"",Import_FK!E504)</f>
        <v/>
      </c>
      <c r="J505" s="95" t="str">
        <f>IF(Import_FK!F504=0,"",Import_FK!F504)</f>
        <v/>
      </c>
      <c r="K505" s="96" t="str">
        <f>IF(Import_FK!G504=0,"",Import_FK!G504)</f>
        <v/>
      </c>
      <c r="L505" s="23" t="str">
        <f>IF(Import_FK!H504=0,"",Import_FK!H504)</f>
        <v/>
      </c>
      <c r="M505" s="23" t="str">
        <f>IF(Import_FK!I504=0,"",Import_FK!I504)</f>
        <v/>
      </c>
      <c r="N505" s="23" t="str">
        <f>IF(Import_FK!J504=0,"",Import_FK!J504)</f>
        <v/>
      </c>
      <c r="O505" s="23" t="str">
        <f>IF(Import_FK!K504=0,"",Import_FK!K504)</f>
        <v/>
      </c>
      <c r="P505" s="23" t="str">
        <f>IF(Import_FK!L504=0,"",Import_FK!L504)</f>
        <v/>
      </c>
      <c r="Q505" s="77" t="str">
        <f>IF(Import_FK!M504=0,"",Import_FK!M504)</f>
        <v/>
      </c>
      <c r="R505" s="77" t="str">
        <f>IF(Import_FK!N504=0,"",Import_FK!N504)</f>
        <v/>
      </c>
      <c r="S505" s="77" t="str">
        <f>IF(Import_FK!O504=0,"",Import_FK!O504)</f>
        <v/>
      </c>
      <c r="T505" s="77" t="str">
        <f>IF(Import_FK!P504=0,"",Import_FK!P504)</f>
        <v/>
      </c>
      <c r="U505" s="193" t="str">
        <f>IF(Import_FK!Q504=0,"",Import_FK!Q504)</f>
        <v/>
      </c>
      <c r="V505" s="77" t="str">
        <f>IF(Import_FK!R504=0,"",Import_FK!R504)</f>
        <v/>
      </c>
      <c r="W505" s="77" t="str">
        <f>IF(Import_FK!S504=0,"",Import_FK!S504)</f>
        <v/>
      </c>
      <c r="X505" s="77" t="str">
        <f>IF(Import_FK!T504=0,"",Import_FK!T504)</f>
        <v/>
      </c>
      <c r="Y505" s="77" t="str">
        <f>IF(Import_FK!U504=0,"",Import_FK!U504)</f>
        <v/>
      </c>
      <c r="Z505" s="77" t="str">
        <f>IF(Import_FK!V504=0,"",Import_FK!V504)</f>
        <v/>
      </c>
      <c r="AA505" s="77" t="str">
        <f>IF(Import_FK!W504=0,"",Import_FK!W504)</f>
        <v/>
      </c>
      <c r="AB505" s="77" t="str">
        <f>IF(Import_FK!X504=0,"",Import_FK!X504)</f>
        <v/>
      </c>
      <c r="AC505" s="77" t="str">
        <f>IF(Import_FK!Y504=0,"",Import_FK!Y504)</f>
        <v/>
      </c>
      <c r="AD505" s="77" t="str">
        <f>IF(Import_FK!Z504=0,"",Import_FK!Z504)</f>
        <v/>
      </c>
      <c r="AE505" s="193" t="str">
        <f>IF(Import_FK!AA504=0,"",Import_FK!AA504)</f>
        <v/>
      </c>
    </row>
    <row r="506" spans="1:31" ht="13.5" x14ac:dyDescent="0.25">
      <c r="A506" s="544">
        <f>IF(AND(B506="1_02_02_06",C506&lt;&gt;"000"),A505+1,IF(AND(B506="1_06_03_09",C506&lt;&gt;"000"),MAX($A$7:A505)+1,0))</f>
        <v>0</v>
      </c>
      <c r="B506" s="16" t="str">
        <f t="shared" si="40"/>
        <v/>
      </c>
      <c r="C506" s="544" t="str">
        <f t="shared" si="41"/>
        <v/>
      </c>
      <c r="D506" s="544" t="str">
        <f t="shared" si="42"/>
        <v/>
      </c>
      <c r="E506" s="544" t="str">
        <f t="shared" si="43"/>
        <v/>
      </c>
      <c r="F506" s="23" t="str">
        <f>IF(Import_FK!B505=0,"",Import_FK!B505)</f>
        <v/>
      </c>
      <c r="G506" s="23" t="str">
        <f>IF(Import_FK!C505=0,"",Import_FK!C505)</f>
        <v/>
      </c>
      <c r="H506" s="350" t="str">
        <f>IF(Import_FK!D505=0,"",Import_FK!D505)</f>
        <v/>
      </c>
      <c r="I506" s="23" t="str">
        <f>IF(Import_FK!E505=0,"",Import_FK!E505)</f>
        <v/>
      </c>
      <c r="J506" s="95" t="str">
        <f>IF(Import_FK!F505=0,"",Import_FK!F505)</f>
        <v/>
      </c>
      <c r="K506" s="96" t="str">
        <f>IF(Import_FK!G505=0,"",Import_FK!G505)</f>
        <v/>
      </c>
      <c r="L506" s="23" t="str">
        <f>IF(Import_FK!H505=0,"",Import_FK!H505)</f>
        <v/>
      </c>
      <c r="M506" s="23" t="str">
        <f>IF(Import_FK!I505=0,"",Import_FK!I505)</f>
        <v/>
      </c>
      <c r="N506" s="23" t="str">
        <f>IF(Import_FK!J505=0,"",Import_FK!J505)</f>
        <v/>
      </c>
      <c r="O506" s="23" t="str">
        <f>IF(Import_FK!K505=0,"",Import_FK!K505)</f>
        <v/>
      </c>
      <c r="P506" s="23" t="str">
        <f>IF(Import_FK!L505=0,"",Import_FK!L505)</f>
        <v/>
      </c>
      <c r="Q506" s="77" t="str">
        <f>IF(Import_FK!M505=0,"",Import_FK!M505)</f>
        <v/>
      </c>
      <c r="R506" s="77" t="str">
        <f>IF(Import_FK!N505=0,"",Import_FK!N505)</f>
        <v/>
      </c>
      <c r="S506" s="77" t="str">
        <f>IF(Import_FK!O505=0,"",Import_FK!O505)</f>
        <v/>
      </c>
      <c r="T506" s="77" t="str">
        <f>IF(Import_FK!P505=0,"",Import_FK!P505)</f>
        <v/>
      </c>
      <c r="U506" s="193" t="str">
        <f>IF(Import_FK!Q505=0,"",Import_FK!Q505)</f>
        <v/>
      </c>
      <c r="V506" s="77" t="str">
        <f>IF(Import_FK!R505=0,"",Import_FK!R505)</f>
        <v/>
      </c>
      <c r="W506" s="77" t="str">
        <f>IF(Import_FK!S505=0,"",Import_FK!S505)</f>
        <v/>
      </c>
      <c r="X506" s="77" t="str">
        <f>IF(Import_FK!T505=0,"",Import_FK!T505)</f>
        <v/>
      </c>
      <c r="Y506" s="77" t="str">
        <f>IF(Import_FK!U505=0,"",Import_FK!U505)</f>
        <v/>
      </c>
      <c r="Z506" s="77" t="str">
        <f>IF(Import_FK!V505=0,"",Import_FK!V505)</f>
        <v/>
      </c>
      <c r="AA506" s="77" t="str">
        <f>IF(Import_FK!W505=0,"",Import_FK!W505)</f>
        <v/>
      </c>
      <c r="AB506" s="77" t="str">
        <f>IF(Import_FK!X505=0,"",Import_FK!X505)</f>
        <v/>
      </c>
      <c r="AC506" s="77" t="str">
        <f>IF(Import_FK!Y505=0,"",Import_FK!Y505)</f>
        <v/>
      </c>
      <c r="AD506" s="77" t="str">
        <f>IF(Import_FK!Z505=0,"",Import_FK!Z505)</f>
        <v/>
      </c>
      <c r="AE506" s="193" t="str">
        <f>IF(Import_FK!AA505=0,"",Import_FK!AA505)</f>
        <v/>
      </c>
    </row>
    <row r="507" spans="1:31" ht="13.5" x14ac:dyDescent="0.25">
      <c r="A507" s="544">
        <f>IF(AND(B507="1_02_02_06",C507&lt;&gt;"000"),A506+1,IF(AND(B507="1_06_03_09",C507&lt;&gt;"000"),MAX($A$7:A506)+1,0))</f>
        <v>0</v>
      </c>
      <c r="B507" s="16" t="str">
        <f t="shared" si="40"/>
        <v/>
      </c>
      <c r="C507" s="544" t="str">
        <f t="shared" si="41"/>
        <v/>
      </c>
      <c r="D507" s="544" t="str">
        <f t="shared" si="42"/>
        <v/>
      </c>
      <c r="E507" s="544" t="str">
        <f t="shared" si="43"/>
        <v/>
      </c>
      <c r="F507" s="23" t="str">
        <f>IF(Import_FK!B506=0,"",Import_FK!B506)</f>
        <v/>
      </c>
      <c r="G507" s="23" t="str">
        <f>IF(Import_FK!C506=0,"",Import_FK!C506)</f>
        <v/>
      </c>
      <c r="H507" s="350" t="str">
        <f>IF(Import_FK!D506=0,"",Import_FK!D506)</f>
        <v/>
      </c>
      <c r="I507" s="23" t="str">
        <f>IF(Import_FK!E506=0,"",Import_FK!E506)</f>
        <v/>
      </c>
      <c r="J507" s="95" t="str">
        <f>IF(Import_FK!F506=0,"",Import_FK!F506)</f>
        <v/>
      </c>
      <c r="K507" s="96" t="str">
        <f>IF(Import_FK!G506=0,"",Import_FK!G506)</f>
        <v/>
      </c>
      <c r="L507" s="23" t="str">
        <f>IF(Import_FK!H506=0,"",Import_FK!H506)</f>
        <v/>
      </c>
      <c r="M507" s="23" t="str">
        <f>IF(Import_FK!I506=0,"",Import_FK!I506)</f>
        <v/>
      </c>
      <c r="N507" s="23" t="str">
        <f>IF(Import_FK!J506=0,"",Import_FK!J506)</f>
        <v/>
      </c>
      <c r="O507" s="23" t="str">
        <f>IF(Import_FK!K506=0,"",Import_FK!K506)</f>
        <v/>
      </c>
      <c r="P507" s="23" t="str">
        <f>IF(Import_FK!L506=0,"",Import_FK!L506)</f>
        <v/>
      </c>
      <c r="Q507" s="77" t="str">
        <f>IF(Import_FK!M506=0,"",Import_FK!M506)</f>
        <v/>
      </c>
      <c r="R507" s="77" t="str">
        <f>IF(Import_FK!N506=0,"",Import_FK!N506)</f>
        <v/>
      </c>
      <c r="S507" s="77" t="str">
        <f>IF(Import_FK!O506=0,"",Import_FK!O506)</f>
        <v/>
      </c>
      <c r="T507" s="77" t="str">
        <f>IF(Import_FK!P506=0,"",Import_FK!P506)</f>
        <v/>
      </c>
      <c r="U507" s="193" t="str">
        <f>IF(Import_FK!Q506=0,"",Import_FK!Q506)</f>
        <v/>
      </c>
      <c r="V507" s="77" t="str">
        <f>IF(Import_FK!R506=0,"",Import_FK!R506)</f>
        <v/>
      </c>
      <c r="W507" s="77" t="str">
        <f>IF(Import_FK!S506=0,"",Import_FK!S506)</f>
        <v/>
      </c>
      <c r="X507" s="77" t="str">
        <f>IF(Import_FK!T506=0,"",Import_FK!T506)</f>
        <v/>
      </c>
      <c r="Y507" s="77" t="str">
        <f>IF(Import_FK!U506=0,"",Import_FK!U506)</f>
        <v/>
      </c>
      <c r="Z507" s="77" t="str">
        <f>IF(Import_FK!V506=0,"",Import_FK!V506)</f>
        <v/>
      </c>
      <c r="AA507" s="77" t="str">
        <f>IF(Import_FK!W506=0,"",Import_FK!W506)</f>
        <v/>
      </c>
      <c r="AB507" s="77" t="str">
        <f>IF(Import_FK!X506=0,"",Import_FK!X506)</f>
        <v/>
      </c>
      <c r="AC507" s="77" t="str">
        <f>IF(Import_FK!Y506=0,"",Import_FK!Y506)</f>
        <v/>
      </c>
      <c r="AD507" s="77" t="str">
        <f>IF(Import_FK!Z506=0,"",Import_FK!Z506)</f>
        <v/>
      </c>
      <c r="AE507" s="193" t="str">
        <f>IF(Import_FK!AA506=0,"",Import_FK!AA506)</f>
        <v/>
      </c>
    </row>
    <row r="508" spans="1:31" ht="13.5" x14ac:dyDescent="0.25">
      <c r="A508" s="544">
        <f>IF(AND(B508="1_02_02_06",C508&lt;&gt;"000"),A507+1,IF(AND(B508="1_06_03_09",C508&lt;&gt;"000"),MAX($A$7:A507)+1,0))</f>
        <v>0</v>
      </c>
      <c r="B508" s="16" t="str">
        <f t="shared" si="40"/>
        <v/>
      </c>
      <c r="C508" s="544" t="str">
        <f t="shared" si="41"/>
        <v/>
      </c>
      <c r="D508" s="544" t="str">
        <f t="shared" si="42"/>
        <v/>
      </c>
      <c r="E508" s="544" t="str">
        <f t="shared" si="43"/>
        <v/>
      </c>
      <c r="F508" s="23" t="str">
        <f>IF(Import_FK!B507=0,"",Import_FK!B507)</f>
        <v/>
      </c>
      <c r="G508" s="23" t="str">
        <f>IF(Import_FK!C507=0,"",Import_FK!C507)</f>
        <v/>
      </c>
      <c r="H508" s="350" t="str">
        <f>IF(Import_FK!D507=0,"",Import_FK!D507)</f>
        <v/>
      </c>
      <c r="I508" s="23" t="str">
        <f>IF(Import_FK!E507=0,"",Import_FK!E507)</f>
        <v/>
      </c>
      <c r="J508" s="95" t="str">
        <f>IF(Import_FK!F507=0,"",Import_FK!F507)</f>
        <v/>
      </c>
      <c r="K508" s="96" t="str">
        <f>IF(Import_FK!G507=0,"",Import_FK!G507)</f>
        <v/>
      </c>
      <c r="L508" s="23" t="str">
        <f>IF(Import_FK!H507=0,"",Import_FK!H507)</f>
        <v/>
      </c>
      <c r="M508" s="23" t="str">
        <f>IF(Import_FK!I507=0,"",Import_FK!I507)</f>
        <v/>
      </c>
      <c r="N508" s="23" t="str">
        <f>IF(Import_FK!J507=0,"",Import_FK!J507)</f>
        <v/>
      </c>
      <c r="O508" s="23" t="str">
        <f>IF(Import_FK!K507=0,"",Import_FK!K507)</f>
        <v/>
      </c>
      <c r="P508" s="23" t="str">
        <f>IF(Import_FK!L507=0,"",Import_FK!L507)</f>
        <v/>
      </c>
      <c r="Q508" s="77" t="str">
        <f>IF(Import_FK!M507=0,"",Import_FK!M507)</f>
        <v/>
      </c>
      <c r="R508" s="77" t="str">
        <f>IF(Import_FK!N507=0,"",Import_FK!N507)</f>
        <v/>
      </c>
      <c r="S508" s="77" t="str">
        <f>IF(Import_FK!O507=0,"",Import_FK!O507)</f>
        <v/>
      </c>
      <c r="T508" s="77" t="str">
        <f>IF(Import_FK!P507=0,"",Import_FK!P507)</f>
        <v/>
      </c>
      <c r="U508" s="193" t="str">
        <f>IF(Import_FK!Q507=0,"",Import_FK!Q507)</f>
        <v/>
      </c>
      <c r="V508" s="77" t="str">
        <f>IF(Import_FK!R507=0,"",Import_FK!R507)</f>
        <v/>
      </c>
      <c r="W508" s="77" t="str">
        <f>IF(Import_FK!S507=0,"",Import_FK!S507)</f>
        <v/>
      </c>
      <c r="X508" s="77" t="str">
        <f>IF(Import_FK!T507=0,"",Import_FK!T507)</f>
        <v/>
      </c>
      <c r="Y508" s="77" t="str">
        <f>IF(Import_FK!U507=0,"",Import_FK!U507)</f>
        <v/>
      </c>
      <c r="Z508" s="77" t="str">
        <f>IF(Import_FK!V507=0,"",Import_FK!V507)</f>
        <v/>
      </c>
      <c r="AA508" s="77" t="str">
        <f>IF(Import_FK!W507=0,"",Import_FK!W507)</f>
        <v/>
      </c>
      <c r="AB508" s="77" t="str">
        <f>IF(Import_FK!X507=0,"",Import_FK!X507)</f>
        <v/>
      </c>
      <c r="AC508" s="77" t="str">
        <f>IF(Import_FK!Y507=0,"",Import_FK!Y507)</f>
        <v/>
      </c>
      <c r="AD508" s="77" t="str">
        <f>IF(Import_FK!Z507=0,"",Import_FK!Z507)</f>
        <v/>
      </c>
      <c r="AE508" s="193" t="str">
        <f>IF(Import_FK!AA507=0,"",Import_FK!AA507)</f>
        <v/>
      </c>
    </row>
    <row r="509" spans="1:31" ht="13.5" x14ac:dyDescent="0.25">
      <c r="A509" s="544">
        <f>IF(AND(B509="1_02_02_06",C509&lt;&gt;"000"),A508+1,IF(AND(B509="1_06_03_09",C509&lt;&gt;"000"),MAX($A$7:A508)+1,0))</f>
        <v>0</v>
      </c>
      <c r="B509" s="16" t="str">
        <f t="shared" si="40"/>
        <v/>
      </c>
      <c r="C509" s="544" t="str">
        <f t="shared" si="41"/>
        <v/>
      </c>
      <c r="D509" s="544" t="str">
        <f t="shared" si="42"/>
        <v/>
      </c>
      <c r="E509" s="544" t="str">
        <f t="shared" si="43"/>
        <v/>
      </c>
      <c r="F509" s="23" t="str">
        <f>IF(Import_FK!B508=0,"",Import_FK!B508)</f>
        <v/>
      </c>
      <c r="G509" s="23" t="str">
        <f>IF(Import_FK!C508=0,"",Import_FK!C508)</f>
        <v/>
      </c>
      <c r="H509" s="350" t="str">
        <f>IF(Import_FK!D508=0,"",Import_FK!D508)</f>
        <v/>
      </c>
      <c r="I509" s="23" t="str">
        <f>IF(Import_FK!E508=0,"",Import_FK!E508)</f>
        <v/>
      </c>
      <c r="J509" s="95" t="str">
        <f>IF(Import_FK!F508=0,"",Import_FK!F508)</f>
        <v/>
      </c>
      <c r="K509" s="96" t="str">
        <f>IF(Import_FK!G508=0,"",Import_FK!G508)</f>
        <v/>
      </c>
      <c r="L509" s="23" t="str">
        <f>IF(Import_FK!H508=0,"",Import_FK!H508)</f>
        <v/>
      </c>
      <c r="M509" s="23" t="str">
        <f>IF(Import_FK!I508=0,"",Import_FK!I508)</f>
        <v/>
      </c>
      <c r="N509" s="23" t="str">
        <f>IF(Import_FK!J508=0,"",Import_FK!J508)</f>
        <v/>
      </c>
      <c r="O509" s="23" t="str">
        <f>IF(Import_FK!K508=0,"",Import_FK!K508)</f>
        <v/>
      </c>
      <c r="P509" s="23" t="str">
        <f>IF(Import_FK!L508=0,"",Import_FK!L508)</f>
        <v/>
      </c>
      <c r="Q509" s="77" t="str">
        <f>IF(Import_FK!M508=0,"",Import_FK!M508)</f>
        <v/>
      </c>
      <c r="R509" s="77" t="str">
        <f>IF(Import_FK!N508=0,"",Import_FK!N508)</f>
        <v/>
      </c>
      <c r="S509" s="77" t="str">
        <f>IF(Import_FK!O508=0,"",Import_FK!O508)</f>
        <v/>
      </c>
      <c r="T509" s="77" t="str">
        <f>IF(Import_FK!P508=0,"",Import_FK!P508)</f>
        <v/>
      </c>
      <c r="U509" s="193" t="str">
        <f>IF(Import_FK!Q508=0,"",Import_FK!Q508)</f>
        <v/>
      </c>
      <c r="V509" s="77" t="str">
        <f>IF(Import_FK!R508=0,"",Import_FK!R508)</f>
        <v/>
      </c>
      <c r="W509" s="77" t="str">
        <f>IF(Import_FK!S508=0,"",Import_FK!S508)</f>
        <v/>
      </c>
      <c r="X509" s="77" t="str">
        <f>IF(Import_FK!T508=0,"",Import_FK!T508)</f>
        <v/>
      </c>
      <c r="Y509" s="77" t="str">
        <f>IF(Import_FK!U508=0,"",Import_FK!U508)</f>
        <v/>
      </c>
      <c r="Z509" s="77" t="str">
        <f>IF(Import_FK!V508=0,"",Import_FK!V508)</f>
        <v/>
      </c>
      <c r="AA509" s="77" t="str">
        <f>IF(Import_FK!W508=0,"",Import_FK!W508)</f>
        <v/>
      </c>
      <c r="AB509" s="77" t="str">
        <f>IF(Import_FK!X508=0,"",Import_FK!X508)</f>
        <v/>
      </c>
      <c r="AC509" s="77" t="str">
        <f>IF(Import_FK!Y508=0,"",Import_FK!Y508)</f>
        <v/>
      </c>
      <c r="AD509" s="77" t="str">
        <f>IF(Import_FK!Z508=0,"",Import_FK!Z508)</f>
        <v/>
      </c>
      <c r="AE509" s="193" t="str">
        <f>IF(Import_FK!AA508=0,"",Import_FK!AA508)</f>
        <v/>
      </c>
    </row>
    <row r="510" spans="1:31" ht="13.5" x14ac:dyDescent="0.25">
      <c r="A510" s="544">
        <f>IF(AND(B510="1_02_02_06",C510&lt;&gt;"000"),A509+1,IF(AND(B510="1_06_03_09",C510&lt;&gt;"000"),MAX($A$7:A509)+1,0))</f>
        <v>0</v>
      </c>
      <c r="B510" s="16" t="str">
        <f t="shared" si="40"/>
        <v/>
      </c>
      <c r="C510" s="544" t="str">
        <f t="shared" si="41"/>
        <v/>
      </c>
      <c r="D510" s="544" t="str">
        <f t="shared" si="42"/>
        <v/>
      </c>
      <c r="E510" s="544" t="str">
        <f t="shared" si="43"/>
        <v/>
      </c>
      <c r="F510" s="23" t="str">
        <f>IF(Import_FK!B509=0,"",Import_FK!B509)</f>
        <v/>
      </c>
      <c r="G510" s="23" t="str">
        <f>IF(Import_FK!C509=0,"",Import_FK!C509)</f>
        <v/>
      </c>
      <c r="H510" s="350" t="str">
        <f>IF(Import_FK!D509=0,"",Import_FK!D509)</f>
        <v/>
      </c>
      <c r="I510" s="23" t="str">
        <f>IF(Import_FK!E509=0,"",Import_FK!E509)</f>
        <v/>
      </c>
      <c r="J510" s="95" t="str">
        <f>IF(Import_FK!F509=0,"",Import_FK!F509)</f>
        <v/>
      </c>
      <c r="K510" s="96" t="str">
        <f>IF(Import_FK!G509=0,"",Import_FK!G509)</f>
        <v/>
      </c>
      <c r="L510" s="23" t="str">
        <f>IF(Import_FK!H509=0,"",Import_FK!H509)</f>
        <v/>
      </c>
      <c r="M510" s="23" t="str">
        <f>IF(Import_FK!I509=0,"",Import_FK!I509)</f>
        <v/>
      </c>
      <c r="N510" s="23" t="str">
        <f>IF(Import_FK!J509=0,"",Import_FK!J509)</f>
        <v/>
      </c>
      <c r="O510" s="23" t="str">
        <f>IF(Import_FK!K509=0,"",Import_FK!K509)</f>
        <v/>
      </c>
      <c r="P510" s="23" t="str">
        <f>IF(Import_FK!L509=0,"",Import_FK!L509)</f>
        <v/>
      </c>
      <c r="Q510" s="77" t="str">
        <f>IF(Import_FK!M509=0,"",Import_FK!M509)</f>
        <v/>
      </c>
      <c r="R510" s="77" t="str">
        <f>IF(Import_FK!N509=0,"",Import_FK!N509)</f>
        <v/>
      </c>
      <c r="S510" s="77" t="str">
        <f>IF(Import_FK!O509=0,"",Import_FK!O509)</f>
        <v/>
      </c>
      <c r="T510" s="77" t="str">
        <f>IF(Import_FK!P509=0,"",Import_FK!P509)</f>
        <v/>
      </c>
      <c r="U510" s="193" t="str">
        <f>IF(Import_FK!Q509=0,"",Import_FK!Q509)</f>
        <v/>
      </c>
      <c r="V510" s="77" t="str">
        <f>IF(Import_FK!R509=0,"",Import_FK!R509)</f>
        <v/>
      </c>
      <c r="W510" s="77" t="str">
        <f>IF(Import_FK!S509=0,"",Import_FK!S509)</f>
        <v/>
      </c>
      <c r="X510" s="77" t="str">
        <f>IF(Import_FK!T509=0,"",Import_FK!T509)</f>
        <v/>
      </c>
      <c r="Y510" s="77" t="str">
        <f>IF(Import_FK!U509=0,"",Import_FK!U509)</f>
        <v/>
      </c>
      <c r="Z510" s="77" t="str">
        <f>IF(Import_FK!V509=0,"",Import_FK!V509)</f>
        <v/>
      </c>
      <c r="AA510" s="77" t="str">
        <f>IF(Import_FK!W509=0,"",Import_FK!W509)</f>
        <v/>
      </c>
      <c r="AB510" s="77" t="str">
        <f>IF(Import_FK!X509=0,"",Import_FK!X509)</f>
        <v/>
      </c>
      <c r="AC510" s="77" t="str">
        <f>IF(Import_FK!Y509=0,"",Import_FK!Y509)</f>
        <v/>
      </c>
      <c r="AD510" s="77" t="str">
        <f>IF(Import_FK!Z509=0,"",Import_FK!Z509)</f>
        <v/>
      </c>
      <c r="AE510" s="193" t="str">
        <f>IF(Import_FK!AA509=0,"",Import_FK!AA509)</f>
        <v/>
      </c>
    </row>
    <row r="511" spans="1:31" ht="13.5" x14ac:dyDescent="0.25">
      <c r="A511" s="544">
        <f>IF(AND(B511="1_02_02_06",C511&lt;&gt;"000"),A510+1,IF(AND(B511="1_06_03_09",C511&lt;&gt;"000"),MAX($A$7:A510)+1,0))</f>
        <v>0</v>
      </c>
      <c r="B511" s="16" t="str">
        <f t="shared" si="40"/>
        <v/>
      </c>
      <c r="C511" s="544" t="str">
        <f t="shared" si="41"/>
        <v/>
      </c>
      <c r="D511" s="544" t="str">
        <f t="shared" si="42"/>
        <v/>
      </c>
      <c r="E511" s="544" t="str">
        <f t="shared" si="43"/>
        <v/>
      </c>
      <c r="F511" s="23" t="str">
        <f>IF(Import_FK!B510=0,"",Import_FK!B510)</f>
        <v/>
      </c>
      <c r="G511" s="23" t="str">
        <f>IF(Import_FK!C510=0,"",Import_FK!C510)</f>
        <v/>
      </c>
      <c r="H511" s="350" t="str">
        <f>IF(Import_FK!D510=0,"",Import_FK!D510)</f>
        <v/>
      </c>
      <c r="I511" s="23" t="str">
        <f>IF(Import_FK!E510=0,"",Import_FK!E510)</f>
        <v/>
      </c>
      <c r="J511" s="95" t="str">
        <f>IF(Import_FK!F510=0,"",Import_FK!F510)</f>
        <v/>
      </c>
      <c r="K511" s="96" t="str">
        <f>IF(Import_FK!G510=0,"",Import_FK!G510)</f>
        <v/>
      </c>
      <c r="L511" s="23" t="str">
        <f>IF(Import_FK!H510=0,"",Import_FK!H510)</f>
        <v/>
      </c>
      <c r="M511" s="23" t="str">
        <f>IF(Import_FK!I510=0,"",Import_FK!I510)</f>
        <v/>
      </c>
      <c r="N511" s="23" t="str">
        <f>IF(Import_FK!J510=0,"",Import_FK!J510)</f>
        <v/>
      </c>
      <c r="O511" s="23" t="str">
        <f>IF(Import_FK!K510=0,"",Import_FK!K510)</f>
        <v/>
      </c>
      <c r="P511" s="23" t="str">
        <f>IF(Import_FK!L510=0,"",Import_FK!L510)</f>
        <v/>
      </c>
      <c r="Q511" s="77" t="str">
        <f>IF(Import_FK!M510=0,"",Import_FK!M510)</f>
        <v/>
      </c>
      <c r="R511" s="77" t="str">
        <f>IF(Import_FK!N510=0,"",Import_FK!N510)</f>
        <v/>
      </c>
      <c r="S511" s="77" t="str">
        <f>IF(Import_FK!O510=0,"",Import_FK!O510)</f>
        <v/>
      </c>
      <c r="T511" s="77" t="str">
        <f>IF(Import_FK!P510=0,"",Import_FK!P510)</f>
        <v/>
      </c>
      <c r="U511" s="193" t="str">
        <f>IF(Import_FK!Q510=0,"",Import_FK!Q510)</f>
        <v/>
      </c>
      <c r="V511" s="77" t="str">
        <f>IF(Import_FK!R510=0,"",Import_FK!R510)</f>
        <v/>
      </c>
      <c r="W511" s="77" t="str">
        <f>IF(Import_FK!S510=0,"",Import_FK!S510)</f>
        <v/>
      </c>
      <c r="X511" s="77" t="str">
        <f>IF(Import_FK!T510=0,"",Import_FK!T510)</f>
        <v/>
      </c>
      <c r="Y511" s="77" t="str">
        <f>IF(Import_FK!U510=0,"",Import_FK!U510)</f>
        <v/>
      </c>
      <c r="Z511" s="77" t="str">
        <f>IF(Import_FK!V510=0,"",Import_FK!V510)</f>
        <v/>
      </c>
      <c r="AA511" s="77" t="str">
        <f>IF(Import_FK!W510=0,"",Import_FK!W510)</f>
        <v/>
      </c>
      <c r="AB511" s="77" t="str">
        <f>IF(Import_FK!X510=0,"",Import_FK!X510)</f>
        <v/>
      </c>
      <c r="AC511" s="77" t="str">
        <f>IF(Import_FK!Y510=0,"",Import_FK!Y510)</f>
        <v/>
      </c>
      <c r="AD511" s="77" t="str">
        <f>IF(Import_FK!Z510=0,"",Import_FK!Z510)</f>
        <v/>
      </c>
      <c r="AE511" s="193" t="str">
        <f>IF(Import_FK!AA510=0,"",Import_FK!AA510)</f>
        <v/>
      </c>
    </row>
    <row r="512" spans="1:31" ht="13.5" x14ac:dyDescent="0.25">
      <c r="A512" s="544">
        <f>IF(AND(B512="1_02_02_06",C512&lt;&gt;"000"),A511+1,IF(AND(B512="1_06_03_09",C512&lt;&gt;"000"),MAX($A$7:A511)+1,0))</f>
        <v>0</v>
      </c>
      <c r="B512" s="16" t="str">
        <f t="shared" si="40"/>
        <v/>
      </c>
      <c r="C512" s="544" t="str">
        <f t="shared" si="41"/>
        <v/>
      </c>
      <c r="D512" s="544" t="str">
        <f t="shared" si="42"/>
        <v/>
      </c>
      <c r="E512" s="544" t="str">
        <f t="shared" si="43"/>
        <v/>
      </c>
      <c r="F512" s="23" t="str">
        <f>IF(Import_FK!B511=0,"",Import_FK!B511)</f>
        <v/>
      </c>
      <c r="G512" s="23" t="str">
        <f>IF(Import_FK!C511=0,"",Import_FK!C511)</f>
        <v/>
      </c>
      <c r="H512" s="350" t="str">
        <f>IF(Import_FK!D511=0,"",Import_FK!D511)</f>
        <v/>
      </c>
      <c r="I512" s="23" t="str">
        <f>IF(Import_FK!E511=0,"",Import_FK!E511)</f>
        <v/>
      </c>
      <c r="J512" s="95" t="str">
        <f>IF(Import_FK!F511=0,"",Import_FK!F511)</f>
        <v/>
      </c>
      <c r="K512" s="96" t="str">
        <f>IF(Import_FK!G511=0,"",Import_FK!G511)</f>
        <v/>
      </c>
      <c r="L512" s="23" t="str">
        <f>IF(Import_FK!H511=0,"",Import_FK!H511)</f>
        <v/>
      </c>
      <c r="M512" s="23" t="str">
        <f>IF(Import_FK!I511=0,"",Import_FK!I511)</f>
        <v/>
      </c>
      <c r="N512" s="23" t="str">
        <f>IF(Import_FK!J511=0,"",Import_FK!J511)</f>
        <v/>
      </c>
      <c r="O512" s="23" t="str">
        <f>IF(Import_FK!K511=0,"",Import_FK!K511)</f>
        <v/>
      </c>
      <c r="P512" s="23" t="str">
        <f>IF(Import_FK!L511=0,"",Import_FK!L511)</f>
        <v/>
      </c>
      <c r="Q512" s="77" t="str">
        <f>IF(Import_FK!M511=0,"",Import_FK!M511)</f>
        <v/>
      </c>
      <c r="R512" s="77" t="str">
        <f>IF(Import_FK!N511=0,"",Import_FK!N511)</f>
        <v/>
      </c>
      <c r="S512" s="77" t="str">
        <f>IF(Import_FK!O511=0,"",Import_FK!O511)</f>
        <v/>
      </c>
      <c r="T512" s="77" t="str">
        <f>IF(Import_FK!P511=0,"",Import_FK!P511)</f>
        <v/>
      </c>
      <c r="U512" s="193" t="str">
        <f>IF(Import_FK!Q511=0,"",Import_FK!Q511)</f>
        <v/>
      </c>
      <c r="V512" s="77" t="str">
        <f>IF(Import_FK!R511=0,"",Import_FK!R511)</f>
        <v/>
      </c>
      <c r="W512" s="77" t="str">
        <f>IF(Import_FK!S511=0,"",Import_FK!S511)</f>
        <v/>
      </c>
      <c r="X512" s="77" t="str">
        <f>IF(Import_FK!T511=0,"",Import_FK!T511)</f>
        <v/>
      </c>
      <c r="Y512" s="77" t="str">
        <f>IF(Import_FK!U511=0,"",Import_FK!U511)</f>
        <v/>
      </c>
      <c r="Z512" s="77" t="str">
        <f>IF(Import_FK!V511=0,"",Import_FK!V511)</f>
        <v/>
      </c>
      <c r="AA512" s="77" t="str">
        <f>IF(Import_FK!W511=0,"",Import_FK!W511)</f>
        <v/>
      </c>
      <c r="AB512" s="77" t="str">
        <f>IF(Import_FK!X511=0,"",Import_FK!X511)</f>
        <v/>
      </c>
      <c r="AC512" s="77" t="str">
        <f>IF(Import_FK!Y511=0,"",Import_FK!Y511)</f>
        <v/>
      </c>
      <c r="AD512" s="77" t="str">
        <f>IF(Import_FK!Z511=0,"",Import_FK!Z511)</f>
        <v/>
      </c>
      <c r="AE512" s="193" t="str">
        <f>IF(Import_FK!AA511=0,"",Import_FK!AA511)</f>
        <v/>
      </c>
    </row>
    <row r="513" spans="1:31" ht="13.5" x14ac:dyDescent="0.25">
      <c r="A513" s="544">
        <f>IF(AND(B513="1_02_02_06",C513&lt;&gt;"000"),A512+1,IF(AND(B513="1_06_03_09",C513&lt;&gt;"000"),MAX($A$7:A512)+1,0))</f>
        <v>0</v>
      </c>
      <c r="B513" s="16" t="str">
        <f t="shared" si="40"/>
        <v/>
      </c>
      <c r="C513" s="544" t="str">
        <f t="shared" si="41"/>
        <v/>
      </c>
      <c r="D513" s="544" t="str">
        <f t="shared" si="42"/>
        <v/>
      </c>
      <c r="E513" s="544" t="str">
        <f t="shared" si="43"/>
        <v/>
      </c>
      <c r="F513" s="23" t="str">
        <f>IF(Import_FK!B512=0,"",Import_FK!B512)</f>
        <v/>
      </c>
      <c r="G513" s="23" t="str">
        <f>IF(Import_FK!C512=0,"",Import_FK!C512)</f>
        <v/>
      </c>
      <c r="H513" s="350" t="str">
        <f>IF(Import_FK!D512=0,"",Import_FK!D512)</f>
        <v/>
      </c>
      <c r="I513" s="23" t="str">
        <f>IF(Import_FK!E512=0,"",Import_FK!E512)</f>
        <v/>
      </c>
      <c r="J513" s="95" t="str">
        <f>IF(Import_FK!F512=0,"",Import_FK!F512)</f>
        <v/>
      </c>
      <c r="K513" s="96" t="str">
        <f>IF(Import_FK!G512=0,"",Import_FK!G512)</f>
        <v/>
      </c>
      <c r="L513" s="23" t="str">
        <f>IF(Import_FK!H512=0,"",Import_FK!H512)</f>
        <v/>
      </c>
      <c r="M513" s="23" t="str">
        <f>IF(Import_FK!I512=0,"",Import_FK!I512)</f>
        <v/>
      </c>
      <c r="N513" s="23" t="str">
        <f>IF(Import_FK!J512=0,"",Import_FK!J512)</f>
        <v/>
      </c>
      <c r="O513" s="23" t="str">
        <f>IF(Import_FK!K512=0,"",Import_FK!K512)</f>
        <v/>
      </c>
      <c r="P513" s="23" t="str">
        <f>IF(Import_FK!L512=0,"",Import_FK!L512)</f>
        <v/>
      </c>
      <c r="Q513" s="77" t="str">
        <f>IF(Import_FK!M512=0,"",Import_FK!M512)</f>
        <v/>
      </c>
      <c r="R513" s="77" t="str">
        <f>IF(Import_FK!N512=0,"",Import_FK!N512)</f>
        <v/>
      </c>
      <c r="S513" s="77" t="str">
        <f>IF(Import_FK!O512=0,"",Import_FK!O512)</f>
        <v/>
      </c>
      <c r="T513" s="77" t="str">
        <f>IF(Import_FK!P512=0,"",Import_FK!P512)</f>
        <v/>
      </c>
      <c r="U513" s="193" t="str">
        <f>IF(Import_FK!Q512=0,"",Import_FK!Q512)</f>
        <v/>
      </c>
      <c r="V513" s="77" t="str">
        <f>IF(Import_FK!R512=0,"",Import_FK!R512)</f>
        <v/>
      </c>
      <c r="W513" s="77" t="str">
        <f>IF(Import_FK!S512=0,"",Import_FK!S512)</f>
        <v/>
      </c>
      <c r="X513" s="77" t="str">
        <f>IF(Import_FK!T512=0,"",Import_FK!T512)</f>
        <v/>
      </c>
      <c r="Y513" s="77" t="str">
        <f>IF(Import_FK!U512=0,"",Import_FK!U512)</f>
        <v/>
      </c>
      <c r="Z513" s="77" t="str">
        <f>IF(Import_FK!V512=0,"",Import_FK!V512)</f>
        <v/>
      </c>
      <c r="AA513" s="77" t="str">
        <f>IF(Import_FK!W512=0,"",Import_FK!W512)</f>
        <v/>
      </c>
      <c r="AB513" s="77" t="str">
        <f>IF(Import_FK!X512=0,"",Import_FK!X512)</f>
        <v/>
      </c>
      <c r="AC513" s="77" t="str">
        <f>IF(Import_FK!Y512=0,"",Import_FK!Y512)</f>
        <v/>
      </c>
      <c r="AD513" s="77" t="str">
        <f>IF(Import_FK!Z512=0,"",Import_FK!Z512)</f>
        <v/>
      </c>
      <c r="AE513" s="193" t="str">
        <f>IF(Import_FK!AA512=0,"",Import_FK!AA512)</f>
        <v/>
      </c>
    </row>
    <row r="514" spans="1:31" ht="13.5" x14ac:dyDescent="0.25">
      <c r="A514" s="544">
        <f>IF(AND(B514="1_02_02_06",C514&lt;&gt;"000"),A513+1,IF(AND(B514="1_06_03_09",C514&lt;&gt;"000"),MAX($A$7:A513)+1,0))</f>
        <v>0</v>
      </c>
      <c r="B514" s="16" t="str">
        <f t="shared" si="40"/>
        <v/>
      </c>
      <c r="C514" s="544" t="str">
        <f t="shared" si="41"/>
        <v/>
      </c>
      <c r="D514" s="544" t="str">
        <f t="shared" si="42"/>
        <v/>
      </c>
      <c r="E514" s="544" t="str">
        <f t="shared" si="43"/>
        <v/>
      </c>
      <c r="F514" s="23" t="str">
        <f>IF(Import_FK!B513=0,"",Import_FK!B513)</f>
        <v/>
      </c>
      <c r="G514" s="23" t="str">
        <f>IF(Import_FK!C513=0,"",Import_FK!C513)</f>
        <v/>
      </c>
      <c r="H514" s="350" t="str">
        <f>IF(Import_FK!D513=0,"",Import_FK!D513)</f>
        <v/>
      </c>
      <c r="I514" s="23" t="str">
        <f>IF(Import_FK!E513=0,"",Import_FK!E513)</f>
        <v/>
      </c>
      <c r="J514" s="95" t="str">
        <f>IF(Import_FK!F513=0,"",Import_FK!F513)</f>
        <v/>
      </c>
      <c r="K514" s="96" t="str">
        <f>IF(Import_FK!G513=0,"",Import_FK!G513)</f>
        <v/>
      </c>
      <c r="L514" s="23" t="str">
        <f>IF(Import_FK!H513=0,"",Import_FK!H513)</f>
        <v/>
      </c>
      <c r="M514" s="23" t="str">
        <f>IF(Import_FK!I513=0,"",Import_FK!I513)</f>
        <v/>
      </c>
      <c r="N514" s="23" t="str">
        <f>IF(Import_FK!J513=0,"",Import_FK!J513)</f>
        <v/>
      </c>
      <c r="O514" s="23" t="str">
        <f>IF(Import_FK!K513=0,"",Import_FK!K513)</f>
        <v/>
      </c>
      <c r="P514" s="23" t="str">
        <f>IF(Import_FK!L513=0,"",Import_FK!L513)</f>
        <v/>
      </c>
      <c r="Q514" s="77" t="str">
        <f>IF(Import_FK!M513=0,"",Import_FK!M513)</f>
        <v/>
      </c>
      <c r="R514" s="77" t="str">
        <f>IF(Import_FK!N513=0,"",Import_FK!N513)</f>
        <v/>
      </c>
      <c r="S514" s="77" t="str">
        <f>IF(Import_FK!O513=0,"",Import_FK!O513)</f>
        <v/>
      </c>
      <c r="T514" s="77" t="str">
        <f>IF(Import_FK!P513=0,"",Import_FK!P513)</f>
        <v/>
      </c>
      <c r="U514" s="193" t="str">
        <f>IF(Import_FK!Q513=0,"",Import_FK!Q513)</f>
        <v/>
      </c>
      <c r="V514" s="77" t="str">
        <f>IF(Import_FK!R513=0,"",Import_FK!R513)</f>
        <v/>
      </c>
      <c r="W514" s="77" t="str">
        <f>IF(Import_FK!S513=0,"",Import_FK!S513)</f>
        <v/>
      </c>
      <c r="X514" s="77" t="str">
        <f>IF(Import_FK!T513=0,"",Import_FK!T513)</f>
        <v/>
      </c>
      <c r="Y514" s="77" t="str">
        <f>IF(Import_FK!U513=0,"",Import_FK!U513)</f>
        <v/>
      </c>
      <c r="Z514" s="77" t="str">
        <f>IF(Import_FK!V513=0,"",Import_FK!V513)</f>
        <v/>
      </c>
      <c r="AA514" s="77" t="str">
        <f>IF(Import_FK!W513=0,"",Import_FK!W513)</f>
        <v/>
      </c>
      <c r="AB514" s="77" t="str">
        <f>IF(Import_FK!X513=0,"",Import_FK!X513)</f>
        <v/>
      </c>
      <c r="AC514" s="77" t="str">
        <f>IF(Import_FK!Y513=0,"",Import_FK!Y513)</f>
        <v/>
      </c>
      <c r="AD514" s="77" t="str">
        <f>IF(Import_FK!Z513=0,"",Import_FK!Z513)</f>
        <v/>
      </c>
      <c r="AE514" s="193" t="str">
        <f>IF(Import_FK!AA513=0,"",Import_FK!AA513)</f>
        <v/>
      </c>
    </row>
    <row r="515" spans="1:31" ht="13.5" x14ac:dyDescent="0.25">
      <c r="A515" s="544">
        <f>IF(AND(B515="1_02_02_06",C515&lt;&gt;"000"),A514+1,IF(AND(B515="1_06_03_09",C515&lt;&gt;"000"),MAX($A$7:A514)+1,0))</f>
        <v>0</v>
      </c>
      <c r="B515" s="16" t="str">
        <f t="shared" si="40"/>
        <v/>
      </c>
      <c r="C515" s="544" t="str">
        <f t="shared" si="41"/>
        <v/>
      </c>
      <c r="D515" s="544" t="str">
        <f t="shared" si="42"/>
        <v/>
      </c>
      <c r="E515" s="544" t="str">
        <f t="shared" si="43"/>
        <v/>
      </c>
      <c r="F515" s="23" t="str">
        <f>IF(Import_FK!B514=0,"",Import_FK!B514)</f>
        <v/>
      </c>
      <c r="G515" s="23" t="str">
        <f>IF(Import_FK!C514=0,"",Import_FK!C514)</f>
        <v/>
      </c>
      <c r="H515" s="350" t="str">
        <f>IF(Import_FK!D514=0,"",Import_FK!D514)</f>
        <v/>
      </c>
      <c r="I515" s="23" t="str">
        <f>IF(Import_FK!E514=0,"",Import_FK!E514)</f>
        <v/>
      </c>
      <c r="J515" s="95" t="str">
        <f>IF(Import_FK!F514=0,"",Import_FK!F514)</f>
        <v/>
      </c>
      <c r="K515" s="96" t="str">
        <f>IF(Import_FK!G514=0,"",Import_FK!G514)</f>
        <v/>
      </c>
      <c r="L515" s="23" t="str">
        <f>IF(Import_FK!H514=0,"",Import_FK!H514)</f>
        <v/>
      </c>
      <c r="M515" s="23" t="str">
        <f>IF(Import_FK!I514=0,"",Import_FK!I514)</f>
        <v/>
      </c>
      <c r="N515" s="23" t="str">
        <f>IF(Import_FK!J514=0,"",Import_FK!J514)</f>
        <v/>
      </c>
      <c r="O515" s="23" t="str">
        <f>IF(Import_FK!K514=0,"",Import_FK!K514)</f>
        <v/>
      </c>
      <c r="P515" s="23" t="str">
        <f>IF(Import_FK!L514=0,"",Import_FK!L514)</f>
        <v/>
      </c>
      <c r="Q515" s="77" t="str">
        <f>IF(Import_FK!M514=0,"",Import_FK!M514)</f>
        <v/>
      </c>
      <c r="R515" s="77" t="str">
        <f>IF(Import_FK!N514=0,"",Import_FK!N514)</f>
        <v/>
      </c>
      <c r="S515" s="77" t="str">
        <f>IF(Import_FK!O514=0,"",Import_FK!O514)</f>
        <v/>
      </c>
      <c r="T515" s="77" t="str">
        <f>IF(Import_FK!P514=0,"",Import_FK!P514)</f>
        <v/>
      </c>
      <c r="U515" s="193" t="str">
        <f>IF(Import_FK!Q514=0,"",Import_FK!Q514)</f>
        <v/>
      </c>
      <c r="V515" s="77" t="str">
        <f>IF(Import_FK!R514=0,"",Import_FK!R514)</f>
        <v/>
      </c>
      <c r="W515" s="77" t="str">
        <f>IF(Import_FK!S514=0,"",Import_FK!S514)</f>
        <v/>
      </c>
      <c r="X515" s="77" t="str">
        <f>IF(Import_FK!T514=0,"",Import_FK!T514)</f>
        <v/>
      </c>
      <c r="Y515" s="77" t="str">
        <f>IF(Import_FK!U514=0,"",Import_FK!U514)</f>
        <v/>
      </c>
      <c r="Z515" s="77" t="str">
        <f>IF(Import_FK!V514=0,"",Import_FK!V514)</f>
        <v/>
      </c>
      <c r="AA515" s="77" t="str">
        <f>IF(Import_FK!W514=0,"",Import_FK!W514)</f>
        <v/>
      </c>
      <c r="AB515" s="77" t="str">
        <f>IF(Import_FK!X514=0,"",Import_FK!X514)</f>
        <v/>
      </c>
      <c r="AC515" s="77" t="str">
        <f>IF(Import_FK!Y514=0,"",Import_FK!Y514)</f>
        <v/>
      </c>
      <c r="AD515" s="77" t="str">
        <f>IF(Import_FK!Z514=0,"",Import_FK!Z514)</f>
        <v/>
      </c>
      <c r="AE515" s="193" t="str">
        <f>IF(Import_FK!AA514=0,"",Import_FK!AA514)</f>
        <v/>
      </c>
    </row>
    <row r="516" spans="1:31" ht="13.5" x14ac:dyDescent="0.25">
      <c r="A516" s="544">
        <f>IF(AND(B516="1_02_02_06",C516&lt;&gt;"000"),A515+1,IF(AND(B516="1_06_03_09",C516&lt;&gt;"000"),MAX($A$7:A515)+1,0))</f>
        <v>0</v>
      </c>
      <c r="B516" s="16" t="str">
        <f t="shared" si="40"/>
        <v/>
      </c>
      <c r="C516" s="544" t="str">
        <f t="shared" si="41"/>
        <v/>
      </c>
      <c r="D516" s="544" t="str">
        <f t="shared" si="42"/>
        <v/>
      </c>
      <c r="E516" s="544" t="str">
        <f t="shared" si="43"/>
        <v/>
      </c>
      <c r="F516" s="23" t="str">
        <f>IF(Import_FK!B515=0,"",Import_FK!B515)</f>
        <v/>
      </c>
      <c r="G516" s="23" t="str">
        <f>IF(Import_FK!C515=0,"",Import_FK!C515)</f>
        <v/>
      </c>
      <c r="H516" s="350" t="str">
        <f>IF(Import_FK!D515=0,"",Import_FK!D515)</f>
        <v/>
      </c>
      <c r="I516" s="23" t="str">
        <f>IF(Import_FK!E515=0,"",Import_FK!E515)</f>
        <v/>
      </c>
      <c r="J516" s="95" t="str">
        <f>IF(Import_FK!F515=0,"",Import_FK!F515)</f>
        <v/>
      </c>
      <c r="K516" s="96" t="str">
        <f>IF(Import_FK!G515=0,"",Import_FK!G515)</f>
        <v/>
      </c>
      <c r="L516" s="23" t="str">
        <f>IF(Import_FK!H515=0,"",Import_FK!H515)</f>
        <v/>
      </c>
      <c r="M516" s="23" t="str">
        <f>IF(Import_FK!I515=0,"",Import_FK!I515)</f>
        <v/>
      </c>
      <c r="N516" s="23" t="str">
        <f>IF(Import_FK!J515=0,"",Import_FK!J515)</f>
        <v/>
      </c>
      <c r="O516" s="23" t="str">
        <f>IF(Import_FK!K515=0,"",Import_FK!K515)</f>
        <v/>
      </c>
      <c r="P516" s="23" t="str">
        <f>IF(Import_FK!L515=0,"",Import_FK!L515)</f>
        <v/>
      </c>
      <c r="Q516" s="77" t="str">
        <f>IF(Import_FK!M515=0,"",Import_FK!M515)</f>
        <v/>
      </c>
      <c r="R516" s="77" t="str">
        <f>IF(Import_FK!N515=0,"",Import_FK!N515)</f>
        <v/>
      </c>
      <c r="S516" s="77" t="str">
        <f>IF(Import_FK!O515=0,"",Import_FK!O515)</f>
        <v/>
      </c>
      <c r="T516" s="77" t="str">
        <f>IF(Import_FK!P515=0,"",Import_FK!P515)</f>
        <v/>
      </c>
      <c r="U516" s="193" t="str">
        <f>IF(Import_FK!Q515=0,"",Import_FK!Q515)</f>
        <v/>
      </c>
      <c r="V516" s="77" t="str">
        <f>IF(Import_FK!R515=0,"",Import_FK!R515)</f>
        <v/>
      </c>
      <c r="W516" s="77" t="str">
        <f>IF(Import_FK!S515=0,"",Import_FK!S515)</f>
        <v/>
      </c>
      <c r="X516" s="77" t="str">
        <f>IF(Import_FK!T515=0,"",Import_FK!T515)</f>
        <v/>
      </c>
      <c r="Y516" s="77" t="str">
        <f>IF(Import_FK!U515=0,"",Import_FK!U515)</f>
        <v/>
      </c>
      <c r="Z516" s="77" t="str">
        <f>IF(Import_FK!V515=0,"",Import_FK!V515)</f>
        <v/>
      </c>
      <c r="AA516" s="77" t="str">
        <f>IF(Import_FK!W515=0,"",Import_FK!W515)</f>
        <v/>
      </c>
      <c r="AB516" s="77" t="str">
        <f>IF(Import_FK!X515=0,"",Import_FK!X515)</f>
        <v/>
      </c>
      <c r="AC516" s="77" t="str">
        <f>IF(Import_FK!Y515=0,"",Import_FK!Y515)</f>
        <v/>
      </c>
      <c r="AD516" s="77" t="str">
        <f>IF(Import_FK!Z515=0,"",Import_FK!Z515)</f>
        <v/>
      </c>
      <c r="AE516" s="193" t="str">
        <f>IF(Import_FK!AA515=0,"",Import_FK!AA515)</f>
        <v/>
      </c>
    </row>
    <row r="517" spans="1:31" ht="13.5" x14ac:dyDescent="0.25">
      <c r="A517" s="544">
        <f>IF(AND(B517="1_02_02_06",C517&lt;&gt;"000"),A516+1,IF(AND(B517="1_06_03_09",C517&lt;&gt;"000"),MAX($A$7:A516)+1,0))</f>
        <v>0</v>
      </c>
      <c r="B517" s="16" t="str">
        <f t="shared" si="40"/>
        <v/>
      </c>
      <c r="C517" s="544" t="str">
        <f t="shared" si="41"/>
        <v/>
      </c>
      <c r="D517" s="544" t="str">
        <f t="shared" si="42"/>
        <v/>
      </c>
      <c r="E517" s="544" t="str">
        <f t="shared" si="43"/>
        <v/>
      </c>
      <c r="F517" s="23" t="str">
        <f>IF(Import_FK!B516=0,"",Import_FK!B516)</f>
        <v/>
      </c>
      <c r="G517" s="23" t="str">
        <f>IF(Import_FK!C516=0,"",Import_FK!C516)</f>
        <v/>
      </c>
      <c r="H517" s="350" t="str">
        <f>IF(Import_FK!D516=0,"",Import_FK!D516)</f>
        <v/>
      </c>
      <c r="I517" s="23" t="str">
        <f>IF(Import_FK!E516=0,"",Import_FK!E516)</f>
        <v/>
      </c>
      <c r="J517" s="95" t="str">
        <f>IF(Import_FK!F516=0,"",Import_FK!F516)</f>
        <v/>
      </c>
      <c r="K517" s="96" t="str">
        <f>IF(Import_FK!G516=0,"",Import_FK!G516)</f>
        <v/>
      </c>
      <c r="L517" s="23" t="str">
        <f>IF(Import_FK!H516=0,"",Import_FK!H516)</f>
        <v/>
      </c>
      <c r="M517" s="23" t="str">
        <f>IF(Import_FK!I516=0,"",Import_FK!I516)</f>
        <v/>
      </c>
      <c r="N517" s="23" t="str">
        <f>IF(Import_FK!J516=0,"",Import_FK!J516)</f>
        <v/>
      </c>
      <c r="O517" s="23" t="str">
        <f>IF(Import_FK!K516=0,"",Import_FK!K516)</f>
        <v/>
      </c>
      <c r="P517" s="23" t="str">
        <f>IF(Import_FK!L516=0,"",Import_FK!L516)</f>
        <v/>
      </c>
      <c r="Q517" s="77" t="str">
        <f>IF(Import_FK!M516=0,"",Import_FK!M516)</f>
        <v/>
      </c>
      <c r="R517" s="77" t="str">
        <f>IF(Import_FK!N516=0,"",Import_FK!N516)</f>
        <v/>
      </c>
      <c r="S517" s="77" t="str">
        <f>IF(Import_FK!O516=0,"",Import_FK!O516)</f>
        <v/>
      </c>
      <c r="T517" s="77" t="str">
        <f>IF(Import_FK!P516=0,"",Import_FK!P516)</f>
        <v/>
      </c>
      <c r="U517" s="193" t="str">
        <f>IF(Import_FK!Q516=0,"",Import_FK!Q516)</f>
        <v/>
      </c>
      <c r="V517" s="77" t="str">
        <f>IF(Import_FK!R516=0,"",Import_FK!R516)</f>
        <v/>
      </c>
      <c r="W517" s="77" t="str">
        <f>IF(Import_FK!S516=0,"",Import_FK!S516)</f>
        <v/>
      </c>
      <c r="X517" s="77" t="str">
        <f>IF(Import_FK!T516=0,"",Import_FK!T516)</f>
        <v/>
      </c>
      <c r="Y517" s="77" t="str">
        <f>IF(Import_FK!U516=0,"",Import_FK!U516)</f>
        <v/>
      </c>
      <c r="Z517" s="77" t="str">
        <f>IF(Import_FK!V516=0,"",Import_FK!V516)</f>
        <v/>
      </c>
      <c r="AA517" s="77" t="str">
        <f>IF(Import_FK!W516=0,"",Import_FK!W516)</f>
        <v/>
      </c>
      <c r="AB517" s="77" t="str">
        <f>IF(Import_FK!X516=0,"",Import_FK!X516)</f>
        <v/>
      </c>
      <c r="AC517" s="77" t="str">
        <f>IF(Import_FK!Y516=0,"",Import_FK!Y516)</f>
        <v/>
      </c>
      <c r="AD517" s="77" t="str">
        <f>IF(Import_FK!Z516=0,"",Import_FK!Z516)</f>
        <v/>
      </c>
      <c r="AE517" s="193" t="str">
        <f>IF(Import_FK!AA516=0,"",Import_FK!AA516)</f>
        <v/>
      </c>
    </row>
    <row r="518" spans="1:31" ht="13.5" x14ac:dyDescent="0.25">
      <c r="A518" s="544">
        <f>IF(AND(B518="1_02_02_06",C518&lt;&gt;"000"),A517+1,IF(AND(B518="1_06_03_09",C518&lt;&gt;"000"),MAX($A$7:A517)+1,0))</f>
        <v>0</v>
      </c>
      <c r="B518" s="16" t="str">
        <f t="shared" si="40"/>
        <v/>
      </c>
      <c r="C518" s="544" t="str">
        <f t="shared" si="41"/>
        <v/>
      </c>
      <c r="D518" s="544" t="str">
        <f t="shared" si="42"/>
        <v/>
      </c>
      <c r="E518" s="544" t="str">
        <f t="shared" si="43"/>
        <v/>
      </c>
      <c r="F518" s="23" t="str">
        <f>IF(Import_FK!B517=0,"",Import_FK!B517)</f>
        <v/>
      </c>
      <c r="G518" s="23" t="str">
        <f>IF(Import_FK!C517=0,"",Import_FK!C517)</f>
        <v/>
      </c>
      <c r="H518" s="350" t="str">
        <f>IF(Import_FK!D517=0,"",Import_FK!D517)</f>
        <v/>
      </c>
      <c r="I518" s="23" t="str">
        <f>IF(Import_FK!E517=0,"",Import_FK!E517)</f>
        <v/>
      </c>
      <c r="J518" s="95" t="str">
        <f>IF(Import_FK!F517=0,"",Import_FK!F517)</f>
        <v/>
      </c>
      <c r="K518" s="96" t="str">
        <f>IF(Import_FK!G517=0,"",Import_FK!G517)</f>
        <v/>
      </c>
      <c r="L518" s="23" t="str">
        <f>IF(Import_FK!H517=0,"",Import_FK!H517)</f>
        <v/>
      </c>
      <c r="M518" s="23" t="str">
        <f>IF(Import_FK!I517=0,"",Import_FK!I517)</f>
        <v/>
      </c>
      <c r="N518" s="23" t="str">
        <f>IF(Import_FK!J517=0,"",Import_FK!J517)</f>
        <v/>
      </c>
      <c r="O518" s="23" t="str">
        <f>IF(Import_FK!K517=0,"",Import_FK!K517)</f>
        <v/>
      </c>
      <c r="P518" s="23" t="str">
        <f>IF(Import_FK!L517=0,"",Import_FK!L517)</f>
        <v/>
      </c>
      <c r="Q518" s="77" t="str">
        <f>IF(Import_FK!M517=0,"",Import_FK!M517)</f>
        <v/>
      </c>
      <c r="R518" s="77" t="str">
        <f>IF(Import_FK!N517=0,"",Import_FK!N517)</f>
        <v/>
      </c>
      <c r="S518" s="77" t="str">
        <f>IF(Import_FK!O517=0,"",Import_FK!O517)</f>
        <v/>
      </c>
      <c r="T518" s="77" t="str">
        <f>IF(Import_FK!P517=0,"",Import_FK!P517)</f>
        <v/>
      </c>
      <c r="U518" s="193" t="str">
        <f>IF(Import_FK!Q517=0,"",Import_FK!Q517)</f>
        <v/>
      </c>
      <c r="V518" s="77" t="str">
        <f>IF(Import_FK!R517=0,"",Import_FK!R517)</f>
        <v/>
      </c>
      <c r="W518" s="77" t="str">
        <f>IF(Import_FK!S517=0,"",Import_FK!S517)</f>
        <v/>
      </c>
      <c r="X518" s="77" t="str">
        <f>IF(Import_FK!T517=0,"",Import_FK!T517)</f>
        <v/>
      </c>
      <c r="Y518" s="77" t="str">
        <f>IF(Import_FK!U517=0,"",Import_FK!U517)</f>
        <v/>
      </c>
      <c r="Z518" s="77" t="str">
        <f>IF(Import_FK!V517=0,"",Import_FK!V517)</f>
        <v/>
      </c>
      <c r="AA518" s="77" t="str">
        <f>IF(Import_FK!W517=0,"",Import_FK!W517)</f>
        <v/>
      </c>
      <c r="AB518" s="77" t="str">
        <f>IF(Import_FK!X517=0,"",Import_FK!X517)</f>
        <v/>
      </c>
      <c r="AC518" s="77" t="str">
        <f>IF(Import_FK!Y517=0,"",Import_FK!Y517)</f>
        <v/>
      </c>
      <c r="AD518" s="77" t="str">
        <f>IF(Import_FK!Z517=0,"",Import_FK!Z517)</f>
        <v/>
      </c>
      <c r="AE518" s="193" t="str">
        <f>IF(Import_FK!AA517=0,"",Import_FK!AA517)</f>
        <v/>
      </c>
    </row>
    <row r="519" spans="1:31" ht="13.5" x14ac:dyDescent="0.25">
      <c r="A519" s="544">
        <f>IF(AND(B519="1_02_02_06",C519&lt;&gt;"000"),A518+1,IF(AND(B519="1_06_03_09",C519&lt;&gt;"000"),MAX($A$7:A518)+1,0))</f>
        <v>0</v>
      </c>
      <c r="B519" s="16" t="str">
        <f t="shared" si="40"/>
        <v/>
      </c>
      <c r="C519" s="544" t="str">
        <f t="shared" si="41"/>
        <v/>
      </c>
      <c r="D519" s="544" t="str">
        <f t="shared" si="42"/>
        <v/>
      </c>
      <c r="E519" s="544" t="str">
        <f t="shared" si="43"/>
        <v/>
      </c>
      <c r="F519" s="23" t="str">
        <f>IF(Import_FK!B518=0,"",Import_FK!B518)</f>
        <v/>
      </c>
      <c r="G519" s="23" t="str">
        <f>IF(Import_FK!C518=0,"",Import_FK!C518)</f>
        <v/>
      </c>
      <c r="H519" s="350" t="str">
        <f>IF(Import_FK!D518=0,"",Import_FK!D518)</f>
        <v/>
      </c>
      <c r="I519" s="23" t="str">
        <f>IF(Import_FK!E518=0,"",Import_FK!E518)</f>
        <v/>
      </c>
      <c r="J519" s="95" t="str">
        <f>IF(Import_FK!F518=0,"",Import_FK!F518)</f>
        <v/>
      </c>
      <c r="K519" s="96" t="str">
        <f>IF(Import_FK!G518=0,"",Import_FK!G518)</f>
        <v/>
      </c>
      <c r="L519" s="23" t="str">
        <f>IF(Import_FK!H518=0,"",Import_FK!H518)</f>
        <v/>
      </c>
      <c r="M519" s="23" t="str">
        <f>IF(Import_FK!I518=0,"",Import_FK!I518)</f>
        <v/>
      </c>
      <c r="N519" s="23" t="str">
        <f>IF(Import_FK!J518=0,"",Import_FK!J518)</f>
        <v/>
      </c>
      <c r="O519" s="23" t="str">
        <f>IF(Import_FK!K518=0,"",Import_FK!K518)</f>
        <v/>
      </c>
      <c r="P519" s="23" t="str">
        <f>IF(Import_FK!L518=0,"",Import_FK!L518)</f>
        <v/>
      </c>
      <c r="Q519" s="77" t="str">
        <f>IF(Import_FK!M518=0,"",Import_FK!M518)</f>
        <v/>
      </c>
      <c r="R519" s="77" t="str">
        <f>IF(Import_FK!N518=0,"",Import_FK!N518)</f>
        <v/>
      </c>
      <c r="S519" s="77" t="str">
        <f>IF(Import_FK!O518=0,"",Import_FK!O518)</f>
        <v/>
      </c>
      <c r="T519" s="77" t="str">
        <f>IF(Import_FK!P518=0,"",Import_FK!P518)</f>
        <v/>
      </c>
      <c r="U519" s="193" t="str">
        <f>IF(Import_FK!Q518=0,"",Import_FK!Q518)</f>
        <v/>
      </c>
      <c r="V519" s="77" t="str">
        <f>IF(Import_FK!R518=0,"",Import_FK!R518)</f>
        <v/>
      </c>
      <c r="W519" s="77" t="str">
        <f>IF(Import_FK!S518=0,"",Import_FK!S518)</f>
        <v/>
      </c>
      <c r="X519" s="77" t="str">
        <f>IF(Import_FK!T518=0,"",Import_FK!T518)</f>
        <v/>
      </c>
      <c r="Y519" s="77" t="str">
        <f>IF(Import_FK!U518=0,"",Import_FK!U518)</f>
        <v/>
      </c>
      <c r="Z519" s="77" t="str">
        <f>IF(Import_FK!V518=0,"",Import_FK!V518)</f>
        <v/>
      </c>
      <c r="AA519" s="77" t="str">
        <f>IF(Import_FK!W518=0,"",Import_FK!W518)</f>
        <v/>
      </c>
      <c r="AB519" s="77" t="str">
        <f>IF(Import_FK!X518=0,"",Import_FK!X518)</f>
        <v/>
      </c>
      <c r="AC519" s="77" t="str">
        <f>IF(Import_FK!Y518=0,"",Import_FK!Y518)</f>
        <v/>
      </c>
      <c r="AD519" s="77" t="str">
        <f>IF(Import_FK!Z518=0,"",Import_FK!Z518)</f>
        <v/>
      </c>
      <c r="AE519" s="193" t="str">
        <f>IF(Import_FK!AA518=0,"",Import_FK!AA518)</f>
        <v/>
      </c>
    </row>
    <row r="520" spans="1:31" ht="13.5" x14ac:dyDescent="0.25">
      <c r="A520" s="544">
        <f>IF(AND(B520="1_02_02_06",C520&lt;&gt;"000"),A519+1,IF(AND(B520="1_06_03_09",C520&lt;&gt;"000"),MAX($A$7:A519)+1,0))</f>
        <v>0</v>
      </c>
      <c r="B520" s="16" t="str">
        <f t="shared" si="40"/>
        <v/>
      </c>
      <c r="C520" s="544" t="str">
        <f t="shared" si="41"/>
        <v/>
      </c>
      <c r="D520" s="544" t="str">
        <f t="shared" si="42"/>
        <v/>
      </c>
      <c r="E520" s="544" t="str">
        <f t="shared" si="43"/>
        <v/>
      </c>
      <c r="F520" s="23" t="str">
        <f>IF(Import_FK!B519=0,"",Import_FK!B519)</f>
        <v/>
      </c>
      <c r="G520" s="23" t="str">
        <f>IF(Import_FK!C519=0,"",Import_FK!C519)</f>
        <v/>
      </c>
      <c r="H520" s="350" t="str">
        <f>IF(Import_FK!D519=0,"",Import_FK!D519)</f>
        <v/>
      </c>
      <c r="I520" s="23" t="str">
        <f>IF(Import_FK!E519=0,"",Import_FK!E519)</f>
        <v/>
      </c>
      <c r="J520" s="95" t="str">
        <f>IF(Import_FK!F519=0,"",Import_FK!F519)</f>
        <v/>
      </c>
      <c r="K520" s="96" t="str">
        <f>IF(Import_FK!G519=0,"",Import_FK!G519)</f>
        <v/>
      </c>
      <c r="L520" s="23" t="str">
        <f>IF(Import_FK!H519=0,"",Import_FK!H519)</f>
        <v/>
      </c>
      <c r="M520" s="23" t="str">
        <f>IF(Import_FK!I519=0,"",Import_FK!I519)</f>
        <v/>
      </c>
      <c r="N520" s="23" t="str">
        <f>IF(Import_FK!J519=0,"",Import_FK!J519)</f>
        <v/>
      </c>
      <c r="O520" s="23" t="str">
        <f>IF(Import_FK!K519=0,"",Import_FK!K519)</f>
        <v/>
      </c>
      <c r="P520" s="23" t="str">
        <f>IF(Import_FK!L519=0,"",Import_FK!L519)</f>
        <v/>
      </c>
      <c r="Q520" s="77" t="str">
        <f>IF(Import_FK!M519=0,"",Import_FK!M519)</f>
        <v/>
      </c>
      <c r="R520" s="77" t="str">
        <f>IF(Import_FK!N519=0,"",Import_FK!N519)</f>
        <v/>
      </c>
      <c r="S520" s="77" t="str">
        <f>IF(Import_FK!O519=0,"",Import_FK!O519)</f>
        <v/>
      </c>
      <c r="T520" s="77" t="str">
        <f>IF(Import_FK!P519=0,"",Import_FK!P519)</f>
        <v/>
      </c>
      <c r="U520" s="193" t="str">
        <f>IF(Import_FK!Q519=0,"",Import_FK!Q519)</f>
        <v/>
      </c>
      <c r="V520" s="77" t="str">
        <f>IF(Import_FK!R519=0,"",Import_FK!R519)</f>
        <v/>
      </c>
      <c r="W520" s="77" t="str">
        <f>IF(Import_FK!S519=0,"",Import_FK!S519)</f>
        <v/>
      </c>
      <c r="X520" s="77" t="str">
        <f>IF(Import_FK!T519=0,"",Import_FK!T519)</f>
        <v/>
      </c>
      <c r="Y520" s="77" t="str">
        <f>IF(Import_FK!U519=0,"",Import_FK!U519)</f>
        <v/>
      </c>
      <c r="Z520" s="77" t="str">
        <f>IF(Import_FK!V519=0,"",Import_FK!V519)</f>
        <v/>
      </c>
      <c r="AA520" s="77" t="str">
        <f>IF(Import_FK!W519=0,"",Import_FK!W519)</f>
        <v/>
      </c>
      <c r="AB520" s="77" t="str">
        <f>IF(Import_FK!X519=0,"",Import_FK!X519)</f>
        <v/>
      </c>
      <c r="AC520" s="77" t="str">
        <f>IF(Import_FK!Y519=0,"",Import_FK!Y519)</f>
        <v/>
      </c>
      <c r="AD520" s="77" t="str">
        <f>IF(Import_FK!Z519=0,"",Import_FK!Z519)</f>
        <v/>
      </c>
      <c r="AE520" s="193" t="str">
        <f>IF(Import_FK!AA519=0,"",Import_FK!AA519)</f>
        <v/>
      </c>
    </row>
    <row r="521" spans="1:31" ht="13.5" x14ac:dyDescent="0.25">
      <c r="A521" s="544">
        <f>IF(AND(B521="1_02_02_06",C521&lt;&gt;"000"),A520+1,IF(AND(B521="1_06_03_09",C521&lt;&gt;"000"),MAX($A$7:A520)+1,0))</f>
        <v>0</v>
      </c>
      <c r="B521" s="16" t="str">
        <f t="shared" si="40"/>
        <v/>
      </c>
      <c r="C521" s="544" t="str">
        <f t="shared" si="41"/>
        <v/>
      </c>
      <c r="D521" s="544" t="str">
        <f t="shared" si="42"/>
        <v/>
      </c>
      <c r="E521" s="544" t="str">
        <f t="shared" si="43"/>
        <v/>
      </c>
      <c r="F521" s="23" t="str">
        <f>IF(Import_FK!B520=0,"",Import_FK!B520)</f>
        <v/>
      </c>
      <c r="G521" s="23" t="str">
        <f>IF(Import_FK!C520=0,"",Import_FK!C520)</f>
        <v/>
      </c>
      <c r="H521" s="350" t="str">
        <f>IF(Import_FK!D520=0,"",Import_FK!D520)</f>
        <v/>
      </c>
      <c r="I521" s="23" t="str">
        <f>IF(Import_FK!E520=0,"",Import_FK!E520)</f>
        <v/>
      </c>
      <c r="J521" s="95" t="str">
        <f>IF(Import_FK!F520=0,"",Import_FK!F520)</f>
        <v/>
      </c>
      <c r="K521" s="96" t="str">
        <f>IF(Import_FK!G520=0,"",Import_FK!G520)</f>
        <v/>
      </c>
      <c r="L521" s="23" t="str">
        <f>IF(Import_FK!H520=0,"",Import_FK!H520)</f>
        <v/>
      </c>
      <c r="M521" s="23" t="str">
        <f>IF(Import_FK!I520=0,"",Import_FK!I520)</f>
        <v/>
      </c>
      <c r="N521" s="23" t="str">
        <f>IF(Import_FK!J520=0,"",Import_FK!J520)</f>
        <v/>
      </c>
      <c r="O521" s="23" t="str">
        <f>IF(Import_FK!K520=0,"",Import_FK!K520)</f>
        <v/>
      </c>
      <c r="P521" s="23" t="str">
        <f>IF(Import_FK!L520=0,"",Import_FK!L520)</f>
        <v/>
      </c>
      <c r="Q521" s="77" t="str">
        <f>IF(Import_FK!M520=0,"",Import_FK!M520)</f>
        <v/>
      </c>
      <c r="R521" s="77" t="str">
        <f>IF(Import_FK!N520=0,"",Import_FK!N520)</f>
        <v/>
      </c>
      <c r="S521" s="77" t="str">
        <f>IF(Import_FK!O520=0,"",Import_FK!O520)</f>
        <v/>
      </c>
      <c r="T521" s="77" t="str">
        <f>IF(Import_FK!P520=0,"",Import_FK!P520)</f>
        <v/>
      </c>
      <c r="U521" s="193" t="str">
        <f>IF(Import_FK!Q520=0,"",Import_FK!Q520)</f>
        <v/>
      </c>
      <c r="V521" s="77" t="str">
        <f>IF(Import_FK!R520=0,"",Import_FK!R520)</f>
        <v/>
      </c>
      <c r="W521" s="77" t="str">
        <f>IF(Import_FK!S520=0,"",Import_FK!S520)</f>
        <v/>
      </c>
      <c r="X521" s="77" t="str">
        <f>IF(Import_FK!T520=0,"",Import_FK!T520)</f>
        <v/>
      </c>
      <c r="Y521" s="77" t="str">
        <f>IF(Import_FK!U520=0,"",Import_FK!U520)</f>
        <v/>
      </c>
      <c r="Z521" s="77" t="str">
        <f>IF(Import_FK!V520=0,"",Import_FK!V520)</f>
        <v/>
      </c>
      <c r="AA521" s="77" t="str">
        <f>IF(Import_FK!W520=0,"",Import_FK!W520)</f>
        <v/>
      </c>
      <c r="AB521" s="77" t="str">
        <f>IF(Import_FK!X520=0,"",Import_FK!X520)</f>
        <v/>
      </c>
      <c r="AC521" s="77" t="str">
        <f>IF(Import_FK!Y520=0,"",Import_FK!Y520)</f>
        <v/>
      </c>
      <c r="AD521" s="77" t="str">
        <f>IF(Import_FK!Z520=0,"",Import_FK!Z520)</f>
        <v/>
      </c>
      <c r="AE521" s="193" t="str">
        <f>IF(Import_FK!AA520=0,"",Import_FK!AA520)</f>
        <v/>
      </c>
    </row>
    <row r="522" spans="1:31" ht="13.5" x14ac:dyDescent="0.25">
      <c r="A522" s="544">
        <f>IF(AND(B522="1_02_02_06",C522&lt;&gt;"000"),A521+1,IF(AND(B522="1_06_03_09",C522&lt;&gt;"000"),MAX($A$7:A521)+1,0))</f>
        <v>0</v>
      </c>
      <c r="B522" s="16" t="str">
        <f t="shared" si="40"/>
        <v/>
      </c>
      <c r="C522" s="544" t="str">
        <f t="shared" si="41"/>
        <v/>
      </c>
      <c r="D522" s="544" t="str">
        <f t="shared" si="42"/>
        <v/>
      </c>
      <c r="E522" s="544" t="str">
        <f t="shared" si="43"/>
        <v/>
      </c>
      <c r="F522" s="23" t="str">
        <f>IF(Import_FK!B521=0,"",Import_FK!B521)</f>
        <v/>
      </c>
      <c r="G522" s="23" t="str">
        <f>IF(Import_FK!C521=0,"",Import_FK!C521)</f>
        <v/>
      </c>
      <c r="H522" s="350" t="str">
        <f>IF(Import_FK!D521=0,"",Import_FK!D521)</f>
        <v/>
      </c>
      <c r="I522" s="23" t="str">
        <f>IF(Import_FK!E521=0,"",Import_FK!E521)</f>
        <v/>
      </c>
      <c r="J522" s="95" t="str">
        <f>IF(Import_FK!F521=0,"",Import_FK!F521)</f>
        <v/>
      </c>
      <c r="K522" s="96" t="str">
        <f>IF(Import_FK!G521=0,"",Import_FK!G521)</f>
        <v/>
      </c>
      <c r="L522" s="23" t="str">
        <f>IF(Import_FK!H521=0,"",Import_FK!H521)</f>
        <v/>
      </c>
      <c r="M522" s="23" t="str">
        <f>IF(Import_FK!I521=0,"",Import_FK!I521)</f>
        <v/>
      </c>
      <c r="N522" s="23" t="str">
        <f>IF(Import_FK!J521=0,"",Import_FK!J521)</f>
        <v/>
      </c>
      <c r="O522" s="23" t="str">
        <f>IF(Import_FK!K521=0,"",Import_FK!K521)</f>
        <v/>
      </c>
      <c r="P522" s="23" t="str">
        <f>IF(Import_FK!L521=0,"",Import_FK!L521)</f>
        <v/>
      </c>
      <c r="Q522" s="77" t="str">
        <f>IF(Import_FK!M521=0,"",Import_FK!M521)</f>
        <v/>
      </c>
      <c r="R522" s="77" t="str">
        <f>IF(Import_FK!N521=0,"",Import_FK!N521)</f>
        <v/>
      </c>
      <c r="S522" s="77" t="str">
        <f>IF(Import_FK!O521=0,"",Import_FK!O521)</f>
        <v/>
      </c>
      <c r="T522" s="77" t="str">
        <f>IF(Import_FK!P521=0,"",Import_FK!P521)</f>
        <v/>
      </c>
      <c r="U522" s="193" t="str">
        <f>IF(Import_FK!Q521=0,"",Import_FK!Q521)</f>
        <v/>
      </c>
      <c r="V522" s="77" t="str">
        <f>IF(Import_FK!R521=0,"",Import_FK!R521)</f>
        <v/>
      </c>
      <c r="W522" s="77" t="str">
        <f>IF(Import_FK!S521=0,"",Import_FK!S521)</f>
        <v/>
      </c>
      <c r="X522" s="77" t="str">
        <f>IF(Import_FK!T521=0,"",Import_FK!T521)</f>
        <v/>
      </c>
      <c r="Y522" s="77" t="str">
        <f>IF(Import_FK!U521=0,"",Import_FK!U521)</f>
        <v/>
      </c>
      <c r="Z522" s="77" t="str">
        <f>IF(Import_FK!V521=0,"",Import_FK!V521)</f>
        <v/>
      </c>
      <c r="AA522" s="77" t="str">
        <f>IF(Import_FK!W521=0,"",Import_FK!W521)</f>
        <v/>
      </c>
      <c r="AB522" s="77" t="str">
        <f>IF(Import_FK!X521=0,"",Import_FK!X521)</f>
        <v/>
      </c>
      <c r="AC522" s="77" t="str">
        <f>IF(Import_FK!Y521=0,"",Import_FK!Y521)</f>
        <v/>
      </c>
      <c r="AD522" s="77" t="str">
        <f>IF(Import_FK!Z521=0,"",Import_FK!Z521)</f>
        <v/>
      </c>
      <c r="AE522" s="193" t="str">
        <f>IF(Import_FK!AA521=0,"",Import_FK!AA521)</f>
        <v/>
      </c>
    </row>
    <row r="523" spans="1:31" ht="13.5" x14ac:dyDescent="0.25">
      <c r="A523" s="544">
        <f>IF(AND(B523="1_02_02_06",C523&lt;&gt;"000"),A522+1,IF(AND(B523="1_06_03_09",C523&lt;&gt;"000"),MAX($A$7:A522)+1,0))</f>
        <v>0</v>
      </c>
      <c r="B523" s="16" t="str">
        <f t="shared" si="40"/>
        <v/>
      </c>
      <c r="C523" s="544" t="str">
        <f t="shared" si="41"/>
        <v/>
      </c>
      <c r="D523" s="544" t="str">
        <f t="shared" si="42"/>
        <v/>
      </c>
      <c r="E523" s="544" t="str">
        <f t="shared" si="43"/>
        <v/>
      </c>
      <c r="F523" s="23" t="str">
        <f>IF(Import_FK!B522=0,"",Import_FK!B522)</f>
        <v/>
      </c>
      <c r="G523" s="23" t="str">
        <f>IF(Import_FK!C522=0,"",Import_FK!C522)</f>
        <v/>
      </c>
      <c r="H523" s="350" t="str">
        <f>IF(Import_FK!D522=0,"",Import_FK!D522)</f>
        <v/>
      </c>
      <c r="I523" s="23" t="str">
        <f>IF(Import_FK!E522=0,"",Import_FK!E522)</f>
        <v/>
      </c>
      <c r="J523" s="95" t="str">
        <f>IF(Import_FK!F522=0,"",Import_FK!F522)</f>
        <v/>
      </c>
      <c r="K523" s="96" t="str">
        <f>IF(Import_FK!G522=0,"",Import_FK!G522)</f>
        <v/>
      </c>
      <c r="L523" s="23" t="str">
        <f>IF(Import_FK!H522=0,"",Import_FK!H522)</f>
        <v/>
      </c>
      <c r="M523" s="23" t="str">
        <f>IF(Import_FK!I522=0,"",Import_FK!I522)</f>
        <v/>
      </c>
      <c r="N523" s="23" t="str">
        <f>IF(Import_FK!J522=0,"",Import_FK!J522)</f>
        <v/>
      </c>
      <c r="O523" s="23" t="str">
        <f>IF(Import_FK!K522=0,"",Import_FK!K522)</f>
        <v/>
      </c>
      <c r="P523" s="23" t="str">
        <f>IF(Import_FK!L522=0,"",Import_FK!L522)</f>
        <v/>
      </c>
      <c r="Q523" s="77" t="str">
        <f>IF(Import_FK!M522=0,"",Import_FK!M522)</f>
        <v/>
      </c>
      <c r="R523" s="77" t="str">
        <f>IF(Import_FK!N522=0,"",Import_FK!N522)</f>
        <v/>
      </c>
      <c r="S523" s="77" t="str">
        <f>IF(Import_FK!O522=0,"",Import_FK!O522)</f>
        <v/>
      </c>
      <c r="T523" s="77" t="str">
        <f>IF(Import_FK!P522=0,"",Import_FK!P522)</f>
        <v/>
      </c>
      <c r="U523" s="193" t="str">
        <f>IF(Import_FK!Q522=0,"",Import_FK!Q522)</f>
        <v/>
      </c>
      <c r="V523" s="77" t="str">
        <f>IF(Import_FK!R522=0,"",Import_FK!R522)</f>
        <v/>
      </c>
      <c r="W523" s="77" t="str">
        <f>IF(Import_FK!S522=0,"",Import_FK!S522)</f>
        <v/>
      </c>
      <c r="X523" s="77" t="str">
        <f>IF(Import_FK!T522=0,"",Import_FK!T522)</f>
        <v/>
      </c>
      <c r="Y523" s="77" t="str">
        <f>IF(Import_FK!U522=0,"",Import_FK!U522)</f>
        <v/>
      </c>
      <c r="Z523" s="77" t="str">
        <f>IF(Import_FK!V522=0,"",Import_FK!V522)</f>
        <v/>
      </c>
      <c r="AA523" s="77" t="str">
        <f>IF(Import_FK!W522=0,"",Import_FK!W522)</f>
        <v/>
      </c>
      <c r="AB523" s="77" t="str">
        <f>IF(Import_FK!X522=0,"",Import_FK!X522)</f>
        <v/>
      </c>
      <c r="AC523" s="77" t="str">
        <f>IF(Import_FK!Y522=0,"",Import_FK!Y522)</f>
        <v/>
      </c>
      <c r="AD523" s="77" t="str">
        <f>IF(Import_FK!Z522=0,"",Import_FK!Z522)</f>
        <v/>
      </c>
      <c r="AE523" s="193" t="str">
        <f>IF(Import_FK!AA522=0,"",Import_FK!AA522)</f>
        <v/>
      </c>
    </row>
    <row r="524" spans="1:31" ht="13.5" x14ac:dyDescent="0.25">
      <c r="A524" s="544">
        <f>IF(AND(B524="1_02_02_06",C524&lt;&gt;"000"),A523+1,IF(AND(B524="1_06_03_09",C524&lt;&gt;"000"),MAX($A$7:A523)+1,0))</f>
        <v>0</v>
      </c>
      <c r="B524" s="16" t="str">
        <f t="shared" si="40"/>
        <v/>
      </c>
      <c r="C524" s="544" t="str">
        <f t="shared" si="41"/>
        <v/>
      </c>
      <c r="D524" s="544" t="str">
        <f t="shared" si="42"/>
        <v/>
      </c>
      <c r="E524" s="544" t="str">
        <f t="shared" si="43"/>
        <v/>
      </c>
      <c r="F524" s="23" t="str">
        <f>IF(Import_FK!B523=0,"",Import_FK!B523)</f>
        <v/>
      </c>
      <c r="G524" s="23" t="str">
        <f>IF(Import_FK!C523=0,"",Import_FK!C523)</f>
        <v/>
      </c>
      <c r="H524" s="350" t="str">
        <f>IF(Import_FK!D523=0,"",Import_FK!D523)</f>
        <v/>
      </c>
      <c r="I524" s="23" t="str">
        <f>IF(Import_FK!E523=0,"",Import_FK!E523)</f>
        <v/>
      </c>
      <c r="J524" s="95" t="str">
        <f>IF(Import_FK!F523=0,"",Import_FK!F523)</f>
        <v/>
      </c>
      <c r="K524" s="96" t="str">
        <f>IF(Import_FK!G523=0,"",Import_FK!G523)</f>
        <v/>
      </c>
      <c r="L524" s="23" t="str">
        <f>IF(Import_FK!H523=0,"",Import_FK!H523)</f>
        <v/>
      </c>
      <c r="M524" s="23" t="str">
        <f>IF(Import_FK!I523=0,"",Import_FK!I523)</f>
        <v/>
      </c>
      <c r="N524" s="23" t="str">
        <f>IF(Import_FK!J523=0,"",Import_FK!J523)</f>
        <v/>
      </c>
      <c r="O524" s="23" t="str">
        <f>IF(Import_FK!K523=0,"",Import_FK!K523)</f>
        <v/>
      </c>
      <c r="P524" s="23" t="str">
        <f>IF(Import_FK!L523=0,"",Import_FK!L523)</f>
        <v/>
      </c>
      <c r="Q524" s="77" t="str">
        <f>IF(Import_FK!M523=0,"",Import_FK!M523)</f>
        <v/>
      </c>
      <c r="R524" s="77" t="str">
        <f>IF(Import_FK!N523=0,"",Import_FK!N523)</f>
        <v/>
      </c>
      <c r="S524" s="77" t="str">
        <f>IF(Import_FK!O523=0,"",Import_FK!O523)</f>
        <v/>
      </c>
      <c r="T524" s="77" t="str">
        <f>IF(Import_FK!P523=0,"",Import_FK!P523)</f>
        <v/>
      </c>
      <c r="U524" s="193" t="str">
        <f>IF(Import_FK!Q523=0,"",Import_FK!Q523)</f>
        <v/>
      </c>
      <c r="V524" s="77" t="str">
        <f>IF(Import_FK!R523=0,"",Import_FK!R523)</f>
        <v/>
      </c>
      <c r="W524" s="77" t="str">
        <f>IF(Import_FK!S523=0,"",Import_FK!S523)</f>
        <v/>
      </c>
      <c r="X524" s="77" t="str">
        <f>IF(Import_FK!T523=0,"",Import_FK!T523)</f>
        <v/>
      </c>
      <c r="Y524" s="77" t="str">
        <f>IF(Import_FK!U523=0,"",Import_FK!U523)</f>
        <v/>
      </c>
      <c r="Z524" s="77" t="str">
        <f>IF(Import_FK!V523=0,"",Import_FK!V523)</f>
        <v/>
      </c>
      <c r="AA524" s="77" t="str">
        <f>IF(Import_FK!W523=0,"",Import_FK!W523)</f>
        <v/>
      </c>
      <c r="AB524" s="77" t="str">
        <f>IF(Import_FK!X523=0,"",Import_FK!X523)</f>
        <v/>
      </c>
      <c r="AC524" s="77" t="str">
        <f>IF(Import_FK!Y523=0,"",Import_FK!Y523)</f>
        <v/>
      </c>
      <c r="AD524" s="77" t="str">
        <f>IF(Import_FK!Z523=0,"",Import_FK!Z523)</f>
        <v/>
      </c>
      <c r="AE524" s="193" t="str">
        <f>IF(Import_FK!AA523=0,"",Import_FK!AA523)</f>
        <v/>
      </c>
    </row>
    <row r="525" spans="1:31" ht="13.5" x14ac:dyDescent="0.25">
      <c r="A525" s="544">
        <f>IF(AND(B525="1_02_02_06",C525&lt;&gt;"000"),A524+1,IF(AND(B525="1_06_03_09",C525&lt;&gt;"000"),MAX($A$7:A524)+1,0))</f>
        <v>0</v>
      </c>
      <c r="B525" s="16" t="str">
        <f t="shared" si="40"/>
        <v/>
      </c>
      <c r="C525" s="544" t="str">
        <f t="shared" si="41"/>
        <v/>
      </c>
      <c r="D525" s="544" t="str">
        <f t="shared" si="42"/>
        <v/>
      </c>
      <c r="E525" s="544" t="str">
        <f t="shared" si="43"/>
        <v/>
      </c>
      <c r="F525" s="23" t="str">
        <f>IF(Import_FK!B524=0,"",Import_FK!B524)</f>
        <v/>
      </c>
      <c r="G525" s="23" t="str">
        <f>IF(Import_FK!C524=0,"",Import_FK!C524)</f>
        <v/>
      </c>
      <c r="H525" s="350" t="str">
        <f>IF(Import_FK!D524=0,"",Import_FK!D524)</f>
        <v/>
      </c>
      <c r="I525" s="23" t="str">
        <f>IF(Import_FK!E524=0,"",Import_FK!E524)</f>
        <v/>
      </c>
      <c r="J525" s="95" t="str">
        <f>IF(Import_FK!F524=0,"",Import_FK!F524)</f>
        <v/>
      </c>
      <c r="K525" s="96" t="str">
        <f>IF(Import_FK!G524=0,"",Import_FK!G524)</f>
        <v/>
      </c>
      <c r="L525" s="23" t="str">
        <f>IF(Import_FK!H524=0,"",Import_FK!H524)</f>
        <v/>
      </c>
      <c r="M525" s="23" t="str">
        <f>IF(Import_FK!I524=0,"",Import_FK!I524)</f>
        <v/>
      </c>
      <c r="N525" s="23" t="str">
        <f>IF(Import_FK!J524=0,"",Import_FK!J524)</f>
        <v/>
      </c>
      <c r="O525" s="23" t="str">
        <f>IF(Import_FK!K524=0,"",Import_FK!K524)</f>
        <v/>
      </c>
      <c r="P525" s="23" t="str">
        <f>IF(Import_FK!L524=0,"",Import_FK!L524)</f>
        <v/>
      </c>
      <c r="Q525" s="77" t="str">
        <f>IF(Import_FK!M524=0,"",Import_FK!M524)</f>
        <v/>
      </c>
      <c r="R525" s="77" t="str">
        <f>IF(Import_FK!N524=0,"",Import_FK!N524)</f>
        <v/>
      </c>
      <c r="S525" s="77" t="str">
        <f>IF(Import_FK!O524=0,"",Import_FK!O524)</f>
        <v/>
      </c>
      <c r="T525" s="77" t="str">
        <f>IF(Import_FK!P524=0,"",Import_FK!P524)</f>
        <v/>
      </c>
      <c r="U525" s="193" t="str">
        <f>IF(Import_FK!Q524=0,"",Import_FK!Q524)</f>
        <v/>
      </c>
      <c r="V525" s="77" t="str">
        <f>IF(Import_FK!R524=0,"",Import_FK!R524)</f>
        <v/>
      </c>
      <c r="W525" s="77" t="str">
        <f>IF(Import_FK!S524=0,"",Import_FK!S524)</f>
        <v/>
      </c>
      <c r="X525" s="77" t="str">
        <f>IF(Import_FK!T524=0,"",Import_FK!T524)</f>
        <v/>
      </c>
      <c r="Y525" s="77" t="str">
        <f>IF(Import_FK!U524=0,"",Import_FK!U524)</f>
        <v/>
      </c>
      <c r="Z525" s="77" t="str">
        <f>IF(Import_FK!V524=0,"",Import_FK!V524)</f>
        <v/>
      </c>
      <c r="AA525" s="77" t="str">
        <f>IF(Import_FK!W524=0,"",Import_FK!W524)</f>
        <v/>
      </c>
      <c r="AB525" s="77" t="str">
        <f>IF(Import_FK!X524=0,"",Import_FK!X524)</f>
        <v/>
      </c>
      <c r="AC525" s="77" t="str">
        <f>IF(Import_FK!Y524=0,"",Import_FK!Y524)</f>
        <v/>
      </c>
      <c r="AD525" s="77" t="str">
        <f>IF(Import_FK!Z524=0,"",Import_FK!Z524)</f>
        <v/>
      </c>
      <c r="AE525" s="193" t="str">
        <f>IF(Import_FK!AA524=0,"",Import_FK!AA524)</f>
        <v/>
      </c>
    </row>
    <row r="526" spans="1:31" ht="13.5" x14ac:dyDescent="0.25">
      <c r="A526" s="544">
        <f>IF(AND(B526="1_02_02_06",C526&lt;&gt;"000"),A525+1,IF(AND(B526="1_06_03_09",C526&lt;&gt;"000"),MAX($A$7:A525)+1,0))</f>
        <v>0</v>
      </c>
      <c r="B526" s="16" t="str">
        <f t="shared" si="40"/>
        <v/>
      </c>
      <c r="C526" s="544" t="str">
        <f t="shared" si="41"/>
        <v/>
      </c>
      <c r="D526" s="544" t="str">
        <f t="shared" si="42"/>
        <v/>
      </c>
      <c r="E526" s="544" t="str">
        <f t="shared" si="43"/>
        <v/>
      </c>
      <c r="F526" s="23" t="str">
        <f>IF(Import_FK!B525=0,"",Import_FK!B525)</f>
        <v/>
      </c>
      <c r="G526" s="23" t="str">
        <f>IF(Import_FK!C525=0,"",Import_FK!C525)</f>
        <v/>
      </c>
      <c r="H526" s="350" t="str">
        <f>IF(Import_FK!D525=0,"",Import_FK!D525)</f>
        <v/>
      </c>
      <c r="I526" s="23" t="str">
        <f>IF(Import_FK!E525=0,"",Import_FK!E525)</f>
        <v/>
      </c>
      <c r="J526" s="95" t="str">
        <f>IF(Import_FK!F525=0,"",Import_FK!F525)</f>
        <v/>
      </c>
      <c r="K526" s="96" t="str">
        <f>IF(Import_FK!G525=0,"",Import_FK!G525)</f>
        <v/>
      </c>
      <c r="L526" s="23" t="str">
        <f>IF(Import_FK!H525=0,"",Import_FK!H525)</f>
        <v/>
      </c>
      <c r="M526" s="23" t="str">
        <f>IF(Import_FK!I525=0,"",Import_FK!I525)</f>
        <v/>
      </c>
      <c r="N526" s="23" t="str">
        <f>IF(Import_FK!J525=0,"",Import_FK!J525)</f>
        <v/>
      </c>
      <c r="O526" s="23" t="str">
        <f>IF(Import_FK!K525=0,"",Import_FK!K525)</f>
        <v/>
      </c>
      <c r="P526" s="23" t="str">
        <f>IF(Import_FK!L525=0,"",Import_FK!L525)</f>
        <v/>
      </c>
      <c r="Q526" s="77" t="str">
        <f>IF(Import_FK!M525=0,"",Import_FK!M525)</f>
        <v/>
      </c>
      <c r="R526" s="77" t="str">
        <f>IF(Import_FK!N525=0,"",Import_FK!N525)</f>
        <v/>
      </c>
      <c r="S526" s="77" t="str">
        <f>IF(Import_FK!O525=0,"",Import_FK!O525)</f>
        <v/>
      </c>
      <c r="T526" s="77" t="str">
        <f>IF(Import_FK!P525=0,"",Import_FK!P525)</f>
        <v/>
      </c>
      <c r="U526" s="193" t="str">
        <f>IF(Import_FK!Q525=0,"",Import_FK!Q525)</f>
        <v/>
      </c>
      <c r="V526" s="77" t="str">
        <f>IF(Import_FK!R525=0,"",Import_FK!R525)</f>
        <v/>
      </c>
      <c r="W526" s="77" t="str">
        <f>IF(Import_FK!S525=0,"",Import_FK!S525)</f>
        <v/>
      </c>
      <c r="X526" s="77" t="str">
        <f>IF(Import_FK!T525=0,"",Import_FK!T525)</f>
        <v/>
      </c>
      <c r="Y526" s="77" t="str">
        <f>IF(Import_FK!U525=0,"",Import_FK!U525)</f>
        <v/>
      </c>
      <c r="Z526" s="77" t="str">
        <f>IF(Import_FK!V525=0,"",Import_FK!V525)</f>
        <v/>
      </c>
      <c r="AA526" s="77" t="str">
        <f>IF(Import_FK!W525=0,"",Import_FK!W525)</f>
        <v/>
      </c>
      <c r="AB526" s="77" t="str">
        <f>IF(Import_FK!X525=0,"",Import_FK!X525)</f>
        <v/>
      </c>
      <c r="AC526" s="77" t="str">
        <f>IF(Import_FK!Y525=0,"",Import_FK!Y525)</f>
        <v/>
      </c>
      <c r="AD526" s="77" t="str">
        <f>IF(Import_FK!Z525=0,"",Import_FK!Z525)</f>
        <v/>
      </c>
      <c r="AE526" s="193" t="str">
        <f>IF(Import_FK!AA525=0,"",Import_FK!AA525)</f>
        <v/>
      </c>
    </row>
    <row r="527" spans="1:31" ht="13.5" x14ac:dyDescent="0.25">
      <c r="A527" s="544">
        <f>IF(AND(B527="1_02_02_06",C527&lt;&gt;"000"),A526+1,IF(AND(B527="1_06_03_09",C527&lt;&gt;"000"),MAX($A$7:A526)+1,0))</f>
        <v>0</v>
      </c>
      <c r="B527" s="16" t="str">
        <f t="shared" si="40"/>
        <v/>
      </c>
      <c r="C527" s="544" t="str">
        <f t="shared" si="41"/>
        <v/>
      </c>
      <c r="D527" s="544" t="str">
        <f t="shared" si="42"/>
        <v/>
      </c>
      <c r="E527" s="544" t="str">
        <f t="shared" si="43"/>
        <v/>
      </c>
      <c r="F527" s="23" t="str">
        <f>IF(Import_FK!B526=0,"",Import_FK!B526)</f>
        <v/>
      </c>
      <c r="G527" s="23" t="str">
        <f>IF(Import_FK!C526=0,"",Import_FK!C526)</f>
        <v/>
      </c>
      <c r="H527" s="350" t="str">
        <f>IF(Import_FK!D526=0,"",Import_FK!D526)</f>
        <v/>
      </c>
      <c r="I527" s="23" t="str">
        <f>IF(Import_FK!E526=0,"",Import_FK!E526)</f>
        <v/>
      </c>
      <c r="J527" s="95" t="str">
        <f>IF(Import_FK!F526=0,"",Import_FK!F526)</f>
        <v/>
      </c>
      <c r="K527" s="96" t="str">
        <f>IF(Import_FK!G526=0,"",Import_FK!G526)</f>
        <v/>
      </c>
      <c r="L527" s="23" t="str">
        <f>IF(Import_FK!H526=0,"",Import_FK!H526)</f>
        <v/>
      </c>
      <c r="M527" s="23" t="str">
        <f>IF(Import_FK!I526=0,"",Import_FK!I526)</f>
        <v/>
      </c>
      <c r="N527" s="23" t="str">
        <f>IF(Import_FK!J526=0,"",Import_FK!J526)</f>
        <v/>
      </c>
      <c r="O527" s="23" t="str">
        <f>IF(Import_FK!K526=0,"",Import_FK!K526)</f>
        <v/>
      </c>
      <c r="P527" s="23" t="str">
        <f>IF(Import_FK!L526=0,"",Import_FK!L526)</f>
        <v/>
      </c>
      <c r="Q527" s="77" t="str">
        <f>IF(Import_FK!M526=0,"",Import_FK!M526)</f>
        <v/>
      </c>
      <c r="R527" s="77" t="str">
        <f>IF(Import_FK!N526=0,"",Import_FK!N526)</f>
        <v/>
      </c>
      <c r="S527" s="77" t="str">
        <f>IF(Import_FK!O526=0,"",Import_FK!O526)</f>
        <v/>
      </c>
      <c r="T527" s="77" t="str">
        <f>IF(Import_FK!P526=0,"",Import_FK!P526)</f>
        <v/>
      </c>
      <c r="U527" s="193" t="str">
        <f>IF(Import_FK!Q526=0,"",Import_FK!Q526)</f>
        <v/>
      </c>
      <c r="V527" s="77" t="str">
        <f>IF(Import_FK!R526=0,"",Import_FK!R526)</f>
        <v/>
      </c>
      <c r="W527" s="77" t="str">
        <f>IF(Import_FK!S526=0,"",Import_FK!S526)</f>
        <v/>
      </c>
      <c r="X527" s="77" t="str">
        <f>IF(Import_FK!T526=0,"",Import_FK!T526)</f>
        <v/>
      </c>
      <c r="Y527" s="77" t="str">
        <f>IF(Import_FK!U526=0,"",Import_FK!U526)</f>
        <v/>
      </c>
      <c r="Z527" s="77" t="str">
        <f>IF(Import_FK!V526=0,"",Import_FK!V526)</f>
        <v/>
      </c>
      <c r="AA527" s="77" t="str">
        <f>IF(Import_FK!W526=0,"",Import_FK!W526)</f>
        <v/>
      </c>
      <c r="AB527" s="77" t="str">
        <f>IF(Import_FK!X526=0,"",Import_FK!X526)</f>
        <v/>
      </c>
      <c r="AC527" s="77" t="str">
        <f>IF(Import_FK!Y526=0,"",Import_FK!Y526)</f>
        <v/>
      </c>
      <c r="AD527" s="77" t="str">
        <f>IF(Import_FK!Z526=0,"",Import_FK!Z526)</f>
        <v/>
      </c>
      <c r="AE527" s="193" t="str">
        <f>IF(Import_FK!AA526=0,"",Import_FK!AA526)</f>
        <v/>
      </c>
    </row>
    <row r="528" spans="1:31" ht="13.5" x14ac:dyDescent="0.25">
      <c r="A528" s="544">
        <f>IF(AND(B528="1_02_02_06",C528&lt;&gt;"000"),A527+1,IF(AND(B528="1_06_03_09",C528&lt;&gt;"000"),MAX($A$7:A527)+1,0))</f>
        <v>0</v>
      </c>
      <c r="B528" s="16" t="str">
        <f t="shared" si="40"/>
        <v/>
      </c>
      <c r="C528" s="544" t="str">
        <f t="shared" si="41"/>
        <v/>
      </c>
      <c r="D528" s="544" t="str">
        <f t="shared" si="42"/>
        <v/>
      </c>
      <c r="E528" s="544" t="str">
        <f t="shared" si="43"/>
        <v/>
      </c>
      <c r="F528" s="23" t="str">
        <f>IF(Import_FK!B527=0,"",Import_FK!B527)</f>
        <v/>
      </c>
      <c r="G528" s="23" t="str">
        <f>IF(Import_FK!C527=0,"",Import_FK!C527)</f>
        <v/>
      </c>
      <c r="H528" s="350" t="str">
        <f>IF(Import_FK!D527=0,"",Import_FK!D527)</f>
        <v/>
      </c>
      <c r="I528" s="23" t="str">
        <f>IF(Import_FK!E527=0,"",Import_FK!E527)</f>
        <v/>
      </c>
      <c r="J528" s="95" t="str">
        <f>IF(Import_FK!F527=0,"",Import_FK!F527)</f>
        <v/>
      </c>
      <c r="K528" s="96" t="str">
        <f>IF(Import_FK!G527=0,"",Import_FK!G527)</f>
        <v/>
      </c>
      <c r="L528" s="23" t="str">
        <f>IF(Import_FK!H527=0,"",Import_FK!H527)</f>
        <v/>
      </c>
      <c r="M528" s="23" t="str">
        <f>IF(Import_FK!I527=0,"",Import_FK!I527)</f>
        <v/>
      </c>
      <c r="N528" s="23" t="str">
        <f>IF(Import_FK!J527=0,"",Import_FK!J527)</f>
        <v/>
      </c>
      <c r="O528" s="23" t="str">
        <f>IF(Import_FK!K527=0,"",Import_FK!K527)</f>
        <v/>
      </c>
      <c r="P528" s="23" t="str">
        <f>IF(Import_FK!L527=0,"",Import_FK!L527)</f>
        <v/>
      </c>
      <c r="Q528" s="77" t="str">
        <f>IF(Import_FK!M527=0,"",Import_FK!M527)</f>
        <v/>
      </c>
      <c r="R528" s="77" t="str">
        <f>IF(Import_FK!N527=0,"",Import_FK!N527)</f>
        <v/>
      </c>
      <c r="S528" s="77" t="str">
        <f>IF(Import_FK!O527=0,"",Import_FK!O527)</f>
        <v/>
      </c>
      <c r="T528" s="77" t="str">
        <f>IF(Import_FK!P527=0,"",Import_FK!P527)</f>
        <v/>
      </c>
      <c r="U528" s="193" t="str">
        <f>IF(Import_FK!Q527=0,"",Import_FK!Q527)</f>
        <v/>
      </c>
      <c r="V528" s="77" t="str">
        <f>IF(Import_FK!R527=0,"",Import_FK!R527)</f>
        <v/>
      </c>
      <c r="W528" s="77" t="str">
        <f>IF(Import_FK!S527=0,"",Import_FK!S527)</f>
        <v/>
      </c>
      <c r="X528" s="77" t="str">
        <f>IF(Import_FK!T527=0,"",Import_FK!T527)</f>
        <v/>
      </c>
      <c r="Y528" s="77" t="str">
        <f>IF(Import_FK!U527=0,"",Import_FK!U527)</f>
        <v/>
      </c>
      <c r="Z528" s="77" t="str">
        <f>IF(Import_FK!V527=0,"",Import_FK!V527)</f>
        <v/>
      </c>
      <c r="AA528" s="77" t="str">
        <f>IF(Import_FK!W527=0,"",Import_FK!W527)</f>
        <v/>
      </c>
      <c r="AB528" s="77" t="str">
        <f>IF(Import_FK!X527=0,"",Import_FK!X527)</f>
        <v/>
      </c>
      <c r="AC528" s="77" t="str">
        <f>IF(Import_FK!Y527=0,"",Import_FK!Y527)</f>
        <v/>
      </c>
      <c r="AD528" s="77" t="str">
        <f>IF(Import_FK!Z527=0,"",Import_FK!Z527)</f>
        <v/>
      </c>
      <c r="AE528" s="193" t="str">
        <f>IF(Import_FK!AA527=0,"",Import_FK!AA527)</f>
        <v/>
      </c>
    </row>
    <row r="529" spans="1:31" ht="13.5" x14ac:dyDescent="0.25">
      <c r="A529" s="544">
        <f>IF(AND(B529="1_02_02_06",C529&lt;&gt;"000"),A528+1,IF(AND(B529="1_06_03_09",C529&lt;&gt;"000"),MAX($A$7:A528)+1,0))</f>
        <v>0</v>
      </c>
      <c r="B529" s="16" t="str">
        <f t="shared" si="40"/>
        <v/>
      </c>
      <c r="C529" s="544" t="str">
        <f t="shared" si="41"/>
        <v/>
      </c>
      <c r="D529" s="544" t="str">
        <f t="shared" si="42"/>
        <v/>
      </c>
      <c r="E529" s="544" t="str">
        <f t="shared" si="43"/>
        <v/>
      </c>
      <c r="F529" s="23" t="str">
        <f>IF(Import_FK!B528=0,"",Import_FK!B528)</f>
        <v/>
      </c>
      <c r="G529" s="23" t="str">
        <f>IF(Import_FK!C528=0,"",Import_FK!C528)</f>
        <v/>
      </c>
      <c r="H529" s="350" t="str">
        <f>IF(Import_FK!D528=0,"",Import_FK!D528)</f>
        <v/>
      </c>
      <c r="I529" s="23" t="str">
        <f>IF(Import_FK!E528=0,"",Import_FK!E528)</f>
        <v/>
      </c>
      <c r="J529" s="95" t="str">
        <f>IF(Import_FK!F528=0,"",Import_FK!F528)</f>
        <v/>
      </c>
      <c r="K529" s="96" t="str">
        <f>IF(Import_FK!G528=0,"",Import_FK!G528)</f>
        <v/>
      </c>
      <c r="L529" s="23" t="str">
        <f>IF(Import_FK!H528=0,"",Import_FK!H528)</f>
        <v/>
      </c>
      <c r="M529" s="23" t="str">
        <f>IF(Import_FK!I528=0,"",Import_FK!I528)</f>
        <v/>
      </c>
      <c r="N529" s="23" t="str">
        <f>IF(Import_FK!J528=0,"",Import_FK!J528)</f>
        <v/>
      </c>
      <c r="O529" s="23" t="str">
        <f>IF(Import_FK!K528=0,"",Import_FK!K528)</f>
        <v/>
      </c>
      <c r="P529" s="23" t="str">
        <f>IF(Import_FK!L528=0,"",Import_FK!L528)</f>
        <v/>
      </c>
      <c r="Q529" s="77" t="str">
        <f>IF(Import_FK!M528=0,"",Import_FK!M528)</f>
        <v/>
      </c>
      <c r="R529" s="77" t="str">
        <f>IF(Import_FK!N528=0,"",Import_FK!N528)</f>
        <v/>
      </c>
      <c r="S529" s="77" t="str">
        <f>IF(Import_FK!O528=0,"",Import_FK!O528)</f>
        <v/>
      </c>
      <c r="T529" s="77" t="str">
        <f>IF(Import_FK!P528=0,"",Import_FK!P528)</f>
        <v/>
      </c>
      <c r="U529" s="193" t="str">
        <f>IF(Import_FK!Q528=0,"",Import_FK!Q528)</f>
        <v/>
      </c>
      <c r="V529" s="77" t="str">
        <f>IF(Import_FK!R528=0,"",Import_FK!R528)</f>
        <v/>
      </c>
      <c r="W529" s="77" t="str">
        <f>IF(Import_FK!S528=0,"",Import_FK!S528)</f>
        <v/>
      </c>
      <c r="X529" s="77" t="str">
        <f>IF(Import_FK!T528=0,"",Import_FK!T528)</f>
        <v/>
      </c>
      <c r="Y529" s="77" t="str">
        <f>IF(Import_FK!U528=0,"",Import_FK!U528)</f>
        <v/>
      </c>
      <c r="Z529" s="77" t="str">
        <f>IF(Import_FK!V528=0,"",Import_FK!V528)</f>
        <v/>
      </c>
      <c r="AA529" s="77" t="str">
        <f>IF(Import_FK!W528=0,"",Import_FK!W528)</f>
        <v/>
      </c>
      <c r="AB529" s="77" t="str">
        <f>IF(Import_FK!X528=0,"",Import_FK!X528)</f>
        <v/>
      </c>
      <c r="AC529" s="77" t="str">
        <f>IF(Import_FK!Y528=0,"",Import_FK!Y528)</f>
        <v/>
      </c>
      <c r="AD529" s="77" t="str">
        <f>IF(Import_FK!Z528=0,"",Import_FK!Z528)</f>
        <v/>
      </c>
      <c r="AE529" s="193" t="str">
        <f>IF(Import_FK!AA528=0,"",Import_FK!AA528)</f>
        <v/>
      </c>
    </row>
    <row r="530" spans="1:31" ht="13.5" x14ac:dyDescent="0.25">
      <c r="A530" s="544">
        <f>IF(AND(B530="1_02_02_06",C530&lt;&gt;"000"),A529+1,IF(AND(B530="1_06_03_09",C530&lt;&gt;"000"),MAX($A$7:A529)+1,0))</f>
        <v>0</v>
      </c>
      <c r="B530" s="16" t="str">
        <f t="shared" si="40"/>
        <v/>
      </c>
      <c r="C530" s="544" t="str">
        <f t="shared" si="41"/>
        <v/>
      </c>
      <c r="D530" s="544" t="str">
        <f t="shared" si="42"/>
        <v/>
      </c>
      <c r="E530" s="544" t="str">
        <f t="shared" si="43"/>
        <v/>
      </c>
      <c r="F530" s="23" t="str">
        <f>IF(Import_FK!B529=0,"",Import_FK!B529)</f>
        <v/>
      </c>
      <c r="G530" s="23" t="str">
        <f>IF(Import_FK!C529=0,"",Import_FK!C529)</f>
        <v/>
      </c>
      <c r="H530" s="350" t="str">
        <f>IF(Import_FK!D529=0,"",Import_FK!D529)</f>
        <v/>
      </c>
      <c r="I530" s="23" t="str">
        <f>IF(Import_FK!E529=0,"",Import_FK!E529)</f>
        <v/>
      </c>
      <c r="J530" s="95" t="str">
        <f>IF(Import_FK!F529=0,"",Import_FK!F529)</f>
        <v/>
      </c>
      <c r="K530" s="96" t="str">
        <f>IF(Import_FK!G529=0,"",Import_FK!G529)</f>
        <v/>
      </c>
      <c r="L530" s="23" t="str">
        <f>IF(Import_FK!H529=0,"",Import_FK!H529)</f>
        <v/>
      </c>
      <c r="M530" s="23" t="str">
        <f>IF(Import_FK!I529=0,"",Import_FK!I529)</f>
        <v/>
      </c>
      <c r="N530" s="23" t="str">
        <f>IF(Import_FK!J529=0,"",Import_FK!J529)</f>
        <v/>
      </c>
      <c r="O530" s="23" t="str">
        <f>IF(Import_FK!K529=0,"",Import_FK!K529)</f>
        <v/>
      </c>
      <c r="P530" s="23" t="str">
        <f>IF(Import_FK!L529=0,"",Import_FK!L529)</f>
        <v/>
      </c>
      <c r="Q530" s="77" t="str">
        <f>IF(Import_FK!M529=0,"",Import_FK!M529)</f>
        <v/>
      </c>
      <c r="R530" s="77" t="str">
        <f>IF(Import_FK!N529=0,"",Import_FK!N529)</f>
        <v/>
      </c>
      <c r="S530" s="77" t="str">
        <f>IF(Import_FK!O529=0,"",Import_FK!O529)</f>
        <v/>
      </c>
      <c r="T530" s="77" t="str">
        <f>IF(Import_FK!P529=0,"",Import_FK!P529)</f>
        <v/>
      </c>
      <c r="U530" s="193" t="str">
        <f>IF(Import_FK!Q529=0,"",Import_FK!Q529)</f>
        <v/>
      </c>
      <c r="V530" s="77" t="str">
        <f>IF(Import_FK!R529=0,"",Import_FK!R529)</f>
        <v/>
      </c>
      <c r="W530" s="77" t="str">
        <f>IF(Import_FK!S529=0,"",Import_FK!S529)</f>
        <v/>
      </c>
      <c r="X530" s="77" t="str">
        <f>IF(Import_FK!T529=0,"",Import_FK!T529)</f>
        <v/>
      </c>
      <c r="Y530" s="77" t="str">
        <f>IF(Import_FK!U529=0,"",Import_FK!U529)</f>
        <v/>
      </c>
      <c r="Z530" s="77" t="str">
        <f>IF(Import_FK!V529=0,"",Import_FK!V529)</f>
        <v/>
      </c>
      <c r="AA530" s="77" t="str">
        <f>IF(Import_FK!W529=0,"",Import_FK!W529)</f>
        <v/>
      </c>
      <c r="AB530" s="77" t="str">
        <f>IF(Import_FK!X529=0,"",Import_FK!X529)</f>
        <v/>
      </c>
      <c r="AC530" s="77" t="str">
        <f>IF(Import_FK!Y529=0,"",Import_FK!Y529)</f>
        <v/>
      </c>
      <c r="AD530" s="77" t="str">
        <f>IF(Import_FK!Z529=0,"",Import_FK!Z529)</f>
        <v/>
      </c>
      <c r="AE530" s="193" t="str">
        <f>IF(Import_FK!AA529=0,"",Import_FK!AA529)</f>
        <v/>
      </c>
    </row>
    <row r="531" spans="1:31" ht="13.5" x14ac:dyDescent="0.25">
      <c r="A531" s="544">
        <f>IF(AND(B531="1_02_02_06",C531&lt;&gt;"000"),A530+1,IF(AND(B531="1_06_03_09",C531&lt;&gt;"000"),MAX($A$7:A530)+1,0))</f>
        <v>0</v>
      </c>
      <c r="B531" s="16" t="str">
        <f t="shared" si="40"/>
        <v/>
      </c>
      <c r="C531" s="544" t="str">
        <f t="shared" si="41"/>
        <v/>
      </c>
      <c r="D531" s="544" t="str">
        <f t="shared" si="42"/>
        <v/>
      </c>
      <c r="E531" s="544" t="str">
        <f t="shared" si="43"/>
        <v/>
      </c>
      <c r="F531" s="23" t="str">
        <f>IF(Import_FK!B530=0,"",Import_FK!B530)</f>
        <v/>
      </c>
      <c r="G531" s="23" t="str">
        <f>IF(Import_FK!C530=0,"",Import_FK!C530)</f>
        <v/>
      </c>
      <c r="H531" s="350" t="str">
        <f>IF(Import_FK!D530=0,"",Import_FK!D530)</f>
        <v/>
      </c>
      <c r="I531" s="23" t="str">
        <f>IF(Import_FK!E530=0,"",Import_FK!E530)</f>
        <v/>
      </c>
      <c r="J531" s="95" t="str">
        <f>IF(Import_FK!F530=0,"",Import_FK!F530)</f>
        <v/>
      </c>
      <c r="K531" s="96" t="str">
        <f>IF(Import_FK!G530=0,"",Import_FK!G530)</f>
        <v/>
      </c>
      <c r="L531" s="23" t="str">
        <f>IF(Import_FK!H530=0,"",Import_FK!H530)</f>
        <v/>
      </c>
      <c r="M531" s="23" t="str">
        <f>IF(Import_FK!I530=0,"",Import_FK!I530)</f>
        <v/>
      </c>
      <c r="N531" s="23" t="str">
        <f>IF(Import_FK!J530=0,"",Import_FK!J530)</f>
        <v/>
      </c>
      <c r="O531" s="23" t="str">
        <f>IF(Import_FK!K530=0,"",Import_FK!K530)</f>
        <v/>
      </c>
      <c r="P531" s="23" t="str">
        <f>IF(Import_FK!L530=0,"",Import_FK!L530)</f>
        <v/>
      </c>
      <c r="Q531" s="77" t="str">
        <f>IF(Import_FK!M530=0,"",Import_FK!M530)</f>
        <v/>
      </c>
      <c r="R531" s="77" t="str">
        <f>IF(Import_FK!N530=0,"",Import_FK!N530)</f>
        <v/>
      </c>
      <c r="S531" s="77" t="str">
        <f>IF(Import_FK!O530=0,"",Import_FK!O530)</f>
        <v/>
      </c>
      <c r="T531" s="77" t="str">
        <f>IF(Import_FK!P530=0,"",Import_FK!P530)</f>
        <v/>
      </c>
      <c r="U531" s="193" t="str">
        <f>IF(Import_FK!Q530=0,"",Import_FK!Q530)</f>
        <v/>
      </c>
      <c r="V531" s="77" t="str">
        <f>IF(Import_FK!R530=0,"",Import_FK!R530)</f>
        <v/>
      </c>
      <c r="W531" s="77" t="str">
        <f>IF(Import_FK!S530=0,"",Import_FK!S530)</f>
        <v/>
      </c>
      <c r="X531" s="77" t="str">
        <f>IF(Import_FK!T530=0,"",Import_FK!T530)</f>
        <v/>
      </c>
      <c r="Y531" s="77" t="str">
        <f>IF(Import_FK!U530=0,"",Import_FK!U530)</f>
        <v/>
      </c>
      <c r="Z531" s="77" t="str">
        <f>IF(Import_FK!V530=0,"",Import_FK!V530)</f>
        <v/>
      </c>
      <c r="AA531" s="77" t="str">
        <f>IF(Import_FK!W530=0,"",Import_FK!W530)</f>
        <v/>
      </c>
      <c r="AB531" s="77" t="str">
        <f>IF(Import_FK!X530=0,"",Import_FK!X530)</f>
        <v/>
      </c>
      <c r="AC531" s="77" t="str">
        <f>IF(Import_FK!Y530=0,"",Import_FK!Y530)</f>
        <v/>
      </c>
      <c r="AD531" s="77" t="str">
        <f>IF(Import_FK!Z530=0,"",Import_FK!Z530)</f>
        <v/>
      </c>
      <c r="AE531" s="193" t="str">
        <f>IF(Import_FK!AA530=0,"",Import_FK!AA530)</f>
        <v/>
      </c>
    </row>
    <row r="532" spans="1:31" ht="13.5" x14ac:dyDescent="0.25">
      <c r="A532" s="544">
        <f>IF(AND(B532="1_02_02_06",C532&lt;&gt;"000"),A531+1,IF(AND(B532="1_06_03_09",C532&lt;&gt;"000"),MAX($A$7:A531)+1,0))</f>
        <v>0</v>
      </c>
      <c r="B532" s="16" t="str">
        <f t="shared" si="40"/>
        <v/>
      </c>
      <c r="C532" s="544" t="str">
        <f t="shared" si="41"/>
        <v/>
      </c>
      <c r="D532" s="544" t="str">
        <f t="shared" si="42"/>
        <v/>
      </c>
      <c r="E532" s="544" t="str">
        <f t="shared" si="43"/>
        <v/>
      </c>
      <c r="F532" s="23" t="str">
        <f>IF(Import_FK!B531=0,"",Import_FK!B531)</f>
        <v/>
      </c>
      <c r="G532" s="23" t="str">
        <f>IF(Import_FK!C531=0,"",Import_FK!C531)</f>
        <v/>
      </c>
      <c r="H532" s="350" t="str">
        <f>IF(Import_FK!D531=0,"",Import_FK!D531)</f>
        <v/>
      </c>
      <c r="I532" s="23" t="str">
        <f>IF(Import_FK!E531=0,"",Import_FK!E531)</f>
        <v/>
      </c>
      <c r="J532" s="95" t="str">
        <f>IF(Import_FK!F531=0,"",Import_FK!F531)</f>
        <v/>
      </c>
      <c r="K532" s="96" t="str">
        <f>IF(Import_FK!G531=0,"",Import_FK!G531)</f>
        <v/>
      </c>
      <c r="L532" s="23" t="str">
        <f>IF(Import_FK!H531=0,"",Import_FK!H531)</f>
        <v/>
      </c>
      <c r="M532" s="23" t="str">
        <f>IF(Import_FK!I531=0,"",Import_FK!I531)</f>
        <v/>
      </c>
      <c r="N532" s="23" t="str">
        <f>IF(Import_FK!J531=0,"",Import_FK!J531)</f>
        <v/>
      </c>
      <c r="O532" s="23" t="str">
        <f>IF(Import_FK!K531=0,"",Import_FK!K531)</f>
        <v/>
      </c>
      <c r="P532" s="23" t="str">
        <f>IF(Import_FK!L531=0,"",Import_FK!L531)</f>
        <v/>
      </c>
      <c r="Q532" s="77" t="str">
        <f>IF(Import_FK!M531=0,"",Import_FK!M531)</f>
        <v/>
      </c>
      <c r="R532" s="77" t="str">
        <f>IF(Import_FK!N531=0,"",Import_FK!N531)</f>
        <v/>
      </c>
      <c r="S532" s="77" t="str">
        <f>IF(Import_FK!O531=0,"",Import_FK!O531)</f>
        <v/>
      </c>
      <c r="T532" s="77" t="str">
        <f>IF(Import_FK!P531=0,"",Import_FK!P531)</f>
        <v/>
      </c>
      <c r="U532" s="193" t="str">
        <f>IF(Import_FK!Q531=0,"",Import_FK!Q531)</f>
        <v/>
      </c>
      <c r="V532" s="77" t="str">
        <f>IF(Import_FK!R531=0,"",Import_FK!R531)</f>
        <v/>
      </c>
      <c r="W532" s="77" t="str">
        <f>IF(Import_FK!S531=0,"",Import_FK!S531)</f>
        <v/>
      </c>
      <c r="X532" s="77" t="str">
        <f>IF(Import_FK!T531=0,"",Import_FK!T531)</f>
        <v/>
      </c>
      <c r="Y532" s="77" t="str">
        <f>IF(Import_FK!U531=0,"",Import_FK!U531)</f>
        <v/>
      </c>
      <c r="Z532" s="77" t="str">
        <f>IF(Import_FK!V531=0,"",Import_FK!V531)</f>
        <v/>
      </c>
      <c r="AA532" s="77" t="str">
        <f>IF(Import_FK!W531=0,"",Import_FK!W531)</f>
        <v/>
      </c>
      <c r="AB532" s="77" t="str">
        <f>IF(Import_FK!X531=0,"",Import_FK!X531)</f>
        <v/>
      </c>
      <c r="AC532" s="77" t="str">
        <f>IF(Import_FK!Y531=0,"",Import_FK!Y531)</f>
        <v/>
      </c>
      <c r="AD532" s="77" t="str">
        <f>IF(Import_FK!Z531=0,"",Import_FK!Z531)</f>
        <v/>
      </c>
      <c r="AE532" s="193" t="str">
        <f>IF(Import_FK!AA531=0,"",Import_FK!AA531)</f>
        <v/>
      </c>
    </row>
    <row r="533" spans="1:31" ht="13.5" x14ac:dyDescent="0.25">
      <c r="A533" s="544">
        <f>IF(AND(B533="1_02_02_06",C533&lt;&gt;"000"),A532+1,IF(AND(B533="1_06_03_09",C533&lt;&gt;"000"),MAX($A$7:A532)+1,0))</f>
        <v>0</v>
      </c>
      <c r="B533" s="16" t="str">
        <f t="shared" si="40"/>
        <v/>
      </c>
      <c r="C533" s="544" t="str">
        <f t="shared" si="41"/>
        <v/>
      </c>
      <c r="D533" s="544" t="str">
        <f t="shared" si="42"/>
        <v/>
      </c>
      <c r="E533" s="544" t="str">
        <f t="shared" si="43"/>
        <v/>
      </c>
      <c r="F533" s="23" t="str">
        <f>IF(Import_FK!B532=0,"",Import_FK!B532)</f>
        <v/>
      </c>
      <c r="G533" s="23" t="str">
        <f>IF(Import_FK!C532=0,"",Import_FK!C532)</f>
        <v/>
      </c>
      <c r="H533" s="350" t="str">
        <f>IF(Import_FK!D532=0,"",Import_FK!D532)</f>
        <v/>
      </c>
      <c r="I533" s="23" t="str">
        <f>IF(Import_FK!E532=0,"",Import_FK!E532)</f>
        <v/>
      </c>
      <c r="J533" s="95" t="str">
        <f>IF(Import_FK!F532=0,"",Import_FK!F532)</f>
        <v/>
      </c>
      <c r="K533" s="96" t="str">
        <f>IF(Import_FK!G532=0,"",Import_FK!G532)</f>
        <v/>
      </c>
      <c r="L533" s="23" t="str">
        <f>IF(Import_FK!H532=0,"",Import_FK!H532)</f>
        <v/>
      </c>
      <c r="M533" s="23" t="str">
        <f>IF(Import_FK!I532=0,"",Import_FK!I532)</f>
        <v/>
      </c>
      <c r="N533" s="23" t="str">
        <f>IF(Import_FK!J532=0,"",Import_FK!J532)</f>
        <v/>
      </c>
      <c r="O533" s="23" t="str">
        <f>IF(Import_FK!K532=0,"",Import_FK!K532)</f>
        <v/>
      </c>
      <c r="P533" s="23" t="str">
        <f>IF(Import_FK!L532=0,"",Import_FK!L532)</f>
        <v/>
      </c>
      <c r="Q533" s="77" t="str">
        <f>IF(Import_FK!M532=0,"",Import_FK!M532)</f>
        <v/>
      </c>
      <c r="R533" s="77" t="str">
        <f>IF(Import_FK!N532=0,"",Import_FK!N532)</f>
        <v/>
      </c>
      <c r="S533" s="77" t="str">
        <f>IF(Import_FK!O532=0,"",Import_FK!O532)</f>
        <v/>
      </c>
      <c r="T533" s="77" t="str">
        <f>IF(Import_FK!P532=0,"",Import_FK!P532)</f>
        <v/>
      </c>
      <c r="U533" s="193" t="str">
        <f>IF(Import_FK!Q532=0,"",Import_FK!Q532)</f>
        <v/>
      </c>
      <c r="V533" s="77" t="str">
        <f>IF(Import_FK!R532=0,"",Import_FK!R532)</f>
        <v/>
      </c>
      <c r="W533" s="77" t="str">
        <f>IF(Import_FK!S532=0,"",Import_FK!S532)</f>
        <v/>
      </c>
      <c r="X533" s="77" t="str">
        <f>IF(Import_FK!T532=0,"",Import_FK!T532)</f>
        <v/>
      </c>
      <c r="Y533" s="77" t="str">
        <f>IF(Import_FK!U532=0,"",Import_FK!U532)</f>
        <v/>
      </c>
      <c r="Z533" s="77" t="str">
        <f>IF(Import_FK!V532=0,"",Import_FK!V532)</f>
        <v/>
      </c>
      <c r="AA533" s="77" t="str">
        <f>IF(Import_FK!W532=0,"",Import_FK!W532)</f>
        <v/>
      </c>
      <c r="AB533" s="77" t="str">
        <f>IF(Import_FK!X532=0,"",Import_FK!X532)</f>
        <v/>
      </c>
      <c r="AC533" s="77" t="str">
        <f>IF(Import_FK!Y532=0,"",Import_FK!Y532)</f>
        <v/>
      </c>
      <c r="AD533" s="77" t="str">
        <f>IF(Import_FK!Z532=0,"",Import_FK!Z532)</f>
        <v/>
      </c>
      <c r="AE533" s="193" t="str">
        <f>IF(Import_FK!AA532=0,"",Import_FK!AA532)</f>
        <v/>
      </c>
    </row>
    <row r="534" spans="1:31" ht="13.5" x14ac:dyDescent="0.25">
      <c r="A534" s="544">
        <f>IF(AND(B534="1_02_02_06",C534&lt;&gt;"000"),A533+1,IF(AND(B534="1_06_03_09",C534&lt;&gt;"000"),MAX($A$7:A533)+1,0))</f>
        <v>0</v>
      </c>
      <c r="B534" s="16" t="str">
        <f t="shared" si="40"/>
        <v/>
      </c>
      <c r="C534" s="544" t="str">
        <f t="shared" si="41"/>
        <v/>
      </c>
      <c r="D534" s="544" t="str">
        <f t="shared" si="42"/>
        <v/>
      </c>
      <c r="E534" s="544" t="str">
        <f t="shared" si="43"/>
        <v/>
      </c>
      <c r="F534" s="23" t="str">
        <f>IF(Import_FK!B533=0,"",Import_FK!B533)</f>
        <v/>
      </c>
      <c r="G534" s="23" t="str">
        <f>IF(Import_FK!C533=0,"",Import_FK!C533)</f>
        <v/>
      </c>
      <c r="H534" s="350" t="str">
        <f>IF(Import_FK!D533=0,"",Import_FK!D533)</f>
        <v/>
      </c>
      <c r="I534" s="23" t="str">
        <f>IF(Import_FK!E533=0,"",Import_FK!E533)</f>
        <v/>
      </c>
      <c r="J534" s="95" t="str">
        <f>IF(Import_FK!F533=0,"",Import_FK!F533)</f>
        <v/>
      </c>
      <c r="K534" s="96" t="str">
        <f>IF(Import_FK!G533=0,"",Import_FK!G533)</f>
        <v/>
      </c>
      <c r="L534" s="23" t="str">
        <f>IF(Import_FK!H533=0,"",Import_FK!H533)</f>
        <v/>
      </c>
      <c r="M534" s="23" t="str">
        <f>IF(Import_FK!I533=0,"",Import_FK!I533)</f>
        <v/>
      </c>
      <c r="N534" s="23" t="str">
        <f>IF(Import_FK!J533=0,"",Import_FK!J533)</f>
        <v/>
      </c>
      <c r="O534" s="23" t="str">
        <f>IF(Import_FK!K533=0,"",Import_FK!K533)</f>
        <v/>
      </c>
      <c r="P534" s="23" t="str">
        <f>IF(Import_FK!L533=0,"",Import_FK!L533)</f>
        <v/>
      </c>
      <c r="Q534" s="77" t="str">
        <f>IF(Import_FK!M533=0,"",Import_FK!M533)</f>
        <v/>
      </c>
      <c r="R534" s="77" t="str">
        <f>IF(Import_FK!N533=0,"",Import_FK!N533)</f>
        <v/>
      </c>
      <c r="S534" s="77" t="str">
        <f>IF(Import_FK!O533=0,"",Import_FK!O533)</f>
        <v/>
      </c>
      <c r="T534" s="77" t="str">
        <f>IF(Import_FK!P533=0,"",Import_FK!P533)</f>
        <v/>
      </c>
      <c r="U534" s="193" t="str">
        <f>IF(Import_FK!Q533=0,"",Import_FK!Q533)</f>
        <v/>
      </c>
      <c r="V534" s="77" t="str">
        <f>IF(Import_FK!R533=0,"",Import_FK!R533)</f>
        <v/>
      </c>
      <c r="W534" s="77" t="str">
        <f>IF(Import_FK!S533=0,"",Import_FK!S533)</f>
        <v/>
      </c>
      <c r="X534" s="77" t="str">
        <f>IF(Import_FK!T533=0,"",Import_FK!T533)</f>
        <v/>
      </c>
      <c r="Y534" s="77" t="str">
        <f>IF(Import_FK!U533=0,"",Import_FK!U533)</f>
        <v/>
      </c>
      <c r="Z534" s="77" t="str">
        <f>IF(Import_FK!V533=0,"",Import_FK!V533)</f>
        <v/>
      </c>
      <c r="AA534" s="77" t="str">
        <f>IF(Import_FK!W533=0,"",Import_FK!W533)</f>
        <v/>
      </c>
      <c r="AB534" s="77" t="str">
        <f>IF(Import_FK!X533=0,"",Import_FK!X533)</f>
        <v/>
      </c>
      <c r="AC534" s="77" t="str">
        <f>IF(Import_FK!Y533=0,"",Import_FK!Y533)</f>
        <v/>
      </c>
      <c r="AD534" s="77" t="str">
        <f>IF(Import_FK!Z533=0,"",Import_FK!Z533)</f>
        <v/>
      </c>
      <c r="AE534" s="193" t="str">
        <f>IF(Import_FK!AA533=0,"",Import_FK!AA533)</f>
        <v/>
      </c>
    </row>
    <row r="535" spans="1:31" ht="13.5" x14ac:dyDescent="0.25">
      <c r="A535" s="544">
        <f>IF(AND(B535="1_02_02_06",C535&lt;&gt;"000"),A534+1,IF(AND(B535="1_06_03_09",C535&lt;&gt;"000"),MAX($A$7:A534)+1,0))</f>
        <v>0</v>
      </c>
      <c r="B535" s="16" t="str">
        <f t="shared" si="40"/>
        <v/>
      </c>
      <c r="C535" s="544" t="str">
        <f t="shared" si="41"/>
        <v/>
      </c>
      <c r="D535" s="544" t="str">
        <f t="shared" si="42"/>
        <v/>
      </c>
      <c r="E535" s="544" t="str">
        <f t="shared" si="43"/>
        <v/>
      </c>
      <c r="F535" s="23" t="str">
        <f>IF(Import_FK!B534=0,"",Import_FK!B534)</f>
        <v/>
      </c>
      <c r="G535" s="23" t="str">
        <f>IF(Import_FK!C534=0,"",Import_FK!C534)</f>
        <v/>
      </c>
      <c r="H535" s="350" t="str">
        <f>IF(Import_FK!D534=0,"",Import_FK!D534)</f>
        <v/>
      </c>
      <c r="I535" s="23" t="str">
        <f>IF(Import_FK!E534=0,"",Import_FK!E534)</f>
        <v/>
      </c>
      <c r="J535" s="95" t="str">
        <f>IF(Import_FK!F534=0,"",Import_FK!F534)</f>
        <v/>
      </c>
      <c r="K535" s="96" t="str">
        <f>IF(Import_FK!G534=0,"",Import_FK!G534)</f>
        <v/>
      </c>
      <c r="L535" s="23" t="str">
        <f>IF(Import_FK!H534=0,"",Import_FK!H534)</f>
        <v/>
      </c>
      <c r="M535" s="23" t="str">
        <f>IF(Import_FK!I534=0,"",Import_FK!I534)</f>
        <v/>
      </c>
      <c r="N535" s="23" t="str">
        <f>IF(Import_FK!J534=0,"",Import_FK!J534)</f>
        <v/>
      </c>
      <c r="O535" s="23" t="str">
        <f>IF(Import_FK!K534=0,"",Import_FK!K534)</f>
        <v/>
      </c>
      <c r="P535" s="23" t="str">
        <f>IF(Import_FK!L534=0,"",Import_FK!L534)</f>
        <v/>
      </c>
      <c r="Q535" s="77" t="str">
        <f>IF(Import_FK!M534=0,"",Import_FK!M534)</f>
        <v/>
      </c>
      <c r="R535" s="77" t="str">
        <f>IF(Import_FK!N534=0,"",Import_FK!N534)</f>
        <v/>
      </c>
      <c r="S535" s="77" t="str">
        <f>IF(Import_FK!O534=0,"",Import_FK!O534)</f>
        <v/>
      </c>
      <c r="T535" s="77" t="str">
        <f>IF(Import_FK!P534=0,"",Import_FK!P534)</f>
        <v/>
      </c>
      <c r="U535" s="193" t="str">
        <f>IF(Import_FK!Q534=0,"",Import_FK!Q534)</f>
        <v/>
      </c>
      <c r="V535" s="77" t="str">
        <f>IF(Import_FK!R534=0,"",Import_FK!R534)</f>
        <v/>
      </c>
      <c r="W535" s="77" t="str">
        <f>IF(Import_FK!S534=0,"",Import_FK!S534)</f>
        <v/>
      </c>
      <c r="X535" s="77" t="str">
        <f>IF(Import_FK!T534=0,"",Import_FK!T534)</f>
        <v/>
      </c>
      <c r="Y535" s="77" t="str">
        <f>IF(Import_FK!U534=0,"",Import_FK!U534)</f>
        <v/>
      </c>
      <c r="Z535" s="77" t="str">
        <f>IF(Import_FK!V534=0,"",Import_FK!V534)</f>
        <v/>
      </c>
      <c r="AA535" s="77" t="str">
        <f>IF(Import_FK!W534=0,"",Import_FK!W534)</f>
        <v/>
      </c>
      <c r="AB535" s="77" t="str">
        <f>IF(Import_FK!X534=0,"",Import_FK!X534)</f>
        <v/>
      </c>
      <c r="AC535" s="77" t="str">
        <f>IF(Import_FK!Y534=0,"",Import_FK!Y534)</f>
        <v/>
      </c>
      <c r="AD535" s="77" t="str">
        <f>IF(Import_FK!Z534=0,"",Import_FK!Z534)</f>
        <v/>
      </c>
      <c r="AE535" s="193" t="str">
        <f>IF(Import_FK!AA534=0,"",Import_FK!AA534)</f>
        <v/>
      </c>
    </row>
    <row r="536" spans="1:31" ht="13.5" x14ac:dyDescent="0.25">
      <c r="A536" s="544">
        <f>IF(AND(B536="1_02_02_06",C536&lt;&gt;"000"),A535+1,IF(AND(B536="1_06_03_09",C536&lt;&gt;"000"),MAX($A$7:A535)+1,0))</f>
        <v>0</v>
      </c>
      <c r="B536" s="16" t="str">
        <f t="shared" si="40"/>
        <v/>
      </c>
      <c r="C536" s="544" t="str">
        <f t="shared" si="41"/>
        <v/>
      </c>
      <c r="D536" s="544" t="str">
        <f t="shared" si="42"/>
        <v/>
      </c>
      <c r="E536" s="544" t="str">
        <f t="shared" si="43"/>
        <v/>
      </c>
      <c r="F536" s="23" t="str">
        <f>IF(Import_FK!B535=0,"",Import_FK!B535)</f>
        <v/>
      </c>
      <c r="G536" s="23" t="str">
        <f>IF(Import_FK!C535=0,"",Import_FK!C535)</f>
        <v/>
      </c>
      <c r="H536" s="350" t="str">
        <f>IF(Import_FK!D535=0,"",Import_FK!D535)</f>
        <v/>
      </c>
      <c r="I536" s="23" t="str">
        <f>IF(Import_FK!E535=0,"",Import_FK!E535)</f>
        <v/>
      </c>
      <c r="J536" s="95" t="str">
        <f>IF(Import_FK!F535=0,"",Import_FK!F535)</f>
        <v/>
      </c>
      <c r="K536" s="96" t="str">
        <f>IF(Import_FK!G535=0,"",Import_FK!G535)</f>
        <v/>
      </c>
      <c r="L536" s="23" t="str">
        <f>IF(Import_FK!H535=0,"",Import_FK!H535)</f>
        <v/>
      </c>
      <c r="M536" s="23" t="str">
        <f>IF(Import_FK!I535=0,"",Import_FK!I535)</f>
        <v/>
      </c>
      <c r="N536" s="23" t="str">
        <f>IF(Import_FK!J535=0,"",Import_FK!J535)</f>
        <v/>
      </c>
      <c r="O536" s="23" t="str">
        <f>IF(Import_FK!K535=0,"",Import_FK!K535)</f>
        <v/>
      </c>
      <c r="P536" s="23" t="str">
        <f>IF(Import_FK!L535=0,"",Import_FK!L535)</f>
        <v/>
      </c>
      <c r="Q536" s="77" t="str">
        <f>IF(Import_FK!M535=0,"",Import_FK!M535)</f>
        <v/>
      </c>
      <c r="R536" s="77" t="str">
        <f>IF(Import_FK!N535=0,"",Import_FK!N535)</f>
        <v/>
      </c>
      <c r="S536" s="77" t="str">
        <f>IF(Import_FK!O535=0,"",Import_FK!O535)</f>
        <v/>
      </c>
      <c r="T536" s="77" t="str">
        <f>IF(Import_FK!P535=0,"",Import_FK!P535)</f>
        <v/>
      </c>
      <c r="U536" s="193" t="str">
        <f>IF(Import_FK!Q535=0,"",Import_FK!Q535)</f>
        <v/>
      </c>
      <c r="V536" s="77" t="str">
        <f>IF(Import_FK!R535=0,"",Import_FK!R535)</f>
        <v/>
      </c>
      <c r="W536" s="77" t="str">
        <f>IF(Import_FK!S535=0,"",Import_FK!S535)</f>
        <v/>
      </c>
      <c r="X536" s="77" t="str">
        <f>IF(Import_FK!T535=0,"",Import_FK!T535)</f>
        <v/>
      </c>
      <c r="Y536" s="77" t="str">
        <f>IF(Import_FK!U535=0,"",Import_FK!U535)</f>
        <v/>
      </c>
      <c r="Z536" s="77" t="str">
        <f>IF(Import_FK!V535=0,"",Import_FK!V535)</f>
        <v/>
      </c>
      <c r="AA536" s="77" t="str">
        <f>IF(Import_FK!W535=0,"",Import_FK!W535)</f>
        <v/>
      </c>
      <c r="AB536" s="77" t="str">
        <f>IF(Import_FK!X535=0,"",Import_FK!X535)</f>
        <v/>
      </c>
      <c r="AC536" s="77" t="str">
        <f>IF(Import_FK!Y535=0,"",Import_FK!Y535)</f>
        <v/>
      </c>
      <c r="AD536" s="77" t="str">
        <f>IF(Import_FK!Z535=0,"",Import_FK!Z535)</f>
        <v/>
      </c>
      <c r="AE536" s="193" t="str">
        <f>IF(Import_FK!AA535=0,"",Import_FK!AA535)</f>
        <v/>
      </c>
    </row>
    <row r="537" spans="1:31" ht="13.5" x14ac:dyDescent="0.25">
      <c r="A537" s="544">
        <f>IF(AND(B537="1_02_02_06",C537&lt;&gt;"000"),A536+1,IF(AND(B537="1_06_03_09",C537&lt;&gt;"000"),MAX($A$7:A536)+1,0))</f>
        <v>0</v>
      </c>
      <c r="B537" s="16" t="str">
        <f t="shared" si="40"/>
        <v/>
      </c>
      <c r="C537" s="544" t="str">
        <f t="shared" si="41"/>
        <v/>
      </c>
      <c r="D537" s="544" t="str">
        <f t="shared" si="42"/>
        <v/>
      </c>
      <c r="E537" s="544" t="str">
        <f t="shared" si="43"/>
        <v/>
      </c>
      <c r="F537" s="23" t="str">
        <f>IF(Import_FK!B536=0,"",Import_FK!B536)</f>
        <v/>
      </c>
      <c r="G537" s="23" t="str">
        <f>IF(Import_FK!C536=0,"",Import_FK!C536)</f>
        <v/>
      </c>
      <c r="H537" s="350" t="str">
        <f>IF(Import_FK!D536=0,"",Import_FK!D536)</f>
        <v/>
      </c>
      <c r="I537" s="23" t="str">
        <f>IF(Import_FK!E536=0,"",Import_FK!E536)</f>
        <v/>
      </c>
      <c r="J537" s="95" t="str">
        <f>IF(Import_FK!F536=0,"",Import_FK!F536)</f>
        <v/>
      </c>
      <c r="K537" s="96" t="str">
        <f>IF(Import_FK!G536=0,"",Import_FK!G536)</f>
        <v/>
      </c>
      <c r="L537" s="23" t="str">
        <f>IF(Import_FK!H536=0,"",Import_FK!H536)</f>
        <v/>
      </c>
      <c r="M537" s="23" t="str">
        <f>IF(Import_FK!I536=0,"",Import_FK!I536)</f>
        <v/>
      </c>
      <c r="N537" s="23" t="str">
        <f>IF(Import_FK!J536=0,"",Import_FK!J536)</f>
        <v/>
      </c>
      <c r="O537" s="23" t="str">
        <f>IF(Import_FK!K536=0,"",Import_FK!K536)</f>
        <v/>
      </c>
      <c r="P537" s="23" t="str">
        <f>IF(Import_FK!L536=0,"",Import_FK!L536)</f>
        <v/>
      </c>
      <c r="Q537" s="77" t="str">
        <f>IF(Import_FK!M536=0,"",Import_FK!M536)</f>
        <v/>
      </c>
      <c r="R537" s="77" t="str">
        <f>IF(Import_FK!N536=0,"",Import_FK!N536)</f>
        <v/>
      </c>
      <c r="S537" s="77" t="str">
        <f>IF(Import_FK!O536=0,"",Import_FK!O536)</f>
        <v/>
      </c>
      <c r="T537" s="77" t="str">
        <f>IF(Import_FK!P536=0,"",Import_FK!P536)</f>
        <v/>
      </c>
      <c r="U537" s="193" t="str">
        <f>IF(Import_FK!Q536=0,"",Import_FK!Q536)</f>
        <v/>
      </c>
      <c r="V537" s="77" t="str">
        <f>IF(Import_FK!R536=0,"",Import_FK!R536)</f>
        <v/>
      </c>
      <c r="W537" s="77" t="str">
        <f>IF(Import_FK!S536=0,"",Import_FK!S536)</f>
        <v/>
      </c>
      <c r="X537" s="77" t="str">
        <f>IF(Import_FK!T536=0,"",Import_FK!T536)</f>
        <v/>
      </c>
      <c r="Y537" s="77" t="str">
        <f>IF(Import_FK!U536=0,"",Import_FK!U536)</f>
        <v/>
      </c>
      <c r="Z537" s="77" t="str">
        <f>IF(Import_FK!V536=0,"",Import_FK!V536)</f>
        <v/>
      </c>
      <c r="AA537" s="77" t="str">
        <f>IF(Import_FK!W536=0,"",Import_FK!W536)</f>
        <v/>
      </c>
      <c r="AB537" s="77" t="str">
        <f>IF(Import_FK!X536=0,"",Import_FK!X536)</f>
        <v/>
      </c>
      <c r="AC537" s="77" t="str">
        <f>IF(Import_FK!Y536=0,"",Import_FK!Y536)</f>
        <v/>
      </c>
      <c r="AD537" s="77" t="str">
        <f>IF(Import_FK!Z536=0,"",Import_FK!Z536)</f>
        <v/>
      </c>
      <c r="AE537" s="193" t="str">
        <f>IF(Import_FK!AA536=0,"",Import_FK!AA536)</f>
        <v/>
      </c>
    </row>
    <row r="538" spans="1:31" ht="13.5" x14ac:dyDescent="0.25">
      <c r="A538" s="544">
        <f>IF(AND(B538="1_02_02_06",C538&lt;&gt;"000"),A537+1,IF(AND(B538="1_06_03_09",C538&lt;&gt;"000"),MAX($A$7:A537)+1,0))</f>
        <v>0</v>
      </c>
      <c r="B538" s="16" t="str">
        <f t="shared" si="40"/>
        <v/>
      </c>
      <c r="C538" s="544" t="str">
        <f t="shared" si="41"/>
        <v/>
      </c>
      <c r="D538" s="544" t="str">
        <f t="shared" si="42"/>
        <v/>
      </c>
      <c r="E538" s="544" t="str">
        <f t="shared" si="43"/>
        <v/>
      </c>
      <c r="F538" s="23" t="str">
        <f>IF(Import_FK!B537=0,"",Import_FK!B537)</f>
        <v/>
      </c>
      <c r="G538" s="23" t="str">
        <f>IF(Import_FK!C537=0,"",Import_FK!C537)</f>
        <v/>
      </c>
      <c r="H538" s="350" t="str">
        <f>IF(Import_FK!D537=0,"",Import_FK!D537)</f>
        <v/>
      </c>
      <c r="I538" s="23" t="str">
        <f>IF(Import_FK!E537=0,"",Import_FK!E537)</f>
        <v/>
      </c>
      <c r="J538" s="95" t="str">
        <f>IF(Import_FK!F537=0,"",Import_FK!F537)</f>
        <v/>
      </c>
      <c r="K538" s="96" t="str">
        <f>IF(Import_FK!G537=0,"",Import_FK!G537)</f>
        <v/>
      </c>
      <c r="L538" s="23" t="str">
        <f>IF(Import_FK!H537=0,"",Import_FK!H537)</f>
        <v/>
      </c>
      <c r="M538" s="23" t="str">
        <f>IF(Import_FK!I537=0,"",Import_FK!I537)</f>
        <v/>
      </c>
      <c r="N538" s="23" t="str">
        <f>IF(Import_FK!J537=0,"",Import_FK!J537)</f>
        <v/>
      </c>
      <c r="O538" s="23" t="str">
        <f>IF(Import_FK!K537=0,"",Import_FK!K537)</f>
        <v/>
      </c>
      <c r="P538" s="23" t="str">
        <f>IF(Import_FK!L537=0,"",Import_FK!L537)</f>
        <v/>
      </c>
      <c r="Q538" s="77" t="str">
        <f>IF(Import_FK!M537=0,"",Import_FK!M537)</f>
        <v/>
      </c>
      <c r="R538" s="77" t="str">
        <f>IF(Import_FK!N537=0,"",Import_FK!N537)</f>
        <v/>
      </c>
      <c r="S538" s="77" t="str">
        <f>IF(Import_FK!O537=0,"",Import_FK!O537)</f>
        <v/>
      </c>
      <c r="T538" s="77" t="str">
        <f>IF(Import_FK!P537=0,"",Import_FK!P537)</f>
        <v/>
      </c>
      <c r="U538" s="193" t="str">
        <f>IF(Import_FK!Q537=0,"",Import_FK!Q537)</f>
        <v/>
      </c>
      <c r="V538" s="77" t="str">
        <f>IF(Import_FK!R537=0,"",Import_FK!R537)</f>
        <v/>
      </c>
      <c r="W538" s="77" t="str">
        <f>IF(Import_FK!S537=0,"",Import_FK!S537)</f>
        <v/>
      </c>
      <c r="X538" s="77" t="str">
        <f>IF(Import_FK!T537=0,"",Import_FK!T537)</f>
        <v/>
      </c>
      <c r="Y538" s="77" t="str">
        <f>IF(Import_FK!U537=0,"",Import_FK!U537)</f>
        <v/>
      </c>
      <c r="Z538" s="77" t="str">
        <f>IF(Import_FK!V537=0,"",Import_FK!V537)</f>
        <v/>
      </c>
      <c r="AA538" s="77" t="str">
        <f>IF(Import_FK!W537=0,"",Import_FK!W537)</f>
        <v/>
      </c>
      <c r="AB538" s="77" t="str">
        <f>IF(Import_FK!X537=0,"",Import_FK!X537)</f>
        <v/>
      </c>
      <c r="AC538" s="77" t="str">
        <f>IF(Import_FK!Y537=0,"",Import_FK!Y537)</f>
        <v/>
      </c>
      <c r="AD538" s="77" t="str">
        <f>IF(Import_FK!Z537=0,"",Import_FK!Z537)</f>
        <v/>
      </c>
      <c r="AE538" s="193" t="str">
        <f>IF(Import_FK!AA537=0,"",Import_FK!AA537)</f>
        <v/>
      </c>
    </row>
    <row r="539" spans="1:31" ht="13.5" x14ac:dyDescent="0.25">
      <c r="A539" s="544">
        <f>IF(AND(B539="1_02_02_06",C539&lt;&gt;"000"),A538+1,IF(AND(B539="1_06_03_09",C539&lt;&gt;"000"),MAX($A$7:A538)+1,0))</f>
        <v>0</v>
      </c>
      <c r="B539" s="16" t="str">
        <f t="shared" si="40"/>
        <v/>
      </c>
      <c r="C539" s="544" t="str">
        <f t="shared" si="41"/>
        <v/>
      </c>
      <c r="D539" s="544" t="str">
        <f t="shared" si="42"/>
        <v/>
      </c>
      <c r="E539" s="544" t="str">
        <f t="shared" si="43"/>
        <v/>
      </c>
      <c r="F539" s="23" t="str">
        <f>IF(Import_FK!B538=0,"",Import_FK!B538)</f>
        <v/>
      </c>
      <c r="G539" s="23" t="str">
        <f>IF(Import_FK!C538=0,"",Import_FK!C538)</f>
        <v/>
      </c>
      <c r="H539" s="350" t="str">
        <f>IF(Import_FK!D538=0,"",Import_FK!D538)</f>
        <v/>
      </c>
      <c r="I539" s="23" t="str">
        <f>IF(Import_FK!E538=0,"",Import_FK!E538)</f>
        <v/>
      </c>
      <c r="J539" s="95" t="str">
        <f>IF(Import_FK!F538=0,"",Import_FK!F538)</f>
        <v/>
      </c>
      <c r="K539" s="96" t="str">
        <f>IF(Import_FK!G538=0,"",Import_FK!G538)</f>
        <v/>
      </c>
      <c r="L539" s="23" t="str">
        <f>IF(Import_FK!H538=0,"",Import_FK!H538)</f>
        <v/>
      </c>
      <c r="M539" s="23" t="str">
        <f>IF(Import_FK!I538=0,"",Import_FK!I538)</f>
        <v/>
      </c>
      <c r="N539" s="23" t="str">
        <f>IF(Import_FK!J538=0,"",Import_FK!J538)</f>
        <v/>
      </c>
      <c r="O539" s="23" t="str">
        <f>IF(Import_FK!K538=0,"",Import_FK!K538)</f>
        <v/>
      </c>
      <c r="P539" s="23" t="str">
        <f>IF(Import_FK!L538=0,"",Import_FK!L538)</f>
        <v/>
      </c>
      <c r="Q539" s="77" t="str">
        <f>IF(Import_FK!M538=0,"",Import_FK!M538)</f>
        <v/>
      </c>
      <c r="R539" s="77" t="str">
        <f>IF(Import_FK!N538=0,"",Import_FK!N538)</f>
        <v/>
      </c>
      <c r="S539" s="77" t="str">
        <f>IF(Import_FK!O538=0,"",Import_FK!O538)</f>
        <v/>
      </c>
      <c r="T539" s="77" t="str">
        <f>IF(Import_FK!P538=0,"",Import_FK!P538)</f>
        <v/>
      </c>
      <c r="U539" s="193" t="str">
        <f>IF(Import_FK!Q538=0,"",Import_FK!Q538)</f>
        <v/>
      </c>
      <c r="V539" s="77" t="str">
        <f>IF(Import_FK!R538=0,"",Import_FK!R538)</f>
        <v/>
      </c>
      <c r="W539" s="77" t="str">
        <f>IF(Import_FK!S538=0,"",Import_FK!S538)</f>
        <v/>
      </c>
      <c r="X539" s="77" t="str">
        <f>IF(Import_FK!T538=0,"",Import_FK!T538)</f>
        <v/>
      </c>
      <c r="Y539" s="77" t="str">
        <f>IF(Import_FK!U538=0,"",Import_FK!U538)</f>
        <v/>
      </c>
      <c r="Z539" s="77" t="str">
        <f>IF(Import_FK!V538=0,"",Import_FK!V538)</f>
        <v/>
      </c>
      <c r="AA539" s="77" t="str">
        <f>IF(Import_FK!W538=0,"",Import_FK!W538)</f>
        <v/>
      </c>
      <c r="AB539" s="77" t="str">
        <f>IF(Import_FK!X538=0,"",Import_FK!X538)</f>
        <v/>
      </c>
      <c r="AC539" s="77" t="str">
        <f>IF(Import_FK!Y538=0,"",Import_FK!Y538)</f>
        <v/>
      </c>
      <c r="AD539" s="77" t="str">
        <f>IF(Import_FK!Z538=0,"",Import_FK!Z538)</f>
        <v/>
      </c>
      <c r="AE539" s="193" t="str">
        <f>IF(Import_FK!AA538=0,"",Import_FK!AA538)</f>
        <v/>
      </c>
    </row>
    <row r="540" spans="1:31" ht="13.5" x14ac:dyDescent="0.25">
      <c r="A540" s="544">
        <f>IF(AND(B540="1_02_02_06",C540&lt;&gt;"000"),A539+1,IF(AND(B540="1_06_03_09",C540&lt;&gt;"000"),MAX($A$7:A539)+1,0))</f>
        <v>0</v>
      </c>
      <c r="B540" s="16" t="str">
        <f t="shared" si="40"/>
        <v/>
      </c>
      <c r="C540" s="544" t="str">
        <f t="shared" si="41"/>
        <v/>
      </c>
      <c r="D540" s="544" t="str">
        <f t="shared" si="42"/>
        <v/>
      </c>
      <c r="E540" s="544" t="str">
        <f t="shared" si="43"/>
        <v/>
      </c>
      <c r="F540" s="23" t="str">
        <f>IF(Import_FK!B539=0,"",Import_FK!B539)</f>
        <v/>
      </c>
      <c r="G540" s="23" t="str">
        <f>IF(Import_FK!C539=0,"",Import_FK!C539)</f>
        <v/>
      </c>
      <c r="H540" s="350" t="str">
        <f>IF(Import_FK!D539=0,"",Import_FK!D539)</f>
        <v/>
      </c>
      <c r="I540" s="23" t="str">
        <f>IF(Import_FK!E539=0,"",Import_FK!E539)</f>
        <v/>
      </c>
      <c r="J540" s="95" t="str">
        <f>IF(Import_FK!F539=0,"",Import_FK!F539)</f>
        <v/>
      </c>
      <c r="K540" s="96" t="str">
        <f>IF(Import_FK!G539=0,"",Import_FK!G539)</f>
        <v/>
      </c>
      <c r="L540" s="23" t="str">
        <f>IF(Import_FK!H539=0,"",Import_FK!H539)</f>
        <v/>
      </c>
      <c r="M540" s="23" t="str">
        <f>IF(Import_FK!I539=0,"",Import_FK!I539)</f>
        <v/>
      </c>
      <c r="N540" s="23" t="str">
        <f>IF(Import_FK!J539=0,"",Import_FK!J539)</f>
        <v/>
      </c>
      <c r="O540" s="23" t="str">
        <f>IF(Import_FK!K539=0,"",Import_FK!K539)</f>
        <v/>
      </c>
      <c r="P540" s="23" t="str">
        <f>IF(Import_FK!L539=0,"",Import_FK!L539)</f>
        <v/>
      </c>
      <c r="Q540" s="77" t="str">
        <f>IF(Import_FK!M539=0,"",Import_FK!M539)</f>
        <v/>
      </c>
      <c r="R540" s="77" t="str">
        <f>IF(Import_FK!N539=0,"",Import_FK!N539)</f>
        <v/>
      </c>
      <c r="S540" s="77" t="str">
        <f>IF(Import_FK!O539=0,"",Import_FK!O539)</f>
        <v/>
      </c>
      <c r="T540" s="77" t="str">
        <f>IF(Import_FK!P539=0,"",Import_FK!P539)</f>
        <v/>
      </c>
      <c r="U540" s="193" t="str">
        <f>IF(Import_FK!Q539=0,"",Import_FK!Q539)</f>
        <v/>
      </c>
      <c r="V540" s="77" t="str">
        <f>IF(Import_FK!R539=0,"",Import_FK!R539)</f>
        <v/>
      </c>
      <c r="W540" s="77" t="str">
        <f>IF(Import_FK!S539=0,"",Import_FK!S539)</f>
        <v/>
      </c>
      <c r="X540" s="77" t="str">
        <f>IF(Import_FK!T539=0,"",Import_FK!T539)</f>
        <v/>
      </c>
      <c r="Y540" s="77" t="str">
        <f>IF(Import_FK!U539=0,"",Import_FK!U539)</f>
        <v/>
      </c>
      <c r="Z540" s="77" t="str">
        <f>IF(Import_FK!V539=0,"",Import_FK!V539)</f>
        <v/>
      </c>
      <c r="AA540" s="77" t="str">
        <f>IF(Import_FK!W539=0,"",Import_FK!W539)</f>
        <v/>
      </c>
      <c r="AB540" s="77" t="str">
        <f>IF(Import_FK!X539=0,"",Import_FK!X539)</f>
        <v/>
      </c>
      <c r="AC540" s="77" t="str">
        <f>IF(Import_FK!Y539=0,"",Import_FK!Y539)</f>
        <v/>
      </c>
      <c r="AD540" s="77" t="str">
        <f>IF(Import_FK!Z539=0,"",Import_FK!Z539)</f>
        <v/>
      </c>
      <c r="AE540" s="193" t="str">
        <f>IF(Import_FK!AA539=0,"",Import_FK!AA539)</f>
        <v/>
      </c>
    </row>
    <row r="541" spans="1:31" ht="13.5" x14ac:dyDescent="0.25">
      <c r="A541" s="544">
        <f>IF(AND(B541="1_02_02_06",C541&lt;&gt;"000"),A540+1,IF(AND(B541="1_06_03_09",C541&lt;&gt;"000"),MAX($A$7:A540)+1,0))</f>
        <v>0</v>
      </c>
      <c r="B541" s="16" t="str">
        <f t="shared" si="40"/>
        <v/>
      </c>
      <c r="C541" s="544" t="str">
        <f t="shared" si="41"/>
        <v/>
      </c>
      <c r="D541" s="544" t="str">
        <f t="shared" si="42"/>
        <v/>
      </c>
      <c r="E541" s="544" t="str">
        <f t="shared" si="43"/>
        <v/>
      </c>
      <c r="F541" s="23" t="str">
        <f>IF(Import_FK!B540=0,"",Import_FK!B540)</f>
        <v/>
      </c>
      <c r="G541" s="23" t="str">
        <f>IF(Import_FK!C540=0,"",Import_FK!C540)</f>
        <v/>
      </c>
      <c r="H541" s="350" t="str">
        <f>IF(Import_FK!D540=0,"",Import_FK!D540)</f>
        <v/>
      </c>
      <c r="I541" s="23" t="str">
        <f>IF(Import_FK!E540=0,"",Import_FK!E540)</f>
        <v/>
      </c>
      <c r="J541" s="95" t="str">
        <f>IF(Import_FK!F540=0,"",Import_FK!F540)</f>
        <v/>
      </c>
      <c r="K541" s="96" t="str">
        <f>IF(Import_FK!G540=0,"",Import_FK!G540)</f>
        <v/>
      </c>
      <c r="L541" s="23" t="str">
        <f>IF(Import_FK!H540=0,"",Import_FK!H540)</f>
        <v/>
      </c>
      <c r="M541" s="23" t="str">
        <f>IF(Import_FK!I540=0,"",Import_FK!I540)</f>
        <v/>
      </c>
      <c r="N541" s="23" t="str">
        <f>IF(Import_FK!J540=0,"",Import_FK!J540)</f>
        <v/>
      </c>
      <c r="O541" s="23" t="str">
        <f>IF(Import_FK!K540=0,"",Import_FK!K540)</f>
        <v/>
      </c>
      <c r="P541" s="23" t="str">
        <f>IF(Import_FK!L540=0,"",Import_FK!L540)</f>
        <v/>
      </c>
      <c r="Q541" s="77" t="str">
        <f>IF(Import_FK!M540=0,"",Import_FK!M540)</f>
        <v/>
      </c>
      <c r="R541" s="77" t="str">
        <f>IF(Import_FK!N540=0,"",Import_FK!N540)</f>
        <v/>
      </c>
      <c r="S541" s="77" t="str">
        <f>IF(Import_FK!O540=0,"",Import_FK!O540)</f>
        <v/>
      </c>
      <c r="T541" s="77" t="str">
        <f>IF(Import_FK!P540=0,"",Import_FK!P540)</f>
        <v/>
      </c>
      <c r="U541" s="193" t="str">
        <f>IF(Import_FK!Q540=0,"",Import_FK!Q540)</f>
        <v/>
      </c>
      <c r="V541" s="77" t="str">
        <f>IF(Import_FK!R540=0,"",Import_FK!R540)</f>
        <v/>
      </c>
      <c r="W541" s="77" t="str">
        <f>IF(Import_FK!S540=0,"",Import_FK!S540)</f>
        <v/>
      </c>
      <c r="X541" s="77" t="str">
        <f>IF(Import_FK!T540=0,"",Import_FK!T540)</f>
        <v/>
      </c>
      <c r="Y541" s="77" t="str">
        <f>IF(Import_FK!U540=0,"",Import_FK!U540)</f>
        <v/>
      </c>
      <c r="Z541" s="77" t="str">
        <f>IF(Import_FK!V540=0,"",Import_FK!V540)</f>
        <v/>
      </c>
      <c r="AA541" s="77" t="str">
        <f>IF(Import_FK!W540=0,"",Import_FK!W540)</f>
        <v/>
      </c>
      <c r="AB541" s="77" t="str">
        <f>IF(Import_FK!X540=0,"",Import_FK!X540)</f>
        <v/>
      </c>
      <c r="AC541" s="77" t="str">
        <f>IF(Import_FK!Y540=0,"",Import_FK!Y540)</f>
        <v/>
      </c>
      <c r="AD541" s="77" t="str">
        <f>IF(Import_FK!Z540=0,"",Import_FK!Z540)</f>
        <v/>
      </c>
      <c r="AE541" s="193" t="str">
        <f>IF(Import_FK!AA540=0,"",Import_FK!AA540)</f>
        <v/>
      </c>
    </row>
    <row r="542" spans="1:31" ht="13.5" x14ac:dyDescent="0.25">
      <c r="A542" s="544">
        <f>IF(AND(B542="1_02_02_06",C542&lt;&gt;"000"),A541+1,IF(AND(B542="1_06_03_09",C542&lt;&gt;"000"),MAX($A$7:A541)+1,0))</f>
        <v>0</v>
      </c>
      <c r="B542" s="16" t="str">
        <f t="shared" si="40"/>
        <v/>
      </c>
      <c r="C542" s="544" t="str">
        <f t="shared" si="41"/>
        <v/>
      </c>
      <c r="D542" s="544" t="str">
        <f t="shared" si="42"/>
        <v/>
      </c>
      <c r="E542" s="544" t="str">
        <f t="shared" si="43"/>
        <v/>
      </c>
      <c r="F542" s="23" t="str">
        <f>IF(Import_FK!B541=0,"",Import_FK!B541)</f>
        <v/>
      </c>
      <c r="G542" s="23" t="str">
        <f>IF(Import_FK!C541=0,"",Import_FK!C541)</f>
        <v/>
      </c>
      <c r="H542" s="350" t="str">
        <f>IF(Import_FK!D541=0,"",Import_FK!D541)</f>
        <v/>
      </c>
      <c r="I542" s="23" t="str">
        <f>IF(Import_FK!E541=0,"",Import_FK!E541)</f>
        <v/>
      </c>
      <c r="J542" s="95" t="str">
        <f>IF(Import_FK!F541=0,"",Import_FK!F541)</f>
        <v/>
      </c>
      <c r="K542" s="96" t="str">
        <f>IF(Import_FK!G541=0,"",Import_FK!G541)</f>
        <v/>
      </c>
      <c r="L542" s="23" t="str">
        <f>IF(Import_FK!H541=0,"",Import_FK!H541)</f>
        <v/>
      </c>
      <c r="M542" s="23" t="str">
        <f>IF(Import_FK!I541=0,"",Import_FK!I541)</f>
        <v/>
      </c>
      <c r="N542" s="23" t="str">
        <f>IF(Import_FK!J541=0,"",Import_FK!J541)</f>
        <v/>
      </c>
      <c r="O542" s="23" t="str">
        <f>IF(Import_FK!K541=0,"",Import_FK!K541)</f>
        <v/>
      </c>
      <c r="P542" s="23" t="str">
        <f>IF(Import_FK!L541=0,"",Import_FK!L541)</f>
        <v/>
      </c>
      <c r="Q542" s="77" t="str">
        <f>IF(Import_FK!M541=0,"",Import_FK!M541)</f>
        <v/>
      </c>
      <c r="R542" s="77" t="str">
        <f>IF(Import_FK!N541=0,"",Import_FK!N541)</f>
        <v/>
      </c>
      <c r="S542" s="77" t="str">
        <f>IF(Import_FK!O541=0,"",Import_FK!O541)</f>
        <v/>
      </c>
      <c r="T542" s="77" t="str">
        <f>IF(Import_FK!P541=0,"",Import_FK!P541)</f>
        <v/>
      </c>
      <c r="U542" s="193" t="str">
        <f>IF(Import_FK!Q541=0,"",Import_FK!Q541)</f>
        <v/>
      </c>
      <c r="V542" s="77" t="str">
        <f>IF(Import_FK!R541=0,"",Import_FK!R541)</f>
        <v/>
      </c>
      <c r="W542" s="77" t="str">
        <f>IF(Import_FK!S541=0,"",Import_FK!S541)</f>
        <v/>
      </c>
      <c r="X542" s="77" t="str">
        <f>IF(Import_FK!T541=0,"",Import_FK!T541)</f>
        <v/>
      </c>
      <c r="Y542" s="77" t="str">
        <f>IF(Import_FK!U541=0,"",Import_FK!U541)</f>
        <v/>
      </c>
      <c r="Z542" s="77" t="str">
        <f>IF(Import_FK!V541=0,"",Import_FK!V541)</f>
        <v/>
      </c>
      <c r="AA542" s="77" t="str">
        <f>IF(Import_FK!W541=0,"",Import_FK!W541)</f>
        <v/>
      </c>
      <c r="AB542" s="77" t="str">
        <f>IF(Import_FK!X541=0,"",Import_FK!X541)</f>
        <v/>
      </c>
      <c r="AC542" s="77" t="str">
        <f>IF(Import_FK!Y541=0,"",Import_FK!Y541)</f>
        <v/>
      </c>
      <c r="AD542" s="77" t="str">
        <f>IF(Import_FK!Z541=0,"",Import_FK!Z541)</f>
        <v/>
      </c>
      <c r="AE542" s="193" t="str">
        <f>IF(Import_FK!AA541=0,"",Import_FK!AA541)</f>
        <v/>
      </c>
    </row>
    <row r="543" spans="1:31" ht="13.5" x14ac:dyDescent="0.25">
      <c r="A543" s="544">
        <f>IF(AND(B543="1_02_02_06",C543&lt;&gt;"000"),A542+1,IF(AND(B543="1_06_03_09",C543&lt;&gt;"000"),MAX($A$7:A542)+1,0))</f>
        <v>0</v>
      </c>
      <c r="B543" s="16" t="str">
        <f t="shared" si="40"/>
        <v/>
      </c>
      <c r="C543" s="544" t="str">
        <f t="shared" si="41"/>
        <v/>
      </c>
      <c r="D543" s="544" t="str">
        <f t="shared" si="42"/>
        <v/>
      </c>
      <c r="E543" s="544" t="str">
        <f t="shared" si="43"/>
        <v/>
      </c>
      <c r="F543" s="23" t="str">
        <f>IF(Import_FK!B542=0,"",Import_FK!B542)</f>
        <v/>
      </c>
      <c r="G543" s="23" t="str">
        <f>IF(Import_FK!C542=0,"",Import_FK!C542)</f>
        <v/>
      </c>
      <c r="H543" s="350" t="str">
        <f>IF(Import_FK!D542=0,"",Import_FK!D542)</f>
        <v/>
      </c>
      <c r="I543" s="23" t="str">
        <f>IF(Import_FK!E542=0,"",Import_FK!E542)</f>
        <v/>
      </c>
      <c r="J543" s="95" t="str">
        <f>IF(Import_FK!F542=0,"",Import_FK!F542)</f>
        <v/>
      </c>
      <c r="K543" s="96" t="str">
        <f>IF(Import_FK!G542=0,"",Import_FK!G542)</f>
        <v/>
      </c>
      <c r="L543" s="23" t="str">
        <f>IF(Import_FK!H542=0,"",Import_FK!H542)</f>
        <v/>
      </c>
      <c r="M543" s="23" t="str">
        <f>IF(Import_FK!I542=0,"",Import_FK!I542)</f>
        <v/>
      </c>
      <c r="N543" s="23" t="str">
        <f>IF(Import_FK!J542=0,"",Import_FK!J542)</f>
        <v/>
      </c>
      <c r="O543" s="23" t="str">
        <f>IF(Import_FK!K542=0,"",Import_FK!K542)</f>
        <v/>
      </c>
      <c r="P543" s="23" t="str">
        <f>IF(Import_FK!L542=0,"",Import_FK!L542)</f>
        <v/>
      </c>
      <c r="Q543" s="77" t="str">
        <f>IF(Import_FK!M542=0,"",Import_FK!M542)</f>
        <v/>
      </c>
      <c r="R543" s="77" t="str">
        <f>IF(Import_FK!N542=0,"",Import_FK!N542)</f>
        <v/>
      </c>
      <c r="S543" s="77" t="str">
        <f>IF(Import_FK!O542=0,"",Import_FK!O542)</f>
        <v/>
      </c>
      <c r="T543" s="77" t="str">
        <f>IF(Import_FK!P542=0,"",Import_FK!P542)</f>
        <v/>
      </c>
      <c r="U543" s="193" t="str">
        <f>IF(Import_FK!Q542=0,"",Import_FK!Q542)</f>
        <v/>
      </c>
      <c r="V543" s="77" t="str">
        <f>IF(Import_FK!R542=0,"",Import_FK!R542)</f>
        <v/>
      </c>
      <c r="W543" s="77" t="str">
        <f>IF(Import_FK!S542=0,"",Import_FK!S542)</f>
        <v/>
      </c>
      <c r="X543" s="77" t="str">
        <f>IF(Import_FK!T542=0,"",Import_FK!T542)</f>
        <v/>
      </c>
      <c r="Y543" s="77" t="str">
        <f>IF(Import_FK!U542=0,"",Import_FK!U542)</f>
        <v/>
      </c>
      <c r="Z543" s="77" t="str">
        <f>IF(Import_FK!V542=0,"",Import_FK!V542)</f>
        <v/>
      </c>
      <c r="AA543" s="77" t="str">
        <f>IF(Import_FK!W542=0,"",Import_FK!W542)</f>
        <v/>
      </c>
      <c r="AB543" s="77" t="str">
        <f>IF(Import_FK!X542=0,"",Import_FK!X542)</f>
        <v/>
      </c>
      <c r="AC543" s="77" t="str">
        <f>IF(Import_FK!Y542=0,"",Import_FK!Y542)</f>
        <v/>
      </c>
      <c r="AD543" s="77" t="str">
        <f>IF(Import_FK!Z542=0,"",Import_FK!Z542)</f>
        <v/>
      </c>
      <c r="AE543" s="193" t="str">
        <f>IF(Import_FK!AA542=0,"",Import_FK!AA542)</f>
        <v/>
      </c>
    </row>
    <row r="544" spans="1:31" ht="13.5" x14ac:dyDescent="0.25">
      <c r="A544" s="544">
        <f>IF(AND(B544="1_02_02_06",C544&lt;&gt;"000"),A543+1,IF(AND(B544="1_06_03_09",C544&lt;&gt;"000"),MAX($A$7:A543)+1,0))</f>
        <v>0</v>
      </c>
      <c r="B544" s="16" t="str">
        <f t="shared" si="40"/>
        <v/>
      </c>
      <c r="C544" s="544" t="str">
        <f t="shared" si="41"/>
        <v/>
      </c>
      <c r="D544" s="544" t="str">
        <f t="shared" si="42"/>
        <v/>
      </c>
      <c r="E544" s="544" t="str">
        <f t="shared" si="43"/>
        <v/>
      </c>
      <c r="F544" s="23" t="str">
        <f>IF(Import_FK!B543=0,"",Import_FK!B543)</f>
        <v/>
      </c>
      <c r="G544" s="23" t="str">
        <f>IF(Import_FK!C543=0,"",Import_FK!C543)</f>
        <v/>
      </c>
      <c r="H544" s="350" t="str">
        <f>IF(Import_FK!D543=0,"",Import_FK!D543)</f>
        <v/>
      </c>
      <c r="I544" s="23" t="str">
        <f>IF(Import_FK!E543=0,"",Import_FK!E543)</f>
        <v/>
      </c>
      <c r="J544" s="95" t="str">
        <f>IF(Import_FK!F543=0,"",Import_FK!F543)</f>
        <v/>
      </c>
      <c r="K544" s="96" t="str">
        <f>IF(Import_FK!G543=0,"",Import_FK!G543)</f>
        <v/>
      </c>
      <c r="L544" s="23" t="str">
        <f>IF(Import_FK!H543=0,"",Import_FK!H543)</f>
        <v/>
      </c>
      <c r="M544" s="23" t="str">
        <f>IF(Import_FK!I543=0,"",Import_FK!I543)</f>
        <v/>
      </c>
      <c r="N544" s="23" t="str">
        <f>IF(Import_FK!J543=0,"",Import_FK!J543)</f>
        <v/>
      </c>
      <c r="O544" s="23" t="str">
        <f>IF(Import_FK!K543=0,"",Import_FK!K543)</f>
        <v/>
      </c>
      <c r="P544" s="23" t="str">
        <f>IF(Import_FK!L543=0,"",Import_FK!L543)</f>
        <v/>
      </c>
      <c r="Q544" s="77" t="str">
        <f>IF(Import_FK!M543=0,"",Import_FK!M543)</f>
        <v/>
      </c>
      <c r="R544" s="77" t="str">
        <f>IF(Import_FK!N543=0,"",Import_FK!N543)</f>
        <v/>
      </c>
      <c r="S544" s="77" t="str">
        <f>IF(Import_FK!O543=0,"",Import_FK!O543)</f>
        <v/>
      </c>
      <c r="T544" s="77" t="str">
        <f>IF(Import_FK!P543=0,"",Import_FK!P543)</f>
        <v/>
      </c>
      <c r="U544" s="193" t="str">
        <f>IF(Import_FK!Q543=0,"",Import_FK!Q543)</f>
        <v/>
      </c>
      <c r="V544" s="77" t="str">
        <f>IF(Import_FK!R543=0,"",Import_FK!R543)</f>
        <v/>
      </c>
      <c r="W544" s="77" t="str">
        <f>IF(Import_FK!S543=0,"",Import_FK!S543)</f>
        <v/>
      </c>
      <c r="X544" s="77" t="str">
        <f>IF(Import_FK!T543=0,"",Import_FK!T543)</f>
        <v/>
      </c>
      <c r="Y544" s="77" t="str">
        <f>IF(Import_FK!U543=0,"",Import_FK!U543)</f>
        <v/>
      </c>
      <c r="Z544" s="77" t="str">
        <f>IF(Import_FK!V543=0,"",Import_FK!V543)</f>
        <v/>
      </c>
      <c r="AA544" s="77" t="str">
        <f>IF(Import_FK!W543=0,"",Import_FK!W543)</f>
        <v/>
      </c>
      <c r="AB544" s="77" t="str">
        <f>IF(Import_FK!X543=0,"",Import_FK!X543)</f>
        <v/>
      </c>
      <c r="AC544" s="77" t="str">
        <f>IF(Import_FK!Y543=0,"",Import_FK!Y543)</f>
        <v/>
      </c>
      <c r="AD544" s="77" t="str">
        <f>IF(Import_FK!Z543=0,"",Import_FK!Z543)</f>
        <v/>
      </c>
      <c r="AE544" s="193" t="str">
        <f>IF(Import_FK!AA543=0,"",Import_FK!AA543)</f>
        <v/>
      </c>
    </row>
    <row r="545" spans="1:31" ht="13.5" x14ac:dyDescent="0.25">
      <c r="A545" s="544">
        <f>IF(AND(B545="1_02_02_06",C545&lt;&gt;"000"),A544+1,IF(AND(B545="1_06_03_09",C545&lt;&gt;"000"),MAX($A$7:A544)+1,0))</f>
        <v>0</v>
      </c>
      <c r="B545" s="16" t="str">
        <f t="shared" si="40"/>
        <v/>
      </c>
      <c r="C545" s="544" t="str">
        <f t="shared" si="41"/>
        <v/>
      </c>
      <c r="D545" s="544" t="str">
        <f t="shared" si="42"/>
        <v/>
      </c>
      <c r="E545" s="544" t="str">
        <f t="shared" si="43"/>
        <v/>
      </c>
      <c r="F545" s="23" t="str">
        <f>IF(Import_FK!B544=0,"",Import_FK!B544)</f>
        <v/>
      </c>
      <c r="G545" s="23" t="str">
        <f>IF(Import_FK!C544=0,"",Import_FK!C544)</f>
        <v/>
      </c>
      <c r="H545" s="350" t="str">
        <f>IF(Import_FK!D544=0,"",Import_FK!D544)</f>
        <v/>
      </c>
      <c r="I545" s="23" t="str">
        <f>IF(Import_FK!E544=0,"",Import_FK!E544)</f>
        <v/>
      </c>
      <c r="J545" s="95" t="str">
        <f>IF(Import_FK!F544=0,"",Import_FK!F544)</f>
        <v/>
      </c>
      <c r="K545" s="96" t="str">
        <f>IF(Import_FK!G544=0,"",Import_FK!G544)</f>
        <v/>
      </c>
      <c r="L545" s="23" t="str">
        <f>IF(Import_FK!H544=0,"",Import_FK!H544)</f>
        <v/>
      </c>
      <c r="M545" s="23" t="str">
        <f>IF(Import_FK!I544=0,"",Import_FK!I544)</f>
        <v/>
      </c>
      <c r="N545" s="23" t="str">
        <f>IF(Import_FK!J544=0,"",Import_FK!J544)</f>
        <v/>
      </c>
      <c r="O545" s="23" t="str">
        <f>IF(Import_FK!K544=0,"",Import_FK!K544)</f>
        <v/>
      </c>
      <c r="P545" s="23" t="str">
        <f>IF(Import_FK!L544=0,"",Import_FK!L544)</f>
        <v/>
      </c>
      <c r="Q545" s="77" t="str">
        <f>IF(Import_FK!M544=0,"",Import_FK!M544)</f>
        <v/>
      </c>
      <c r="R545" s="77" t="str">
        <f>IF(Import_FK!N544=0,"",Import_FK!N544)</f>
        <v/>
      </c>
      <c r="S545" s="77" t="str">
        <f>IF(Import_FK!O544=0,"",Import_FK!O544)</f>
        <v/>
      </c>
      <c r="T545" s="77" t="str">
        <f>IF(Import_FK!P544=0,"",Import_FK!P544)</f>
        <v/>
      </c>
      <c r="U545" s="193" t="str">
        <f>IF(Import_FK!Q544=0,"",Import_FK!Q544)</f>
        <v/>
      </c>
      <c r="V545" s="77" t="str">
        <f>IF(Import_FK!R544=0,"",Import_FK!R544)</f>
        <v/>
      </c>
      <c r="W545" s="77" t="str">
        <f>IF(Import_FK!S544=0,"",Import_FK!S544)</f>
        <v/>
      </c>
      <c r="X545" s="77" t="str">
        <f>IF(Import_FK!T544=0,"",Import_FK!T544)</f>
        <v/>
      </c>
      <c r="Y545" s="77" t="str">
        <f>IF(Import_FK!U544=0,"",Import_FK!U544)</f>
        <v/>
      </c>
      <c r="Z545" s="77" t="str">
        <f>IF(Import_FK!V544=0,"",Import_FK!V544)</f>
        <v/>
      </c>
      <c r="AA545" s="77" t="str">
        <f>IF(Import_FK!W544=0,"",Import_FK!W544)</f>
        <v/>
      </c>
      <c r="AB545" s="77" t="str">
        <f>IF(Import_FK!X544=0,"",Import_FK!X544)</f>
        <v/>
      </c>
      <c r="AC545" s="77" t="str">
        <f>IF(Import_FK!Y544=0,"",Import_FK!Y544)</f>
        <v/>
      </c>
      <c r="AD545" s="77" t="str">
        <f>IF(Import_FK!Z544=0,"",Import_FK!Z544)</f>
        <v/>
      </c>
      <c r="AE545" s="193" t="str">
        <f>IF(Import_FK!AA544=0,"",Import_FK!AA544)</f>
        <v/>
      </c>
    </row>
    <row r="546" spans="1:31" ht="13.5" x14ac:dyDescent="0.25">
      <c r="A546" s="544">
        <f>IF(AND(B546="1_02_02_06",C546&lt;&gt;"000"),A545+1,IF(AND(B546="1_06_03_09",C546&lt;&gt;"000"),MAX($A$7:A545)+1,0))</f>
        <v>0</v>
      </c>
      <c r="B546" s="16" t="str">
        <f t="shared" si="40"/>
        <v/>
      </c>
      <c r="C546" s="544" t="str">
        <f t="shared" si="41"/>
        <v/>
      </c>
      <c r="D546" s="544" t="str">
        <f t="shared" si="42"/>
        <v/>
      </c>
      <c r="E546" s="544" t="str">
        <f t="shared" si="43"/>
        <v/>
      </c>
      <c r="F546" s="23" t="str">
        <f>IF(Import_FK!B545=0,"",Import_FK!B545)</f>
        <v/>
      </c>
      <c r="G546" s="23" t="str">
        <f>IF(Import_FK!C545=0,"",Import_FK!C545)</f>
        <v/>
      </c>
      <c r="H546" s="350" t="str">
        <f>IF(Import_FK!D545=0,"",Import_FK!D545)</f>
        <v/>
      </c>
      <c r="I546" s="23" t="str">
        <f>IF(Import_FK!E545=0,"",Import_FK!E545)</f>
        <v/>
      </c>
      <c r="J546" s="95" t="str">
        <f>IF(Import_FK!F545=0,"",Import_FK!F545)</f>
        <v/>
      </c>
      <c r="K546" s="96" t="str">
        <f>IF(Import_FK!G545=0,"",Import_FK!G545)</f>
        <v/>
      </c>
      <c r="L546" s="23" t="str">
        <f>IF(Import_FK!H545=0,"",Import_FK!H545)</f>
        <v/>
      </c>
      <c r="M546" s="23" t="str">
        <f>IF(Import_FK!I545=0,"",Import_FK!I545)</f>
        <v/>
      </c>
      <c r="N546" s="23" t="str">
        <f>IF(Import_FK!J545=0,"",Import_FK!J545)</f>
        <v/>
      </c>
      <c r="O546" s="23" t="str">
        <f>IF(Import_FK!K545=0,"",Import_FK!K545)</f>
        <v/>
      </c>
      <c r="P546" s="23" t="str">
        <f>IF(Import_FK!L545=0,"",Import_FK!L545)</f>
        <v/>
      </c>
      <c r="Q546" s="77" t="str">
        <f>IF(Import_FK!M545=0,"",Import_FK!M545)</f>
        <v/>
      </c>
      <c r="R546" s="77" t="str">
        <f>IF(Import_FK!N545=0,"",Import_FK!N545)</f>
        <v/>
      </c>
      <c r="S546" s="77" t="str">
        <f>IF(Import_FK!O545=0,"",Import_FK!O545)</f>
        <v/>
      </c>
      <c r="T546" s="77" t="str">
        <f>IF(Import_FK!P545=0,"",Import_FK!P545)</f>
        <v/>
      </c>
      <c r="U546" s="193" t="str">
        <f>IF(Import_FK!Q545=0,"",Import_FK!Q545)</f>
        <v/>
      </c>
      <c r="V546" s="77" t="str">
        <f>IF(Import_FK!R545=0,"",Import_FK!R545)</f>
        <v/>
      </c>
      <c r="W546" s="77" t="str">
        <f>IF(Import_FK!S545=0,"",Import_FK!S545)</f>
        <v/>
      </c>
      <c r="X546" s="77" t="str">
        <f>IF(Import_FK!T545=0,"",Import_FK!T545)</f>
        <v/>
      </c>
      <c r="Y546" s="77" t="str">
        <f>IF(Import_FK!U545=0,"",Import_FK!U545)</f>
        <v/>
      </c>
      <c r="Z546" s="77" t="str">
        <f>IF(Import_FK!V545=0,"",Import_FK!V545)</f>
        <v/>
      </c>
      <c r="AA546" s="77" t="str">
        <f>IF(Import_FK!W545=0,"",Import_FK!W545)</f>
        <v/>
      </c>
      <c r="AB546" s="77" t="str">
        <f>IF(Import_FK!X545=0,"",Import_FK!X545)</f>
        <v/>
      </c>
      <c r="AC546" s="77" t="str">
        <f>IF(Import_FK!Y545=0,"",Import_FK!Y545)</f>
        <v/>
      </c>
      <c r="AD546" s="77" t="str">
        <f>IF(Import_FK!Z545=0,"",Import_FK!Z545)</f>
        <v/>
      </c>
      <c r="AE546" s="193" t="str">
        <f>IF(Import_FK!AA545=0,"",Import_FK!AA545)</f>
        <v/>
      </c>
    </row>
    <row r="547" spans="1:31" ht="13.5" x14ac:dyDescent="0.25">
      <c r="A547" s="544">
        <f>IF(AND(B547="1_02_02_06",C547&lt;&gt;"000"),A546+1,IF(AND(B547="1_06_03_09",C547&lt;&gt;"000"),MAX($A$7:A546)+1,0))</f>
        <v>0</v>
      </c>
      <c r="B547" s="16" t="str">
        <f t="shared" si="40"/>
        <v/>
      </c>
      <c r="C547" s="544" t="str">
        <f t="shared" si="41"/>
        <v/>
      </c>
      <c r="D547" s="544" t="str">
        <f t="shared" si="42"/>
        <v/>
      </c>
      <c r="E547" s="544" t="str">
        <f t="shared" si="43"/>
        <v/>
      </c>
      <c r="F547" s="23" t="str">
        <f>IF(Import_FK!B546=0,"",Import_FK!B546)</f>
        <v/>
      </c>
      <c r="G547" s="23" t="str">
        <f>IF(Import_FK!C546=0,"",Import_FK!C546)</f>
        <v/>
      </c>
      <c r="H547" s="350" t="str">
        <f>IF(Import_FK!D546=0,"",Import_FK!D546)</f>
        <v/>
      </c>
      <c r="I547" s="23" t="str">
        <f>IF(Import_FK!E546=0,"",Import_FK!E546)</f>
        <v/>
      </c>
      <c r="J547" s="95" t="str">
        <f>IF(Import_FK!F546=0,"",Import_FK!F546)</f>
        <v/>
      </c>
      <c r="K547" s="96" t="str">
        <f>IF(Import_FK!G546=0,"",Import_FK!G546)</f>
        <v/>
      </c>
      <c r="L547" s="23" t="str">
        <f>IF(Import_FK!H546=0,"",Import_FK!H546)</f>
        <v/>
      </c>
      <c r="M547" s="23" t="str">
        <f>IF(Import_FK!I546=0,"",Import_FK!I546)</f>
        <v/>
      </c>
      <c r="N547" s="23" t="str">
        <f>IF(Import_FK!J546=0,"",Import_FK!J546)</f>
        <v/>
      </c>
      <c r="O547" s="23" t="str">
        <f>IF(Import_FK!K546=0,"",Import_FK!K546)</f>
        <v/>
      </c>
      <c r="P547" s="23" t="str">
        <f>IF(Import_FK!L546=0,"",Import_FK!L546)</f>
        <v/>
      </c>
      <c r="Q547" s="77" t="str">
        <f>IF(Import_FK!M546=0,"",Import_FK!M546)</f>
        <v/>
      </c>
      <c r="R547" s="77" t="str">
        <f>IF(Import_FK!N546=0,"",Import_FK!N546)</f>
        <v/>
      </c>
      <c r="S547" s="77" t="str">
        <f>IF(Import_FK!O546=0,"",Import_FK!O546)</f>
        <v/>
      </c>
      <c r="T547" s="77" t="str">
        <f>IF(Import_FK!P546=0,"",Import_FK!P546)</f>
        <v/>
      </c>
      <c r="U547" s="193" t="str">
        <f>IF(Import_FK!Q546=0,"",Import_FK!Q546)</f>
        <v/>
      </c>
      <c r="V547" s="77" t="str">
        <f>IF(Import_FK!R546=0,"",Import_FK!R546)</f>
        <v/>
      </c>
      <c r="W547" s="77" t="str">
        <f>IF(Import_FK!S546=0,"",Import_FK!S546)</f>
        <v/>
      </c>
      <c r="X547" s="77" t="str">
        <f>IF(Import_FK!T546=0,"",Import_FK!T546)</f>
        <v/>
      </c>
      <c r="Y547" s="77" t="str">
        <f>IF(Import_FK!U546=0,"",Import_FK!U546)</f>
        <v/>
      </c>
      <c r="Z547" s="77" t="str">
        <f>IF(Import_FK!V546=0,"",Import_FK!V546)</f>
        <v/>
      </c>
      <c r="AA547" s="77" t="str">
        <f>IF(Import_FK!W546=0,"",Import_FK!W546)</f>
        <v/>
      </c>
      <c r="AB547" s="77" t="str">
        <f>IF(Import_FK!X546=0,"",Import_FK!X546)</f>
        <v/>
      </c>
      <c r="AC547" s="77" t="str">
        <f>IF(Import_FK!Y546=0,"",Import_FK!Y546)</f>
        <v/>
      </c>
      <c r="AD547" s="77" t="str">
        <f>IF(Import_FK!Z546=0,"",Import_FK!Z546)</f>
        <v/>
      </c>
      <c r="AE547" s="193" t="str">
        <f>IF(Import_FK!AA546=0,"",Import_FK!AA546)</f>
        <v/>
      </c>
    </row>
    <row r="548" spans="1:31" ht="13.5" x14ac:dyDescent="0.25">
      <c r="A548" s="544">
        <f>IF(AND(B548="1_02_02_06",C548&lt;&gt;"000"),A547+1,IF(AND(B548="1_06_03_09",C548&lt;&gt;"000"),MAX($A$7:A547)+1,0))</f>
        <v>0</v>
      </c>
      <c r="B548" s="16" t="str">
        <f t="shared" si="40"/>
        <v/>
      </c>
      <c r="C548" s="544" t="str">
        <f t="shared" si="41"/>
        <v/>
      </c>
      <c r="D548" s="544" t="str">
        <f t="shared" si="42"/>
        <v/>
      </c>
      <c r="E548" s="544" t="str">
        <f t="shared" si="43"/>
        <v/>
      </c>
      <c r="F548" s="23" t="str">
        <f>IF(Import_FK!B547=0,"",Import_FK!B547)</f>
        <v/>
      </c>
      <c r="G548" s="23" t="str">
        <f>IF(Import_FK!C547=0,"",Import_FK!C547)</f>
        <v/>
      </c>
      <c r="H548" s="350" t="str">
        <f>IF(Import_FK!D547=0,"",Import_FK!D547)</f>
        <v/>
      </c>
      <c r="I548" s="23" t="str">
        <f>IF(Import_FK!E547=0,"",Import_FK!E547)</f>
        <v/>
      </c>
      <c r="J548" s="95" t="str">
        <f>IF(Import_FK!F547=0,"",Import_FK!F547)</f>
        <v/>
      </c>
      <c r="K548" s="96" t="str">
        <f>IF(Import_FK!G547=0,"",Import_FK!G547)</f>
        <v/>
      </c>
      <c r="L548" s="23" t="str">
        <f>IF(Import_FK!H547=0,"",Import_FK!H547)</f>
        <v/>
      </c>
      <c r="M548" s="23" t="str">
        <f>IF(Import_FK!I547=0,"",Import_FK!I547)</f>
        <v/>
      </c>
      <c r="N548" s="23" t="str">
        <f>IF(Import_FK!J547=0,"",Import_FK!J547)</f>
        <v/>
      </c>
      <c r="O548" s="23" t="str">
        <f>IF(Import_FK!K547=0,"",Import_FK!K547)</f>
        <v/>
      </c>
      <c r="P548" s="23" t="str">
        <f>IF(Import_FK!L547=0,"",Import_FK!L547)</f>
        <v/>
      </c>
      <c r="Q548" s="77" t="str">
        <f>IF(Import_FK!M547=0,"",Import_FK!M547)</f>
        <v/>
      </c>
      <c r="R548" s="77" t="str">
        <f>IF(Import_FK!N547=0,"",Import_FK!N547)</f>
        <v/>
      </c>
      <c r="S548" s="77" t="str">
        <f>IF(Import_FK!O547=0,"",Import_FK!O547)</f>
        <v/>
      </c>
      <c r="T548" s="77" t="str">
        <f>IF(Import_FK!P547=0,"",Import_FK!P547)</f>
        <v/>
      </c>
      <c r="U548" s="193" t="str">
        <f>IF(Import_FK!Q547=0,"",Import_FK!Q547)</f>
        <v/>
      </c>
      <c r="V548" s="77" t="str">
        <f>IF(Import_FK!R547=0,"",Import_FK!R547)</f>
        <v/>
      </c>
      <c r="W548" s="77" t="str">
        <f>IF(Import_FK!S547=0,"",Import_FK!S547)</f>
        <v/>
      </c>
      <c r="X548" s="77" t="str">
        <f>IF(Import_FK!T547=0,"",Import_FK!T547)</f>
        <v/>
      </c>
      <c r="Y548" s="77" t="str">
        <f>IF(Import_FK!U547=0,"",Import_FK!U547)</f>
        <v/>
      </c>
      <c r="Z548" s="77" t="str">
        <f>IF(Import_FK!V547=0,"",Import_FK!V547)</f>
        <v/>
      </c>
      <c r="AA548" s="77" t="str">
        <f>IF(Import_FK!W547=0,"",Import_FK!W547)</f>
        <v/>
      </c>
      <c r="AB548" s="77" t="str">
        <f>IF(Import_FK!X547=0,"",Import_FK!X547)</f>
        <v/>
      </c>
      <c r="AC548" s="77" t="str">
        <f>IF(Import_FK!Y547=0,"",Import_FK!Y547)</f>
        <v/>
      </c>
      <c r="AD548" s="77" t="str">
        <f>IF(Import_FK!Z547=0,"",Import_FK!Z547)</f>
        <v/>
      </c>
      <c r="AE548" s="193" t="str">
        <f>IF(Import_FK!AA547=0,"",Import_FK!AA547)</f>
        <v/>
      </c>
    </row>
    <row r="549" spans="1:31" ht="13.5" x14ac:dyDescent="0.25">
      <c r="A549" s="544">
        <f>IF(AND(B549="1_02_02_06",C549&lt;&gt;"000"),A548+1,IF(AND(B549="1_06_03_09",C549&lt;&gt;"000"),MAX($A$7:A548)+1,0))</f>
        <v>0</v>
      </c>
      <c r="B549" s="16" t="str">
        <f t="shared" si="40"/>
        <v/>
      </c>
      <c r="C549" s="544" t="str">
        <f t="shared" si="41"/>
        <v/>
      </c>
      <c r="D549" s="544" t="str">
        <f t="shared" si="42"/>
        <v/>
      </c>
      <c r="E549" s="544" t="str">
        <f t="shared" si="43"/>
        <v/>
      </c>
      <c r="F549" s="23" t="str">
        <f>IF(Import_FK!B548=0,"",Import_FK!B548)</f>
        <v/>
      </c>
      <c r="G549" s="23" t="str">
        <f>IF(Import_FK!C548=0,"",Import_FK!C548)</f>
        <v/>
      </c>
      <c r="H549" s="350" t="str">
        <f>IF(Import_FK!D548=0,"",Import_FK!D548)</f>
        <v/>
      </c>
      <c r="I549" s="23" t="str">
        <f>IF(Import_FK!E548=0,"",Import_FK!E548)</f>
        <v/>
      </c>
      <c r="J549" s="95" t="str">
        <f>IF(Import_FK!F548=0,"",Import_FK!F548)</f>
        <v/>
      </c>
      <c r="K549" s="96" t="str">
        <f>IF(Import_FK!G548=0,"",Import_FK!G548)</f>
        <v/>
      </c>
      <c r="L549" s="23" t="str">
        <f>IF(Import_FK!H548=0,"",Import_FK!H548)</f>
        <v/>
      </c>
      <c r="M549" s="23" t="str">
        <f>IF(Import_FK!I548=0,"",Import_FK!I548)</f>
        <v/>
      </c>
      <c r="N549" s="23" t="str">
        <f>IF(Import_FK!J548=0,"",Import_FK!J548)</f>
        <v/>
      </c>
      <c r="O549" s="23" t="str">
        <f>IF(Import_FK!K548=0,"",Import_FK!K548)</f>
        <v/>
      </c>
      <c r="P549" s="23" t="str">
        <f>IF(Import_FK!L548=0,"",Import_FK!L548)</f>
        <v/>
      </c>
      <c r="Q549" s="77" t="str">
        <f>IF(Import_FK!M548=0,"",Import_FK!M548)</f>
        <v/>
      </c>
      <c r="R549" s="77" t="str">
        <f>IF(Import_FK!N548=0,"",Import_FK!N548)</f>
        <v/>
      </c>
      <c r="S549" s="77" t="str">
        <f>IF(Import_FK!O548=0,"",Import_FK!O548)</f>
        <v/>
      </c>
      <c r="T549" s="77" t="str">
        <f>IF(Import_FK!P548=0,"",Import_FK!P548)</f>
        <v/>
      </c>
      <c r="U549" s="193" t="str">
        <f>IF(Import_FK!Q548=0,"",Import_FK!Q548)</f>
        <v/>
      </c>
      <c r="V549" s="77" t="str">
        <f>IF(Import_FK!R548=0,"",Import_FK!R548)</f>
        <v/>
      </c>
      <c r="W549" s="77" t="str">
        <f>IF(Import_FK!S548=0,"",Import_FK!S548)</f>
        <v/>
      </c>
      <c r="X549" s="77" t="str">
        <f>IF(Import_FK!T548=0,"",Import_FK!T548)</f>
        <v/>
      </c>
      <c r="Y549" s="77" t="str">
        <f>IF(Import_FK!U548=0,"",Import_FK!U548)</f>
        <v/>
      </c>
      <c r="Z549" s="77" t="str">
        <f>IF(Import_FK!V548=0,"",Import_FK!V548)</f>
        <v/>
      </c>
      <c r="AA549" s="77" t="str">
        <f>IF(Import_FK!W548=0,"",Import_FK!W548)</f>
        <v/>
      </c>
      <c r="AB549" s="77" t="str">
        <f>IF(Import_FK!X548=0,"",Import_FK!X548)</f>
        <v/>
      </c>
      <c r="AC549" s="77" t="str">
        <f>IF(Import_FK!Y548=0,"",Import_FK!Y548)</f>
        <v/>
      </c>
      <c r="AD549" s="77" t="str">
        <f>IF(Import_FK!Z548=0,"",Import_FK!Z548)</f>
        <v/>
      </c>
      <c r="AE549" s="193" t="str">
        <f>IF(Import_FK!AA548=0,"",Import_FK!AA548)</f>
        <v/>
      </c>
    </row>
    <row r="550" spans="1:31" ht="13.5" x14ac:dyDescent="0.25">
      <c r="A550" s="544">
        <f>IF(AND(B550="1_02_02_06",C550&lt;&gt;"000"),A549+1,IF(AND(B550="1_06_03_09",C550&lt;&gt;"000"),MAX($A$7:A549)+1,0))</f>
        <v>0</v>
      </c>
      <c r="B550" s="16" t="str">
        <f t="shared" si="40"/>
        <v/>
      </c>
      <c r="C550" s="544" t="str">
        <f t="shared" si="41"/>
        <v/>
      </c>
      <c r="D550" s="544" t="str">
        <f t="shared" si="42"/>
        <v/>
      </c>
      <c r="E550" s="544" t="str">
        <f t="shared" si="43"/>
        <v/>
      </c>
      <c r="F550" s="23" t="str">
        <f>IF(Import_FK!B549=0,"",Import_FK!B549)</f>
        <v/>
      </c>
      <c r="G550" s="23" t="str">
        <f>IF(Import_FK!C549=0,"",Import_FK!C549)</f>
        <v/>
      </c>
      <c r="H550" s="350" t="str">
        <f>IF(Import_FK!D549=0,"",Import_FK!D549)</f>
        <v/>
      </c>
      <c r="I550" s="23" t="str">
        <f>IF(Import_FK!E549=0,"",Import_FK!E549)</f>
        <v/>
      </c>
      <c r="J550" s="95" t="str">
        <f>IF(Import_FK!F549=0,"",Import_FK!F549)</f>
        <v/>
      </c>
      <c r="K550" s="96" t="str">
        <f>IF(Import_FK!G549=0,"",Import_FK!G549)</f>
        <v/>
      </c>
      <c r="L550" s="23" t="str">
        <f>IF(Import_FK!H549=0,"",Import_FK!H549)</f>
        <v/>
      </c>
      <c r="M550" s="23" t="str">
        <f>IF(Import_FK!I549=0,"",Import_FK!I549)</f>
        <v/>
      </c>
      <c r="N550" s="23" t="str">
        <f>IF(Import_FK!J549=0,"",Import_FK!J549)</f>
        <v/>
      </c>
      <c r="O550" s="23" t="str">
        <f>IF(Import_FK!K549=0,"",Import_FK!K549)</f>
        <v/>
      </c>
      <c r="P550" s="23" t="str">
        <f>IF(Import_FK!L549=0,"",Import_FK!L549)</f>
        <v/>
      </c>
      <c r="Q550" s="77" t="str">
        <f>IF(Import_FK!M549=0,"",Import_FK!M549)</f>
        <v/>
      </c>
      <c r="R550" s="77" t="str">
        <f>IF(Import_FK!N549=0,"",Import_FK!N549)</f>
        <v/>
      </c>
      <c r="S550" s="77" t="str">
        <f>IF(Import_FK!O549=0,"",Import_FK!O549)</f>
        <v/>
      </c>
      <c r="T550" s="77" t="str">
        <f>IF(Import_FK!P549=0,"",Import_FK!P549)</f>
        <v/>
      </c>
      <c r="U550" s="193" t="str">
        <f>IF(Import_FK!Q549=0,"",Import_FK!Q549)</f>
        <v/>
      </c>
      <c r="V550" s="77" t="str">
        <f>IF(Import_FK!R549=0,"",Import_FK!R549)</f>
        <v/>
      </c>
      <c r="W550" s="77" t="str">
        <f>IF(Import_FK!S549=0,"",Import_FK!S549)</f>
        <v/>
      </c>
      <c r="X550" s="77" t="str">
        <f>IF(Import_FK!T549=0,"",Import_FK!T549)</f>
        <v/>
      </c>
      <c r="Y550" s="77" t="str">
        <f>IF(Import_FK!U549=0,"",Import_FK!U549)</f>
        <v/>
      </c>
      <c r="Z550" s="77" t="str">
        <f>IF(Import_FK!V549=0,"",Import_FK!V549)</f>
        <v/>
      </c>
      <c r="AA550" s="77" t="str">
        <f>IF(Import_FK!W549=0,"",Import_FK!W549)</f>
        <v/>
      </c>
      <c r="AB550" s="77" t="str">
        <f>IF(Import_FK!X549=0,"",Import_FK!X549)</f>
        <v/>
      </c>
      <c r="AC550" s="77" t="str">
        <f>IF(Import_FK!Y549=0,"",Import_FK!Y549)</f>
        <v/>
      </c>
      <c r="AD550" s="77" t="str">
        <f>IF(Import_FK!Z549=0,"",Import_FK!Z549)</f>
        <v/>
      </c>
      <c r="AE550" s="193" t="str">
        <f>IF(Import_FK!AA549=0,"",Import_FK!AA549)</f>
        <v/>
      </c>
    </row>
    <row r="551" spans="1:31" ht="13.5" x14ac:dyDescent="0.25">
      <c r="A551" s="544">
        <f>IF(AND(B551="1_02_02_06",C551&lt;&gt;"000"),A550+1,IF(AND(B551="1_06_03_09",C551&lt;&gt;"000"),MAX($A$7:A550)+1,0))</f>
        <v>0</v>
      </c>
      <c r="B551" s="16" t="str">
        <f t="shared" si="40"/>
        <v/>
      </c>
      <c r="C551" s="544" t="str">
        <f t="shared" si="41"/>
        <v/>
      </c>
      <c r="D551" s="544" t="str">
        <f t="shared" si="42"/>
        <v/>
      </c>
      <c r="E551" s="544" t="str">
        <f t="shared" si="43"/>
        <v/>
      </c>
      <c r="F551" s="23" t="str">
        <f>IF(Import_FK!B550=0,"",Import_FK!B550)</f>
        <v/>
      </c>
      <c r="G551" s="23" t="str">
        <f>IF(Import_FK!C550=0,"",Import_FK!C550)</f>
        <v/>
      </c>
      <c r="H551" s="350" t="str">
        <f>IF(Import_FK!D550=0,"",Import_FK!D550)</f>
        <v/>
      </c>
      <c r="I551" s="23" t="str">
        <f>IF(Import_FK!E550=0,"",Import_FK!E550)</f>
        <v/>
      </c>
      <c r="J551" s="95" t="str">
        <f>IF(Import_FK!F550=0,"",Import_FK!F550)</f>
        <v/>
      </c>
      <c r="K551" s="96" t="str">
        <f>IF(Import_FK!G550=0,"",Import_FK!G550)</f>
        <v/>
      </c>
      <c r="L551" s="23" t="str">
        <f>IF(Import_FK!H550=0,"",Import_FK!H550)</f>
        <v/>
      </c>
      <c r="M551" s="23" t="str">
        <f>IF(Import_FK!I550=0,"",Import_FK!I550)</f>
        <v/>
      </c>
      <c r="N551" s="23" t="str">
        <f>IF(Import_FK!J550=0,"",Import_FK!J550)</f>
        <v/>
      </c>
      <c r="O551" s="23" t="str">
        <f>IF(Import_FK!K550=0,"",Import_FK!K550)</f>
        <v/>
      </c>
      <c r="P551" s="23" t="str">
        <f>IF(Import_FK!L550=0,"",Import_FK!L550)</f>
        <v/>
      </c>
      <c r="Q551" s="77" t="str">
        <f>IF(Import_FK!M550=0,"",Import_FK!M550)</f>
        <v/>
      </c>
      <c r="R551" s="77" t="str">
        <f>IF(Import_FK!N550=0,"",Import_FK!N550)</f>
        <v/>
      </c>
      <c r="S551" s="77" t="str">
        <f>IF(Import_FK!O550=0,"",Import_FK!O550)</f>
        <v/>
      </c>
      <c r="T551" s="77" t="str">
        <f>IF(Import_FK!P550=0,"",Import_FK!P550)</f>
        <v/>
      </c>
      <c r="U551" s="193" t="str">
        <f>IF(Import_FK!Q550=0,"",Import_FK!Q550)</f>
        <v/>
      </c>
      <c r="V551" s="77" t="str">
        <f>IF(Import_FK!R550=0,"",Import_FK!R550)</f>
        <v/>
      </c>
      <c r="W551" s="77" t="str">
        <f>IF(Import_FK!S550=0,"",Import_FK!S550)</f>
        <v/>
      </c>
      <c r="X551" s="77" t="str">
        <f>IF(Import_FK!T550=0,"",Import_FK!T550)</f>
        <v/>
      </c>
      <c r="Y551" s="77" t="str">
        <f>IF(Import_FK!U550=0,"",Import_FK!U550)</f>
        <v/>
      </c>
      <c r="Z551" s="77" t="str">
        <f>IF(Import_FK!V550=0,"",Import_FK!V550)</f>
        <v/>
      </c>
      <c r="AA551" s="77" t="str">
        <f>IF(Import_FK!W550=0,"",Import_FK!W550)</f>
        <v/>
      </c>
      <c r="AB551" s="77" t="str">
        <f>IF(Import_FK!X550=0,"",Import_FK!X550)</f>
        <v/>
      </c>
      <c r="AC551" s="77" t="str">
        <f>IF(Import_FK!Y550=0,"",Import_FK!Y550)</f>
        <v/>
      </c>
      <c r="AD551" s="77" t="str">
        <f>IF(Import_FK!Z550=0,"",Import_FK!Z550)</f>
        <v/>
      </c>
      <c r="AE551" s="193" t="str">
        <f>IF(Import_FK!AA550=0,"",Import_FK!AA550)</f>
        <v/>
      </c>
    </row>
    <row r="552" spans="1:31" ht="13.5" x14ac:dyDescent="0.25">
      <c r="A552" s="544">
        <f>IF(AND(B552="1_02_02_06",C552&lt;&gt;"000"),A551+1,IF(AND(B552="1_06_03_09",C552&lt;&gt;"000"),MAX($A$7:A551)+1,0))</f>
        <v>0</v>
      </c>
      <c r="B552" s="16" t="str">
        <f t="shared" si="40"/>
        <v/>
      </c>
      <c r="C552" s="544" t="str">
        <f t="shared" si="41"/>
        <v/>
      </c>
      <c r="D552" s="544" t="str">
        <f t="shared" si="42"/>
        <v/>
      </c>
      <c r="E552" s="544" t="str">
        <f t="shared" si="43"/>
        <v/>
      </c>
      <c r="F552" s="23" t="str">
        <f>IF(Import_FK!B551=0,"",Import_FK!B551)</f>
        <v/>
      </c>
      <c r="G552" s="23" t="str">
        <f>IF(Import_FK!C551=0,"",Import_FK!C551)</f>
        <v/>
      </c>
      <c r="H552" s="350" t="str">
        <f>IF(Import_FK!D551=0,"",Import_FK!D551)</f>
        <v/>
      </c>
      <c r="I552" s="23" t="str">
        <f>IF(Import_FK!E551=0,"",Import_FK!E551)</f>
        <v/>
      </c>
      <c r="J552" s="95" t="str">
        <f>IF(Import_FK!F551=0,"",Import_FK!F551)</f>
        <v/>
      </c>
      <c r="K552" s="96" t="str">
        <f>IF(Import_FK!G551=0,"",Import_FK!G551)</f>
        <v/>
      </c>
      <c r="L552" s="23" t="str">
        <f>IF(Import_FK!H551=0,"",Import_FK!H551)</f>
        <v/>
      </c>
      <c r="M552" s="23" t="str">
        <f>IF(Import_FK!I551=0,"",Import_FK!I551)</f>
        <v/>
      </c>
      <c r="N552" s="23" t="str">
        <f>IF(Import_FK!J551=0,"",Import_FK!J551)</f>
        <v/>
      </c>
      <c r="O552" s="23" t="str">
        <f>IF(Import_FK!K551=0,"",Import_FK!K551)</f>
        <v/>
      </c>
      <c r="P552" s="23" t="str">
        <f>IF(Import_FK!L551=0,"",Import_FK!L551)</f>
        <v/>
      </c>
      <c r="Q552" s="77" t="str">
        <f>IF(Import_FK!M551=0,"",Import_FK!M551)</f>
        <v/>
      </c>
      <c r="R552" s="77" t="str">
        <f>IF(Import_FK!N551=0,"",Import_FK!N551)</f>
        <v/>
      </c>
      <c r="S552" s="77" t="str">
        <f>IF(Import_FK!O551=0,"",Import_FK!O551)</f>
        <v/>
      </c>
      <c r="T552" s="77" t="str">
        <f>IF(Import_FK!P551=0,"",Import_FK!P551)</f>
        <v/>
      </c>
      <c r="U552" s="193" t="str">
        <f>IF(Import_FK!Q551=0,"",Import_FK!Q551)</f>
        <v/>
      </c>
      <c r="V552" s="77" t="str">
        <f>IF(Import_FK!R551=0,"",Import_FK!R551)</f>
        <v/>
      </c>
      <c r="W552" s="77" t="str">
        <f>IF(Import_FK!S551=0,"",Import_FK!S551)</f>
        <v/>
      </c>
      <c r="X552" s="77" t="str">
        <f>IF(Import_FK!T551=0,"",Import_FK!T551)</f>
        <v/>
      </c>
      <c r="Y552" s="77" t="str">
        <f>IF(Import_FK!U551=0,"",Import_FK!U551)</f>
        <v/>
      </c>
      <c r="Z552" s="77" t="str">
        <f>IF(Import_FK!V551=0,"",Import_FK!V551)</f>
        <v/>
      </c>
      <c r="AA552" s="77" t="str">
        <f>IF(Import_FK!W551=0,"",Import_FK!W551)</f>
        <v/>
      </c>
      <c r="AB552" s="77" t="str">
        <f>IF(Import_FK!X551=0,"",Import_FK!X551)</f>
        <v/>
      </c>
      <c r="AC552" s="77" t="str">
        <f>IF(Import_FK!Y551=0,"",Import_FK!Y551)</f>
        <v/>
      </c>
      <c r="AD552" s="77" t="str">
        <f>IF(Import_FK!Z551=0,"",Import_FK!Z551)</f>
        <v/>
      </c>
      <c r="AE552" s="193" t="str">
        <f>IF(Import_FK!AA551=0,"",Import_FK!AA551)</f>
        <v/>
      </c>
    </row>
    <row r="553" spans="1:31" ht="13.5" x14ac:dyDescent="0.25">
      <c r="A553" s="544">
        <f>IF(AND(B553="1_02_02_06",C553&lt;&gt;"000"),A552+1,IF(AND(B553="1_06_03_09",C553&lt;&gt;"000"),MAX($A$7:A552)+1,0))</f>
        <v>0</v>
      </c>
      <c r="B553" s="16" t="str">
        <f t="shared" si="40"/>
        <v/>
      </c>
      <c r="C553" s="544" t="str">
        <f t="shared" si="41"/>
        <v/>
      </c>
      <c r="D553" s="544" t="str">
        <f t="shared" si="42"/>
        <v/>
      </c>
      <c r="E553" s="544" t="str">
        <f t="shared" si="43"/>
        <v/>
      </c>
      <c r="F553" s="23" t="str">
        <f>IF(Import_FK!B552=0,"",Import_FK!B552)</f>
        <v/>
      </c>
      <c r="G553" s="23" t="str">
        <f>IF(Import_FK!C552=0,"",Import_FK!C552)</f>
        <v/>
      </c>
      <c r="H553" s="350" t="str">
        <f>IF(Import_FK!D552=0,"",Import_FK!D552)</f>
        <v/>
      </c>
      <c r="I553" s="23" t="str">
        <f>IF(Import_FK!E552=0,"",Import_FK!E552)</f>
        <v/>
      </c>
      <c r="J553" s="95" t="str">
        <f>IF(Import_FK!F552=0,"",Import_FK!F552)</f>
        <v/>
      </c>
      <c r="K553" s="96" t="str">
        <f>IF(Import_FK!G552=0,"",Import_FK!G552)</f>
        <v/>
      </c>
      <c r="L553" s="23" t="str">
        <f>IF(Import_FK!H552=0,"",Import_FK!H552)</f>
        <v/>
      </c>
      <c r="M553" s="23" t="str">
        <f>IF(Import_FK!I552=0,"",Import_FK!I552)</f>
        <v/>
      </c>
      <c r="N553" s="23" t="str">
        <f>IF(Import_FK!J552=0,"",Import_FK!J552)</f>
        <v/>
      </c>
      <c r="O553" s="23" t="str">
        <f>IF(Import_FK!K552=0,"",Import_FK!K552)</f>
        <v/>
      </c>
      <c r="P553" s="23" t="str">
        <f>IF(Import_FK!L552=0,"",Import_FK!L552)</f>
        <v/>
      </c>
      <c r="Q553" s="77" t="str">
        <f>IF(Import_FK!M552=0,"",Import_FK!M552)</f>
        <v/>
      </c>
      <c r="R553" s="77" t="str">
        <f>IF(Import_FK!N552=0,"",Import_FK!N552)</f>
        <v/>
      </c>
      <c r="S553" s="77" t="str">
        <f>IF(Import_FK!O552=0,"",Import_FK!O552)</f>
        <v/>
      </c>
      <c r="T553" s="77" t="str">
        <f>IF(Import_FK!P552=0,"",Import_FK!P552)</f>
        <v/>
      </c>
      <c r="U553" s="193" t="str">
        <f>IF(Import_FK!Q552=0,"",Import_FK!Q552)</f>
        <v/>
      </c>
      <c r="V553" s="77" t="str">
        <f>IF(Import_FK!R552=0,"",Import_FK!R552)</f>
        <v/>
      </c>
      <c r="W553" s="77" t="str">
        <f>IF(Import_FK!S552=0,"",Import_FK!S552)</f>
        <v/>
      </c>
      <c r="X553" s="77" t="str">
        <f>IF(Import_FK!T552=0,"",Import_FK!T552)</f>
        <v/>
      </c>
      <c r="Y553" s="77" t="str">
        <f>IF(Import_FK!U552=0,"",Import_FK!U552)</f>
        <v/>
      </c>
      <c r="Z553" s="77" t="str">
        <f>IF(Import_FK!V552=0,"",Import_FK!V552)</f>
        <v/>
      </c>
      <c r="AA553" s="77" t="str">
        <f>IF(Import_FK!W552=0,"",Import_FK!W552)</f>
        <v/>
      </c>
      <c r="AB553" s="77" t="str">
        <f>IF(Import_FK!X552=0,"",Import_FK!X552)</f>
        <v/>
      </c>
      <c r="AC553" s="77" t="str">
        <f>IF(Import_FK!Y552=0,"",Import_FK!Y552)</f>
        <v/>
      </c>
      <c r="AD553" s="77" t="str">
        <f>IF(Import_FK!Z552=0,"",Import_FK!Z552)</f>
        <v/>
      </c>
      <c r="AE553" s="193" t="str">
        <f>IF(Import_FK!AA552=0,"",Import_FK!AA552)</f>
        <v/>
      </c>
    </row>
    <row r="554" spans="1:31" ht="13.5" x14ac:dyDescent="0.25">
      <c r="A554" s="544">
        <f>IF(AND(B554="1_02_02_06",C554&lt;&gt;"000"),A553+1,IF(AND(B554="1_06_03_09",C554&lt;&gt;"000"),MAX($A$7:A553)+1,0))</f>
        <v>0</v>
      </c>
      <c r="B554" s="16" t="str">
        <f t="shared" si="40"/>
        <v/>
      </c>
      <c r="C554" s="544" t="str">
        <f t="shared" si="41"/>
        <v/>
      </c>
      <c r="D554" s="544" t="str">
        <f t="shared" si="42"/>
        <v/>
      </c>
      <c r="E554" s="544" t="str">
        <f t="shared" si="43"/>
        <v/>
      </c>
      <c r="F554" s="23" t="str">
        <f>IF(Import_FK!B553=0,"",Import_FK!B553)</f>
        <v/>
      </c>
      <c r="G554" s="23" t="str">
        <f>IF(Import_FK!C553=0,"",Import_FK!C553)</f>
        <v/>
      </c>
      <c r="H554" s="350" t="str">
        <f>IF(Import_FK!D553=0,"",Import_FK!D553)</f>
        <v/>
      </c>
      <c r="I554" s="23" t="str">
        <f>IF(Import_FK!E553=0,"",Import_FK!E553)</f>
        <v/>
      </c>
      <c r="J554" s="95" t="str">
        <f>IF(Import_FK!F553=0,"",Import_FK!F553)</f>
        <v/>
      </c>
      <c r="K554" s="96" t="str">
        <f>IF(Import_FK!G553=0,"",Import_FK!G553)</f>
        <v/>
      </c>
      <c r="L554" s="23" t="str">
        <f>IF(Import_FK!H553=0,"",Import_FK!H553)</f>
        <v/>
      </c>
      <c r="M554" s="23" t="str">
        <f>IF(Import_FK!I553=0,"",Import_FK!I553)</f>
        <v/>
      </c>
      <c r="N554" s="23" t="str">
        <f>IF(Import_FK!J553=0,"",Import_FK!J553)</f>
        <v/>
      </c>
      <c r="O554" s="23" t="str">
        <f>IF(Import_FK!K553=0,"",Import_FK!K553)</f>
        <v/>
      </c>
      <c r="P554" s="23" t="str">
        <f>IF(Import_FK!L553=0,"",Import_FK!L553)</f>
        <v/>
      </c>
      <c r="Q554" s="77" t="str">
        <f>IF(Import_FK!M553=0,"",Import_FK!M553)</f>
        <v/>
      </c>
      <c r="R554" s="77" t="str">
        <f>IF(Import_FK!N553=0,"",Import_FK!N553)</f>
        <v/>
      </c>
      <c r="S554" s="77" t="str">
        <f>IF(Import_FK!O553=0,"",Import_FK!O553)</f>
        <v/>
      </c>
      <c r="T554" s="77" t="str">
        <f>IF(Import_FK!P553=0,"",Import_FK!P553)</f>
        <v/>
      </c>
      <c r="U554" s="193" t="str">
        <f>IF(Import_FK!Q553=0,"",Import_FK!Q553)</f>
        <v/>
      </c>
      <c r="V554" s="77" t="str">
        <f>IF(Import_FK!R553=0,"",Import_FK!R553)</f>
        <v/>
      </c>
      <c r="W554" s="77" t="str">
        <f>IF(Import_FK!S553=0,"",Import_FK!S553)</f>
        <v/>
      </c>
      <c r="X554" s="77" t="str">
        <f>IF(Import_FK!T553=0,"",Import_FK!T553)</f>
        <v/>
      </c>
      <c r="Y554" s="77" t="str">
        <f>IF(Import_FK!U553=0,"",Import_FK!U553)</f>
        <v/>
      </c>
      <c r="Z554" s="77" t="str">
        <f>IF(Import_FK!V553=0,"",Import_FK!V553)</f>
        <v/>
      </c>
      <c r="AA554" s="77" t="str">
        <f>IF(Import_FK!W553=0,"",Import_FK!W553)</f>
        <v/>
      </c>
      <c r="AB554" s="77" t="str">
        <f>IF(Import_FK!X553=0,"",Import_FK!X553)</f>
        <v/>
      </c>
      <c r="AC554" s="77" t="str">
        <f>IF(Import_FK!Y553=0,"",Import_FK!Y553)</f>
        <v/>
      </c>
      <c r="AD554" s="77" t="str">
        <f>IF(Import_FK!Z553=0,"",Import_FK!Z553)</f>
        <v/>
      </c>
      <c r="AE554" s="193" t="str">
        <f>IF(Import_FK!AA553=0,"",Import_FK!AA553)</f>
        <v/>
      </c>
    </row>
    <row r="555" spans="1:31" ht="13.5" x14ac:dyDescent="0.25">
      <c r="A555" s="544">
        <f>IF(AND(B555="1_02_02_06",C555&lt;&gt;"000"),A554+1,IF(AND(B555="1_06_03_09",C555&lt;&gt;"000"),MAX($A$7:A554)+1,0))</f>
        <v>0</v>
      </c>
      <c r="B555" s="16" t="str">
        <f t="shared" si="40"/>
        <v/>
      </c>
      <c r="C555" s="544" t="str">
        <f t="shared" si="41"/>
        <v/>
      </c>
      <c r="D555" s="544" t="str">
        <f t="shared" si="42"/>
        <v/>
      </c>
      <c r="E555" s="544" t="str">
        <f t="shared" si="43"/>
        <v/>
      </c>
      <c r="F555" s="23" t="str">
        <f>IF(Import_FK!B554=0,"",Import_FK!B554)</f>
        <v/>
      </c>
      <c r="G555" s="23" t="str">
        <f>IF(Import_FK!C554=0,"",Import_FK!C554)</f>
        <v/>
      </c>
      <c r="H555" s="350" t="str">
        <f>IF(Import_FK!D554=0,"",Import_FK!D554)</f>
        <v/>
      </c>
      <c r="I555" s="23" t="str">
        <f>IF(Import_FK!E554=0,"",Import_FK!E554)</f>
        <v/>
      </c>
      <c r="J555" s="95" t="str">
        <f>IF(Import_FK!F554=0,"",Import_FK!F554)</f>
        <v/>
      </c>
      <c r="K555" s="96" t="str">
        <f>IF(Import_FK!G554=0,"",Import_FK!G554)</f>
        <v/>
      </c>
      <c r="L555" s="23" t="str">
        <f>IF(Import_FK!H554=0,"",Import_FK!H554)</f>
        <v/>
      </c>
      <c r="M555" s="23" t="str">
        <f>IF(Import_FK!I554=0,"",Import_FK!I554)</f>
        <v/>
      </c>
      <c r="N555" s="23" t="str">
        <f>IF(Import_FK!J554=0,"",Import_FK!J554)</f>
        <v/>
      </c>
      <c r="O555" s="23" t="str">
        <f>IF(Import_FK!K554=0,"",Import_FK!K554)</f>
        <v/>
      </c>
      <c r="P555" s="23" t="str">
        <f>IF(Import_FK!L554=0,"",Import_FK!L554)</f>
        <v/>
      </c>
      <c r="Q555" s="77" t="str">
        <f>IF(Import_FK!M554=0,"",Import_FK!M554)</f>
        <v/>
      </c>
      <c r="R555" s="77" t="str">
        <f>IF(Import_FK!N554=0,"",Import_FK!N554)</f>
        <v/>
      </c>
      <c r="S555" s="77" t="str">
        <f>IF(Import_FK!O554=0,"",Import_FK!O554)</f>
        <v/>
      </c>
      <c r="T555" s="77" t="str">
        <f>IF(Import_FK!P554=0,"",Import_FK!P554)</f>
        <v/>
      </c>
      <c r="U555" s="193" t="str">
        <f>IF(Import_FK!Q554=0,"",Import_FK!Q554)</f>
        <v/>
      </c>
      <c r="V555" s="77" t="str">
        <f>IF(Import_FK!R554=0,"",Import_FK!R554)</f>
        <v/>
      </c>
      <c r="W555" s="77" t="str">
        <f>IF(Import_FK!S554=0,"",Import_FK!S554)</f>
        <v/>
      </c>
      <c r="X555" s="77" t="str">
        <f>IF(Import_FK!T554=0,"",Import_FK!T554)</f>
        <v/>
      </c>
      <c r="Y555" s="77" t="str">
        <f>IF(Import_FK!U554=0,"",Import_FK!U554)</f>
        <v/>
      </c>
      <c r="Z555" s="77" t="str">
        <f>IF(Import_FK!V554=0,"",Import_FK!V554)</f>
        <v/>
      </c>
      <c r="AA555" s="77" t="str">
        <f>IF(Import_FK!W554=0,"",Import_FK!W554)</f>
        <v/>
      </c>
      <c r="AB555" s="77" t="str">
        <f>IF(Import_FK!X554=0,"",Import_FK!X554)</f>
        <v/>
      </c>
      <c r="AC555" s="77" t="str">
        <f>IF(Import_FK!Y554=0,"",Import_FK!Y554)</f>
        <v/>
      </c>
      <c r="AD555" s="77" t="str">
        <f>IF(Import_FK!Z554=0,"",Import_FK!Z554)</f>
        <v/>
      </c>
      <c r="AE555" s="193" t="str">
        <f>IF(Import_FK!AA554=0,"",Import_FK!AA554)</f>
        <v/>
      </c>
    </row>
    <row r="556" spans="1:31" ht="13.5" x14ac:dyDescent="0.25">
      <c r="A556" s="544">
        <f>IF(AND(B556="1_02_02_06",C556&lt;&gt;"000"),A555+1,IF(AND(B556="1_06_03_09",C556&lt;&gt;"000"),MAX($A$7:A555)+1,0))</f>
        <v>0</v>
      </c>
      <c r="B556" s="16" t="str">
        <f t="shared" si="40"/>
        <v/>
      </c>
      <c r="C556" s="544" t="str">
        <f t="shared" si="41"/>
        <v/>
      </c>
      <c r="D556" s="544" t="str">
        <f t="shared" si="42"/>
        <v/>
      </c>
      <c r="E556" s="544" t="str">
        <f t="shared" si="43"/>
        <v/>
      </c>
      <c r="F556" s="23" t="str">
        <f>IF(Import_FK!B555=0,"",Import_FK!B555)</f>
        <v/>
      </c>
      <c r="G556" s="23" t="str">
        <f>IF(Import_FK!C555=0,"",Import_FK!C555)</f>
        <v/>
      </c>
      <c r="H556" s="350" t="str">
        <f>IF(Import_FK!D555=0,"",Import_FK!D555)</f>
        <v/>
      </c>
      <c r="I556" s="23" t="str">
        <f>IF(Import_FK!E555=0,"",Import_FK!E555)</f>
        <v/>
      </c>
      <c r="J556" s="95" t="str">
        <f>IF(Import_FK!F555=0,"",Import_FK!F555)</f>
        <v/>
      </c>
      <c r="K556" s="96" t="str">
        <f>IF(Import_FK!G555=0,"",Import_FK!G555)</f>
        <v/>
      </c>
      <c r="L556" s="23" t="str">
        <f>IF(Import_FK!H555=0,"",Import_FK!H555)</f>
        <v/>
      </c>
      <c r="M556" s="23" t="str">
        <f>IF(Import_FK!I555=0,"",Import_FK!I555)</f>
        <v/>
      </c>
      <c r="N556" s="23" t="str">
        <f>IF(Import_FK!J555=0,"",Import_FK!J555)</f>
        <v/>
      </c>
      <c r="O556" s="23" t="str">
        <f>IF(Import_FK!K555=0,"",Import_FK!K555)</f>
        <v/>
      </c>
      <c r="P556" s="23" t="str">
        <f>IF(Import_FK!L555=0,"",Import_FK!L555)</f>
        <v/>
      </c>
      <c r="Q556" s="77" t="str">
        <f>IF(Import_FK!M555=0,"",Import_FK!M555)</f>
        <v/>
      </c>
      <c r="R556" s="77" t="str">
        <f>IF(Import_FK!N555=0,"",Import_FK!N555)</f>
        <v/>
      </c>
      <c r="S556" s="77" t="str">
        <f>IF(Import_FK!O555=0,"",Import_FK!O555)</f>
        <v/>
      </c>
      <c r="T556" s="77" t="str">
        <f>IF(Import_FK!P555=0,"",Import_FK!P555)</f>
        <v/>
      </c>
      <c r="U556" s="193" t="str">
        <f>IF(Import_FK!Q555=0,"",Import_FK!Q555)</f>
        <v/>
      </c>
      <c r="V556" s="77" t="str">
        <f>IF(Import_FK!R555=0,"",Import_FK!R555)</f>
        <v/>
      </c>
      <c r="W556" s="77" t="str">
        <f>IF(Import_FK!S555=0,"",Import_FK!S555)</f>
        <v/>
      </c>
      <c r="X556" s="77" t="str">
        <f>IF(Import_FK!T555=0,"",Import_FK!T555)</f>
        <v/>
      </c>
      <c r="Y556" s="77" t="str">
        <f>IF(Import_FK!U555=0,"",Import_FK!U555)</f>
        <v/>
      </c>
      <c r="Z556" s="77" t="str">
        <f>IF(Import_FK!V555=0,"",Import_FK!V555)</f>
        <v/>
      </c>
      <c r="AA556" s="77" t="str">
        <f>IF(Import_FK!W555=0,"",Import_FK!W555)</f>
        <v/>
      </c>
      <c r="AB556" s="77" t="str">
        <f>IF(Import_FK!X555=0,"",Import_FK!X555)</f>
        <v/>
      </c>
      <c r="AC556" s="77" t="str">
        <f>IF(Import_FK!Y555=0,"",Import_FK!Y555)</f>
        <v/>
      </c>
      <c r="AD556" s="77" t="str">
        <f>IF(Import_FK!Z555=0,"",Import_FK!Z555)</f>
        <v/>
      </c>
      <c r="AE556" s="193" t="str">
        <f>IF(Import_FK!AA555=0,"",Import_FK!AA555)</f>
        <v/>
      </c>
    </row>
    <row r="557" spans="1:31" ht="13.5" x14ac:dyDescent="0.25">
      <c r="A557" s="544">
        <f>IF(AND(B557="1_02_02_06",C557&lt;&gt;"000"),A556+1,IF(AND(B557="1_06_03_09",C557&lt;&gt;"000"),MAX($A$7:A556)+1,0))</f>
        <v>0</v>
      </c>
      <c r="B557" s="16" t="str">
        <f t="shared" si="40"/>
        <v/>
      </c>
      <c r="C557" s="544" t="str">
        <f t="shared" si="41"/>
        <v/>
      </c>
      <c r="D557" s="544" t="str">
        <f t="shared" si="42"/>
        <v/>
      </c>
      <c r="E557" s="544" t="str">
        <f t="shared" si="43"/>
        <v/>
      </c>
      <c r="F557" s="23" t="str">
        <f>IF(Import_FK!B556=0,"",Import_FK!B556)</f>
        <v/>
      </c>
      <c r="G557" s="23" t="str">
        <f>IF(Import_FK!C556=0,"",Import_FK!C556)</f>
        <v/>
      </c>
      <c r="H557" s="350" t="str">
        <f>IF(Import_FK!D556=0,"",Import_FK!D556)</f>
        <v/>
      </c>
      <c r="I557" s="23" t="str">
        <f>IF(Import_FK!E556=0,"",Import_FK!E556)</f>
        <v/>
      </c>
      <c r="J557" s="95" t="str">
        <f>IF(Import_FK!F556=0,"",Import_FK!F556)</f>
        <v/>
      </c>
      <c r="K557" s="96" t="str">
        <f>IF(Import_FK!G556=0,"",Import_FK!G556)</f>
        <v/>
      </c>
      <c r="L557" s="23" t="str">
        <f>IF(Import_FK!H556=0,"",Import_FK!H556)</f>
        <v/>
      </c>
      <c r="M557" s="23" t="str">
        <f>IF(Import_FK!I556=0,"",Import_FK!I556)</f>
        <v/>
      </c>
      <c r="N557" s="23" t="str">
        <f>IF(Import_FK!J556=0,"",Import_FK!J556)</f>
        <v/>
      </c>
      <c r="O557" s="23" t="str">
        <f>IF(Import_FK!K556=0,"",Import_FK!K556)</f>
        <v/>
      </c>
      <c r="P557" s="23" t="str">
        <f>IF(Import_FK!L556=0,"",Import_FK!L556)</f>
        <v/>
      </c>
      <c r="Q557" s="77" t="str">
        <f>IF(Import_FK!M556=0,"",Import_FK!M556)</f>
        <v/>
      </c>
      <c r="R557" s="77" t="str">
        <f>IF(Import_FK!N556=0,"",Import_FK!N556)</f>
        <v/>
      </c>
      <c r="S557" s="77" t="str">
        <f>IF(Import_FK!O556=0,"",Import_FK!O556)</f>
        <v/>
      </c>
      <c r="T557" s="77" t="str">
        <f>IF(Import_FK!P556=0,"",Import_FK!P556)</f>
        <v/>
      </c>
      <c r="U557" s="193" t="str">
        <f>IF(Import_FK!Q556=0,"",Import_FK!Q556)</f>
        <v/>
      </c>
      <c r="V557" s="77" t="str">
        <f>IF(Import_FK!R556=0,"",Import_FK!R556)</f>
        <v/>
      </c>
      <c r="W557" s="77" t="str">
        <f>IF(Import_FK!S556=0,"",Import_FK!S556)</f>
        <v/>
      </c>
      <c r="X557" s="77" t="str">
        <f>IF(Import_FK!T556=0,"",Import_FK!T556)</f>
        <v/>
      </c>
      <c r="Y557" s="77" t="str">
        <f>IF(Import_FK!U556=0,"",Import_FK!U556)</f>
        <v/>
      </c>
      <c r="Z557" s="77" t="str">
        <f>IF(Import_FK!V556=0,"",Import_FK!V556)</f>
        <v/>
      </c>
      <c r="AA557" s="77" t="str">
        <f>IF(Import_FK!W556=0,"",Import_FK!W556)</f>
        <v/>
      </c>
      <c r="AB557" s="77" t="str">
        <f>IF(Import_FK!X556=0,"",Import_FK!X556)</f>
        <v/>
      </c>
      <c r="AC557" s="77" t="str">
        <f>IF(Import_FK!Y556=0,"",Import_FK!Y556)</f>
        <v/>
      </c>
      <c r="AD557" s="77" t="str">
        <f>IF(Import_FK!Z556=0,"",Import_FK!Z556)</f>
        <v/>
      </c>
      <c r="AE557" s="193" t="str">
        <f>IF(Import_FK!AA556=0,"",Import_FK!AA556)</f>
        <v/>
      </c>
    </row>
    <row r="558" spans="1:31" ht="13.5" x14ac:dyDescent="0.25">
      <c r="A558" s="544">
        <f>IF(AND(B558="1_02_02_06",C558&lt;&gt;"000"),A557+1,IF(AND(B558="1_06_03_09",C558&lt;&gt;"000"),MAX($A$7:A557)+1,0))</f>
        <v>0</v>
      </c>
      <c r="B558" s="16" t="str">
        <f t="shared" ref="B558:B621" si="44">MID(F558,1,10)</f>
        <v/>
      </c>
      <c r="C558" s="544" t="str">
        <f t="shared" ref="C558:C621" si="45">MID(F558,16,3)</f>
        <v/>
      </c>
      <c r="D558" s="544" t="str">
        <f t="shared" ref="D558:D621" si="46">MID(G558,1,3)</f>
        <v/>
      </c>
      <c r="E558" s="544" t="str">
        <f t="shared" ref="E558:E621" si="47">IF(B558="1_02_02_06",1,IF(B558="1_06_03_09",-1,""))</f>
        <v/>
      </c>
      <c r="F558" s="23" t="str">
        <f>IF(Import_FK!B557=0,"",Import_FK!B557)</f>
        <v/>
      </c>
      <c r="G558" s="23" t="str">
        <f>IF(Import_FK!C557=0,"",Import_FK!C557)</f>
        <v/>
      </c>
      <c r="H558" s="350" t="str">
        <f>IF(Import_FK!D557=0,"",Import_FK!D557)</f>
        <v/>
      </c>
      <c r="I558" s="23" t="str">
        <f>IF(Import_FK!E557=0,"",Import_FK!E557)</f>
        <v/>
      </c>
      <c r="J558" s="95" t="str">
        <f>IF(Import_FK!F557=0,"",Import_FK!F557)</f>
        <v/>
      </c>
      <c r="K558" s="96" t="str">
        <f>IF(Import_FK!G557=0,"",Import_FK!G557)</f>
        <v/>
      </c>
      <c r="L558" s="23" t="str">
        <f>IF(Import_FK!H557=0,"",Import_FK!H557)</f>
        <v/>
      </c>
      <c r="M558" s="23" t="str">
        <f>IF(Import_FK!I557=0,"",Import_FK!I557)</f>
        <v/>
      </c>
      <c r="N558" s="23" t="str">
        <f>IF(Import_FK!J557=0,"",Import_FK!J557)</f>
        <v/>
      </c>
      <c r="O558" s="23" t="str">
        <f>IF(Import_FK!K557=0,"",Import_FK!K557)</f>
        <v/>
      </c>
      <c r="P558" s="23" t="str">
        <f>IF(Import_FK!L557=0,"",Import_FK!L557)</f>
        <v/>
      </c>
      <c r="Q558" s="77" t="str">
        <f>IF(Import_FK!M557=0,"",Import_FK!M557)</f>
        <v/>
      </c>
      <c r="R558" s="77" t="str">
        <f>IF(Import_FK!N557=0,"",Import_FK!N557)</f>
        <v/>
      </c>
      <c r="S558" s="77" t="str">
        <f>IF(Import_FK!O557=0,"",Import_FK!O557)</f>
        <v/>
      </c>
      <c r="T558" s="77" t="str">
        <f>IF(Import_FK!P557=0,"",Import_FK!P557)</f>
        <v/>
      </c>
      <c r="U558" s="193" t="str">
        <f>IF(Import_FK!Q557=0,"",Import_FK!Q557)</f>
        <v/>
      </c>
      <c r="V558" s="77" t="str">
        <f>IF(Import_FK!R557=0,"",Import_FK!R557)</f>
        <v/>
      </c>
      <c r="W558" s="77" t="str">
        <f>IF(Import_FK!S557=0,"",Import_FK!S557)</f>
        <v/>
      </c>
      <c r="X558" s="77" t="str">
        <f>IF(Import_FK!T557=0,"",Import_FK!T557)</f>
        <v/>
      </c>
      <c r="Y558" s="77" t="str">
        <f>IF(Import_FK!U557=0,"",Import_FK!U557)</f>
        <v/>
      </c>
      <c r="Z558" s="77" t="str">
        <f>IF(Import_FK!V557=0,"",Import_FK!V557)</f>
        <v/>
      </c>
      <c r="AA558" s="77" t="str">
        <f>IF(Import_FK!W557=0,"",Import_FK!W557)</f>
        <v/>
      </c>
      <c r="AB558" s="77" t="str">
        <f>IF(Import_FK!X557=0,"",Import_FK!X557)</f>
        <v/>
      </c>
      <c r="AC558" s="77" t="str">
        <f>IF(Import_FK!Y557=0,"",Import_FK!Y557)</f>
        <v/>
      </c>
      <c r="AD558" s="77" t="str">
        <f>IF(Import_FK!Z557=0,"",Import_FK!Z557)</f>
        <v/>
      </c>
      <c r="AE558" s="193" t="str">
        <f>IF(Import_FK!AA557=0,"",Import_FK!AA557)</f>
        <v/>
      </c>
    </row>
    <row r="559" spans="1:31" ht="13.5" x14ac:dyDescent="0.25">
      <c r="A559" s="544">
        <f>IF(AND(B559="1_02_02_06",C559&lt;&gt;"000"),A558+1,IF(AND(B559="1_06_03_09",C559&lt;&gt;"000"),MAX($A$7:A558)+1,0))</f>
        <v>0</v>
      </c>
      <c r="B559" s="16" t="str">
        <f t="shared" si="44"/>
        <v/>
      </c>
      <c r="C559" s="544" t="str">
        <f t="shared" si="45"/>
        <v/>
      </c>
      <c r="D559" s="544" t="str">
        <f t="shared" si="46"/>
        <v/>
      </c>
      <c r="E559" s="544" t="str">
        <f t="shared" si="47"/>
        <v/>
      </c>
      <c r="F559" s="23" t="str">
        <f>IF(Import_FK!B558=0,"",Import_FK!B558)</f>
        <v/>
      </c>
      <c r="G559" s="23" t="str">
        <f>IF(Import_FK!C558=0,"",Import_FK!C558)</f>
        <v/>
      </c>
      <c r="H559" s="350" t="str">
        <f>IF(Import_FK!D558=0,"",Import_FK!D558)</f>
        <v/>
      </c>
      <c r="I559" s="23" t="str">
        <f>IF(Import_FK!E558=0,"",Import_FK!E558)</f>
        <v/>
      </c>
      <c r="J559" s="95" t="str">
        <f>IF(Import_FK!F558=0,"",Import_FK!F558)</f>
        <v/>
      </c>
      <c r="K559" s="96" t="str">
        <f>IF(Import_FK!G558=0,"",Import_FK!G558)</f>
        <v/>
      </c>
      <c r="L559" s="23" t="str">
        <f>IF(Import_FK!H558=0,"",Import_FK!H558)</f>
        <v/>
      </c>
      <c r="M559" s="23" t="str">
        <f>IF(Import_FK!I558=0,"",Import_FK!I558)</f>
        <v/>
      </c>
      <c r="N559" s="23" t="str">
        <f>IF(Import_FK!J558=0,"",Import_FK!J558)</f>
        <v/>
      </c>
      <c r="O559" s="23" t="str">
        <f>IF(Import_FK!K558=0,"",Import_FK!K558)</f>
        <v/>
      </c>
      <c r="P559" s="23" t="str">
        <f>IF(Import_FK!L558=0,"",Import_FK!L558)</f>
        <v/>
      </c>
      <c r="Q559" s="77" t="str">
        <f>IF(Import_FK!M558=0,"",Import_FK!M558)</f>
        <v/>
      </c>
      <c r="R559" s="77" t="str">
        <f>IF(Import_FK!N558=0,"",Import_FK!N558)</f>
        <v/>
      </c>
      <c r="S559" s="77" t="str">
        <f>IF(Import_FK!O558=0,"",Import_FK!O558)</f>
        <v/>
      </c>
      <c r="T559" s="77" t="str">
        <f>IF(Import_FK!P558=0,"",Import_FK!P558)</f>
        <v/>
      </c>
      <c r="U559" s="193" t="str">
        <f>IF(Import_FK!Q558=0,"",Import_FK!Q558)</f>
        <v/>
      </c>
      <c r="V559" s="77" t="str">
        <f>IF(Import_FK!R558=0,"",Import_FK!R558)</f>
        <v/>
      </c>
      <c r="W559" s="77" t="str">
        <f>IF(Import_FK!S558=0,"",Import_FK!S558)</f>
        <v/>
      </c>
      <c r="X559" s="77" t="str">
        <f>IF(Import_FK!T558=0,"",Import_FK!T558)</f>
        <v/>
      </c>
      <c r="Y559" s="77" t="str">
        <f>IF(Import_FK!U558=0,"",Import_FK!U558)</f>
        <v/>
      </c>
      <c r="Z559" s="77" t="str">
        <f>IF(Import_FK!V558=0,"",Import_FK!V558)</f>
        <v/>
      </c>
      <c r="AA559" s="77" t="str">
        <f>IF(Import_FK!W558=0,"",Import_FK!W558)</f>
        <v/>
      </c>
      <c r="AB559" s="77" t="str">
        <f>IF(Import_FK!X558=0,"",Import_FK!X558)</f>
        <v/>
      </c>
      <c r="AC559" s="77" t="str">
        <f>IF(Import_FK!Y558=0,"",Import_FK!Y558)</f>
        <v/>
      </c>
      <c r="AD559" s="77" t="str">
        <f>IF(Import_FK!Z558=0,"",Import_FK!Z558)</f>
        <v/>
      </c>
      <c r="AE559" s="193" t="str">
        <f>IF(Import_FK!AA558=0,"",Import_FK!AA558)</f>
        <v/>
      </c>
    </row>
    <row r="560" spans="1:31" ht="13.5" x14ac:dyDescent="0.25">
      <c r="A560" s="544">
        <f>IF(AND(B560="1_02_02_06",C560&lt;&gt;"000"),A559+1,IF(AND(B560="1_06_03_09",C560&lt;&gt;"000"),MAX($A$7:A559)+1,0))</f>
        <v>0</v>
      </c>
      <c r="B560" s="16" t="str">
        <f t="shared" si="44"/>
        <v/>
      </c>
      <c r="C560" s="544" t="str">
        <f t="shared" si="45"/>
        <v/>
      </c>
      <c r="D560" s="544" t="str">
        <f t="shared" si="46"/>
        <v/>
      </c>
      <c r="E560" s="544" t="str">
        <f t="shared" si="47"/>
        <v/>
      </c>
      <c r="F560" s="23" t="str">
        <f>IF(Import_FK!B559=0,"",Import_FK!B559)</f>
        <v/>
      </c>
      <c r="G560" s="23" t="str">
        <f>IF(Import_FK!C559=0,"",Import_FK!C559)</f>
        <v/>
      </c>
      <c r="H560" s="350" t="str">
        <f>IF(Import_FK!D559=0,"",Import_FK!D559)</f>
        <v/>
      </c>
      <c r="I560" s="23" t="str">
        <f>IF(Import_FK!E559=0,"",Import_FK!E559)</f>
        <v/>
      </c>
      <c r="J560" s="95" t="str">
        <f>IF(Import_FK!F559=0,"",Import_FK!F559)</f>
        <v/>
      </c>
      <c r="K560" s="96" t="str">
        <f>IF(Import_FK!G559=0,"",Import_FK!G559)</f>
        <v/>
      </c>
      <c r="L560" s="23" t="str">
        <f>IF(Import_FK!H559=0,"",Import_FK!H559)</f>
        <v/>
      </c>
      <c r="M560" s="23" t="str">
        <f>IF(Import_FK!I559=0,"",Import_FK!I559)</f>
        <v/>
      </c>
      <c r="N560" s="23" t="str">
        <f>IF(Import_FK!J559=0,"",Import_FK!J559)</f>
        <v/>
      </c>
      <c r="O560" s="23" t="str">
        <f>IF(Import_FK!K559=0,"",Import_FK!K559)</f>
        <v/>
      </c>
      <c r="P560" s="23" t="str">
        <f>IF(Import_FK!L559=0,"",Import_FK!L559)</f>
        <v/>
      </c>
      <c r="Q560" s="77" t="str">
        <f>IF(Import_FK!M559=0,"",Import_FK!M559)</f>
        <v/>
      </c>
      <c r="R560" s="77" t="str">
        <f>IF(Import_FK!N559=0,"",Import_FK!N559)</f>
        <v/>
      </c>
      <c r="S560" s="77" t="str">
        <f>IF(Import_FK!O559=0,"",Import_FK!O559)</f>
        <v/>
      </c>
      <c r="T560" s="77" t="str">
        <f>IF(Import_FK!P559=0,"",Import_FK!P559)</f>
        <v/>
      </c>
      <c r="U560" s="193" t="str">
        <f>IF(Import_FK!Q559=0,"",Import_FK!Q559)</f>
        <v/>
      </c>
      <c r="V560" s="77" t="str">
        <f>IF(Import_FK!R559=0,"",Import_FK!R559)</f>
        <v/>
      </c>
      <c r="W560" s="77" t="str">
        <f>IF(Import_FK!S559=0,"",Import_FK!S559)</f>
        <v/>
      </c>
      <c r="X560" s="77" t="str">
        <f>IF(Import_FK!T559=0,"",Import_FK!T559)</f>
        <v/>
      </c>
      <c r="Y560" s="77" t="str">
        <f>IF(Import_FK!U559=0,"",Import_FK!U559)</f>
        <v/>
      </c>
      <c r="Z560" s="77" t="str">
        <f>IF(Import_FK!V559=0,"",Import_FK!V559)</f>
        <v/>
      </c>
      <c r="AA560" s="77" t="str">
        <f>IF(Import_FK!W559=0,"",Import_FK!W559)</f>
        <v/>
      </c>
      <c r="AB560" s="77" t="str">
        <f>IF(Import_FK!X559=0,"",Import_FK!X559)</f>
        <v/>
      </c>
      <c r="AC560" s="77" t="str">
        <f>IF(Import_FK!Y559=0,"",Import_FK!Y559)</f>
        <v/>
      </c>
      <c r="AD560" s="77" t="str">
        <f>IF(Import_FK!Z559=0,"",Import_FK!Z559)</f>
        <v/>
      </c>
      <c r="AE560" s="193" t="str">
        <f>IF(Import_FK!AA559=0,"",Import_FK!AA559)</f>
        <v/>
      </c>
    </row>
    <row r="561" spans="1:31" ht="13.5" x14ac:dyDescent="0.25">
      <c r="A561" s="544">
        <f>IF(AND(B561="1_02_02_06",C561&lt;&gt;"000"),A560+1,IF(AND(B561="1_06_03_09",C561&lt;&gt;"000"),MAX($A$7:A560)+1,0))</f>
        <v>0</v>
      </c>
      <c r="B561" s="16" t="str">
        <f t="shared" si="44"/>
        <v/>
      </c>
      <c r="C561" s="544" t="str">
        <f t="shared" si="45"/>
        <v/>
      </c>
      <c r="D561" s="544" t="str">
        <f t="shared" si="46"/>
        <v/>
      </c>
      <c r="E561" s="544" t="str">
        <f t="shared" si="47"/>
        <v/>
      </c>
      <c r="F561" s="23" t="str">
        <f>IF(Import_FK!B560=0,"",Import_FK!B560)</f>
        <v/>
      </c>
      <c r="G561" s="23" t="str">
        <f>IF(Import_FK!C560=0,"",Import_FK!C560)</f>
        <v/>
      </c>
      <c r="H561" s="350" t="str">
        <f>IF(Import_FK!D560=0,"",Import_FK!D560)</f>
        <v/>
      </c>
      <c r="I561" s="23" t="str">
        <f>IF(Import_FK!E560=0,"",Import_FK!E560)</f>
        <v/>
      </c>
      <c r="J561" s="95" t="str">
        <f>IF(Import_FK!F560=0,"",Import_FK!F560)</f>
        <v/>
      </c>
      <c r="K561" s="96" t="str">
        <f>IF(Import_FK!G560=0,"",Import_FK!G560)</f>
        <v/>
      </c>
      <c r="L561" s="23" t="str">
        <f>IF(Import_FK!H560=0,"",Import_FK!H560)</f>
        <v/>
      </c>
      <c r="M561" s="23" t="str">
        <f>IF(Import_FK!I560=0,"",Import_FK!I560)</f>
        <v/>
      </c>
      <c r="N561" s="23" t="str">
        <f>IF(Import_FK!J560=0,"",Import_FK!J560)</f>
        <v/>
      </c>
      <c r="O561" s="23" t="str">
        <f>IF(Import_FK!K560=0,"",Import_FK!K560)</f>
        <v/>
      </c>
      <c r="P561" s="23" t="str">
        <f>IF(Import_FK!L560=0,"",Import_FK!L560)</f>
        <v/>
      </c>
      <c r="Q561" s="77" t="str">
        <f>IF(Import_FK!M560=0,"",Import_FK!M560)</f>
        <v/>
      </c>
      <c r="R561" s="77" t="str">
        <f>IF(Import_FK!N560=0,"",Import_FK!N560)</f>
        <v/>
      </c>
      <c r="S561" s="77" t="str">
        <f>IF(Import_FK!O560=0,"",Import_FK!O560)</f>
        <v/>
      </c>
      <c r="T561" s="77" t="str">
        <f>IF(Import_FK!P560=0,"",Import_FK!P560)</f>
        <v/>
      </c>
      <c r="U561" s="193" t="str">
        <f>IF(Import_FK!Q560=0,"",Import_FK!Q560)</f>
        <v/>
      </c>
      <c r="V561" s="77" t="str">
        <f>IF(Import_FK!R560=0,"",Import_FK!R560)</f>
        <v/>
      </c>
      <c r="W561" s="77" t="str">
        <f>IF(Import_FK!S560=0,"",Import_FK!S560)</f>
        <v/>
      </c>
      <c r="X561" s="77" t="str">
        <f>IF(Import_FK!T560=0,"",Import_FK!T560)</f>
        <v/>
      </c>
      <c r="Y561" s="77" t="str">
        <f>IF(Import_FK!U560=0,"",Import_FK!U560)</f>
        <v/>
      </c>
      <c r="Z561" s="77" t="str">
        <f>IF(Import_FK!V560=0,"",Import_FK!V560)</f>
        <v/>
      </c>
      <c r="AA561" s="77" t="str">
        <f>IF(Import_FK!W560=0,"",Import_FK!W560)</f>
        <v/>
      </c>
      <c r="AB561" s="77" t="str">
        <f>IF(Import_FK!X560=0,"",Import_FK!X560)</f>
        <v/>
      </c>
      <c r="AC561" s="77" t="str">
        <f>IF(Import_FK!Y560=0,"",Import_FK!Y560)</f>
        <v/>
      </c>
      <c r="AD561" s="77" t="str">
        <f>IF(Import_FK!Z560=0,"",Import_FK!Z560)</f>
        <v/>
      </c>
      <c r="AE561" s="193" t="str">
        <f>IF(Import_FK!AA560=0,"",Import_FK!AA560)</f>
        <v/>
      </c>
    </row>
    <row r="562" spans="1:31" ht="13.5" x14ac:dyDescent="0.25">
      <c r="A562" s="544">
        <f>IF(AND(B562="1_02_02_06",C562&lt;&gt;"000"),A561+1,IF(AND(B562="1_06_03_09",C562&lt;&gt;"000"),MAX($A$7:A561)+1,0))</f>
        <v>0</v>
      </c>
      <c r="B562" s="16" t="str">
        <f t="shared" si="44"/>
        <v/>
      </c>
      <c r="C562" s="544" t="str">
        <f t="shared" si="45"/>
        <v/>
      </c>
      <c r="D562" s="544" t="str">
        <f t="shared" si="46"/>
        <v/>
      </c>
      <c r="E562" s="544" t="str">
        <f t="shared" si="47"/>
        <v/>
      </c>
      <c r="F562" s="23" t="str">
        <f>IF(Import_FK!B561=0,"",Import_FK!B561)</f>
        <v/>
      </c>
      <c r="G562" s="23" t="str">
        <f>IF(Import_FK!C561=0,"",Import_FK!C561)</f>
        <v/>
      </c>
      <c r="H562" s="350" t="str">
        <f>IF(Import_FK!D561=0,"",Import_FK!D561)</f>
        <v/>
      </c>
      <c r="I562" s="23" t="str">
        <f>IF(Import_FK!E561=0,"",Import_FK!E561)</f>
        <v/>
      </c>
      <c r="J562" s="95" t="str">
        <f>IF(Import_FK!F561=0,"",Import_FK!F561)</f>
        <v/>
      </c>
      <c r="K562" s="96" t="str">
        <f>IF(Import_FK!G561=0,"",Import_FK!G561)</f>
        <v/>
      </c>
      <c r="L562" s="23" t="str">
        <f>IF(Import_FK!H561=0,"",Import_FK!H561)</f>
        <v/>
      </c>
      <c r="M562" s="23" t="str">
        <f>IF(Import_FK!I561=0,"",Import_FK!I561)</f>
        <v/>
      </c>
      <c r="N562" s="23" t="str">
        <f>IF(Import_FK!J561=0,"",Import_FK!J561)</f>
        <v/>
      </c>
      <c r="O562" s="23" t="str">
        <f>IF(Import_FK!K561=0,"",Import_FK!K561)</f>
        <v/>
      </c>
      <c r="P562" s="23" t="str">
        <f>IF(Import_FK!L561=0,"",Import_FK!L561)</f>
        <v/>
      </c>
      <c r="Q562" s="77" t="str">
        <f>IF(Import_FK!M561=0,"",Import_FK!M561)</f>
        <v/>
      </c>
      <c r="R562" s="77" t="str">
        <f>IF(Import_FK!N561=0,"",Import_FK!N561)</f>
        <v/>
      </c>
      <c r="S562" s="77" t="str">
        <f>IF(Import_FK!O561=0,"",Import_FK!O561)</f>
        <v/>
      </c>
      <c r="T562" s="77" t="str">
        <f>IF(Import_FK!P561=0,"",Import_FK!P561)</f>
        <v/>
      </c>
      <c r="U562" s="193" t="str">
        <f>IF(Import_FK!Q561=0,"",Import_FK!Q561)</f>
        <v/>
      </c>
      <c r="V562" s="77" t="str">
        <f>IF(Import_FK!R561=0,"",Import_FK!R561)</f>
        <v/>
      </c>
      <c r="W562" s="77" t="str">
        <f>IF(Import_FK!S561=0,"",Import_FK!S561)</f>
        <v/>
      </c>
      <c r="X562" s="77" t="str">
        <f>IF(Import_FK!T561=0,"",Import_FK!T561)</f>
        <v/>
      </c>
      <c r="Y562" s="77" t="str">
        <f>IF(Import_FK!U561=0,"",Import_FK!U561)</f>
        <v/>
      </c>
      <c r="Z562" s="77" t="str">
        <f>IF(Import_FK!V561=0,"",Import_FK!V561)</f>
        <v/>
      </c>
      <c r="AA562" s="77" t="str">
        <f>IF(Import_FK!W561=0,"",Import_FK!W561)</f>
        <v/>
      </c>
      <c r="AB562" s="77" t="str">
        <f>IF(Import_FK!X561=0,"",Import_FK!X561)</f>
        <v/>
      </c>
      <c r="AC562" s="77" t="str">
        <f>IF(Import_FK!Y561=0,"",Import_FK!Y561)</f>
        <v/>
      </c>
      <c r="AD562" s="77" t="str">
        <f>IF(Import_FK!Z561=0,"",Import_FK!Z561)</f>
        <v/>
      </c>
      <c r="AE562" s="193" t="str">
        <f>IF(Import_FK!AA561=0,"",Import_FK!AA561)</f>
        <v/>
      </c>
    </row>
    <row r="563" spans="1:31" ht="13.5" x14ac:dyDescent="0.25">
      <c r="A563" s="544">
        <f>IF(AND(B563="1_02_02_06",C563&lt;&gt;"000"),A562+1,IF(AND(B563="1_06_03_09",C563&lt;&gt;"000"),MAX($A$7:A562)+1,0))</f>
        <v>0</v>
      </c>
      <c r="B563" s="16" t="str">
        <f t="shared" si="44"/>
        <v/>
      </c>
      <c r="C563" s="544" t="str">
        <f t="shared" si="45"/>
        <v/>
      </c>
      <c r="D563" s="544" t="str">
        <f t="shared" si="46"/>
        <v/>
      </c>
      <c r="E563" s="544" t="str">
        <f t="shared" si="47"/>
        <v/>
      </c>
      <c r="F563" s="23" t="str">
        <f>IF(Import_FK!B562=0,"",Import_FK!B562)</f>
        <v/>
      </c>
      <c r="G563" s="23" t="str">
        <f>IF(Import_FK!C562=0,"",Import_FK!C562)</f>
        <v/>
      </c>
      <c r="H563" s="350" t="str">
        <f>IF(Import_FK!D562=0,"",Import_FK!D562)</f>
        <v/>
      </c>
      <c r="I563" s="23" t="str">
        <f>IF(Import_FK!E562=0,"",Import_FK!E562)</f>
        <v/>
      </c>
      <c r="J563" s="95" t="str">
        <f>IF(Import_FK!F562=0,"",Import_FK!F562)</f>
        <v/>
      </c>
      <c r="K563" s="96" t="str">
        <f>IF(Import_FK!G562=0,"",Import_FK!G562)</f>
        <v/>
      </c>
      <c r="L563" s="23" t="str">
        <f>IF(Import_FK!H562=0,"",Import_FK!H562)</f>
        <v/>
      </c>
      <c r="M563" s="23" t="str">
        <f>IF(Import_FK!I562=0,"",Import_FK!I562)</f>
        <v/>
      </c>
      <c r="N563" s="23" t="str">
        <f>IF(Import_FK!J562=0,"",Import_FK!J562)</f>
        <v/>
      </c>
      <c r="O563" s="23" t="str">
        <f>IF(Import_FK!K562=0,"",Import_FK!K562)</f>
        <v/>
      </c>
      <c r="P563" s="23" t="str">
        <f>IF(Import_FK!L562=0,"",Import_FK!L562)</f>
        <v/>
      </c>
      <c r="Q563" s="77" t="str">
        <f>IF(Import_FK!M562=0,"",Import_FK!M562)</f>
        <v/>
      </c>
      <c r="R563" s="77" t="str">
        <f>IF(Import_FK!N562=0,"",Import_FK!N562)</f>
        <v/>
      </c>
      <c r="S563" s="77" t="str">
        <f>IF(Import_FK!O562=0,"",Import_FK!O562)</f>
        <v/>
      </c>
      <c r="T563" s="77" t="str">
        <f>IF(Import_FK!P562=0,"",Import_FK!P562)</f>
        <v/>
      </c>
      <c r="U563" s="193" t="str">
        <f>IF(Import_FK!Q562=0,"",Import_FK!Q562)</f>
        <v/>
      </c>
      <c r="V563" s="77" t="str">
        <f>IF(Import_FK!R562=0,"",Import_FK!R562)</f>
        <v/>
      </c>
      <c r="W563" s="77" t="str">
        <f>IF(Import_FK!S562=0,"",Import_FK!S562)</f>
        <v/>
      </c>
      <c r="X563" s="77" t="str">
        <f>IF(Import_FK!T562=0,"",Import_FK!T562)</f>
        <v/>
      </c>
      <c r="Y563" s="77" t="str">
        <f>IF(Import_FK!U562=0,"",Import_FK!U562)</f>
        <v/>
      </c>
      <c r="Z563" s="77" t="str">
        <f>IF(Import_FK!V562=0,"",Import_FK!V562)</f>
        <v/>
      </c>
      <c r="AA563" s="77" t="str">
        <f>IF(Import_FK!W562=0,"",Import_FK!W562)</f>
        <v/>
      </c>
      <c r="AB563" s="77" t="str">
        <f>IF(Import_FK!X562=0,"",Import_FK!X562)</f>
        <v/>
      </c>
      <c r="AC563" s="77" t="str">
        <f>IF(Import_FK!Y562=0,"",Import_FK!Y562)</f>
        <v/>
      </c>
      <c r="AD563" s="77" t="str">
        <f>IF(Import_FK!Z562=0,"",Import_FK!Z562)</f>
        <v/>
      </c>
      <c r="AE563" s="193" t="str">
        <f>IF(Import_FK!AA562=0,"",Import_FK!AA562)</f>
        <v/>
      </c>
    </row>
    <row r="564" spans="1:31" ht="13.5" x14ac:dyDescent="0.25">
      <c r="A564" s="544">
        <f>IF(AND(B564="1_02_02_06",C564&lt;&gt;"000"),A563+1,IF(AND(B564="1_06_03_09",C564&lt;&gt;"000"),MAX($A$7:A563)+1,0))</f>
        <v>0</v>
      </c>
      <c r="B564" s="16" t="str">
        <f t="shared" si="44"/>
        <v/>
      </c>
      <c r="C564" s="544" t="str">
        <f t="shared" si="45"/>
        <v/>
      </c>
      <c r="D564" s="544" t="str">
        <f t="shared" si="46"/>
        <v/>
      </c>
      <c r="E564" s="544" t="str">
        <f t="shared" si="47"/>
        <v/>
      </c>
      <c r="F564" s="23" t="str">
        <f>IF(Import_FK!B563=0,"",Import_FK!B563)</f>
        <v/>
      </c>
      <c r="G564" s="23" t="str">
        <f>IF(Import_FK!C563=0,"",Import_FK!C563)</f>
        <v/>
      </c>
      <c r="H564" s="350" t="str">
        <f>IF(Import_FK!D563=0,"",Import_FK!D563)</f>
        <v/>
      </c>
      <c r="I564" s="23" t="str">
        <f>IF(Import_FK!E563=0,"",Import_FK!E563)</f>
        <v/>
      </c>
      <c r="J564" s="95" t="str">
        <f>IF(Import_FK!F563=0,"",Import_FK!F563)</f>
        <v/>
      </c>
      <c r="K564" s="96" t="str">
        <f>IF(Import_FK!G563=0,"",Import_FK!G563)</f>
        <v/>
      </c>
      <c r="L564" s="23" t="str">
        <f>IF(Import_FK!H563=0,"",Import_FK!H563)</f>
        <v/>
      </c>
      <c r="M564" s="23" t="str">
        <f>IF(Import_FK!I563=0,"",Import_FK!I563)</f>
        <v/>
      </c>
      <c r="N564" s="23" t="str">
        <f>IF(Import_FK!J563=0,"",Import_FK!J563)</f>
        <v/>
      </c>
      <c r="O564" s="23" t="str">
        <f>IF(Import_FK!K563=0,"",Import_FK!K563)</f>
        <v/>
      </c>
      <c r="P564" s="23" t="str">
        <f>IF(Import_FK!L563=0,"",Import_FK!L563)</f>
        <v/>
      </c>
      <c r="Q564" s="77" t="str">
        <f>IF(Import_FK!M563=0,"",Import_FK!M563)</f>
        <v/>
      </c>
      <c r="R564" s="77" t="str">
        <f>IF(Import_FK!N563=0,"",Import_FK!N563)</f>
        <v/>
      </c>
      <c r="S564" s="77" t="str">
        <f>IF(Import_FK!O563=0,"",Import_FK!O563)</f>
        <v/>
      </c>
      <c r="T564" s="77" t="str">
        <f>IF(Import_FK!P563=0,"",Import_FK!P563)</f>
        <v/>
      </c>
      <c r="U564" s="193" t="str">
        <f>IF(Import_FK!Q563=0,"",Import_FK!Q563)</f>
        <v/>
      </c>
      <c r="V564" s="77" t="str">
        <f>IF(Import_FK!R563=0,"",Import_FK!R563)</f>
        <v/>
      </c>
      <c r="W564" s="77" t="str">
        <f>IF(Import_FK!S563=0,"",Import_FK!S563)</f>
        <v/>
      </c>
      <c r="X564" s="77" t="str">
        <f>IF(Import_FK!T563=0,"",Import_FK!T563)</f>
        <v/>
      </c>
      <c r="Y564" s="77" t="str">
        <f>IF(Import_FK!U563=0,"",Import_FK!U563)</f>
        <v/>
      </c>
      <c r="Z564" s="77" t="str">
        <f>IF(Import_FK!V563=0,"",Import_FK!V563)</f>
        <v/>
      </c>
      <c r="AA564" s="77" t="str">
        <f>IF(Import_FK!W563=0,"",Import_FK!W563)</f>
        <v/>
      </c>
      <c r="AB564" s="77" t="str">
        <f>IF(Import_FK!X563=0,"",Import_FK!X563)</f>
        <v/>
      </c>
      <c r="AC564" s="77" t="str">
        <f>IF(Import_FK!Y563=0,"",Import_FK!Y563)</f>
        <v/>
      </c>
      <c r="AD564" s="77" t="str">
        <f>IF(Import_FK!Z563=0,"",Import_FK!Z563)</f>
        <v/>
      </c>
      <c r="AE564" s="193" t="str">
        <f>IF(Import_FK!AA563=0,"",Import_FK!AA563)</f>
        <v/>
      </c>
    </row>
    <row r="565" spans="1:31" ht="13.5" x14ac:dyDescent="0.25">
      <c r="A565" s="544">
        <f>IF(AND(B565="1_02_02_06",C565&lt;&gt;"000"),A564+1,IF(AND(B565="1_06_03_09",C565&lt;&gt;"000"),MAX($A$7:A564)+1,0))</f>
        <v>0</v>
      </c>
      <c r="B565" s="16" t="str">
        <f t="shared" si="44"/>
        <v/>
      </c>
      <c r="C565" s="544" t="str">
        <f t="shared" si="45"/>
        <v/>
      </c>
      <c r="D565" s="544" t="str">
        <f t="shared" si="46"/>
        <v/>
      </c>
      <c r="E565" s="544" t="str">
        <f t="shared" si="47"/>
        <v/>
      </c>
      <c r="F565" s="23" t="str">
        <f>IF(Import_FK!B564=0,"",Import_FK!B564)</f>
        <v/>
      </c>
      <c r="G565" s="23" t="str">
        <f>IF(Import_FK!C564=0,"",Import_FK!C564)</f>
        <v/>
      </c>
      <c r="H565" s="350" t="str">
        <f>IF(Import_FK!D564=0,"",Import_FK!D564)</f>
        <v/>
      </c>
      <c r="I565" s="23" t="str">
        <f>IF(Import_FK!E564=0,"",Import_FK!E564)</f>
        <v/>
      </c>
      <c r="J565" s="95" t="str">
        <f>IF(Import_FK!F564=0,"",Import_FK!F564)</f>
        <v/>
      </c>
      <c r="K565" s="96" t="str">
        <f>IF(Import_FK!G564=0,"",Import_FK!G564)</f>
        <v/>
      </c>
      <c r="L565" s="23" t="str">
        <f>IF(Import_FK!H564=0,"",Import_FK!H564)</f>
        <v/>
      </c>
      <c r="M565" s="23" t="str">
        <f>IF(Import_FK!I564=0,"",Import_FK!I564)</f>
        <v/>
      </c>
      <c r="N565" s="23" t="str">
        <f>IF(Import_FK!J564=0,"",Import_FK!J564)</f>
        <v/>
      </c>
      <c r="O565" s="23" t="str">
        <f>IF(Import_FK!K564=0,"",Import_FK!K564)</f>
        <v/>
      </c>
      <c r="P565" s="23" t="str">
        <f>IF(Import_FK!L564=0,"",Import_FK!L564)</f>
        <v/>
      </c>
      <c r="Q565" s="77" t="str">
        <f>IF(Import_FK!M564=0,"",Import_FK!M564)</f>
        <v/>
      </c>
      <c r="R565" s="77" t="str">
        <f>IF(Import_FK!N564=0,"",Import_FK!N564)</f>
        <v/>
      </c>
      <c r="S565" s="77" t="str">
        <f>IF(Import_FK!O564=0,"",Import_FK!O564)</f>
        <v/>
      </c>
      <c r="T565" s="77" t="str">
        <f>IF(Import_FK!P564=0,"",Import_FK!P564)</f>
        <v/>
      </c>
      <c r="U565" s="193" t="str">
        <f>IF(Import_FK!Q564=0,"",Import_FK!Q564)</f>
        <v/>
      </c>
      <c r="V565" s="77" t="str">
        <f>IF(Import_FK!R564=0,"",Import_FK!R564)</f>
        <v/>
      </c>
      <c r="W565" s="77" t="str">
        <f>IF(Import_FK!S564=0,"",Import_FK!S564)</f>
        <v/>
      </c>
      <c r="X565" s="77" t="str">
        <f>IF(Import_FK!T564=0,"",Import_FK!T564)</f>
        <v/>
      </c>
      <c r="Y565" s="77" t="str">
        <f>IF(Import_FK!U564=0,"",Import_FK!U564)</f>
        <v/>
      </c>
      <c r="Z565" s="77" t="str">
        <f>IF(Import_FK!V564=0,"",Import_FK!V564)</f>
        <v/>
      </c>
      <c r="AA565" s="77" t="str">
        <f>IF(Import_FK!W564=0,"",Import_FK!W564)</f>
        <v/>
      </c>
      <c r="AB565" s="77" t="str">
        <f>IF(Import_FK!X564=0,"",Import_FK!X564)</f>
        <v/>
      </c>
      <c r="AC565" s="77" t="str">
        <f>IF(Import_FK!Y564=0,"",Import_FK!Y564)</f>
        <v/>
      </c>
      <c r="AD565" s="77" t="str">
        <f>IF(Import_FK!Z564=0,"",Import_FK!Z564)</f>
        <v/>
      </c>
      <c r="AE565" s="193" t="str">
        <f>IF(Import_FK!AA564=0,"",Import_FK!AA564)</f>
        <v/>
      </c>
    </row>
    <row r="566" spans="1:31" ht="13.5" x14ac:dyDescent="0.25">
      <c r="A566" s="544">
        <f>IF(AND(B566="1_02_02_06",C566&lt;&gt;"000"),A565+1,IF(AND(B566="1_06_03_09",C566&lt;&gt;"000"),MAX($A$7:A565)+1,0))</f>
        <v>0</v>
      </c>
      <c r="B566" s="16" t="str">
        <f t="shared" si="44"/>
        <v/>
      </c>
      <c r="C566" s="544" t="str">
        <f t="shared" si="45"/>
        <v/>
      </c>
      <c r="D566" s="544" t="str">
        <f t="shared" si="46"/>
        <v/>
      </c>
      <c r="E566" s="544" t="str">
        <f t="shared" si="47"/>
        <v/>
      </c>
      <c r="F566" s="23" t="str">
        <f>IF(Import_FK!B565=0,"",Import_FK!B565)</f>
        <v/>
      </c>
      <c r="G566" s="23" t="str">
        <f>IF(Import_FK!C565=0,"",Import_FK!C565)</f>
        <v/>
      </c>
      <c r="H566" s="350" t="str">
        <f>IF(Import_FK!D565=0,"",Import_FK!D565)</f>
        <v/>
      </c>
      <c r="I566" s="23" t="str">
        <f>IF(Import_FK!E565=0,"",Import_FK!E565)</f>
        <v/>
      </c>
      <c r="J566" s="95" t="str">
        <f>IF(Import_FK!F565=0,"",Import_FK!F565)</f>
        <v/>
      </c>
      <c r="K566" s="96" t="str">
        <f>IF(Import_FK!G565=0,"",Import_FK!G565)</f>
        <v/>
      </c>
      <c r="L566" s="23" t="str">
        <f>IF(Import_FK!H565=0,"",Import_FK!H565)</f>
        <v/>
      </c>
      <c r="M566" s="23" t="str">
        <f>IF(Import_FK!I565=0,"",Import_FK!I565)</f>
        <v/>
      </c>
      <c r="N566" s="23" t="str">
        <f>IF(Import_FK!J565=0,"",Import_FK!J565)</f>
        <v/>
      </c>
      <c r="O566" s="23" t="str">
        <f>IF(Import_FK!K565=0,"",Import_FK!K565)</f>
        <v/>
      </c>
      <c r="P566" s="23" t="str">
        <f>IF(Import_FK!L565=0,"",Import_FK!L565)</f>
        <v/>
      </c>
      <c r="Q566" s="77" t="str">
        <f>IF(Import_FK!M565=0,"",Import_FK!M565)</f>
        <v/>
      </c>
      <c r="R566" s="77" t="str">
        <f>IF(Import_FK!N565=0,"",Import_FK!N565)</f>
        <v/>
      </c>
      <c r="S566" s="77" t="str">
        <f>IF(Import_FK!O565=0,"",Import_FK!O565)</f>
        <v/>
      </c>
      <c r="T566" s="77" t="str">
        <f>IF(Import_FK!P565=0,"",Import_FK!P565)</f>
        <v/>
      </c>
      <c r="U566" s="193" t="str">
        <f>IF(Import_FK!Q565=0,"",Import_FK!Q565)</f>
        <v/>
      </c>
      <c r="V566" s="77" t="str">
        <f>IF(Import_FK!R565=0,"",Import_FK!R565)</f>
        <v/>
      </c>
      <c r="W566" s="77" t="str">
        <f>IF(Import_FK!S565=0,"",Import_FK!S565)</f>
        <v/>
      </c>
      <c r="X566" s="77" t="str">
        <f>IF(Import_FK!T565=0,"",Import_FK!T565)</f>
        <v/>
      </c>
      <c r="Y566" s="77" t="str">
        <f>IF(Import_FK!U565=0,"",Import_FK!U565)</f>
        <v/>
      </c>
      <c r="Z566" s="77" t="str">
        <f>IF(Import_FK!V565=0,"",Import_FK!V565)</f>
        <v/>
      </c>
      <c r="AA566" s="77" t="str">
        <f>IF(Import_FK!W565=0,"",Import_FK!W565)</f>
        <v/>
      </c>
      <c r="AB566" s="77" t="str">
        <f>IF(Import_FK!X565=0,"",Import_FK!X565)</f>
        <v/>
      </c>
      <c r="AC566" s="77" t="str">
        <f>IF(Import_FK!Y565=0,"",Import_FK!Y565)</f>
        <v/>
      </c>
      <c r="AD566" s="77" t="str">
        <f>IF(Import_FK!Z565=0,"",Import_FK!Z565)</f>
        <v/>
      </c>
      <c r="AE566" s="193" t="str">
        <f>IF(Import_FK!AA565=0,"",Import_FK!AA565)</f>
        <v/>
      </c>
    </row>
    <row r="567" spans="1:31" ht="13.5" x14ac:dyDescent="0.25">
      <c r="A567" s="544">
        <f>IF(AND(B567="1_02_02_06",C567&lt;&gt;"000"),A566+1,IF(AND(B567="1_06_03_09",C567&lt;&gt;"000"),MAX($A$7:A566)+1,0))</f>
        <v>0</v>
      </c>
      <c r="B567" s="16" t="str">
        <f t="shared" si="44"/>
        <v/>
      </c>
      <c r="C567" s="544" t="str">
        <f t="shared" si="45"/>
        <v/>
      </c>
      <c r="D567" s="544" t="str">
        <f t="shared" si="46"/>
        <v/>
      </c>
      <c r="E567" s="544" t="str">
        <f t="shared" si="47"/>
        <v/>
      </c>
      <c r="F567" s="23" t="str">
        <f>IF(Import_FK!B566=0,"",Import_FK!B566)</f>
        <v/>
      </c>
      <c r="G567" s="23" t="str">
        <f>IF(Import_FK!C566=0,"",Import_FK!C566)</f>
        <v/>
      </c>
      <c r="H567" s="350" t="str">
        <f>IF(Import_FK!D566=0,"",Import_FK!D566)</f>
        <v/>
      </c>
      <c r="I567" s="23" t="str">
        <f>IF(Import_FK!E566=0,"",Import_FK!E566)</f>
        <v/>
      </c>
      <c r="J567" s="95" t="str">
        <f>IF(Import_FK!F566=0,"",Import_FK!F566)</f>
        <v/>
      </c>
      <c r="K567" s="96" t="str">
        <f>IF(Import_FK!G566=0,"",Import_FK!G566)</f>
        <v/>
      </c>
      <c r="L567" s="23" t="str">
        <f>IF(Import_FK!H566=0,"",Import_FK!H566)</f>
        <v/>
      </c>
      <c r="M567" s="23" t="str">
        <f>IF(Import_FK!I566=0,"",Import_FK!I566)</f>
        <v/>
      </c>
      <c r="N567" s="23" t="str">
        <f>IF(Import_FK!J566=0,"",Import_FK!J566)</f>
        <v/>
      </c>
      <c r="O567" s="23" t="str">
        <f>IF(Import_FK!K566=0,"",Import_FK!K566)</f>
        <v/>
      </c>
      <c r="P567" s="23" t="str">
        <f>IF(Import_FK!L566=0,"",Import_FK!L566)</f>
        <v/>
      </c>
      <c r="Q567" s="77" t="str">
        <f>IF(Import_FK!M566=0,"",Import_FK!M566)</f>
        <v/>
      </c>
      <c r="R567" s="77" t="str">
        <f>IF(Import_FK!N566=0,"",Import_FK!N566)</f>
        <v/>
      </c>
      <c r="S567" s="77" t="str">
        <f>IF(Import_FK!O566=0,"",Import_FK!O566)</f>
        <v/>
      </c>
      <c r="T567" s="77" t="str">
        <f>IF(Import_FK!P566=0,"",Import_FK!P566)</f>
        <v/>
      </c>
      <c r="U567" s="193" t="str">
        <f>IF(Import_FK!Q566=0,"",Import_FK!Q566)</f>
        <v/>
      </c>
      <c r="V567" s="77" t="str">
        <f>IF(Import_FK!R566=0,"",Import_FK!R566)</f>
        <v/>
      </c>
      <c r="W567" s="77" t="str">
        <f>IF(Import_FK!S566=0,"",Import_FK!S566)</f>
        <v/>
      </c>
      <c r="X567" s="77" t="str">
        <f>IF(Import_FK!T566=0,"",Import_FK!T566)</f>
        <v/>
      </c>
      <c r="Y567" s="77" t="str">
        <f>IF(Import_FK!U566=0,"",Import_FK!U566)</f>
        <v/>
      </c>
      <c r="Z567" s="77" t="str">
        <f>IF(Import_FK!V566=0,"",Import_FK!V566)</f>
        <v/>
      </c>
      <c r="AA567" s="77" t="str">
        <f>IF(Import_FK!W566=0,"",Import_FK!W566)</f>
        <v/>
      </c>
      <c r="AB567" s="77" t="str">
        <f>IF(Import_FK!X566=0,"",Import_FK!X566)</f>
        <v/>
      </c>
      <c r="AC567" s="77" t="str">
        <f>IF(Import_FK!Y566=0,"",Import_FK!Y566)</f>
        <v/>
      </c>
      <c r="AD567" s="77" t="str">
        <f>IF(Import_FK!Z566=0,"",Import_FK!Z566)</f>
        <v/>
      </c>
      <c r="AE567" s="193" t="str">
        <f>IF(Import_FK!AA566=0,"",Import_FK!AA566)</f>
        <v/>
      </c>
    </row>
    <row r="568" spans="1:31" ht="13.5" x14ac:dyDescent="0.25">
      <c r="A568" s="544">
        <f>IF(AND(B568="1_02_02_06",C568&lt;&gt;"000"),A567+1,IF(AND(B568="1_06_03_09",C568&lt;&gt;"000"),MAX($A$7:A567)+1,0))</f>
        <v>0</v>
      </c>
      <c r="B568" s="16" t="str">
        <f t="shared" si="44"/>
        <v/>
      </c>
      <c r="C568" s="544" t="str">
        <f t="shared" si="45"/>
        <v/>
      </c>
      <c r="D568" s="544" t="str">
        <f t="shared" si="46"/>
        <v/>
      </c>
      <c r="E568" s="544" t="str">
        <f t="shared" si="47"/>
        <v/>
      </c>
      <c r="F568" s="23" t="str">
        <f>IF(Import_FK!B567=0,"",Import_FK!B567)</f>
        <v/>
      </c>
      <c r="G568" s="23" t="str">
        <f>IF(Import_FK!C567=0,"",Import_FK!C567)</f>
        <v/>
      </c>
      <c r="H568" s="350" t="str">
        <f>IF(Import_FK!D567=0,"",Import_FK!D567)</f>
        <v/>
      </c>
      <c r="I568" s="23" t="str">
        <f>IF(Import_FK!E567=0,"",Import_FK!E567)</f>
        <v/>
      </c>
      <c r="J568" s="95" t="str">
        <f>IF(Import_FK!F567=0,"",Import_FK!F567)</f>
        <v/>
      </c>
      <c r="K568" s="96" t="str">
        <f>IF(Import_FK!G567=0,"",Import_FK!G567)</f>
        <v/>
      </c>
      <c r="L568" s="23" t="str">
        <f>IF(Import_FK!H567=0,"",Import_FK!H567)</f>
        <v/>
      </c>
      <c r="M568" s="23" t="str">
        <f>IF(Import_FK!I567=0,"",Import_FK!I567)</f>
        <v/>
      </c>
      <c r="N568" s="23" t="str">
        <f>IF(Import_FK!J567=0,"",Import_FK!J567)</f>
        <v/>
      </c>
      <c r="O568" s="23" t="str">
        <f>IF(Import_FK!K567=0,"",Import_FK!K567)</f>
        <v/>
      </c>
      <c r="P568" s="23" t="str">
        <f>IF(Import_FK!L567=0,"",Import_FK!L567)</f>
        <v/>
      </c>
      <c r="Q568" s="77" t="str">
        <f>IF(Import_FK!M567=0,"",Import_FK!M567)</f>
        <v/>
      </c>
      <c r="R568" s="77" t="str">
        <f>IF(Import_FK!N567=0,"",Import_FK!N567)</f>
        <v/>
      </c>
      <c r="S568" s="77" t="str">
        <f>IF(Import_FK!O567=0,"",Import_FK!O567)</f>
        <v/>
      </c>
      <c r="T568" s="77" t="str">
        <f>IF(Import_FK!P567=0,"",Import_FK!P567)</f>
        <v/>
      </c>
      <c r="U568" s="193" t="str">
        <f>IF(Import_FK!Q567=0,"",Import_FK!Q567)</f>
        <v/>
      </c>
      <c r="V568" s="77" t="str">
        <f>IF(Import_FK!R567=0,"",Import_FK!R567)</f>
        <v/>
      </c>
      <c r="W568" s="77" t="str">
        <f>IF(Import_FK!S567=0,"",Import_FK!S567)</f>
        <v/>
      </c>
      <c r="X568" s="77" t="str">
        <f>IF(Import_FK!T567=0,"",Import_FK!T567)</f>
        <v/>
      </c>
      <c r="Y568" s="77" t="str">
        <f>IF(Import_FK!U567=0,"",Import_FK!U567)</f>
        <v/>
      </c>
      <c r="Z568" s="77" t="str">
        <f>IF(Import_FK!V567=0,"",Import_FK!V567)</f>
        <v/>
      </c>
      <c r="AA568" s="77" t="str">
        <f>IF(Import_FK!W567=0,"",Import_FK!W567)</f>
        <v/>
      </c>
      <c r="AB568" s="77" t="str">
        <f>IF(Import_FK!X567=0,"",Import_FK!X567)</f>
        <v/>
      </c>
      <c r="AC568" s="77" t="str">
        <f>IF(Import_FK!Y567=0,"",Import_FK!Y567)</f>
        <v/>
      </c>
      <c r="AD568" s="77" t="str">
        <f>IF(Import_FK!Z567=0,"",Import_FK!Z567)</f>
        <v/>
      </c>
      <c r="AE568" s="193" t="str">
        <f>IF(Import_FK!AA567=0,"",Import_FK!AA567)</f>
        <v/>
      </c>
    </row>
    <row r="569" spans="1:31" ht="13.5" x14ac:dyDescent="0.25">
      <c r="A569" s="544">
        <f>IF(AND(B569="1_02_02_06",C569&lt;&gt;"000"),A568+1,IF(AND(B569="1_06_03_09",C569&lt;&gt;"000"),MAX($A$7:A568)+1,0))</f>
        <v>0</v>
      </c>
      <c r="B569" s="16" t="str">
        <f t="shared" si="44"/>
        <v/>
      </c>
      <c r="C569" s="544" t="str">
        <f t="shared" si="45"/>
        <v/>
      </c>
      <c r="D569" s="544" t="str">
        <f t="shared" si="46"/>
        <v/>
      </c>
      <c r="E569" s="544" t="str">
        <f t="shared" si="47"/>
        <v/>
      </c>
      <c r="F569" s="23" t="str">
        <f>IF(Import_FK!B568=0,"",Import_FK!B568)</f>
        <v/>
      </c>
      <c r="G569" s="23" t="str">
        <f>IF(Import_FK!C568=0,"",Import_FK!C568)</f>
        <v/>
      </c>
      <c r="H569" s="350" t="str">
        <f>IF(Import_FK!D568=0,"",Import_FK!D568)</f>
        <v/>
      </c>
      <c r="I569" s="23" t="str">
        <f>IF(Import_FK!E568=0,"",Import_FK!E568)</f>
        <v/>
      </c>
      <c r="J569" s="95" t="str">
        <f>IF(Import_FK!F568=0,"",Import_FK!F568)</f>
        <v/>
      </c>
      <c r="K569" s="96" t="str">
        <f>IF(Import_FK!G568=0,"",Import_FK!G568)</f>
        <v/>
      </c>
      <c r="L569" s="23" t="str">
        <f>IF(Import_FK!H568=0,"",Import_FK!H568)</f>
        <v/>
      </c>
      <c r="M569" s="23" t="str">
        <f>IF(Import_FK!I568=0,"",Import_FK!I568)</f>
        <v/>
      </c>
      <c r="N569" s="23" t="str">
        <f>IF(Import_FK!J568=0,"",Import_FK!J568)</f>
        <v/>
      </c>
      <c r="O569" s="23" t="str">
        <f>IF(Import_FK!K568=0,"",Import_FK!K568)</f>
        <v/>
      </c>
      <c r="P569" s="23" t="str">
        <f>IF(Import_FK!L568=0,"",Import_FK!L568)</f>
        <v/>
      </c>
      <c r="Q569" s="77" t="str">
        <f>IF(Import_FK!M568=0,"",Import_FK!M568)</f>
        <v/>
      </c>
      <c r="R569" s="77" t="str">
        <f>IF(Import_FK!N568=0,"",Import_FK!N568)</f>
        <v/>
      </c>
      <c r="S569" s="77" t="str">
        <f>IF(Import_FK!O568=0,"",Import_FK!O568)</f>
        <v/>
      </c>
      <c r="T569" s="77" t="str">
        <f>IF(Import_FK!P568=0,"",Import_FK!P568)</f>
        <v/>
      </c>
      <c r="U569" s="193" t="str">
        <f>IF(Import_FK!Q568=0,"",Import_FK!Q568)</f>
        <v/>
      </c>
      <c r="V569" s="77" t="str">
        <f>IF(Import_FK!R568=0,"",Import_FK!R568)</f>
        <v/>
      </c>
      <c r="W569" s="77" t="str">
        <f>IF(Import_FK!S568=0,"",Import_FK!S568)</f>
        <v/>
      </c>
      <c r="X569" s="77" t="str">
        <f>IF(Import_FK!T568=0,"",Import_FK!T568)</f>
        <v/>
      </c>
      <c r="Y569" s="77" t="str">
        <f>IF(Import_FK!U568=0,"",Import_FK!U568)</f>
        <v/>
      </c>
      <c r="Z569" s="77" t="str">
        <f>IF(Import_FK!V568=0,"",Import_FK!V568)</f>
        <v/>
      </c>
      <c r="AA569" s="77" t="str">
        <f>IF(Import_FK!W568=0,"",Import_FK!W568)</f>
        <v/>
      </c>
      <c r="AB569" s="77" t="str">
        <f>IF(Import_FK!X568=0,"",Import_FK!X568)</f>
        <v/>
      </c>
      <c r="AC569" s="77" t="str">
        <f>IF(Import_FK!Y568=0,"",Import_FK!Y568)</f>
        <v/>
      </c>
      <c r="AD569" s="77" t="str">
        <f>IF(Import_FK!Z568=0,"",Import_FK!Z568)</f>
        <v/>
      </c>
      <c r="AE569" s="193" t="str">
        <f>IF(Import_FK!AA568=0,"",Import_FK!AA568)</f>
        <v/>
      </c>
    </row>
    <row r="570" spans="1:31" ht="13.5" x14ac:dyDescent="0.25">
      <c r="A570" s="544">
        <f>IF(AND(B570="1_02_02_06",C570&lt;&gt;"000"),A569+1,IF(AND(B570="1_06_03_09",C570&lt;&gt;"000"),MAX($A$7:A569)+1,0))</f>
        <v>0</v>
      </c>
      <c r="B570" s="16" t="str">
        <f t="shared" si="44"/>
        <v/>
      </c>
      <c r="C570" s="544" t="str">
        <f t="shared" si="45"/>
        <v/>
      </c>
      <c r="D570" s="544" t="str">
        <f t="shared" si="46"/>
        <v/>
      </c>
      <c r="E570" s="544" t="str">
        <f t="shared" si="47"/>
        <v/>
      </c>
      <c r="F570" s="23" t="str">
        <f>IF(Import_FK!B569=0,"",Import_FK!B569)</f>
        <v/>
      </c>
      <c r="G570" s="23" t="str">
        <f>IF(Import_FK!C569=0,"",Import_FK!C569)</f>
        <v/>
      </c>
      <c r="H570" s="350" t="str">
        <f>IF(Import_FK!D569=0,"",Import_FK!D569)</f>
        <v/>
      </c>
      <c r="I570" s="23" t="str">
        <f>IF(Import_FK!E569=0,"",Import_FK!E569)</f>
        <v/>
      </c>
      <c r="J570" s="95" t="str">
        <f>IF(Import_FK!F569=0,"",Import_FK!F569)</f>
        <v/>
      </c>
      <c r="K570" s="96" t="str">
        <f>IF(Import_FK!G569=0,"",Import_FK!G569)</f>
        <v/>
      </c>
      <c r="L570" s="23" t="str">
        <f>IF(Import_FK!H569=0,"",Import_FK!H569)</f>
        <v/>
      </c>
      <c r="M570" s="23" t="str">
        <f>IF(Import_FK!I569=0,"",Import_FK!I569)</f>
        <v/>
      </c>
      <c r="N570" s="23" t="str">
        <f>IF(Import_FK!J569=0,"",Import_FK!J569)</f>
        <v/>
      </c>
      <c r="O570" s="23" t="str">
        <f>IF(Import_FK!K569=0,"",Import_FK!K569)</f>
        <v/>
      </c>
      <c r="P570" s="23" t="str">
        <f>IF(Import_FK!L569=0,"",Import_FK!L569)</f>
        <v/>
      </c>
      <c r="Q570" s="77" t="str">
        <f>IF(Import_FK!M569=0,"",Import_FK!M569)</f>
        <v/>
      </c>
      <c r="R570" s="77" t="str">
        <f>IF(Import_FK!N569=0,"",Import_FK!N569)</f>
        <v/>
      </c>
      <c r="S570" s="77" t="str">
        <f>IF(Import_FK!O569=0,"",Import_FK!O569)</f>
        <v/>
      </c>
      <c r="T570" s="77" t="str">
        <f>IF(Import_FK!P569=0,"",Import_FK!P569)</f>
        <v/>
      </c>
      <c r="U570" s="193" t="str">
        <f>IF(Import_FK!Q569=0,"",Import_FK!Q569)</f>
        <v/>
      </c>
      <c r="V570" s="77" t="str">
        <f>IF(Import_FK!R569=0,"",Import_FK!R569)</f>
        <v/>
      </c>
      <c r="W570" s="77" t="str">
        <f>IF(Import_FK!S569=0,"",Import_FK!S569)</f>
        <v/>
      </c>
      <c r="X570" s="77" t="str">
        <f>IF(Import_FK!T569=0,"",Import_FK!T569)</f>
        <v/>
      </c>
      <c r="Y570" s="77" t="str">
        <f>IF(Import_FK!U569=0,"",Import_FK!U569)</f>
        <v/>
      </c>
      <c r="Z570" s="77" t="str">
        <f>IF(Import_FK!V569=0,"",Import_FK!V569)</f>
        <v/>
      </c>
      <c r="AA570" s="77" t="str">
        <f>IF(Import_FK!W569=0,"",Import_FK!W569)</f>
        <v/>
      </c>
      <c r="AB570" s="77" t="str">
        <f>IF(Import_FK!X569=0,"",Import_FK!X569)</f>
        <v/>
      </c>
      <c r="AC570" s="77" t="str">
        <f>IF(Import_FK!Y569=0,"",Import_FK!Y569)</f>
        <v/>
      </c>
      <c r="AD570" s="77" t="str">
        <f>IF(Import_FK!Z569=0,"",Import_FK!Z569)</f>
        <v/>
      </c>
      <c r="AE570" s="193" t="str">
        <f>IF(Import_FK!AA569=0,"",Import_FK!AA569)</f>
        <v/>
      </c>
    </row>
    <row r="571" spans="1:31" ht="13.5" x14ac:dyDescent="0.25">
      <c r="A571" s="544">
        <f>IF(AND(B571="1_02_02_06",C571&lt;&gt;"000"),A570+1,IF(AND(B571="1_06_03_09",C571&lt;&gt;"000"),MAX($A$7:A570)+1,0))</f>
        <v>0</v>
      </c>
      <c r="B571" s="16" t="str">
        <f t="shared" si="44"/>
        <v/>
      </c>
      <c r="C571" s="544" t="str">
        <f t="shared" si="45"/>
        <v/>
      </c>
      <c r="D571" s="544" t="str">
        <f t="shared" si="46"/>
        <v/>
      </c>
      <c r="E571" s="544" t="str">
        <f t="shared" si="47"/>
        <v/>
      </c>
      <c r="F571" s="23" t="str">
        <f>IF(Import_FK!B570=0,"",Import_FK!B570)</f>
        <v/>
      </c>
      <c r="G571" s="23" t="str">
        <f>IF(Import_FK!C570=0,"",Import_FK!C570)</f>
        <v/>
      </c>
      <c r="H571" s="350" t="str">
        <f>IF(Import_FK!D570=0,"",Import_FK!D570)</f>
        <v/>
      </c>
      <c r="I571" s="23" t="str">
        <f>IF(Import_FK!E570=0,"",Import_FK!E570)</f>
        <v/>
      </c>
      <c r="J571" s="95" t="str">
        <f>IF(Import_FK!F570=0,"",Import_FK!F570)</f>
        <v/>
      </c>
      <c r="K571" s="96" t="str">
        <f>IF(Import_FK!G570=0,"",Import_FK!G570)</f>
        <v/>
      </c>
      <c r="L571" s="23" t="str">
        <f>IF(Import_FK!H570=0,"",Import_FK!H570)</f>
        <v/>
      </c>
      <c r="M571" s="23" t="str">
        <f>IF(Import_FK!I570=0,"",Import_FK!I570)</f>
        <v/>
      </c>
      <c r="N571" s="23" t="str">
        <f>IF(Import_FK!J570=0,"",Import_FK!J570)</f>
        <v/>
      </c>
      <c r="O571" s="23" t="str">
        <f>IF(Import_FK!K570=0,"",Import_FK!K570)</f>
        <v/>
      </c>
      <c r="P571" s="23" t="str">
        <f>IF(Import_FK!L570=0,"",Import_FK!L570)</f>
        <v/>
      </c>
      <c r="Q571" s="77" t="str">
        <f>IF(Import_FK!M570=0,"",Import_FK!M570)</f>
        <v/>
      </c>
      <c r="R571" s="77" t="str">
        <f>IF(Import_FK!N570=0,"",Import_FK!N570)</f>
        <v/>
      </c>
      <c r="S571" s="77" t="str">
        <f>IF(Import_FK!O570=0,"",Import_FK!O570)</f>
        <v/>
      </c>
      <c r="T571" s="77" t="str">
        <f>IF(Import_FK!P570=0,"",Import_FK!P570)</f>
        <v/>
      </c>
      <c r="U571" s="193" t="str">
        <f>IF(Import_FK!Q570=0,"",Import_FK!Q570)</f>
        <v/>
      </c>
      <c r="V571" s="77" t="str">
        <f>IF(Import_FK!R570=0,"",Import_FK!R570)</f>
        <v/>
      </c>
      <c r="W571" s="77" t="str">
        <f>IF(Import_FK!S570=0,"",Import_FK!S570)</f>
        <v/>
      </c>
      <c r="X571" s="77" t="str">
        <f>IF(Import_FK!T570=0,"",Import_FK!T570)</f>
        <v/>
      </c>
      <c r="Y571" s="77" t="str">
        <f>IF(Import_FK!U570=0,"",Import_FK!U570)</f>
        <v/>
      </c>
      <c r="Z571" s="77" t="str">
        <f>IF(Import_FK!V570=0,"",Import_FK!V570)</f>
        <v/>
      </c>
      <c r="AA571" s="77" t="str">
        <f>IF(Import_FK!W570=0,"",Import_FK!W570)</f>
        <v/>
      </c>
      <c r="AB571" s="77" t="str">
        <f>IF(Import_FK!X570=0,"",Import_FK!X570)</f>
        <v/>
      </c>
      <c r="AC571" s="77" t="str">
        <f>IF(Import_FK!Y570=0,"",Import_FK!Y570)</f>
        <v/>
      </c>
      <c r="AD571" s="77" t="str">
        <f>IF(Import_FK!Z570=0,"",Import_FK!Z570)</f>
        <v/>
      </c>
      <c r="AE571" s="193" t="str">
        <f>IF(Import_FK!AA570=0,"",Import_FK!AA570)</f>
        <v/>
      </c>
    </row>
    <row r="572" spans="1:31" ht="13.5" x14ac:dyDescent="0.25">
      <c r="A572" s="544">
        <f>IF(AND(B572="1_02_02_06",C572&lt;&gt;"000"),A571+1,IF(AND(B572="1_06_03_09",C572&lt;&gt;"000"),MAX($A$7:A571)+1,0))</f>
        <v>0</v>
      </c>
      <c r="B572" s="16" t="str">
        <f t="shared" si="44"/>
        <v/>
      </c>
      <c r="C572" s="544" t="str">
        <f t="shared" si="45"/>
        <v/>
      </c>
      <c r="D572" s="544" t="str">
        <f t="shared" si="46"/>
        <v/>
      </c>
      <c r="E572" s="544" t="str">
        <f t="shared" si="47"/>
        <v/>
      </c>
      <c r="F572" s="23" t="str">
        <f>IF(Import_FK!B571=0,"",Import_FK!B571)</f>
        <v/>
      </c>
      <c r="G572" s="23" t="str">
        <f>IF(Import_FK!C571=0,"",Import_FK!C571)</f>
        <v/>
      </c>
      <c r="H572" s="350" t="str">
        <f>IF(Import_FK!D571=0,"",Import_FK!D571)</f>
        <v/>
      </c>
      <c r="I572" s="23" t="str">
        <f>IF(Import_FK!E571=0,"",Import_FK!E571)</f>
        <v/>
      </c>
      <c r="J572" s="95" t="str">
        <f>IF(Import_FK!F571=0,"",Import_FK!F571)</f>
        <v/>
      </c>
      <c r="K572" s="96" t="str">
        <f>IF(Import_FK!G571=0,"",Import_FK!G571)</f>
        <v/>
      </c>
      <c r="L572" s="23" t="str">
        <f>IF(Import_FK!H571=0,"",Import_FK!H571)</f>
        <v/>
      </c>
      <c r="M572" s="23" t="str">
        <f>IF(Import_FK!I571=0,"",Import_FK!I571)</f>
        <v/>
      </c>
      <c r="N572" s="23" t="str">
        <f>IF(Import_FK!J571=0,"",Import_FK!J571)</f>
        <v/>
      </c>
      <c r="O572" s="23" t="str">
        <f>IF(Import_FK!K571=0,"",Import_FK!K571)</f>
        <v/>
      </c>
      <c r="P572" s="23" t="str">
        <f>IF(Import_FK!L571=0,"",Import_FK!L571)</f>
        <v/>
      </c>
      <c r="Q572" s="77" t="str">
        <f>IF(Import_FK!M571=0,"",Import_FK!M571)</f>
        <v/>
      </c>
      <c r="R572" s="77" t="str">
        <f>IF(Import_FK!N571=0,"",Import_FK!N571)</f>
        <v/>
      </c>
      <c r="S572" s="77" t="str">
        <f>IF(Import_FK!O571=0,"",Import_FK!O571)</f>
        <v/>
      </c>
      <c r="T572" s="77" t="str">
        <f>IF(Import_FK!P571=0,"",Import_FK!P571)</f>
        <v/>
      </c>
      <c r="U572" s="193" t="str">
        <f>IF(Import_FK!Q571=0,"",Import_FK!Q571)</f>
        <v/>
      </c>
      <c r="V572" s="77" t="str">
        <f>IF(Import_FK!R571=0,"",Import_FK!R571)</f>
        <v/>
      </c>
      <c r="W572" s="77" t="str">
        <f>IF(Import_FK!S571=0,"",Import_FK!S571)</f>
        <v/>
      </c>
      <c r="X572" s="77" t="str">
        <f>IF(Import_FK!T571=0,"",Import_FK!T571)</f>
        <v/>
      </c>
      <c r="Y572" s="77" t="str">
        <f>IF(Import_FK!U571=0,"",Import_FK!U571)</f>
        <v/>
      </c>
      <c r="Z572" s="77" t="str">
        <f>IF(Import_FK!V571=0,"",Import_FK!V571)</f>
        <v/>
      </c>
      <c r="AA572" s="77" t="str">
        <f>IF(Import_FK!W571=0,"",Import_FK!W571)</f>
        <v/>
      </c>
      <c r="AB572" s="77" t="str">
        <f>IF(Import_FK!X571=0,"",Import_FK!X571)</f>
        <v/>
      </c>
      <c r="AC572" s="77" t="str">
        <f>IF(Import_FK!Y571=0,"",Import_FK!Y571)</f>
        <v/>
      </c>
      <c r="AD572" s="77" t="str">
        <f>IF(Import_FK!Z571=0,"",Import_FK!Z571)</f>
        <v/>
      </c>
      <c r="AE572" s="193" t="str">
        <f>IF(Import_FK!AA571=0,"",Import_FK!AA571)</f>
        <v/>
      </c>
    </row>
    <row r="573" spans="1:31" ht="13.5" x14ac:dyDescent="0.25">
      <c r="A573" s="544">
        <f>IF(AND(B573="1_02_02_06",C573&lt;&gt;"000"),A572+1,IF(AND(B573="1_06_03_09",C573&lt;&gt;"000"),MAX($A$7:A572)+1,0))</f>
        <v>0</v>
      </c>
      <c r="B573" s="16" t="str">
        <f t="shared" si="44"/>
        <v/>
      </c>
      <c r="C573" s="544" t="str">
        <f t="shared" si="45"/>
        <v/>
      </c>
      <c r="D573" s="544" t="str">
        <f t="shared" si="46"/>
        <v/>
      </c>
      <c r="E573" s="544" t="str">
        <f t="shared" si="47"/>
        <v/>
      </c>
      <c r="F573" s="23" t="str">
        <f>IF(Import_FK!B572=0,"",Import_FK!B572)</f>
        <v/>
      </c>
      <c r="G573" s="23" t="str">
        <f>IF(Import_FK!C572=0,"",Import_FK!C572)</f>
        <v/>
      </c>
      <c r="H573" s="350" t="str">
        <f>IF(Import_FK!D572=0,"",Import_FK!D572)</f>
        <v/>
      </c>
      <c r="I573" s="23" t="str">
        <f>IF(Import_FK!E572=0,"",Import_FK!E572)</f>
        <v/>
      </c>
      <c r="J573" s="95" t="str">
        <f>IF(Import_FK!F572=0,"",Import_FK!F572)</f>
        <v/>
      </c>
      <c r="K573" s="96" t="str">
        <f>IF(Import_FK!G572=0,"",Import_FK!G572)</f>
        <v/>
      </c>
      <c r="L573" s="23" t="str">
        <f>IF(Import_FK!H572=0,"",Import_FK!H572)</f>
        <v/>
      </c>
      <c r="M573" s="23" t="str">
        <f>IF(Import_FK!I572=0,"",Import_FK!I572)</f>
        <v/>
      </c>
      <c r="N573" s="23" t="str">
        <f>IF(Import_FK!J572=0,"",Import_FK!J572)</f>
        <v/>
      </c>
      <c r="O573" s="23" t="str">
        <f>IF(Import_FK!K572=0,"",Import_FK!K572)</f>
        <v/>
      </c>
      <c r="P573" s="23" t="str">
        <f>IF(Import_FK!L572=0,"",Import_FK!L572)</f>
        <v/>
      </c>
      <c r="Q573" s="77" t="str">
        <f>IF(Import_FK!M572=0,"",Import_FK!M572)</f>
        <v/>
      </c>
      <c r="R573" s="77" t="str">
        <f>IF(Import_FK!N572=0,"",Import_FK!N572)</f>
        <v/>
      </c>
      <c r="S573" s="77" t="str">
        <f>IF(Import_FK!O572=0,"",Import_FK!O572)</f>
        <v/>
      </c>
      <c r="T573" s="77" t="str">
        <f>IF(Import_FK!P572=0,"",Import_FK!P572)</f>
        <v/>
      </c>
      <c r="U573" s="193" t="str">
        <f>IF(Import_FK!Q572=0,"",Import_FK!Q572)</f>
        <v/>
      </c>
      <c r="V573" s="77" t="str">
        <f>IF(Import_FK!R572=0,"",Import_FK!R572)</f>
        <v/>
      </c>
      <c r="W573" s="77" t="str">
        <f>IF(Import_FK!S572=0,"",Import_FK!S572)</f>
        <v/>
      </c>
      <c r="X573" s="77" t="str">
        <f>IF(Import_FK!T572=0,"",Import_FK!T572)</f>
        <v/>
      </c>
      <c r="Y573" s="77" t="str">
        <f>IF(Import_FK!U572=0,"",Import_FK!U572)</f>
        <v/>
      </c>
      <c r="Z573" s="77" t="str">
        <f>IF(Import_FK!V572=0,"",Import_FK!V572)</f>
        <v/>
      </c>
      <c r="AA573" s="77" t="str">
        <f>IF(Import_FK!W572=0,"",Import_FK!W572)</f>
        <v/>
      </c>
      <c r="AB573" s="77" t="str">
        <f>IF(Import_FK!X572=0,"",Import_FK!X572)</f>
        <v/>
      </c>
      <c r="AC573" s="77" t="str">
        <f>IF(Import_FK!Y572=0,"",Import_FK!Y572)</f>
        <v/>
      </c>
      <c r="AD573" s="77" t="str">
        <f>IF(Import_FK!Z572=0,"",Import_FK!Z572)</f>
        <v/>
      </c>
      <c r="AE573" s="193" t="str">
        <f>IF(Import_FK!AA572=0,"",Import_FK!AA572)</f>
        <v/>
      </c>
    </row>
    <row r="574" spans="1:31" ht="13.5" x14ac:dyDescent="0.25">
      <c r="A574" s="544">
        <f>IF(AND(B574="1_02_02_06",C574&lt;&gt;"000"),A573+1,IF(AND(B574="1_06_03_09",C574&lt;&gt;"000"),MAX($A$7:A573)+1,0))</f>
        <v>0</v>
      </c>
      <c r="B574" s="16" t="str">
        <f t="shared" si="44"/>
        <v/>
      </c>
      <c r="C574" s="544" t="str">
        <f t="shared" si="45"/>
        <v/>
      </c>
      <c r="D574" s="544" t="str">
        <f t="shared" si="46"/>
        <v/>
      </c>
      <c r="E574" s="544" t="str">
        <f t="shared" si="47"/>
        <v/>
      </c>
      <c r="F574" s="23" t="str">
        <f>IF(Import_FK!B573=0,"",Import_FK!B573)</f>
        <v/>
      </c>
      <c r="G574" s="23" t="str">
        <f>IF(Import_FK!C573=0,"",Import_FK!C573)</f>
        <v/>
      </c>
      <c r="H574" s="350" t="str">
        <f>IF(Import_FK!D573=0,"",Import_FK!D573)</f>
        <v/>
      </c>
      <c r="I574" s="23" t="str">
        <f>IF(Import_FK!E573=0,"",Import_FK!E573)</f>
        <v/>
      </c>
      <c r="J574" s="95" t="str">
        <f>IF(Import_FK!F573=0,"",Import_FK!F573)</f>
        <v/>
      </c>
      <c r="K574" s="96" t="str">
        <f>IF(Import_FK!G573=0,"",Import_FK!G573)</f>
        <v/>
      </c>
      <c r="L574" s="23" t="str">
        <f>IF(Import_FK!H573=0,"",Import_FK!H573)</f>
        <v/>
      </c>
      <c r="M574" s="23" t="str">
        <f>IF(Import_FK!I573=0,"",Import_FK!I573)</f>
        <v/>
      </c>
      <c r="N574" s="23" t="str">
        <f>IF(Import_FK!J573=0,"",Import_FK!J573)</f>
        <v/>
      </c>
      <c r="O574" s="23" t="str">
        <f>IF(Import_FK!K573=0,"",Import_FK!K573)</f>
        <v/>
      </c>
      <c r="P574" s="23" t="str">
        <f>IF(Import_FK!L573=0,"",Import_FK!L573)</f>
        <v/>
      </c>
      <c r="Q574" s="77" t="str">
        <f>IF(Import_FK!M573=0,"",Import_FK!M573)</f>
        <v/>
      </c>
      <c r="R574" s="77" t="str">
        <f>IF(Import_FK!N573=0,"",Import_FK!N573)</f>
        <v/>
      </c>
      <c r="S574" s="77" t="str">
        <f>IF(Import_FK!O573=0,"",Import_FK!O573)</f>
        <v/>
      </c>
      <c r="T574" s="77" t="str">
        <f>IF(Import_FK!P573=0,"",Import_FK!P573)</f>
        <v/>
      </c>
      <c r="U574" s="193" t="str">
        <f>IF(Import_FK!Q573=0,"",Import_FK!Q573)</f>
        <v/>
      </c>
      <c r="V574" s="77" t="str">
        <f>IF(Import_FK!R573=0,"",Import_FK!R573)</f>
        <v/>
      </c>
      <c r="W574" s="77" t="str">
        <f>IF(Import_FK!S573=0,"",Import_FK!S573)</f>
        <v/>
      </c>
      <c r="X574" s="77" t="str">
        <f>IF(Import_FK!T573=0,"",Import_FK!T573)</f>
        <v/>
      </c>
      <c r="Y574" s="77" t="str">
        <f>IF(Import_FK!U573=0,"",Import_FK!U573)</f>
        <v/>
      </c>
      <c r="Z574" s="77" t="str">
        <f>IF(Import_FK!V573=0,"",Import_FK!V573)</f>
        <v/>
      </c>
      <c r="AA574" s="77" t="str">
        <f>IF(Import_FK!W573=0,"",Import_FK!W573)</f>
        <v/>
      </c>
      <c r="AB574" s="77" t="str">
        <f>IF(Import_FK!X573=0,"",Import_FK!X573)</f>
        <v/>
      </c>
      <c r="AC574" s="77" t="str">
        <f>IF(Import_FK!Y573=0,"",Import_FK!Y573)</f>
        <v/>
      </c>
      <c r="AD574" s="77" t="str">
        <f>IF(Import_FK!Z573=0,"",Import_FK!Z573)</f>
        <v/>
      </c>
      <c r="AE574" s="193" t="str">
        <f>IF(Import_FK!AA573=0,"",Import_FK!AA573)</f>
        <v/>
      </c>
    </row>
    <row r="575" spans="1:31" ht="13.5" x14ac:dyDescent="0.25">
      <c r="A575" s="544">
        <f>IF(AND(B575="1_02_02_06",C575&lt;&gt;"000"),A574+1,IF(AND(B575="1_06_03_09",C575&lt;&gt;"000"),MAX($A$7:A574)+1,0))</f>
        <v>0</v>
      </c>
      <c r="B575" s="16" t="str">
        <f t="shared" si="44"/>
        <v/>
      </c>
      <c r="C575" s="544" t="str">
        <f t="shared" si="45"/>
        <v/>
      </c>
      <c r="D575" s="544" t="str">
        <f t="shared" si="46"/>
        <v/>
      </c>
      <c r="E575" s="544" t="str">
        <f t="shared" si="47"/>
        <v/>
      </c>
      <c r="F575" s="23" t="str">
        <f>IF(Import_FK!B574=0,"",Import_FK!B574)</f>
        <v/>
      </c>
      <c r="G575" s="23" t="str">
        <f>IF(Import_FK!C574=0,"",Import_FK!C574)</f>
        <v/>
      </c>
      <c r="H575" s="350" t="str">
        <f>IF(Import_FK!D574=0,"",Import_FK!D574)</f>
        <v/>
      </c>
      <c r="I575" s="23" t="str">
        <f>IF(Import_FK!E574=0,"",Import_FK!E574)</f>
        <v/>
      </c>
      <c r="J575" s="95" t="str">
        <f>IF(Import_FK!F574=0,"",Import_FK!F574)</f>
        <v/>
      </c>
      <c r="K575" s="96" t="str">
        <f>IF(Import_FK!G574=0,"",Import_FK!G574)</f>
        <v/>
      </c>
      <c r="L575" s="23" t="str">
        <f>IF(Import_FK!H574=0,"",Import_FK!H574)</f>
        <v/>
      </c>
      <c r="M575" s="23" t="str">
        <f>IF(Import_FK!I574=0,"",Import_FK!I574)</f>
        <v/>
      </c>
      <c r="N575" s="23" t="str">
        <f>IF(Import_FK!J574=0,"",Import_FK!J574)</f>
        <v/>
      </c>
      <c r="O575" s="23" t="str">
        <f>IF(Import_FK!K574=0,"",Import_FK!K574)</f>
        <v/>
      </c>
      <c r="P575" s="23" t="str">
        <f>IF(Import_FK!L574=0,"",Import_FK!L574)</f>
        <v/>
      </c>
      <c r="Q575" s="77" t="str">
        <f>IF(Import_FK!M574=0,"",Import_FK!M574)</f>
        <v/>
      </c>
      <c r="R575" s="77" t="str">
        <f>IF(Import_FK!N574=0,"",Import_FK!N574)</f>
        <v/>
      </c>
      <c r="S575" s="77" t="str">
        <f>IF(Import_FK!O574=0,"",Import_FK!O574)</f>
        <v/>
      </c>
      <c r="T575" s="77" t="str">
        <f>IF(Import_FK!P574=0,"",Import_FK!P574)</f>
        <v/>
      </c>
      <c r="U575" s="193" t="str">
        <f>IF(Import_FK!Q574=0,"",Import_FK!Q574)</f>
        <v/>
      </c>
      <c r="V575" s="77" t="str">
        <f>IF(Import_FK!R574=0,"",Import_FK!R574)</f>
        <v/>
      </c>
      <c r="W575" s="77" t="str">
        <f>IF(Import_FK!S574=0,"",Import_FK!S574)</f>
        <v/>
      </c>
      <c r="X575" s="77" t="str">
        <f>IF(Import_FK!T574=0,"",Import_FK!T574)</f>
        <v/>
      </c>
      <c r="Y575" s="77" t="str">
        <f>IF(Import_FK!U574=0,"",Import_FK!U574)</f>
        <v/>
      </c>
      <c r="Z575" s="77" t="str">
        <f>IF(Import_FK!V574=0,"",Import_FK!V574)</f>
        <v/>
      </c>
      <c r="AA575" s="77" t="str">
        <f>IF(Import_FK!W574=0,"",Import_FK!W574)</f>
        <v/>
      </c>
      <c r="AB575" s="77" t="str">
        <f>IF(Import_FK!X574=0,"",Import_FK!X574)</f>
        <v/>
      </c>
      <c r="AC575" s="77" t="str">
        <f>IF(Import_FK!Y574=0,"",Import_FK!Y574)</f>
        <v/>
      </c>
      <c r="AD575" s="77" t="str">
        <f>IF(Import_FK!Z574=0,"",Import_FK!Z574)</f>
        <v/>
      </c>
      <c r="AE575" s="193" t="str">
        <f>IF(Import_FK!AA574=0,"",Import_FK!AA574)</f>
        <v/>
      </c>
    </row>
    <row r="576" spans="1:31" ht="13.5" x14ac:dyDescent="0.25">
      <c r="A576" s="544">
        <f>IF(AND(B576="1_02_02_06",C576&lt;&gt;"000"),A575+1,IF(AND(B576="1_06_03_09",C576&lt;&gt;"000"),MAX($A$7:A575)+1,0))</f>
        <v>0</v>
      </c>
      <c r="B576" s="16" t="str">
        <f t="shared" si="44"/>
        <v/>
      </c>
      <c r="C576" s="544" t="str">
        <f t="shared" si="45"/>
        <v/>
      </c>
      <c r="D576" s="544" t="str">
        <f t="shared" si="46"/>
        <v/>
      </c>
      <c r="E576" s="544" t="str">
        <f t="shared" si="47"/>
        <v/>
      </c>
      <c r="F576" s="23" t="str">
        <f>IF(Import_FK!B575=0,"",Import_FK!B575)</f>
        <v/>
      </c>
      <c r="G576" s="23" t="str">
        <f>IF(Import_FK!C575=0,"",Import_FK!C575)</f>
        <v/>
      </c>
      <c r="H576" s="350" t="str">
        <f>IF(Import_FK!D575=0,"",Import_FK!D575)</f>
        <v/>
      </c>
      <c r="I576" s="23" t="str">
        <f>IF(Import_FK!E575=0,"",Import_FK!E575)</f>
        <v/>
      </c>
      <c r="J576" s="95" t="str">
        <f>IF(Import_FK!F575=0,"",Import_FK!F575)</f>
        <v/>
      </c>
      <c r="K576" s="96" t="str">
        <f>IF(Import_FK!G575=0,"",Import_FK!G575)</f>
        <v/>
      </c>
      <c r="L576" s="23" t="str">
        <f>IF(Import_FK!H575=0,"",Import_FK!H575)</f>
        <v/>
      </c>
      <c r="M576" s="23" t="str">
        <f>IF(Import_FK!I575=0,"",Import_FK!I575)</f>
        <v/>
      </c>
      <c r="N576" s="23" t="str">
        <f>IF(Import_FK!J575=0,"",Import_FK!J575)</f>
        <v/>
      </c>
      <c r="O576" s="23" t="str">
        <f>IF(Import_FK!K575=0,"",Import_FK!K575)</f>
        <v/>
      </c>
      <c r="P576" s="23" t="str">
        <f>IF(Import_FK!L575=0,"",Import_FK!L575)</f>
        <v/>
      </c>
      <c r="Q576" s="77" t="str">
        <f>IF(Import_FK!M575=0,"",Import_FK!M575)</f>
        <v/>
      </c>
      <c r="R576" s="77" t="str">
        <f>IF(Import_FK!N575=0,"",Import_FK!N575)</f>
        <v/>
      </c>
      <c r="S576" s="77" t="str">
        <f>IF(Import_FK!O575=0,"",Import_FK!O575)</f>
        <v/>
      </c>
      <c r="T576" s="77" t="str">
        <f>IF(Import_FK!P575=0,"",Import_FK!P575)</f>
        <v/>
      </c>
      <c r="U576" s="193" t="str">
        <f>IF(Import_FK!Q575=0,"",Import_FK!Q575)</f>
        <v/>
      </c>
      <c r="V576" s="77" t="str">
        <f>IF(Import_FK!R575=0,"",Import_FK!R575)</f>
        <v/>
      </c>
      <c r="W576" s="77" t="str">
        <f>IF(Import_FK!S575=0,"",Import_FK!S575)</f>
        <v/>
      </c>
      <c r="X576" s="77" t="str">
        <f>IF(Import_FK!T575=0,"",Import_FK!T575)</f>
        <v/>
      </c>
      <c r="Y576" s="77" t="str">
        <f>IF(Import_FK!U575=0,"",Import_FK!U575)</f>
        <v/>
      </c>
      <c r="Z576" s="77" t="str">
        <f>IF(Import_FK!V575=0,"",Import_FK!V575)</f>
        <v/>
      </c>
      <c r="AA576" s="77" t="str">
        <f>IF(Import_FK!W575=0,"",Import_FK!W575)</f>
        <v/>
      </c>
      <c r="AB576" s="77" t="str">
        <f>IF(Import_FK!X575=0,"",Import_FK!X575)</f>
        <v/>
      </c>
      <c r="AC576" s="77" t="str">
        <f>IF(Import_FK!Y575=0,"",Import_FK!Y575)</f>
        <v/>
      </c>
      <c r="AD576" s="77" t="str">
        <f>IF(Import_FK!Z575=0,"",Import_FK!Z575)</f>
        <v/>
      </c>
      <c r="AE576" s="193" t="str">
        <f>IF(Import_FK!AA575=0,"",Import_FK!AA575)</f>
        <v/>
      </c>
    </row>
    <row r="577" spans="1:31" ht="13.5" x14ac:dyDescent="0.25">
      <c r="A577" s="544">
        <f>IF(AND(B577="1_02_02_06",C577&lt;&gt;"000"),A576+1,IF(AND(B577="1_06_03_09",C577&lt;&gt;"000"),MAX($A$7:A576)+1,0))</f>
        <v>0</v>
      </c>
      <c r="B577" s="16" t="str">
        <f t="shared" si="44"/>
        <v/>
      </c>
      <c r="C577" s="544" t="str">
        <f t="shared" si="45"/>
        <v/>
      </c>
      <c r="D577" s="544" t="str">
        <f t="shared" si="46"/>
        <v/>
      </c>
      <c r="E577" s="544" t="str">
        <f t="shared" si="47"/>
        <v/>
      </c>
      <c r="F577" s="23" t="str">
        <f>IF(Import_FK!B576=0,"",Import_FK!B576)</f>
        <v/>
      </c>
      <c r="G577" s="23" t="str">
        <f>IF(Import_FK!C576=0,"",Import_FK!C576)</f>
        <v/>
      </c>
      <c r="H577" s="350" t="str">
        <f>IF(Import_FK!D576=0,"",Import_FK!D576)</f>
        <v/>
      </c>
      <c r="I577" s="23" t="str">
        <f>IF(Import_FK!E576=0,"",Import_FK!E576)</f>
        <v/>
      </c>
      <c r="J577" s="95" t="str">
        <f>IF(Import_FK!F576=0,"",Import_FK!F576)</f>
        <v/>
      </c>
      <c r="K577" s="96" t="str">
        <f>IF(Import_FK!G576=0,"",Import_FK!G576)</f>
        <v/>
      </c>
      <c r="L577" s="23" t="str">
        <f>IF(Import_FK!H576=0,"",Import_FK!H576)</f>
        <v/>
      </c>
      <c r="M577" s="23" t="str">
        <f>IF(Import_FK!I576=0,"",Import_FK!I576)</f>
        <v/>
      </c>
      <c r="N577" s="23" t="str">
        <f>IF(Import_FK!J576=0,"",Import_FK!J576)</f>
        <v/>
      </c>
      <c r="O577" s="23" t="str">
        <f>IF(Import_FK!K576=0,"",Import_FK!K576)</f>
        <v/>
      </c>
      <c r="P577" s="23" t="str">
        <f>IF(Import_FK!L576=0,"",Import_FK!L576)</f>
        <v/>
      </c>
      <c r="Q577" s="77" t="str">
        <f>IF(Import_FK!M576=0,"",Import_FK!M576)</f>
        <v/>
      </c>
      <c r="R577" s="77" t="str">
        <f>IF(Import_FK!N576=0,"",Import_FK!N576)</f>
        <v/>
      </c>
      <c r="S577" s="77" t="str">
        <f>IF(Import_FK!O576=0,"",Import_FK!O576)</f>
        <v/>
      </c>
      <c r="T577" s="77" t="str">
        <f>IF(Import_FK!P576=0,"",Import_FK!P576)</f>
        <v/>
      </c>
      <c r="U577" s="193" t="str">
        <f>IF(Import_FK!Q576=0,"",Import_FK!Q576)</f>
        <v/>
      </c>
      <c r="V577" s="77" t="str">
        <f>IF(Import_FK!R576=0,"",Import_FK!R576)</f>
        <v/>
      </c>
      <c r="W577" s="77" t="str">
        <f>IF(Import_FK!S576=0,"",Import_FK!S576)</f>
        <v/>
      </c>
      <c r="X577" s="77" t="str">
        <f>IF(Import_FK!T576=0,"",Import_FK!T576)</f>
        <v/>
      </c>
      <c r="Y577" s="77" t="str">
        <f>IF(Import_FK!U576=0,"",Import_FK!U576)</f>
        <v/>
      </c>
      <c r="Z577" s="77" t="str">
        <f>IF(Import_FK!V576=0,"",Import_FK!V576)</f>
        <v/>
      </c>
      <c r="AA577" s="77" t="str">
        <f>IF(Import_FK!W576=0,"",Import_FK!W576)</f>
        <v/>
      </c>
      <c r="AB577" s="77" t="str">
        <f>IF(Import_FK!X576=0,"",Import_FK!X576)</f>
        <v/>
      </c>
      <c r="AC577" s="77" t="str">
        <f>IF(Import_FK!Y576=0,"",Import_FK!Y576)</f>
        <v/>
      </c>
      <c r="AD577" s="77" t="str">
        <f>IF(Import_FK!Z576=0,"",Import_FK!Z576)</f>
        <v/>
      </c>
      <c r="AE577" s="193" t="str">
        <f>IF(Import_FK!AA576=0,"",Import_FK!AA576)</f>
        <v/>
      </c>
    </row>
    <row r="578" spans="1:31" ht="13.5" x14ac:dyDescent="0.25">
      <c r="A578" s="544">
        <f>IF(AND(B578="1_02_02_06",C578&lt;&gt;"000"),A577+1,IF(AND(B578="1_06_03_09",C578&lt;&gt;"000"),MAX($A$7:A577)+1,0))</f>
        <v>0</v>
      </c>
      <c r="B578" s="16" t="str">
        <f t="shared" si="44"/>
        <v/>
      </c>
      <c r="C578" s="544" t="str">
        <f t="shared" si="45"/>
        <v/>
      </c>
      <c r="D578" s="544" t="str">
        <f t="shared" si="46"/>
        <v/>
      </c>
      <c r="E578" s="544" t="str">
        <f t="shared" si="47"/>
        <v/>
      </c>
      <c r="F578" s="23" t="str">
        <f>IF(Import_FK!B577=0,"",Import_FK!B577)</f>
        <v/>
      </c>
      <c r="G578" s="23" t="str">
        <f>IF(Import_FK!C577=0,"",Import_FK!C577)</f>
        <v/>
      </c>
      <c r="H578" s="350" t="str">
        <f>IF(Import_FK!D577=0,"",Import_FK!D577)</f>
        <v/>
      </c>
      <c r="I578" s="23" t="str">
        <f>IF(Import_FK!E577=0,"",Import_FK!E577)</f>
        <v/>
      </c>
      <c r="J578" s="95" t="str">
        <f>IF(Import_FK!F577=0,"",Import_FK!F577)</f>
        <v/>
      </c>
      <c r="K578" s="96" t="str">
        <f>IF(Import_FK!G577=0,"",Import_FK!G577)</f>
        <v/>
      </c>
      <c r="L578" s="23" t="str">
        <f>IF(Import_FK!H577=0,"",Import_FK!H577)</f>
        <v/>
      </c>
      <c r="M578" s="23" t="str">
        <f>IF(Import_FK!I577=0,"",Import_FK!I577)</f>
        <v/>
      </c>
      <c r="N578" s="23" t="str">
        <f>IF(Import_FK!J577=0,"",Import_FK!J577)</f>
        <v/>
      </c>
      <c r="O578" s="23" t="str">
        <f>IF(Import_FK!K577=0,"",Import_FK!K577)</f>
        <v/>
      </c>
      <c r="P578" s="23" t="str">
        <f>IF(Import_FK!L577=0,"",Import_FK!L577)</f>
        <v/>
      </c>
      <c r="Q578" s="77" t="str">
        <f>IF(Import_FK!M577=0,"",Import_FK!M577)</f>
        <v/>
      </c>
      <c r="R578" s="77" t="str">
        <f>IF(Import_FK!N577=0,"",Import_FK!N577)</f>
        <v/>
      </c>
      <c r="S578" s="77" t="str">
        <f>IF(Import_FK!O577=0,"",Import_FK!O577)</f>
        <v/>
      </c>
      <c r="T578" s="77" t="str">
        <f>IF(Import_FK!P577=0,"",Import_FK!P577)</f>
        <v/>
      </c>
      <c r="U578" s="193" t="str">
        <f>IF(Import_FK!Q577=0,"",Import_FK!Q577)</f>
        <v/>
      </c>
      <c r="V578" s="77" t="str">
        <f>IF(Import_FK!R577=0,"",Import_FK!R577)</f>
        <v/>
      </c>
      <c r="W578" s="77" t="str">
        <f>IF(Import_FK!S577=0,"",Import_FK!S577)</f>
        <v/>
      </c>
      <c r="X578" s="77" t="str">
        <f>IF(Import_FK!T577=0,"",Import_FK!T577)</f>
        <v/>
      </c>
      <c r="Y578" s="77" t="str">
        <f>IF(Import_FK!U577=0,"",Import_FK!U577)</f>
        <v/>
      </c>
      <c r="Z578" s="77" t="str">
        <f>IF(Import_FK!V577=0,"",Import_FK!V577)</f>
        <v/>
      </c>
      <c r="AA578" s="77" t="str">
        <f>IF(Import_FK!W577=0,"",Import_FK!W577)</f>
        <v/>
      </c>
      <c r="AB578" s="77" t="str">
        <f>IF(Import_FK!X577=0,"",Import_FK!X577)</f>
        <v/>
      </c>
      <c r="AC578" s="77" t="str">
        <f>IF(Import_FK!Y577=0,"",Import_FK!Y577)</f>
        <v/>
      </c>
      <c r="AD578" s="77" t="str">
        <f>IF(Import_FK!Z577=0,"",Import_FK!Z577)</f>
        <v/>
      </c>
      <c r="AE578" s="193" t="str">
        <f>IF(Import_FK!AA577=0,"",Import_FK!AA577)</f>
        <v/>
      </c>
    </row>
    <row r="579" spans="1:31" ht="13.5" x14ac:dyDescent="0.25">
      <c r="A579" s="544">
        <f>IF(AND(B579="1_02_02_06",C579&lt;&gt;"000"),A578+1,IF(AND(B579="1_06_03_09",C579&lt;&gt;"000"),MAX($A$7:A578)+1,0))</f>
        <v>0</v>
      </c>
      <c r="B579" s="16" t="str">
        <f t="shared" si="44"/>
        <v/>
      </c>
      <c r="C579" s="544" t="str">
        <f t="shared" si="45"/>
        <v/>
      </c>
      <c r="D579" s="544" t="str">
        <f t="shared" si="46"/>
        <v/>
      </c>
      <c r="E579" s="544" t="str">
        <f t="shared" si="47"/>
        <v/>
      </c>
      <c r="F579" s="23" t="str">
        <f>IF(Import_FK!B578=0,"",Import_FK!B578)</f>
        <v/>
      </c>
      <c r="G579" s="23" t="str">
        <f>IF(Import_FK!C578=0,"",Import_FK!C578)</f>
        <v/>
      </c>
      <c r="H579" s="350" t="str">
        <f>IF(Import_FK!D578=0,"",Import_FK!D578)</f>
        <v/>
      </c>
      <c r="I579" s="23" t="str">
        <f>IF(Import_FK!E578=0,"",Import_FK!E578)</f>
        <v/>
      </c>
      <c r="J579" s="95" t="str">
        <f>IF(Import_FK!F578=0,"",Import_FK!F578)</f>
        <v/>
      </c>
      <c r="K579" s="96" t="str">
        <f>IF(Import_FK!G578=0,"",Import_FK!G578)</f>
        <v/>
      </c>
      <c r="L579" s="23" t="str">
        <f>IF(Import_FK!H578=0,"",Import_FK!H578)</f>
        <v/>
      </c>
      <c r="M579" s="23" t="str">
        <f>IF(Import_FK!I578=0,"",Import_FK!I578)</f>
        <v/>
      </c>
      <c r="N579" s="23" t="str">
        <f>IF(Import_FK!J578=0,"",Import_FK!J578)</f>
        <v/>
      </c>
      <c r="O579" s="23" t="str">
        <f>IF(Import_FK!K578=0,"",Import_FK!K578)</f>
        <v/>
      </c>
      <c r="P579" s="23" t="str">
        <f>IF(Import_FK!L578=0,"",Import_FK!L578)</f>
        <v/>
      </c>
      <c r="Q579" s="77" t="str">
        <f>IF(Import_FK!M578=0,"",Import_FK!M578)</f>
        <v/>
      </c>
      <c r="R579" s="77" t="str">
        <f>IF(Import_FK!N578=0,"",Import_FK!N578)</f>
        <v/>
      </c>
      <c r="S579" s="77" t="str">
        <f>IF(Import_FK!O578=0,"",Import_FK!O578)</f>
        <v/>
      </c>
      <c r="T579" s="77" t="str">
        <f>IF(Import_FK!P578=0,"",Import_FK!P578)</f>
        <v/>
      </c>
      <c r="U579" s="193" t="str">
        <f>IF(Import_FK!Q578=0,"",Import_FK!Q578)</f>
        <v/>
      </c>
      <c r="V579" s="77" t="str">
        <f>IF(Import_FK!R578=0,"",Import_FK!R578)</f>
        <v/>
      </c>
      <c r="W579" s="77" t="str">
        <f>IF(Import_FK!S578=0,"",Import_FK!S578)</f>
        <v/>
      </c>
      <c r="X579" s="77" t="str">
        <f>IF(Import_FK!T578=0,"",Import_FK!T578)</f>
        <v/>
      </c>
      <c r="Y579" s="77" t="str">
        <f>IF(Import_FK!U578=0,"",Import_FK!U578)</f>
        <v/>
      </c>
      <c r="Z579" s="77" t="str">
        <f>IF(Import_FK!V578=0,"",Import_FK!V578)</f>
        <v/>
      </c>
      <c r="AA579" s="77" t="str">
        <f>IF(Import_FK!W578=0,"",Import_FK!W578)</f>
        <v/>
      </c>
      <c r="AB579" s="77" t="str">
        <f>IF(Import_FK!X578=0,"",Import_FK!X578)</f>
        <v/>
      </c>
      <c r="AC579" s="77" t="str">
        <f>IF(Import_FK!Y578=0,"",Import_FK!Y578)</f>
        <v/>
      </c>
      <c r="AD579" s="77" t="str">
        <f>IF(Import_FK!Z578=0,"",Import_FK!Z578)</f>
        <v/>
      </c>
      <c r="AE579" s="193" t="str">
        <f>IF(Import_FK!AA578=0,"",Import_FK!AA578)</f>
        <v/>
      </c>
    </row>
    <row r="580" spans="1:31" ht="13.5" x14ac:dyDescent="0.25">
      <c r="A580" s="544">
        <f>IF(AND(B580="1_02_02_06",C580&lt;&gt;"000"),A579+1,IF(AND(B580="1_06_03_09",C580&lt;&gt;"000"),MAX($A$7:A579)+1,0))</f>
        <v>0</v>
      </c>
      <c r="B580" s="16" t="str">
        <f t="shared" si="44"/>
        <v/>
      </c>
      <c r="C580" s="544" t="str">
        <f t="shared" si="45"/>
        <v/>
      </c>
      <c r="D580" s="544" t="str">
        <f t="shared" si="46"/>
        <v/>
      </c>
      <c r="E580" s="544" t="str">
        <f t="shared" si="47"/>
        <v/>
      </c>
      <c r="F580" s="23" t="str">
        <f>IF(Import_FK!B579=0,"",Import_FK!B579)</f>
        <v/>
      </c>
      <c r="G580" s="23" t="str">
        <f>IF(Import_FK!C579=0,"",Import_FK!C579)</f>
        <v/>
      </c>
      <c r="H580" s="350" t="str">
        <f>IF(Import_FK!D579=0,"",Import_FK!D579)</f>
        <v/>
      </c>
      <c r="I580" s="23" t="str">
        <f>IF(Import_FK!E579=0,"",Import_FK!E579)</f>
        <v/>
      </c>
      <c r="J580" s="95" t="str">
        <f>IF(Import_FK!F579=0,"",Import_FK!F579)</f>
        <v/>
      </c>
      <c r="K580" s="96" t="str">
        <f>IF(Import_FK!G579=0,"",Import_FK!G579)</f>
        <v/>
      </c>
      <c r="L580" s="23" t="str">
        <f>IF(Import_FK!H579=0,"",Import_FK!H579)</f>
        <v/>
      </c>
      <c r="M580" s="23" t="str">
        <f>IF(Import_FK!I579=0,"",Import_FK!I579)</f>
        <v/>
      </c>
      <c r="N580" s="23" t="str">
        <f>IF(Import_FK!J579=0,"",Import_FK!J579)</f>
        <v/>
      </c>
      <c r="O580" s="23" t="str">
        <f>IF(Import_FK!K579=0,"",Import_FK!K579)</f>
        <v/>
      </c>
      <c r="P580" s="23" t="str">
        <f>IF(Import_FK!L579=0,"",Import_FK!L579)</f>
        <v/>
      </c>
      <c r="Q580" s="77" t="str">
        <f>IF(Import_FK!M579=0,"",Import_FK!M579)</f>
        <v/>
      </c>
      <c r="R580" s="77" t="str">
        <f>IF(Import_FK!N579=0,"",Import_FK!N579)</f>
        <v/>
      </c>
      <c r="S580" s="77" t="str">
        <f>IF(Import_FK!O579=0,"",Import_FK!O579)</f>
        <v/>
      </c>
      <c r="T580" s="77" t="str">
        <f>IF(Import_FK!P579=0,"",Import_FK!P579)</f>
        <v/>
      </c>
      <c r="U580" s="193" t="str">
        <f>IF(Import_FK!Q579=0,"",Import_FK!Q579)</f>
        <v/>
      </c>
      <c r="V580" s="77" t="str">
        <f>IF(Import_FK!R579=0,"",Import_FK!R579)</f>
        <v/>
      </c>
      <c r="W580" s="77" t="str">
        <f>IF(Import_FK!S579=0,"",Import_FK!S579)</f>
        <v/>
      </c>
      <c r="X580" s="77" t="str">
        <f>IF(Import_FK!T579=0,"",Import_FK!T579)</f>
        <v/>
      </c>
      <c r="Y580" s="77" t="str">
        <f>IF(Import_FK!U579=0,"",Import_FK!U579)</f>
        <v/>
      </c>
      <c r="Z580" s="77" t="str">
        <f>IF(Import_FK!V579=0,"",Import_FK!V579)</f>
        <v/>
      </c>
      <c r="AA580" s="77" t="str">
        <f>IF(Import_FK!W579=0,"",Import_FK!W579)</f>
        <v/>
      </c>
      <c r="AB580" s="77" t="str">
        <f>IF(Import_FK!X579=0,"",Import_FK!X579)</f>
        <v/>
      </c>
      <c r="AC580" s="77" t="str">
        <f>IF(Import_FK!Y579=0,"",Import_FK!Y579)</f>
        <v/>
      </c>
      <c r="AD580" s="77" t="str">
        <f>IF(Import_FK!Z579=0,"",Import_FK!Z579)</f>
        <v/>
      </c>
      <c r="AE580" s="193" t="str">
        <f>IF(Import_FK!AA579=0,"",Import_FK!AA579)</f>
        <v/>
      </c>
    </row>
    <row r="581" spans="1:31" ht="13.5" x14ac:dyDescent="0.25">
      <c r="A581" s="544">
        <f>IF(AND(B581="1_02_02_06",C581&lt;&gt;"000"),A580+1,IF(AND(B581="1_06_03_09",C581&lt;&gt;"000"),MAX($A$7:A580)+1,0))</f>
        <v>0</v>
      </c>
      <c r="B581" s="16" t="str">
        <f t="shared" si="44"/>
        <v/>
      </c>
      <c r="C581" s="544" t="str">
        <f t="shared" si="45"/>
        <v/>
      </c>
      <c r="D581" s="544" t="str">
        <f t="shared" si="46"/>
        <v/>
      </c>
      <c r="E581" s="544" t="str">
        <f t="shared" si="47"/>
        <v/>
      </c>
      <c r="F581" s="23" t="str">
        <f>IF(Import_FK!B580=0,"",Import_FK!B580)</f>
        <v/>
      </c>
      <c r="G581" s="23" t="str">
        <f>IF(Import_FK!C580=0,"",Import_FK!C580)</f>
        <v/>
      </c>
      <c r="H581" s="350" t="str">
        <f>IF(Import_FK!D580=0,"",Import_FK!D580)</f>
        <v/>
      </c>
      <c r="I581" s="23" t="str">
        <f>IF(Import_FK!E580=0,"",Import_FK!E580)</f>
        <v/>
      </c>
      <c r="J581" s="95" t="str">
        <f>IF(Import_FK!F580=0,"",Import_FK!F580)</f>
        <v/>
      </c>
      <c r="K581" s="96" t="str">
        <f>IF(Import_FK!G580=0,"",Import_FK!G580)</f>
        <v/>
      </c>
      <c r="L581" s="23" t="str">
        <f>IF(Import_FK!H580=0,"",Import_FK!H580)</f>
        <v/>
      </c>
      <c r="M581" s="23" t="str">
        <f>IF(Import_FK!I580=0,"",Import_FK!I580)</f>
        <v/>
      </c>
      <c r="N581" s="23" t="str">
        <f>IF(Import_FK!J580=0,"",Import_FK!J580)</f>
        <v/>
      </c>
      <c r="O581" s="23" t="str">
        <f>IF(Import_FK!K580=0,"",Import_FK!K580)</f>
        <v/>
      </c>
      <c r="P581" s="23" t="str">
        <f>IF(Import_FK!L580=0,"",Import_FK!L580)</f>
        <v/>
      </c>
      <c r="Q581" s="77" t="str">
        <f>IF(Import_FK!M580=0,"",Import_FK!M580)</f>
        <v/>
      </c>
      <c r="R581" s="77" t="str">
        <f>IF(Import_FK!N580=0,"",Import_FK!N580)</f>
        <v/>
      </c>
      <c r="S581" s="77" t="str">
        <f>IF(Import_FK!O580=0,"",Import_FK!O580)</f>
        <v/>
      </c>
      <c r="T581" s="77" t="str">
        <f>IF(Import_FK!P580=0,"",Import_FK!P580)</f>
        <v/>
      </c>
      <c r="U581" s="193" t="str">
        <f>IF(Import_FK!Q580=0,"",Import_FK!Q580)</f>
        <v/>
      </c>
      <c r="V581" s="77" t="str">
        <f>IF(Import_FK!R580=0,"",Import_FK!R580)</f>
        <v/>
      </c>
      <c r="W581" s="77" t="str">
        <f>IF(Import_FK!S580=0,"",Import_FK!S580)</f>
        <v/>
      </c>
      <c r="X581" s="77" t="str">
        <f>IF(Import_FK!T580=0,"",Import_FK!T580)</f>
        <v/>
      </c>
      <c r="Y581" s="77" t="str">
        <f>IF(Import_FK!U580=0,"",Import_FK!U580)</f>
        <v/>
      </c>
      <c r="Z581" s="77" t="str">
        <f>IF(Import_FK!V580=0,"",Import_FK!V580)</f>
        <v/>
      </c>
      <c r="AA581" s="77" t="str">
        <f>IF(Import_FK!W580=0,"",Import_FK!W580)</f>
        <v/>
      </c>
      <c r="AB581" s="77" t="str">
        <f>IF(Import_FK!X580=0,"",Import_FK!X580)</f>
        <v/>
      </c>
      <c r="AC581" s="77" t="str">
        <f>IF(Import_FK!Y580=0,"",Import_FK!Y580)</f>
        <v/>
      </c>
      <c r="AD581" s="77" t="str">
        <f>IF(Import_FK!Z580=0,"",Import_FK!Z580)</f>
        <v/>
      </c>
      <c r="AE581" s="193" t="str">
        <f>IF(Import_FK!AA580=0,"",Import_FK!AA580)</f>
        <v/>
      </c>
    </row>
    <row r="582" spans="1:31" ht="13.5" x14ac:dyDescent="0.25">
      <c r="A582" s="544">
        <f>IF(AND(B582="1_02_02_06",C582&lt;&gt;"000"),A581+1,IF(AND(B582="1_06_03_09",C582&lt;&gt;"000"),MAX($A$7:A581)+1,0))</f>
        <v>0</v>
      </c>
      <c r="B582" s="16" t="str">
        <f t="shared" si="44"/>
        <v/>
      </c>
      <c r="C582" s="544" t="str">
        <f t="shared" si="45"/>
        <v/>
      </c>
      <c r="D582" s="544" t="str">
        <f t="shared" si="46"/>
        <v/>
      </c>
      <c r="E582" s="544" t="str">
        <f t="shared" si="47"/>
        <v/>
      </c>
      <c r="F582" s="23" t="str">
        <f>IF(Import_FK!B581=0,"",Import_FK!B581)</f>
        <v/>
      </c>
      <c r="G582" s="23" t="str">
        <f>IF(Import_FK!C581=0,"",Import_FK!C581)</f>
        <v/>
      </c>
      <c r="H582" s="350" t="str">
        <f>IF(Import_FK!D581=0,"",Import_FK!D581)</f>
        <v/>
      </c>
      <c r="I582" s="23" t="str">
        <f>IF(Import_FK!E581=0,"",Import_FK!E581)</f>
        <v/>
      </c>
      <c r="J582" s="95" t="str">
        <f>IF(Import_FK!F581=0,"",Import_FK!F581)</f>
        <v/>
      </c>
      <c r="K582" s="96" t="str">
        <f>IF(Import_FK!G581=0,"",Import_FK!G581)</f>
        <v/>
      </c>
      <c r="L582" s="23" t="str">
        <f>IF(Import_FK!H581=0,"",Import_FK!H581)</f>
        <v/>
      </c>
      <c r="M582" s="23" t="str">
        <f>IF(Import_FK!I581=0,"",Import_FK!I581)</f>
        <v/>
      </c>
      <c r="N582" s="23" t="str">
        <f>IF(Import_FK!J581=0,"",Import_FK!J581)</f>
        <v/>
      </c>
      <c r="O582" s="23" t="str">
        <f>IF(Import_FK!K581=0,"",Import_FK!K581)</f>
        <v/>
      </c>
      <c r="P582" s="23" t="str">
        <f>IF(Import_FK!L581=0,"",Import_FK!L581)</f>
        <v/>
      </c>
      <c r="Q582" s="77" t="str">
        <f>IF(Import_FK!M581=0,"",Import_FK!M581)</f>
        <v/>
      </c>
      <c r="R582" s="77" t="str">
        <f>IF(Import_FK!N581=0,"",Import_FK!N581)</f>
        <v/>
      </c>
      <c r="S582" s="77" t="str">
        <f>IF(Import_FK!O581=0,"",Import_FK!O581)</f>
        <v/>
      </c>
      <c r="T582" s="77" t="str">
        <f>IF(Import_FK!P581=0,"",Import_FK!P581)</f>
        <v/>
      </c>
      <c r="U582" s="193" t="str">
        <f>IF(Import_FK!Q581=0,"",Import_FK!Q581)</f>
        <v/>
      </c>
      <c r="V582" s="77" t="str">
        <f>IF(Import_FK!R581=0,"",Import_FK!R581)</f>
        <v/>
      </c>
      <c r="W582" s="77" t="str">
        <f>IF(Import_FK!S581=0,"",Import_FK!S581)</f>
        <v/>
      </c>
      <c r="X582" s="77" t="str">
        <f>IF(Import_FK!T581=0,"",Import_FK!T581)</f>
        <v/>
      </c>
      <c r="Y582" s="77" t="str">
        <f>IF(Import_FK!U581=0,"",Import_FK!U581)</f>
        <v/>
      </c>
      <c r="Z582" s="77" t="str">
        <f>IF(Import_FK!V581=0,"",Import_FK!V581)</f>
        <v/>
      </c>
      <c r="AA582" s="77" t="str">
        <f>IF(Import_FK!W581=0,"",Import_FK!W581)</f>
        <v/>
      </c>
      <c r="AB582" s="77" t="str">
        <f>IF(Import_FK!X581=0,"",Import_FK!X581)</f>
        <v/>
      </c>
      <c r="AC582" s="77" t="str">
        <f>IF(Import_FK!Y581=0,"",Import_FK!Y581)</f>
        <v/>
      </c>
      <c r="AD582" s="77" t="str">
        <f>IF(Import_FK!Z581=0,"",Import_FK!Z581)</f>
        <v/>
      </c>
      <c r="AE582" s="193" t="str">
        <f>IF(Import_FK!AA581=0,"",Import_FK!AA581)</f>
        <v/>
      </c>
    </row>
    <row r="583" spans="1:31" ht="13.5" x14ac:dyDescent="0.25">
      <c r="A583" s="544">
        <f>IF(AND(B583="1_02_02_06",C583&lt;&gt;"000"),A582+1,IF(AND(B583="1_06_03_09",C583&lt;&gt;"000"),MAX($A$7:A582)+1,0))</f>
        <v>0</v>
      </c>
      <c r="B583" s="16" t="str">
        <f t="shared" si="44"/>
        <v/>
      </c>
      <c r="C583" s="544" t="str">
        <f t="shared" si="45"/>
        <v/>
      </c>
      <c r="D583" s="544" t="str">
        <f t="shared" si="46"/>
        <v/>
      </c>
      <c r="E583" s="544" t="str">
        <f t="shared" si="47"/>
        <v/>
      </c>
      <c r="F583" s="23" t="str">
        <f>IF(Import_FK!B582=0,"",Import_FK!B582)</f>
        <v/>
      </c>
      <c r="G583" s="23" t="str">
        <f>IF(Import_FK!C582=0,"",Import_FK!C582)</f>
        <v/>
      </c>
      <c r="H583" s="350" t="str">
        <f>IF(Import_FK!D582=0,"",Import_FK!D582)</f>
        <v/>
      </c>
      <c r="I583" s="23" t="str">
        <f>IF(Import_FK!E582=0,"",Import_FK!E582)</f>
        <v/>
      </c>
      <c r="J583" s="95" t="str">
        <f>IF(Import_FK!F582=0,"",Import_FK!F582)</f>
        <v/>
      </c>
      <c r="K583" s="96" t="str">
        <f>IF(Import_FK!G582=0,"",Import_FK!G582)</f>
        <v/>
      </c>
      <c r="L583" s="23" t="str">
        <f>IF(Import_FK!H582=0,"",Import_FK!H582)</f>
        <v/>
      </c>
      <c r="M583" s="23" t="str">
        <f>IF(Import_FK!I582=0,"",Import_FK!I582)</f>
        <v/>
      </c>
      <c r="N583" s="23" t="str">
        <f>IF(Import_FK!J582=0,"",Import_FK!J582)</f>
        <v/>
      </c>
      <c r="O583" s="23" t="str">
        <f>IF(Import_FK!K582=0,"",Import_FK!K582)</f>
        <v/>
      </c>
      <c r="P583" s="23" t="str">
        <f>IF(Import_FK!L582=0,"",Import_FK!L582)</f>
        <v/>
      </c>
      <c r="Q583" s="77" t="str">
        <f>IF(Import_FK!M582=0,"",Import_FK!M582)</f>
        <v/>
      </c>
      <c r="R583" s="77" t="str">
        <f>IF(Import_FK!N582=0,"",Import_FK!N582)</f>
        <v/>
      </c>
      <c r="S583" s="77" t="str">
        <f>IF(Import_FK!O582=0,"",Import_FK!O582)</f>
        <v/>
      </c>
      <c r="T583" s="77" t="str">
        <f>IF(Import_FK!P582=0,"",Import_FK!P582)</f>
        <v/>
      </c>
      <c r="U583" s="193" t="str">
        <f>IF(Import_FK!Q582=0,"",Import_FK!Q582)</f>
        <v/>
      </c>
      <c r="V583" s="77" t="str">
        <f>IF(Import_FK!R582=0,"",Import_FK!R582)</f>
        <v/>
      </c>
      <c r="W583" s="77" t="str">
        <f>IF(Import_FK!S582=0,"",Import_FK!S582)</f>
        <v/>
      </c>
      <c r="X583" s="77" t="str">
        <f>IF(Import_FK!T582=0,"",Import_FK!T582)</f>
        <v/>
      </c>
      <c r="Y583" s="77" t="str">
        <f>IF(Import_FK!U582=0,"",Import_FK!U582)</f>
        <v/>
      </c>
      <c r="Z583" s="77" t="str">
        <f>IF(Import_FK!V582=0,"",Import_FK!V582)</f>
        <v/>
      </c>
      <c r="AA583" s="77" t="str">
        <f>IF(Import_FK!W582=0,"",Import_FK!W582)</f>
        <v/>
      </c>
      <c r="AB583" s="77" t="str">
        <f>IF(Import_FK!X582=0,"",Import_FK!X582)</f>
        <v/>
      </c>
      <c r="AC583" s="77" t="str">
        <f>IF(Import_FK!Y582=0,"",Import_FK!Y582)</f>
        <v/>
      </c>
      <c r="AD583" s="77" t="str">
        <f>IF(Import_FK!Z582=0,"",Import_FK!Z582)</f>
        <v/>
      </c>
      <c r="AE583" s="193" t="str">
        <f>IF(Import_FK!AA582=0,"",Import_FK!AA582)</f>
        <v/>
      </c>
    </row>
    <row r="584" spans="1:31" ht="13.5" x14ac:dyDescent="0.25">
      <c r="A584" s="544">
        <f>IF(AND(B584="1_02_02_06",C584&lt;&gt;"000"),A583+1,IF(AND(B584="1_06_03_09",C584&lt;&gt;"000"),MAX($A$7:A583)+1,0))</f>
        <v>0</v>
      </c>
      <c r="B584" s="16" t="str">
        <f t="shared" si="44"/>
        <v/>
      </c>
      <c r="C584" s="544" t="str">
        <f t="shared" si="45"/>
        <v/>
      </c>
      <c r="D584" s="544" t="str">
        <f t="shared" si="46"/>
        <v/>
      </c>
      <c r="E584" s="544" t="str">
        <f t="shared" si="47"/>
        <v/>
      </c>
      <c r="F584" s="23" t="str">
        <f>IF(Import_FK!B583=0,"",Import_FK!B583)</f>
        <v/>
      </c>
      <c r="G584" s="23" t="str">
        <f>IF(Import_FK!C583=0,"",Import_FK!C583)</f>
        <v/>
      </c>
      <c r="H584" s="350" t="str">
        <f>IF(Import_FK!D583=0,"",Import_FK!D583)</f>
        <v/>
      </c>
      <c r="I584" s="23" t="str">
        <f>IF(Import_FK!E583=0,"",Import_FK!E583)</f>
        <v/>
      </c>
      <c r="J584" s="95" t="str">
        <f>IF(Import_FK!F583=0,"",Import_FK!F583)</f>
        <v/>
      </c>
      <c r="K584" s="96" t="str">
        <f>IF(Import_FK!G583=0,"",Import_FK!G583)</f>
        <v/>
      </c>
      <c r="L584" s="23" t="str">
        <f>IF(Import_FK!H583=0,"",Import_FK!H583)</f>
        <v/>
      </c>
      <c r="M584" s="23" t="str">
        <f>IF(Import_FK!I583=0,"",Import_FK!I583)</f>
        <v/>
      </c>
      <c r="N584" s="23" t="str">
        <f>IF(Import_FK!J583=0,"",Import_FK!J583)</f>
        <v/>
      </c>
      <c r="O584" s="23" t="str">
        <f>IF(Import_FK!K583=0,"",Import_FK!K583)</f>
        <v/>
      </c>
      <c r="P584" s="23" t="str">
        <f>IF(Import_FK!L583=0,"",Import_FK!L583)</f>
        <v/>
      </c>
      <c r="Q584" s="77" t="str">
        <f>IF(Import_FK!M583=0,"",Import_FK!M583)</f>
        <v/>
      </c>
      <c r="R584" s="77" t="str">
        <f>IF(Import_FK!N583=0,"",Import_FK!N583)</f>
        <v/>
      </c>
      <c r="S584" s="77" t="str">
        <f>IF(Import_FK!O583=0,"",Import_FK!O583)</f>
        <v/>
      </c>
      <c r="T584" s="77" t="str">
        <f>IF(Import_FK!P583=0,"",Import_FK!P583)</f>
        <v/>
      </c>
      <c r="U584" s="193" t="str">
        <f>IF(Import_FK!Q583=0,"",Import_FK!Q583)</f>
        <v/>
      </c>
      <c r="V584" s="77" t="str">
        <f>IF(Import_FK!R583=0,"",Import_FK!R583)</f>
        <v/>
      </c>
      <c r="W584" s="77" t="str">
        <f>IF(Import_FK!S583=0,"",Import_FK!S583)</f>
        <v/>
      </c>
      <c r="X584" s="77" t="str">
        <f>IF(Import_FK!T583=0,"",Import_FK!T583)</f>
        <v/>
      </c>
      <c r="Y584" s="77" t="str">
        <f>IF(Import_FK!U583=0,"",Import_FK!U583)</f>
        <v/>
      </c>
      <c r="Z584" s="77" t="str">
        <f>IF(Import_FK!V583=0,"",Import_FK!V583)</f>
        <v/>
      </c>
      <c r="AA584" s="77" t="str">
        <f>IF(Import_FK!W583=0,"",Import_FK!W583)</f>
        <v/>
      </c>
      <c r="AB584" s="77" t="str">
        <f>IF(Import_FK!X583=0,"",Import_FK!X583)</f>
        <v/>
      </c>
      <c r="AC584" s="77" t="str">
        <f>IF(Import_FK!Y583=0,"",Import_FK!Y583)</f>
        <v/>
      </c>
      <c r="AD584" s="77" t="str">
        <f>IF(Import_FK!Z583=0,"",Import_FK!Z583)</f>
        <v/>
      </c>
      <c r="AE584" s="193" t="str">
        <f>IF(Import_FK!AA583=0,"",Import_FK!AA583)</f>
        <v/>
      </c>
    </row>
    <row r="585" spans="1:31" ht="13.5" x14ac:dyDescent="0.25">
      <c r="A585" s="544">
        <f>IF(AND(B585="1_02_02_06",C585&lt;&gt;"000"),A584+1,IF(AND(B585="1_06_03_09",C585&lt;&gt;"000"),MAX($A$7:A584)+1,0))</f>
        <v>0</v>
      </c>
      <c r="B585" s="16" t="str">
        <f t="shared" si="44"/>
        <v/>
      </c>
      <c r="C585" s="544" t="str">
        <f t="shared" si="45"/>
        <v/>
      </c>
      <c r="D585" s="544" t="str">
        <f t="shared" si="46"/>
        <v/>
      </c>
      <c r="E585" s="544" t="str">
        <f t="shared" si="47"/>
        <v/>
      </c>
      <c r="F585" s="23" t="str">
        <f>IF(Import_FK!B584=0,"",Import_FK!B584)</f>
        <v/>
      </c>
      <c r="G585" s="23" t="str">
        <f>IF(Import_FK!C584=0,"",Import_FK!C584)</f>
        <v/>
      </c>
      <c r="H585" s="350" t="str">
        <f>IF(Import_FK!D584=0,"",Import_FK!D584)</f>
        <v/>
      </c>
      <c r="I585" s="23" t="str">
        <f>IF(Import_FK!E584=0,"",Import_FK!E584)</f>
        <v/>
      </c>
      <c r="J585" s="95" t="str">
        <f>IF(Import_FK!F584=0,"",Import_FK!F584)</f>
        <v/>
      </c>
      <c r="K585" s="96" t="str">
        <f>IF(Import_FK!G584=0,"",Import_FK!G584)</f>
        <v/>
      </c>
      <c r="L585" s="23" t="str">
        <f>IF(Import_FK!H584=0,"",Import_FK!H584)</f>
        <v/>
      </c>
      <c r="M585" s="23" t="str">
        <f>IF(Import_FK!I584=0,"",Import_FK!I584)</f>
        <v/>
      </c>
      <c r="N585" s="23" t="str">
        <f>IF(Import_FK!J584=0,"",Import_FK!J584)</f>
        <v/>
      </c>
      <c r="O585" s="23" t="str">
        <f>IF(Import_FK!K584=0,"",Import_FK!K584)</f>
        <v/>
      </c>
      <c r="P585" s="23" t="str">
        <f>IF(Import_FK!L584=0,"",Import_FK!L584)</f>
        <v/>
      </c>
      <c r="Q585" s="77" t="str">
        <f>IF(Import_FK!M584=0,"",Import_FK!M584)</f>
        <v/>
      </c>
      <c r="R585" s="77" t="str">
        <f>IF(Import_FK!N584=0,"",Import_FK!N584)</f>
        <v/>
      </c>
      <c r="S585" s="77" t="str">
        <f>IF(Import_FK!O584=0,"",Import_FK!O584)</f>
        <v/>
      </c>
      <c r="T585" s="77" t="str">
        <f>IF(Import_FK!P584=0,"",Import_FK!P584)</f>
        <v/>
      </c>
      <c r="U585" s="193" t="str">
        <f>IF(Import_FK!Q584=0,"",Import_FK!Q584)</f>
        <v/>
      </c>
      <c r="V585" s="77" t="str">
        <f>IF(Import_FK!R584=0,"",Import_FK!R584)</f>
        <v/>
      </c>
      <c r="W585" s="77" t="str">
        <f>IF(Import_FK!S584=0,"",Import_FK!S584)</f>
        <v/>
      </c>
      <c r="X585" s="77" t="str">
        <f>IF(Import_FK!T584=0,"",Import_FK!T584)</f>
        <v/>
      </c>
      <c r="Y585" s="77" t="str">
        <f>IF(Import_FK!U584=0,"",Import_FK!U584)</f>
        <v/>
      </c>
      <c r="Z585" s="77" t="str">
        <f>IF(Import_FK!V584=0,"",Import_FK!V584)</f>
        <v/>
      </c>
      <c r="AA585" s="77" t="str">
        <f>IF(Import_FK!W584=0,"",Import_FK!W584)</f>
        <v/>
      </c>
      <c r="AB585" s="77" t="str">
        <f>IF(Import_FK!X584=0,"",Import_FK!X584)</f>
        <v/>
      </c>
      <c r="AC585" s="77" t="str">
        <f>IF(Import_FK!Y584=0,"",Import_FK!Y584)</f>
        <v/>
      </c>
      <c r="AD585" s="77" t="str">
        <f>IF(Import_FK!Z584=0,"",Import_FK!Z584)</f>
        <v/>
      </c>
      <c r="AE585" s="193" t="str">
        <f>IF(Import_FK!AA584=0,"",Import_FK!AA584)</f>
        <v/>
      </c>
    </row>
    <row r="586" spans="1:31" ht="13.5" x14ac:dyDescent="0.25">
      <c r="A586" s="544">
        <f>IF(AND(B586="1_02_02_06",C586&lt;&gt;"000"),A585+1,IF(AND(B586="1_06_03_09",C586&lt;&gt;"000"),MAX($A$7:A585)+1,0))</f>
        <v>0</v>
      </c>
      <c r="B586" s="16" t="str">
        <f t="shared" si="44"/>
        <v/>
      </c>
      <c r="C586" s="544" t="str">
        <f t="shared" si="45"/>
        <v/>
      </c>
      <c r="D586" s="544" t="str">
        <f t="shared" si="46"/>
        <v/>
      </c>
      <c r="E586" s="544" t="str">
        <f t="shared" si="47"/>
        <v/>
      </c>
      <c r="F586" s="23" t="str">
        <f>IF(Import_FK!B585=0,"",Import_FK!B585)</f>
        <v/>
      </c>
      <c r="G586" s="23" t="str">
        <f>IF(Import_FK!C585=0,"",Import_FK!C585)</f>
        <v/>
      </c>
      <c r="H586" s="350" t="str">
        <f>IF(Import_FK!D585=0,"",Import_FK!D585)</f>
        <v/>
      </c>
      <c r="I586" s="23" t="str">
        <f>IF(Import_FK!E585=0,"",Import_FK!E585)</f>
        <v/>
      </c>
      <c r="J586" s="95" t="str">
        <f>IF(Import_FK!F585=0,"",Import_FK!F585)</f>
        <v/>
      </c>
      <c r="K586" s="96" t="str">
        <f>IF(Import_FK!G585=0,"",Import_FK!G585)</f>
        <v/>
      </c>
      <c r="L586" s="23" t="str">
        <f>IF(Import_FK!H585=0,"",Import_FK!H585)</f>
        <v/>
      </c>
      <c r="M586" s="23" t="str">
        <f>IF(Import_FK!I585=0,"",Import_FK!I585)</f>
        <v/>
      </c>
      <c r="N586" s="23" t="str">
        <f>IF(Import_FK!J585=0,"",Import_FK!J585)</f>
        <v/>
      </c>
      <c r="O586" s="23" t="str">
        <f>IF(Import_FK!K585=0,"",Import_FK!K585)</f>
        <v/>
      </c>
      <c r="P586" s="23" t="str">
        <f>IF(Import_FK!L585=0,"",Import_FK!L585)</f>
        <v/>
      </c>
      <c r="Q586" s="77" t="str">
        <f>IF(Import_FK!M585=0,"",Import_FK!M585)</f>
        <v/>
      </c>
      <c r="R586" s="77" t="str">
        <f>IF(Import_FK!N585=0,"",Import_FK!N585)</f>
        <v/>
      </c>
      <c r="S586" s="77" t="str">
        <f>IF(Import_FK!O585=0,"",Import_FK!O585)</f>
        <v/>
      </c>
      <c r="T586" s="77" t="str">
        <f>IF(Import_FK!P585=0,"",Import_FK!P585)</f>
        <v/>
      </c>
      <c r="U586" s="193" t="str">
        <f>IF(Import_FK!Q585=0,"",Import_FK!Q585)</f>
        <v/>
      </c>
      <c r="V586" s="77" t="str">
        <f>IF(Import_FK!R585=0,"",Import_FK!R585)</f>
        <v/>
      </c>
      <c r="W586" s="77" t="str">
        <f>IF(Import_FK!S585=0,"",Import_FK!S585)</f>
        <v/>
      </c>
      <c r="X586" s="77" t="str">
        <f>IF(Import_FK!T585=0,"",Import_FK!T585)</f>
        <v/>
      </c>
      <c r="Y586" s="77" t="str">
        <f>IF(Import_FK!U585=0,"",Import_FK!U585)</f>
        <v/>
      </c>
      <c r="Z586" s="77" t="str">
        <f>IF(Import_FK!V585=0,"",Import_FK!V585)</f>
        <v/>
      </c>
      <c r="AA586" s="77" t="str">
        <f>IF(Import_FK!W585=0,"",Import_FK!W585)</f>
        <v/>
      </c>
      <c r="AB586" s="77" t="str">
        <f>IF(Import_FK!X585=0,"",Import_FK!X585)</f>
        <v/>
      </c>
      <c r="AC586" s="77" t="str">
        <f>IF(Import_FK!Y585=0,"",Import_FK!Y585)</f>
        <v/>
      </c>
      <c r="AD586" s="77" t="str">
        <f>IF(Import_FK!Z585=0,"",Import_FK!Z585)</f>
        <v/>
      </c>
      <c r="AE586" s="193" t="str">
        <f>IF(Import_FK!AA585=0,"",Import_FK!AA585)</f>
        <v/>
      </c>
    </row>
    <row r="587" spans="1:31" ht="13.5" x14ac:dyDescent="0.25">
      <c r="A587" s="544">
        <f>IF(AND(B587="1_02_02_06",C587&lt;&gt;"000"),A586+1,IF(AND(B587="1_06_03_09",C587&lt;&gt;"000"),MAX($A$7:A586)+1,0))</f>
        <v>0</v>
      </c>
      <c r="B587" s="16" t="str">
        <f t="shared" si="44"/>
        <v/>
      </c>
      <c r="C587" s="544" t="str">
        <f t="shared" si="45"/>
        <v/>
      </c>
      <c r="D587" s="544" t="str">
        <f t="shared" si="46"/>
        <v/>
      </c>
      <c r="E587" s="544" t="str">
        <f t="shared" si="47"/>
        <v/>
      </c>
      <c r="F587" s="23" t="str">
        <f>IF(Import_FK!B586=0,"",Import_FK!B586)</f>
        <v/>
      </c>
      <c r="G587" s="23" t="str">
        <f>IF(Import_FK!C586=0,"",Import_FK!C586)</f>
        <v/>
      </c>
      <c r="H587" s="350" t="str">
        <f>IF(Import_FK!D586=0,"",Import_FK!D586)</f>
        <v/>
      </c>
      <c r="I587" s="23" t="str">
        <f>IF(Import_FK!E586=0,"",Import_FK!E586)</f>
        <v/>
      </c>
      <c r="J587" s="95" t="str">
        <f>IF(Import_FK!F586=0,"",Import_FK!F586)</f>
        <v/>
      </c>
      <c r="K587" s="96" t="str">
        <f>IF(Import_FK!G586=0,"",Import_FK!G586)</f>
        <v/>
      </c>
      <c r="L587" s="23" t="str">
        <f>IF(Import_FK!H586=0,"",Import_FK!H586)</f>
        <v/>
      </c>
      <c r="M587" s="23" t="str">
        <f>IF(Import_FK!I586=0,"",Import_FK!I586)</f>
        <v/>
      </c>
      <c r="N587" s="23" t="str">
        <f>IF(Import_FK!J586=0,"",Import_FK!J586)</f>
        <v/>
      </c>
      <c r="O587" s="23" t="str">
        <f>IF(Import_FK!K586=0,"",Import_FK!K586)</f>
        <v/>
      </c>
      <c r="P587" s="23" t="str">
        <f>IF(Import_FK!L586=0,"",Import_FK!L586)</f>
        <v/>
      </c>
      <c r="Q587" s="77" t="str">
        <f>IF(Import_FK!M586=0,"",Import_FK!M586)</f>
        <v/>
      </c>
      <c r="R587" s="77" t="str">
        <f>IF(Import_FK!N586=0,"",Import_FK!N586)</f>
        <v/>
      </c>
      <c r="S587" s="77" t="str">
        <f>IF(Import_FK!O586=0,"",Import_FK!O586)</f>
        <v/>
      </c>
      <c r="T587" s="77" t="str">
        <f>IF(Import_FK!P586=0,"",Import_FK!P586)</f>
        <v/>
      </c>
      <c r="U587" s="193" t="str">
        <f>IF(Import_FK!Q586=0,"",Import_FK!Q586)</f>
        <v/>
      </c>
      <c r="V587" s="77" t="str">
        <f>IF(Import_FK!R586=0,"",Import_FK!R586)</f>
        <v/>
      </c>
      <c r="W587" s="77" t="str">
        <f>IF(Import_FK!S586=0,"",Import_FK!S586)</f>
        <v/>
      </c>
      <c r="X587" s="77" t="str">
        <f>IF(Import_FK!T586=0,"",Import_FK!T586)</f>
        <v/>
      </c>
      <c r="Y587" s="77" t="str">
        <f>IF(Import_FK!U586=0,"",Import_FK!U586)</f>
        <v/>
      </c>
      <c r="Z587" s="77" t="str">
        <f>IF(Import_FK!V586=0,"",Import_FK!V586)</f>
        <v/>
      </c>
      <c r="AA587" s="77" t="str">
        <f>IF(Import_FK!W586=0,"",Import_FK!W586)</f>
        <v/>
      </c>
      <c r="AB587" s="77" t="str">
        <f>IF(Import_FK!X586=0,"",Import_FK!X586)</f>
        <v/>
      </c>
      <c r="AC587" s="77" t="str">
        <f>IF(Import_FK!Y586=0,"",Import_FK!Y586)</f>
        <v/>
      </c>
      <c r="AD587" s="77" t="str">
        <f>IF(Import_FK!Z586=0,"",Import_FK!Z586)</f>
        <v/>
      </c>
      <c r="AE587" s="193" t="str">
        <f>IF(Import_FK!AA586=0,"",Import_FK!AA586)</f>
        <v/>
      </c>
    </row>
    <row r="588" spans="1:31" ht="13.5" x14ac:dyDescent="0.25">
      <c r="A588" s="544">
        <f>IF(AND(B588="1_02_02_06",C588&lt;&gt;"000"),A587+1,IF(AND(B588="1_06_03_09",C588&lt;&gt;"000"),MAX($A$7:A587)+1,0))</f>
        <v>0</v>
      </c>
      <c r="B588" s="16" t="str">
        <f t="shared" si="44"/>
        <v/>
      </c>
      <c r="C588" s="544" t="str">
        <f t="shared" si="45"/>
        <v/>
      </c>
      <c r="D588" s="544" t="str">
        <f t="shared" si="46"/>
        <v/>
      </c>
      <c r="E588" s="544" t="str">
        <f t="shared" si="47"/>
        <v/>
      </c>
      <c r="F588" s="23" t="str">
        <f>IF(Import_FK!B587=0,"",Import_FK!B587)</f>
        <v/>
      </c>
      <c r="G588" s="23" t="str">
        <f>IF(Import_FK!C587=0,"",Import_FK!C587)</f>
        <v/>
      </c>
      <c r="H588" s="350" t="str">
        <f>IF(Import_FK!D587=0,"",Import_FK!D587)</f>
        <v/>
      </c>
      <c r="I588" s="23" t="str">
        <f>IF(Import_FK!E587=0,"",Import_FK!E587)</f>
        <v/>
      </c>
      <c r="J588" s="95" t="str">
        <f>IF(Import_FK!F587=0,"",Import_FK!F587)</f>
        <v/>
      </c>
      <c r="K588" s="96" t="str">
        <f>IF(Import_FK!G587=0,"",Import_FK!G587)</f>
        <v/>
      </c>
      <c r="L588" s="23" t="str">
        <f>IF(Import_FK!H587=0,"",Import_FK!H587)</f>
        <v/>
      </c>
      <c r="M588" s="23" t="str">
        <f>IF(Import_FK!I587=0,"",Import_FK!I587)</f>
        <v/>
      </c>
      <c r="N588" s="23" t="str">
        <f>IF(Import_FK!J587=0,"",Import_FK!J587)</f>
        <v/>
      </c>
      <c r="O588" s="23" t="str">
        <f>IF(Import_FK!K587=0,"",Import_FK!K587)</f>
        <v/>
      </c>
      <c r="P588" s="23" t="str">
        <f>IF(Import_FK!L587=0,"",Import_FK!L587)</f>
        <v/>
      </c>
      <c r="Q588" s="77" t="str">
        <f>IF(Import_FK!M587=0,"",Import_FK!M587)</f>
        <v/>
      </c>
      <c r="R588" s="77" t="str">
        <f>IF(Import_FK!N587=0,"",Import_FK!N587)</f>
        <v/>
      </c>
      <c r="S588" s="77" t="str">
        <f>IF(Import_FK!O587=0,"",Import_FK!O587)</f>
        <v/>
      </c>
      <c r="T588" s="77" t="str">
        <f>IF(Import_FK!P587=0,"",Import_FK!P587)</f>
        <v/>
      </c>
      <c r="U588" s="193" t="str">
        <f>IF(Import_FK!Q587=0,"",Import_FK!Q587)</f>
        <v/>
      </c>
      <c r="V588" s="77" t="str">
        <f>IF(Import_FK!R587=0,"",Import_FK!R587)</f>
        <v/>
      </c>
      <c r="W588" s="77" t="str">
        <f>IF(Import_FK!S587=0,"",Import_FK!S587)</f>
        <v/>
      </c>
      <c r="X588" s="77" t="str">
        <f>IF(Import_FK!T587=0,"",Import_FK!T587)</f>
        <v/>
      </c>
      <c r="Y588" s="77" t="str">
        <f>IF(Import_FK!U587=0,"",Import_FK!U587)</f>
        <v/>
      </c>
      <c r="Z588" s="77" t="str">
        <f>IF(Import_FK!V587=0,"",Import_FK!V587)</f>
        <v/>
      </c>
      <c r="AA588" s="77" t="str">
        <f>IF(Import_FK!W587=0,"",Import_FK!W587)</f>
        <v/>
      </c>
      <c r="AB588" s="77" t="str">
        <f>IF(Import_FK!X587=0,"",Import_FK!X587)</f>
        <v/>
      </c>
      <c r="AC588" s="77" t="str">
        <f>IF(Import_FK!Y587=0,"",Import_FK!Y587)</f>
        <v/>
      </c>
      <c r="AD588" s="77" t="str">
        <f>IF(Import_FK!Z587=0,"",Import_FK!Z587)</f>
        <v/>
      </c>
      <c r="AE588" s="193" t="str">
        <f>IF(Import_FK!AA587=0,"",Import_FK!AA587)</f>
        <v/>
      </c>
    </row>
    <row r="589" spans="1:31" ht="13.5" x14ac:dyDescent="0.25">
      <c r="A589" s="544">
        <f>IF(AND(B589="1_02_02_06",C589&lt;&gt;"000"),A588+1,IF(AND(B589="1_06_03_09",C589&lt;&gt;"000"),MAX($A$7:A588)+1,0))</f>
        <v>0</v>
      </c>
      <c r="B589" s="16" t="str">
        <f t="shared" si="44"/>
        <v/>
      </c>
      <c r="C589" s="544" t="str">
        <f t="shared" si="45"/>
        <v/>
      </c>
      <c r="D589" s="544" t="str">
        <f t="shared" si="46"/>
        <v/>
      </c>
      <c r="E589" s="544" t="str">
        <f t="shared" si="47"/>
        <v/>
      </c>
      <c r="F589" s="23" t="str">
        <f>IF(Import_FK!B588=0,"",Import_FK!B588)</f>
        <v/>
      </c>
      <c r="G589" s="23" t="str">
        <f>IF(Import_FK!C588=0,"",Import_FK!C588)</f>
        <v/>
      </c>
      <c r="H589" s="350" t="str">
        <f>IF(Import_FK!D588=0,"",Import_FK!D588)</f>
        <v/>
      </c>
      <c r="I589" s="23" t="str">
        <f>IF(Import_FK!E588=0,"",Import_FK!E588)</f>
        <v/>
      </c>
      <c r="J589" s="95" t="str">
        <f>IF(Import_FK!F588=0,"",Import_FK!F588)</f>
        <v/>
      </c>
      <c r="K589" s="96" t="str">
        <f>IF(Import_FK!G588=0,"",Import_FK!G588)</f>
        <v/>
      </c>
      <c r="L589" s="23" t="str">
        <f>IF(Import_FK!H588=0,"",Import_FK!H588)</f>
        <v/>
      </c>
      <c r="M589" s="23" t="str">
        <f>IF(Import_FK!I588=0,"",Import_FK!I588)</f>
        <v/>
      </c>
      <c r="N589" s="23" t="str">
        <f>IF(Import_FK!J588=0,"",Import_FK!J588)</f>
        <v/>
      </c>
      <c r="O589" s="23" t="str">
        <f>IF(Import_FK!K588=0,"",Import_FK!K588)</f>
        <v/>
      </c>
      <c r="P589" s="23" t="str">
        <f>IF(Import_FK!L588=0,"",Import_FK!L588)</f>
        <v/>
      </c>
      <c r="Q589" s="77" t="str">
        <f>IF(Import_FK!M588=0,"",Import_FK!M588)</f>
        <v/>
      </c>
      <c r="R589" s="77" t="str">
        <f>IF(Import_FK!N588=0,"",Import_FK!N588)</f>
        <v/>
      </c>
      <c r="S589" s="77" t="str">
        <f>IF(Import_FK!O588=0,"",Import_FK!O588)</f>
        <v/>
      </c>
      <c r="T589" s="77" t="str">
        <f>IF(Import_FK!P588=0,"",Import_FK!P588)</f>
        <v/>
      </c>
      <c r="U589" s="193" t="str">
        <f>IF(Import_FK!Q588=0,"",Import_FK!Q588)</f>
        <v/>
      </c>
      <c r="V589" s="77" t="str">
        <f>IF(Import_FK!R588=0,"",Import_FK!R588)</f>
        <v/>
      </c>
      <c r="W589" s="77" t="str">
        <f>IF(Import_FK!S588=0,"",Import_FK!S588)</f>
        <v/>
      </c>
      <c r="X589" s="77" t="str">
        <f>IF(Import_FK!T588=0,"",Import_FK!T588)</f>
        <v/>
      </c>
      <c r="Y589" s="77" t="str">
        <f>IF(Import_FK!U588=0,"",Import_FK!U588)</f>
        <v/>
      </c>
      <c r="Z589" s="77" t="str">
        <f>IF(Import_FK!V588=0,"",Import_FK!V588)</f>
        <v/>
      </c>
      <c r="AA589" s="77" t="str">
        <f>IF(Import_FK!W588=0,"",Import_FK!W588)</f>
        <v/>
      </c>
      <c r="AB589" s="77" t="str">
        <f>IF(Import_FK!X588=0,"",Import_FK!X588)</f>
        <v/>
      </c>
      <c r="AC589" s="77" t="str">
        <f>IF(Import_FK!Y588=0,"",Import_FK!Y588)</f>
        <v/>
      </c>
      <c r="AD589" s="77" t="str">
        <f>IF(Import_FK!Z588=0,"",Import_FK!Z588)</f>
        <v/>
      </c>
      <c r="AE589" s="193" t="str">
        <f>IF(Import_FK!AA588=0,"",Import_FK!AA588)</f>
        <v/>
      </c>
    </row>
    <row r="590" spans="1:31" ht="13.5" x14ac:dyDescent="0.25">
      <c r="A590" s="544">
        <f>IF(AND(B590="1_02_02_06",C590&lt;&gt;"000"),A589+1,IF(AND(B590="1_06_03_09",C590&lt;&gt;"000"),MAX($A$7:A589)+1,0))</f>
        <v>0</v>
      </c>
      <c r="B590" s="16" t="str">
        <f t="shared" si="44"/>
        <v/>
      </c>
      <c r="C590" s="544" t="str">
        <f t="shared" si="45"/>
        <v/>
      </c>
      <c r="D590" s="544" t="str">
        <f t="shared" si="46"/>
        <v/>
      </c>
      <c r="E590" s="544" t="str">
        <f t="shared" si="47"/>
        <v/>
      </c>
      <c r="F590" s="23" t="str">
        <f>IF(Import_FK!B589=0,"",Import_FK!B589)</f>
        <v/>
      </c>
      <c r="G590" s="23" t="str">
        <f>IF(Import_FK!C589=0,"",Import_FK!C589)</f>
        <v/>
      </c>
      <c r="H590" s="350" t="str">
        <f>IF(Import_FK!D589=0,"",Import_FK!D589)</f>
        <v/>
      </c>
      <c r="I590" s="23" t="str">
        <f>IF(Import_FK!E589=0,"",Import_FK!E589)</f>
        <v/>
      </c>
      <c r="J590" s="95" t="str">
        <f>IF(Import_FK!F589=0,"",Import_FK!F589)</f>
        <v/>
      </c>
      <c r="K590" s="96" t="str">
        <f>IF(Import_FK!G589=0,"",Import_FK!G589)</f>
        <v/>
      </c>
      <c r="L590" s="23" t="str">
        <f>IF(Import_FK!H589=0,"",Import_FK!H589)</f>
        <v/>
      </c>
      <c r="M590" s="23" t="str">
        <f>IF(Import_FK!I589=0,"",Import_FK!I589)</f>
        <v/>
      </c>
      <c r="N590" s="23" t="str">
        <f>IF(Import_FK!J589=0,"",Import_FK!J589)</f>
        <v/>
      </c>
      <c r="O590" s="23" t="str">
        <f>IF(Import_FK!K589=0,"",Import_FK!K589)</f>
        <v/>
      </c>
      <c r="P590" s="23" t="str">
        <f>IF(Import_FK!L589=0,"",Import_FK!L589)</f>
        <v/>
      </c>
      <c r="Q590" s="77" t="str">
        <f>IF(Import_FK!M589=0,"",Import_FK!M589)</f>
        <v/>
      </c>
      <c r="R590" s="77" t="str">
        <f>IF(Import_FK!N589=0,"",Import_FK!N589)</f>
        <v/>
      </c>
      <c r="S590" s="77" t="str">
        <f>IF(Import_FK!O589=0,"",Import_FK!O589)</f>
        <v/>
      </c>
      <c r="T590" s="77" t="str">
        <f>IF(Import_FK!P589=0,"",Import_FK!P589)</f>
        <v/>
      </c>
      <c r="U590" s="193" t="str">
        <f>IF(Import_FK!Q589=0,"",Import_FK!Q589)</f>
        <v/>
      </c>
      <c r="V590" s="77" t="str">
        <f>IF(Import_FK!R589=0,"",Import_FK!R589)</f>
        <v/>
      </c>
      <c r="W590" s="77" t="str">
        <f>IF(Import_FK!S589=0,"",Import_FK!S589)</f>
        <v/>
      </c>
      <c r="X590" s="77" t="str">
        <f>IF(Import_FK!T589=0,"",Import_FK!T589)</f>
        <v/>
      </c>
      <c r="Y590" s="77" t="str">
        <f>IF(Import_FK!U589=0,"",Import_FK!U589)</f>
        <v/>
      </c>
      <c r="Z590" s="77" t="str">
        <f>IF(Import_FK!V589=0,"",Import_FK!V589)</f>
        <v/>
      </c>
      <c r="AA590" s="77" t="str">
        <f>IF(Import_FK!W589=0,"",Import_FK!W589)</f>
        <v/>
      </c>
      <c r="AB590" s="77" t="str">
        <f>IF(Import_FK!X589=0,"",Import_FK!X589)</f>
        <v/>
      </c>
      <c r="AC590" s="77" t="str">
        <f>IF(Import_FK!Y589=0,"",Import_FK!Y589)</f>
        <v/>
      </c>
      <c r="AD590" s="77" t="str">
        <f>IF(Import_FK!Z589=0,"",Import_FK!Z589)</f>
        <v/>
      </c>
      <c r="AE590" s="193" t="str">
        <f>IF(Import_FK!AA589=0,"",Import_FK!AA589)</f>
        <v/>
      </c>
    </row>
    <row r="591" spans="1:31" ht="13.5" x14ac:dyDescent="0.25">
      <c r="A591" s="544">
        <f>IF(AND(B591="1_02_02_06",C591&lt;&gt;"000"),A590+1,IF(AND(B591="1_06_03_09",C591&lt;&gt;"000"),MAX($A$7:A590)+1,0))</f>
        <v>0</v>
      </c>
      <c r="B591" s="16" t="str">
        <f t="shared" si="44"/>
        <v/>
      </c>
      <c r="C591" s="544" t="str">
        <f t="shared" si="45"/>
        <v/>
      </c>
      <c r="D591" s="544" t="str">
        <f t="shared" si="46"/>
        <v/>
      </c>
      <c r="E591" s="544" t="str">
        <f t="shared" si="47"/>
        <v/>
      </c>
      <c r="F591" s="23" t="str">
        <f>IF(Import_FK!B590=0,"",Import_FK!B590)</f>
        <v/>
      </c>
      <c r="G591" s="23" t="str">
        <f>IF(Import_FK!C590=0,"",Import_FK!C590)</f>
        <v/>
      </c>
      <c r="H591" s="350" t="str">
        <f>IF(Import_FK!D590=0,"",Import_FK!D590)</f>
        <v/>
      </c>
      <c r="I591" s="23" t="str">
        <f>IF(Import_FK!E590=0,"",Import_FK!E590)</f>
        <v/>
      </c>
      <c r="J591" s="95" t="str">
        <f>IF(Import_FK!F590=0,"",Import_FK!F590)</f>
        <v/>
      </c>
      <c r="K591" s="96" t="str">
        <f>IF(Import_FK!G590=0,"",Import_FK!G590)</f>
        <v/>
      </c>
      <c r="L591" s="23" t="str">
        <f>IF(Import_FK!H590=0,"",Import_FK!H590)</f>
        <v/>
      </c>
      <c r="M591" s="23" t="str">
        <f>IF(Import_FK!I590=0,"",Import_FK!I590)</f>
        <v/>
      </c>
      <c r="N591" s="23" t="str">
        <f>IF(Import_FK!J590=0,"",Import_FK!J590)</f>
        <v/>
      </c>
      <c r="O591" s="23" t="str">
        <f>IF(Import_FK!K590=0,"",Import_FK!K590)</f>
        <v/>
      </c>
      <c r="P591" s="23" t="str">
        <f>IF(Import_FK!L590=0,"",Import_FK!L590)</f>
        <v/>
      </c>
      <c r="Q591" s="77" t="str">
        <f>IF(Import_FK!M590=0,"",Import_FK!M590)</f>
        <v/>
      </c>
      <c r="R591" s="77" t="str">
        <f>IF(Import_FK!N590=0,"",Import_FK!N590)</f>
        <v/>
      </c>
      <c r="S591" s="77" t="str">
        <f>IF(Import_FK!O590=0,"",Import_FK!O590)</f>
        <v/>
      </c>
      <c r="T591" s="77" t="str">
        <f>IF(Import_FK!P590=0,"",Import_FK!P590)</f>
        <v/>
      </c>
      <c r="U591" s="193" t="str">
        <f>IF(Import_FK!Q590=0,"",Import_FK!Q590)</f>
        <v/>
      </c>
      <c r="V591" s="77" t="str">
        <f>IF(Import_FK!R590=0,"",Import_FK!R590)</f>
        <v/>
      </c>
      <c r="W591" s="77" t="str">
        <f>IF(Import_FK!S590=0,"",Import_FK!S590)</f>
        <v/>
      </c>
      <c r="X591" s="77" t="str">
        <f>IF(Import_FK!T590=0,"",Import_FK!T590)</f>
        <v/>
      </c>
      <c r="Y591" s="77" t="str">
        <f>IF(Import_FK!U590=0,"",Import_FK!U590)</f>
        <v/>
      </c>
      <c r="Z591" s="77" t="str">
        <f>IF(Import_FK!V590=0,"",Import_FK!V590)</f>
        <v/>
      </c>
      <c r="AA591" s="77" t="str">
        <f>IF(Import_FK!W590=0,"",Import_FK!W590)</f>
        <v/>
      </c>
      <c r="AB591" s="77" t="str">
        <f>IF(Import_FK!X590=0,"",Import_FK!X590)</f>
        <v/>
      </c>
      <c r="AC591" s="77" t="str">
        <f>IF(Import_FK!Y590=0,"",Import_FK!Y590)</f>
        <v/>
      </c>
      <c r="AD591" s="77" t="str">
        <f>IF(Import_FK!Z590=0,"",Import_FK!Z590)</f>
        <v/>
      </c>
      <c r="AE591" s="193" t="str">
        <f>IF(Import_FK!AA590=0,"",Import_FK!AA590)</f>
        <v/>
      </c>
    </row>
    <row r="592" spans="1:31" ht="13.5" x14ac:dyDescent="0.25">
      <c r="A592" s="544">
        <f>IF(AND(B592="1_02_02_06",C592&lt;&gt;"000"),A591+1,IF(AND(B592="1_06_03_09",C592&lt;&gt;"000"),MAX($A$7:A591)+1,0))</f>
        <v>0</v>
      </c>
      <c r="B592" s="16" t="str">
        <f t="shared" si="44"/>
        <v/>
      </c>
      <c r="C592" s="544" t="str">
        <f t="shared" si="45"/>
        <v/>
      </c>
      <c r="D592" s="544" t="str">
        <f t="shared" si="46"/>
        <v/>
      </c>
      <c r="E592" s="544" t="str">
        <f t="shared" si="47"/>
        <v/>
      </c>
      <c r="F592" s="23" t="str">
        <f>IF(Import_FK!B591=0,"",Import_FK!B591)</f>
        <v/>
      </c>
      <c r="G592" s="23" t="str">
        <f>IF(Import_FK!C591=0,"",Import_FK!C591)</f>
        <v/>
      </c>
      <c r="H592" s="350" t="str">
        <f>IF(Import_FK!D591=0,"",Import_FK!D591)</f>
        <v/>
      </c>
      <c r="I592" s="23" t="str">
        <f>IF(Import_FK!E591=0,"",Import_FK!E591)</f>
        <v/>
      </c>
      <c r="J592" s="95" t="str">
        <f>IF(Import_FK!F591=0,"",Import_FK!F591)</f>
        <v/>
      </c>
      <c r="K592" s="96" t="str">
        <f>IF(Import_FK!G591=0,"",Import_FK!G591)</f>
        <v/>
      </c>
      <c r="L592" s="23" t="str">
        <f>IF(Import_FK!H591=0,"",Import_FK!H591)</f>
        <v/>
      </c>
      <c r="M592" s="23" t="str">
        <f>IF(Import_FK!I591=0,"",Import_FK!I591)</f>
        <v/>
      </c>
      <c r="N592" s="23" t="str">
        <f>IF(Import_FK!J591=0,"",Import_FK!J591)</f>
        <v/>
      </c>
      <c r="O592" s="23" t="str">
        <f>IF(Import_FK!K591=0,"",Import_FK!K591)</f>
        <v/>
      </c>
      <c r="P592" s="23" t="str">
        <f>IF(Import_FK!L591=0,"",Import_FK!L591)</f>
        <v/>
      </c>
      <c r="Q592" s="77" t="str">
        <f>IF(Import_FK!M591=0,"",Import_FK!M591)</f>
        <v/>
      </c>
      <c r="R592" s="77" t="str">
        <f>IF(Import_FK!N591=0,"",Import_FK!N591)</f>
        <v/>
      </c>
      <c r="S592" s="77" t="str">
        <f>IF(Import_FK!O591=0,"",Import_FK!O591)</f>
        <v/>
      </c>
      <c r="T592" s="77" t="str">
        <f>IF(Import_FK!P591=0,"",Import_FK!P591)</f>
        <v/>
      </c>
      <c r="U592" s="193" t="str">
        <f>IF(Import_FK!Q591=0,"",Import_FK!Q591)</f>
        <v/>
      </c>
      <c r="V592" s="77" t="str">
        <f>IF(Import_FK!R591=0,"",Import_FK!R591)</f>
        <v/>
      </c>
      <c r="W592" s="77" t="str">
        <f>IF(Import_FK!S591=0,"",Import_FK!S591)</f>
        <v/>
      </c>
      <c r="X592" s="77" t="str">
        <f>IF(Import_FK!T591=0,"",Import_FK!T591)</f>
        <v/>
      </c>
      <c r="Y592" s="77" t="str">
        <f>IF(Import_FK!U591=0,"",Import_FK!U591)</f>
        <v/>
      </c>
      <c r="Z592" s="77" t="str">
        <f>IF(Import_FK!V591=0,"",Import_FK!V591)</f>
        <v/>
      </c>
      <c r="AA592" s="77" t="str">
        <f>IF(Import_FK!W591=0,"",Import_FK!W591)</f>
        <v/>
      </c>
      <c r="AB592" s="77" t="str">
        <f>IF(Import_FK!X591=0,"",Import_FK!X591)</f>
        <v/>
      </c>
      <c r="AC592" s="77" t="str">
        <f>IF(Import_FK!Y591=0,"",Import_FK!Y591)</f>
        <v/>
      </c>
      <c r="AD592" s="77" t="str">
        <f>IF(Import_FK!Z591=0,"",Import_FK!Z591)</f>
        <v/>
      </c>
      <c r="AE592" s="193" t="str">
        <f>IF(Import_FK!AA591=0,"",Import_FK!AA591)</f>
        <v/>
      </c>
    </row>
    <row r="593" spans="1:31" ht="13.5" x14ac:dyDescent="0.25">
      <c r="A593" s="544">
        <f>IF(AND(B593="1_02_02_06",C593&lt;&gt;"000"),A592+1,IF(AND(B593="1_06_03_09",C593&lt;&gt;"000"),MAX($A$7:A592)+1,0))</f>
        <v>0</v>
      </c>
      <c r="B593" s="16" t="str">
        <f t="shared" si="44"/>
        <v/>
      </c>
      <c r="C593" s="544" t="str">
        <f t="shared" si="45"/>
        <v/>
      </c>
      <c r="D593" s="544" t="str">
        <f t="shared" si="46"/>
        <v/>
      </c>
      <c r="E593" s="544" t="str">
        <f t="shared" si="47"/>
        <v/>
      </c>
      <c r="F593" s="23" t="str">
        <f>IF(Import_FK!B592=0,"",Import_FK!B592)</f>
        <v/>
      </c>
      <c r="G593" s="23" t="str">
        <f>IF(Import_FK!C592=0,"",Import_FK!C592)</f>
        <v/>
      </c>
      <c r="H593" s="350" t="str">
        <f>IF(Import_FK!D592=0,"",Import_FK!D592)</f>
        <v/>
      </c>
      <c r="I593" s="23" t="str">
        <f>IF(Import_FK!E592=0,"",Import_FK!E592)</f>
        <v/>
      </c>
      <c r="J593" s="95" t="str">
        <f>IF(Import_FK!F592=0,"",Import_FK!F592)</f>
        <v/>
      </c>
      <c r="K593" s="96" t="str">
        <f>IF(Import_FK!G592=0,"",Import_FK!G592)</f>
        <v/>
      </c>
      <c r="L593" s="23" t="str">
        <f>IF(Import_FK!H592=0,"",Import_FK!H592)</f>
        <v/>
      </c>
      <c r="M593" s="23" t="str">
        <f>IF(Import_FK!I592=0,"",Import_FK!I592)</f>
        <v/>
      </c>
      <c r="N593" s="23" t="str">
        <f>IF(Import_FK!J592=0,"",Import_FK!J592)</f>
        <v/>
      </c>
      <c r="O593" s="23" t="str">
        <f>IF(Import_FK!K592=0,"",Import_FK!K592)</f>
        <v/>
      </c>
      <c r="P593" s="23" t="str">
        <f>IF(Import_FK!L592=0,"",Import_FK!L592)</f>
        <v/>
      </c>
      <c r="Q593" s="77" t="str">
        <f>IF(Import_FK!M592=0,"",Import_FK!M592)</f>
        <v/>
      </c>
      <c r="R593" s="77" t="str">
        <f>IF(Import_FK!N592=0,"",Import_FK!N592)</f>
        <v/>
      </c>
      <c r="S593" s="77" t="str">
        <f>IF(Import_FK!O592=0,"",Import_FK!O592)</f>
        <v/>
      </c>
      <c r="T593" s="77" t="str">
        <f>IF(Import_FK!P592=0,"",Import_FK!P592)</f>
        <v/>
      </c>
      <c r="U593" s="193" t="str">
        <f>IF(Import_FK!Q592=0,"",Import_FK!Q592)</f>
        <v/>
      </c>
      <c r="V593" s="77" t="str">
        <f>IF(Import_FK!R592=0,"",Import_FK!R592)</f>
        <v/>
      </c>
      <c r="W593" s="77" t="str">
        <f>IF(Import_FK!S592=0,"",Import_FK!S592)</f>
        <v/>
      </c>
      <c r="X593" s="77" t="str">
        <f>IF(Import_FK!T592=0,"",Import_FK!T592)</f>
        <v/>
      </c>
      <c r="Y593" s="77" t="str">
        <f>IF(Import_FK!U592=0,"",Import_FK!U592)</f>
        <v/>
      </c>
      <c r="Z593" s="77" t="str">
        <f>IF(Import_FK!V592=0,"",Import_FK!V592)</f>
        <v/>
      </c>
      <c r="AA593" s="77" t="str">
        <f>IF(Import_FK!W592=0,"",Import_FK!W592)</f>
        <v/>
      </c>
      <c r="AB593" s="77" t="str">
        <f>IF(Import_FK!X592=0,"",Import_FK!X592)</f>
        <v/>
      </c>
      <c r="AC593" s="77" t="str">
        <f>IF(Import_FK!Y592=0,"",Import_FK!Y592)</f>
        <v/>
      </c>
      <c r="AD593" s="77" t="str">
        <f>IF(Import_FK!Z592=0,"",Import_FK!Z592)</f>
        <v/>
      </c>
      <c r="AE593" s="193" t="str">
        <f>IF(Import_FK!AA592=0,"",Import_FK!AA592)</f>
        <v/>
      </c>
    </row>
    <row r="594" spans="1:31" ht="13.5" x14ac:dyDescent="0.25">
      <c r="A594" s="544">
        <f>IF(AND(B594="1_02_02_06",C594&lt;&gt;"000"),A593+1,IF(AND(B594="1_06_03_09",C594&lt;&gt;"000"),MAX($A$7:A593)+1,0))</f>
        <v>0</v>
      </c>
      <c r="B594" s="16" t="str">
        <f t="shared" si="44"/>
        <v/>
      </c>
      <c r="C594" s="544" t="str">
        <f t="shared" si="45"/>
        <v/>
      </c>
      <c r="D594" s="544" t="str">
        <f t="shared" si="46"/>
        <v/>
      </c>
      <c r="E594" s="544" t="str">
        <f t="shared" si="47"/>
        <v/>
      </c>
      <c r="F594" s="23" t="str">
        <f>IF(Import_FK!B593=0,"",Import_FK!B593)</f>
        <v/>
      </c>
      <c r="G594" s="23" t="str">
        <f>IF(Import_FK!C593=0,"",Import_FK!C593)</f>
        <v/>
      </c>
      <c r="H594" s="350" t="str">
        <f>IF(Import_FK!D593=0,"",Import_FK!D593)</f>
        <v/>
      </c>
      <c r="I594" s="23" t="str">
        <f>IF(Import_FK!E593=0,"",Import_FK!E593)</f>
        <v/>
      </c>
      <c r="J594" s="95" t="str">
        <f>IF(Import_FK!F593=0,"",Import_FK!F593)</f>
        <v/>
      </c>
      <c r="K594" s="96" t="str">
        <f>IF(Import_FK!G593=0,"",Import_FK!G593)</f>
        <v/>
      </c>
      <c r="L594" s="23" t="str">
        <f>IF(Import_FK!H593=0,"",Import_FK!H593)</f>
        <v/>
      </c>
      <c r="M594" s="23" t="str">
        <f>IF(Import_FK!I593=0,"",Import_FK!I593)</f>
        <v/>
      </c>
      <c r="N594" s="23" t="str">
        <f>IF(Import_FK!J593=0,"",Import_FK!J593)</f>
        <v/>
      </c>
      <c r="O594" s="23" t="str">
        <f>IF(Import_FK!K593=0,"",Import_FK!K593)</f>
        <v/>
      </c>
      <c r="P594" s="23" t="str">
        <f>IF(Import_FK!L593=0,"",Import_FK!L593)</f>
        <v/>
      </c>
      <c r="Q594" s="77" t="str">
        <f>IF(Import_FK!M593=0,"",Import_FK!M593)</f>
        <v/>
      </c>
      <c r="R594" s="77" t="str">
        <f>IF(Import_FK!N593=0,"",Import_FK!N593)</f>
        <v/>
      </c>
      <c r="S594" s="77" t="str">
        <f>IF(Import_FK!O593=0,"",Import_FK!O593)</f>
        <v/>
      </c>
      <c r="T594" s="77" t="str">
        <f>IF(Import_FK!P593=0,"",Import_FK!P593)</f>
        <v/>
      </c>
      <c r="U594" s="193" t="str">
        <f>IF(Import_FK!Q593=0,"",Import_FK!Q593)</f>
        <v/>
      </c>
      <c r="V594" s="77" t="str">
        <f>IF(Import_FK!R593=0,"",Import_FK!R593)</f>
        <v/>
      </c>
      <c r="W594" s="77" t="str">
        <f>IF(Import_FK!S593=0,"",Import_FK!S593)</f>
        <v/>
      </c>
      <c r="X594" s="77" t="str">
        <f>IF(Import_FK!T593=0,"",Import_FK!T593)</f>
        <v/>
      </c>
      <c r="Y594" s="77" t="str">
        <f>IF(Import_FK!U593=0,"",Import_FK!U593)</f>
        <v/>
      </c>
      <c r="Z594" s="77" t="str">
        <f>IF(Import_FK!V593=0,"",Import_FK!V593)</f>
        <v/>
      </c>
      <c r="AA594" s="77" t="str">
        <f>IF(Import_FK!W593=0,"",Import_FK!W593)</f>
        <v/>
      </c>
      <c r="AB594" s="77" t="str">
        <f>IF(Import_FK!X593=0,"",Import_FK!X593)</f>
        <v/>
      </c>
      <c r="AC594" s="77" t="str">
        <f>IF(Import_FK!Y593=0,"",Import_FK!Y593)</f>
        <v/>
      </c>
      <c r="AD594" s="77" t="str">
        <f>IF(Import_FK!Z593=0,"",Import_FK!Z593)</f>
        <v/>
      </c>
      <c r="AE594" s="193" t="str">
        <f>IF(Import_FK!AA593=0,"",Import_FK!AA593)</f>
        <v/>
      </c>
    </row>
    <row r="595" spans="1:31" ht="13.5" x14ac:dyDescent="0.25">
      <c r="A595" s="544">
        <f>IF(AND(B595="1_02_02_06",C595&lt;&gt;"000"),A594+1,IF(AND(B595="1_06_03_09",C595&lt;&gt;"000"),MAX($A$7:A594)+1,0))</f>
        <v>0</v>
      </c>
      <c r="B595" s="16" t="str">
        <f t="shared" si="44"/>
        <v/>
      </c>
      <c r="C595" s="544" t="str">
        <f t="shared" si="45"/>
        <v/>
      </c>
      <c r="D595" s="544" t="str">
        <f t="shared" si="46"/>
        <v/>
      </c>
      <c r="E595" s="544" t="str">
        <f t="shared" si="47"/>
        <v/>
      </c>
      <c r="F595" s="23" t="str">
        <f>IF(Import_FK!B594=0,"",Import_FK!B594)</f>
        <v/>
      </c>
      <c r="G595" s="23" t="str">
        <f>IF(Import_FK!C594=0,"",Import_FK!C594)</f>
        <v/>
      </c>
      <c r="H595" s="350" t="str">
        <f>IF(Import_FK!D594=0,"",Import_FK!D594)</f>
        <v/>
      </c>
      <c r="I595" s="23" t="str">
        <f>IF(Import_FK!E594=0,"",Import_FK!E594)</f>
        <v/>
      </c>
      <c r="J595" s="95" t="str">
        <f>IF(Import_FK!F594=0,"",Import_FK!F594)</f>
        <v/>
      </c>
      <c r="K595" s="96" t="str">
        <f>IF(Import_FK!G594=0,"",Import_FK!G594)</f>
        <v/>
      </c>
      <c r="L595" s="23" t="str">
        <f>IF(Import_FK!H594=0,"",Import_FK!H594)</f>
        <v/>
      </c>
      <c r="M595" s="23" t="str">
        <f>IF(Import_FK!I594=0,"",Import_FK!I594)</f>
        <v/>
      </c>
      <c r="N595" s="23" t="str">
        <f>IF(Import_FK!J594=0,"",Import_FK!J594)</f>
        <v/>
      </c>
      <c r="O595" s="23" t="str">
        <f>IF(Import_FK!K594=0,"",Import_FK!K594)</f>
        <v/>
      </c>
      <c r="P595" s="23" t="str">
        <f>IF(Import_FK!L594=0,"",Import_FK!L594)</f>
        <v/>
      </c>
      <c r="Q595" s="77" t="str">
        <f>IF(Import_FK!M594=0,"",Import_FK!M594)</f>
        <v/>
      </c>
      <c r="R595" s="77" t="str">
        <f>IF(Import_FK!N594=0,"",Import_FK!N594)</f>
        <v/>
      </c>
      <c r="S595" s="77" t="str">
        <f>IF(Import_FK!O594=0,"",Import_FK!O594)</f>
        <v/>
      </c>
      <c r="T595" s="77" t="str">
        <f>IF(Import_FK!P594=0,"",Import_FK!P594)</f>
        <v/>
      </c>
      <c r="U595" s="193" t="str">
        <f>IF(Import_FK!Q594=0,"",Import_FK!Q594)</f>
        <v/>
      </c>
      <c r="V595" s="77" t="str">
        <f>IF(Import_FK!R594=0,"",Import_FK!R594)</f>
        <v/>
      </c>
      <c r="W595" s="77" t="str">
        <f>IF(Import_FK!S594=0,"",Import_FK!S594)</f>
        <v/>
      </c>
      <c r="X595" s="77" t="str">
        <f>IF(Import_FK!T594=0,"",Import_FK!T594)</f>
        <v/>
      </c>
      <c r="Y595" s="77" t="str">
        <f>IF(Import_FK!U594=0,"",Import_FK!U594)</f>
        <v/>
      </c>
      <c r="Z595" s="77" t="str">
        <f>IF(Import_FK!V594=0,"",Import_FK!V594)</f>
        <v/>
      </c>
      <c r="AA595" s="77" t="str">
        <f>IF(Import_FK!W594=0,"",Import_FK!W594)</f>
        <v/>
      </c>
      <c r="AB595" s="77" t="str">
        <f>IF(Import_FK!X594=0,"",Import_FK!X594)</f>
        <v/>
      </c>
      <c r="AC595" s="77" t="str">
        <f>IF(Import_FK!Y594=0,"",Import_FK!Y594)</f>
        <v/>
      </c>
      <c r="AD595" s="77" t="str">
        <f>IF(Import_FK!Z594=0,"",Import_FK!Z594)</f>
        <v/>
      </c>
      <c r="AE595" s="193" t="str">
        <f>IF(Import_FK!AA594=0,"",Import_FK!AA594)</f>
        <v/>
      </c>
    </row>
    <row r="596" spans="1:31" ht="13.5" x14ac:dyDescent="0.25">
      <c r="A596" s="544">
        <f>IF(AND(B596="1_02_02_06",C596&lt;&gt;"000"),A595+1,IF(AND(B596="1_06_03_09",C596&lt;&gt;"000"),MAX($A$7:A595)+1,0))</f>
        <v>0</v>
      </c>
      <c r="B596" s="16" t="str">
        <f t="shared" si="44"/>
        <v/>
      </c>
      <c r="C596" s="544" t="str">
        <f t="shared" si="45"/>
        <v/>
      </c>
      <c r="D596" s="544" t="str">
        <f t="shared" si="46"/>
        <v/>
      </c>
      <c r="E596" s="544" t="str">
        <f t="shared" si="47"/>
        <v/>
      </c>
      <c r="F596" s="23" t="str">
        <f>IF(Import_FK!B595=0,"",Import_FK!B595)</f>
        <v/>
      </c>
      <c r="G596" s="23" t="str">
        <f>IF(Import_FK!C595=0,"",Import_FK!C595)</f>
        <v/>
      </c>
      <c r="H596" s="350" t="str">
        <f>IF(Import_FK!D595=0,"",Import_FK!D595)</f>
        <v/>
      </c>
      <c r="I596" s="23" t="str">
        <f>IF(Import_FK!E595=0,"",Import_FK!E595)</f>
        <v/>
      </c>
      <c r="J596" s="95" t="str">
        <f>IF(Import_FK!F595=0,"",Import_FK!F595)</f>
        <v/>
      </c>
      <c r="K596" s="96" t="str">
        <f>IF(Import_FK!G595=0,"",Import_FK!G595)</f>
        <v/>
      </c>
      <c r="L596" s="23" t="str">
        <f>IF(Import_FK!H595=0,"",Import_FK!H595)</f>
        <v/>
      </c>
      <c r="M596" s="23" t="str">
        <f>IF(Import_FK!I595=0,"",Import_FK!I595)</f>
        <v/>
      </c>
      <c r="N596" s="23" t="str">
        <f>IF(Import_FK!J595=0,"",Import_FK!J595)</f>
        <v/>
      </c>
      <c r="O596" s="23" t="str">
        <f>IF(Import_FK!K595=0,"",Import_FK!K595)</f>
        <v/>
      </c>
      <c r="P596" s="23" t="str">
        <f>IF(Import_FK!L595=0,"",Import_FK!L595)</f>
        <v/>
      </c>
      <c r="Q596" s="77" t="str">
        <f>IF(Import_FK!M595=0,"",Import_FK!M595)</f>
        <v/>
      </c>
      <c r="R596" s="77" t="str">
        <f>IF(Import_FK!N595=0,"",Import_FK!N595)</f>
        <v/>
      </c>
      <c r="S596" s="77" t="str">
        <f>IF(Import_FK!O595=0,"",Import_FK!O595)</f>
        <v/>
      </c>
      <c r="T596" s="77" t="str">
        <f>IF(Import_FK!P595=0,"",Import_FK!P595)</f>
        <v/>
      </c>
      <c r="U596" s="193" t="str">
        <f>IF(Import_FK!Q595=0,"",Import_FK!Q595)</f>
        <v/>
      </c>
      <c r="V596" s="77" t="str">
        <f>IF(Import_FK!R595=0,"",Import_FK!R595)</f>
        <v/>
      </c>
      <c r="W596" s="77" t="str">
        <f>IF(Import_FK!S595=0,"",Import_FK!S595)</f>
        <v/>
      </c>
      <c r="X596" s="77" t="str">
        <f>IF(Import_FK!T595=0,"",Import_FK!T595)</f>
        <v/>
      </c>
      <c r="Y596" s="77" t="str">
        <f>IF(Import_FK!U595=0,"",Import_FK!U595)</f>
        <v/>
      </c>
      <c r="Z596" s="77" t="str">
        <f>IF(Import_FK!V595=0,"",Import_FK!V595)</f>
        <v/>
      </c>
      <c r="AA596" s="77" t="str">
        <f>IF(Import_FK!W595=0,"",Import_FK!W595)</f>
        <v/>
      </c>
      <c r="AB596" s="77" t="str">
        <f>IF(Import_FK!X595=0,"",Import_FK!X595)</f>
        <v/>
      </c>
      <c r="AC596" s="77" t="str">
        <f>IF(Import_FK!Y595=0,"",Import_FK!Y595)</f>
        <v/>
      </c>
      <c r="AD596" s="77" t="str">
        <f>IF(Import_FK!Z595=0,"",Import_FK!Z595)</f>
        <v/>
      </c>
      <c r="AE596" s="193" t="str">
        <f>IF(Import_FK!AA595=0,"",Import_FK!AA595)</f>
        <v/>
      </c>
    </row>
    <row r="597" spans="1:31" ht="13.5" x14ac:dyDescent="0.25">
      <c r="A597" s="544">
        <f>IF(AND(B597="1_02_02_06",C597&lt;&gt;"000"),A596+1,IF(AND(B597="1_06_03_09",C597&lt;&gt;"000"),MAX($A$7:A596)+1,0))</f>
        <v>0</v>
      </c>
      <c r="B597" s="16" t="str">
        <f t="shared" si="44"/>
        <v/>
      </c>
      <c r="C597" s="544" t="str">
        <f t="shared" si="45"/>
        <v/>
      </c>
      <c r="D597" s="544" t="str">
        <f t="shared" si="46"/>
        <v/>
      </c>
      <c r="E597" s="544" t="str">
        <f t="shared" si="47"/>
        <v/>
      </c>
      <c r="F597" s="23" t="str">
        <f>IF(Import_FK!B596=0,"",Import_FK!B596)</f>
        <v/>
      </c>
      <c r="G597" s="23" t="str">
        <f>IF(Import_FK!C596=0,"",Import_FK!C596)</f>
        <v/>
      </c>
      <c r="H597" s="350" t="str">
        <f>IF(Import_FK!D596=0,"",Import_FK!D596)</f>
        <v/>
      </c>
      <c r="I597" s="23" t="str">
        <f>IF(Import_FK!E596=0,"",Import_FK!E596)</f>
        <v/>
      </c>
      <c r="J597" s="95" t="str">
        <f>IF(Import_FK!F596=0,"",Import_FK!F596)</f>
        <v/>
      </c>
      <c r="K597" s="96" t="str">
        <f>IF(Import_FK!G596=0,"",Import_FK!G596)</f>
        <v/>
      </c>
      <c r="L597" s="23" t="str">
        <f>IF(Import_FK!H596=0,"",Import_FK!H596)</f>
        <v/>
      </c>
      <c r="M597" s="23" t="str">
        <f>IF(Import_FK!I596=0,"",Import_FK!I596)</f>
        <v/>
      </c>
      <c r="N597" s="23" t="str">
        <f>IF(Import_FK!J596=0,"",Import_FK!J596)</f>
        <v/>
      </c>
      <c r="O597" s="23" t="str">
        <f>IF(Import_FK!K596=0,"",Import_FK!K596)</f>
        <v/>
      </c>
      <c r="P597" s="23" t="str">
        <f>IF(Import_FK!L596=0,"",Import_FK!L596)</f>
        <v/>
      </c>
      <c r="Q597" s="77" t="str">
        <f>IF(Import_FK!M596=0,"",Import_FK!M596)</f>
        <v/>
      </c>
      <c r="R597" s="77" t="str">
        <f>IF(Import_FK!N596=0,"",Import_FK!N596)</f>
        <v/>
      </c>
      <c r="S597" s="77" t="str">
        <f>IF(Import_FK!O596=0,"",Import_FK!O596)</f>
        <v/>
      </c>
      <c r="T597" s="77" t="str">
        <f>IF(Import_FK!P596=0,"",Import_FK!P596)</f>
        <v/>
      </c>
      <c r="U597" s="193" t="str">
        <f>IF(Import_FK!Q596=0,"",Import_FK!Q596)</f>
        <v/>
      </c>
      <c r="V597" s="77" t="str">
        <f>IF(Import_FK!R596=0,"",Import_FK!R596)</f>
        <v/>
      </c>
      <c r="W597" s="77" t="str">
        <f>IF(Import_FK!S596=0,"",Import_FK!S596)</f>
        <v/>
      </c>
      <c r="X597" s="77" t="str">
        <f>IF(Import_FK!T596=0,"",Import_FK!T596)</f>
        <v/>
      </c>
      <c r="Y597" s="77" t="str">
        <f>IF(Import_FK!U596=0,"",Import_FK!U596)</f>
        <v/>
      </c>
      <c r="Z597" s="77" t="str">
        <f>IF(Import_FK!V596=0,"",Import_FK!V596)</f>
        <v/>
      </c>
      <c r="AA597" s="77" t="str">
        <f>IF(Import_FK!W596=0,"",Import_FK!W596)</f>
        <v/>
      </c>
      <c r="AB597" s="77" t="str">
        <f>IF(Import_FK!X596=0,"",Import_FK!X596)</f>
        <v/>
      </c>
      <c r="AC597" s="77" t="str">
        <f>IF(Import_FK!Y596=0,"",Import_FK!Y596)</f>
        <v/>
      </c>
      <c r="AD597" s="77" t="str">
        <f>IF(Import_FK!Z596=0,"",Import_FK!Z596)</f>
        <v/>
      </c>
      <c r="AE597" s="193" t="str">
        <f>IF(Import_FK!AA596=0,"",Import_FK!AA596)</f>
        <v/>
      </c>
    </row>
    <row r="598" spans="1:31" ht="13.5" x14ac:dyDescent="0.25">
      <c r="A598" s="544">
        <f>IF(AND(B598="1_02_02_06",C598&lt;&gt;"000"),A597+1,IF(AND(B598="1_06_03_09",C598&lt;&gt;"000"),MAX($A$7:A597)+1,0))</f>
        <v>0</v>
      </c>
      <c r="B598" s="16" t="str">
        <f t="shared" si="44"/>
        <v/>
      </c>
      <c r="C598" s="544" t="str">
        <f t="shared" si="45"/>
        <v/>
      </c>
      <c r="D598" s="544" t="str">
        <f t="shared" si="46"/>
        <v/>
      </c>
      <c r="E598" s="544" t="str">
        <f t="shared" si="47"/>
        <v/>
      </c>
      <c r="F598" s="23" t="str">
        <f>IF(Import_FK!B597=0,"",Import_FK!B597)</f>
        <v/>
      </c>
      <c r="G598" s="23" t="str">
        <f>IF(Import_FK!C597=0,"",Import_FK!C597)</f>
        <v/>
      </c>
      <c r="H598" s="350" t="str">
        <f>IF(Import_FK!D597=0,"",Import_FK!D597)</f>
        <v/>
      </c>
      <c r="I598" s="23" t="str">
        <f>IF(Import_FK!E597=0,"",Import_FK!E597)</f>
        <v/>
      </c>
      <c r="J598" s="95" t="str">
        <f>IF(Import_FK!F597=0,"",Import_FK!F597)</f>
        <v/>
      </c>
      <c r="K598" s="96" t="str">
        <f>IF(Import_FK!G597=0,"",Import_FK!G597)</f>
        <v/>
      </c>
      <c r="L598" s="23" t="str">
        <f>IF(Import_FK!H597=0,"",Import_FK!H597)</f>
        <v/>
      </c>
      <c r="M598" s="23" t="str">
        <f>IF(Import_FK!I597=0,"",Import_FK!I597)</f>
        <v/>
      </c>
      <c r="N598" s="23" t="str">
        <f>IF(Import_FK!J597=0,"",Import_FK!J597)</f>
        <v/>
      </c>
      <c r="O598" s="23" t="str">
        <f>IF(Import_FK!K597=0,"",Import_FK!K597)</f>
        <v/>
      </c>
      <c r="P598" s="23" t="str">
        <f>IF(Import_FK!L597=0,"",Import_FK!L597)</f>
        <v/>
      </c>
      <c r="Q598" s="77" t="str">
        <f>IF(Import_FK!M597=0,"",Import_FK!M597)</f>
        <v/>
      </c>
      <c r="R598" s="77" t="str">
        <f>IF(Import_FK!N597=0,"",Import_FK!N597)</f>
        <v/>
      </c>
      <c r="S598" s="77" t="str">
        <f>IF(Import_FK!O597=0,"",Import_FK!O597)</f>
        <v/>
      </c>
      <c r="T598" s="77" t="str">
        <f>IF(Import_FK!P597=0,"",Import_FK!P597)</f>
        <v/>
      </c>
      <c r="U598" s="193" t="str">
        <f>IF(Import_FK!Q597=0,"",Import_FK!Q597)</f>
        <v/>
      </c>
      <c r="V598" s="77" t="str">
        <f>IF(Import_FK!R597=0,"",Import_FK!R597)</f>
        <v/>
      </c>
      <c r="W598" s="77" t="str">
        <f>IF(Import_FK!S597=0,"",Import_FK!S597)</f>
        <v/>
      </c>
      <c r="X598" s="77" t="str">
        <f>IF(Import_FK!T597=0,"",Import_FK!T597)</f>
        <v/>
      </c>
      <c r="Y598" s="77" t="str">
        <f>IF(Import_FK!U597=0,"",Import_FK!U597)</f>
        <v/>
      </c>
      <c r="Z598" s="77" t="str">
        <f>IF(Import_FK!V597=0,"",Import_FK!V597)</f>
        <v/>
      </c>
      <c r="AA598" s="77" t="str">
        <f>IF(Import_FK!W597=0,"",Import_FK!W597)</f>
        <v/>
      </c>
      <c r="AB598" s="77" t="str">
        <f>IF(Import_FK!X597=0,"",Import_FK!X597)</f>
        <v/>
      </c>
      <c r="AC598" s="77" t="str">
        <f>IF(Import_FK!Y597=0,"",Import_FK!Y597)</f>
        <v/>
      </c>
      <c r="AD598" s="77" t="str">
        <f>IF(Import_FK!Z597=0,"",Import_FK!Z597)</f>
        <v/>
      </c>
      <c r="AE598" s="193" t="str">
        <f>IF(Import_FK!AA597=0,"",Import_FK!AA597)</f>
        <v/>
      </c>
    </row>
    <row r="599" spans="1:31" ht="13.5" x14ac:dyDescent="0.25">
      <c r="A599" s="544">
        <f>IF(AND(B599="1_02_02_06",C599&lt;&gt;"000"),A598+1,IF(AND(B599="1_06_03_09",C599&lt;&gt;"000"),MAX($A$7:A598)+1,0))</f>
        <v>0</v>
      </c>
      <c r="B599" s="16" t="str">
        <f t="shared" si="44"/>
        <v/>
      </c>
      <c r="C599" s="544" t="str">
        <f t="shared" si="45"/>
        <v/>
      </c>
      <c r="D599" s="544" t="str">
        <f t="shared" si="46"/>
        <v/>
      </c>
      <c r="E599" s="544" t="str">
        <f t="shared" si="47"/>
        <v/>
      </c>
      <c r="F599" s="23" t="str">
        <f>IF(Import_FK!B598=0,"",Import_FK!B598)</f>
        <v/>
      </c>
      <c r="G599" s="23" t="str">
        <f>IF(Import_FK!C598=0,"",Import_FK!C598)</f>
        <v/>
      </c>
      <c r="H599" s="350" t="str">
        <f>IF(Import_FK!D598=0,"",Import_FK!D598)</f>
        <v/>
      </c>
      <c r="I599" s="23" t="str">
        <f>IF(Import_FK!E598=0,"",Import_FK!E598)</f>
        <v/>
      </c>
      <c r="J599" s="95" t="str">
        <f>IF(Import_FK!F598=0,"",Import_FK!F598)</f>
        <v/>
      </c>
      <c r="K599" s="96" t="str">
        <f>IF(Import_FK!G598=0,"",Import_FK!G598)</f>
        <v/>
      </c>
      <c r="L599" s="23" t="str">
        <f>IF(Import_FK!H598=0,"",Import_FK!H598)</f>
        <v/>
      </c>
      <c r="M599" s="23" t="str">
        <f>IF(Import_FK!I598=0,"",Import_FK!I598)</f>
        <v/>
      </c>
      <c r="N599" s="23" t="str">
        <f>IF(Import_FK!J598=0,"",Import_FK!J598)</f>
        <v/>
      </c>
      <c r="O599" s="23" t="str">
        <f>IF(Import_FK!K598=0,"",Import_FK!K598)</f>
        <v/>
      </c>
      <c r="P599" s="23" t="str">
        <f>IF(Import_FK!L598=0,"",Import_FK!L598)</f>
        <v/>
      </c>
      <c r="Q599" s="77" t="str">
        <f>IF(Import_FK!M598=0,"",Import_FK!M598)</f>
        <v/>
      </c>
      <c r="R599" s="77" t="str">
        <f>IF(Import_FK!N598=0,"",Import_FK!N598)</f>
        <v/>
      </c>
      <c r="S599" s="77" t="str">
        <f>IF(Import_FK!O598=0,"",Import_FK!O598)</f>
        <v/>
      </c>
      <c r="T599" s="77" t="str">
        <f>IF(Import_FK!P598=0,"",Import_FK!P598)</f>
        <v/>
      </c>
      <c r="U599" s="193" t="str">
        <f>IF(Import_FK!Q598=0,"",Import_FK!Q598)</f>
        <v/>
      </c>
      <c r="V599" s="77" t="str">
        <f>IF(Import_FK!R598=0,"",Import_FK!R598)</f>
        <v/>
      </c>
      <c r="W599" s="77" t="str">
        <f>IF(Import_FK!S598=0,"",Import_FK!S598)</f>
        <v/>
      </c>
      <c r="X599" s="77" t="str">
        <f>IF(Import_FK!T598=0,"",Import_FK!T598)</f>
        <v/>
      </c>
      <c r="Y599" s="77" t="str">
        <f>IF(Import_FK!U598=0,"",Import_FK!U598)</f>
        <v/>
      </c>
      <c r="Z599" s="77" t="str">
        <f>IF(Import_FK!V598=0,"",Import_FK!V598)</f>
        <v/>
      </c>
      <c r="AA599" s="77" t="str">
        <f>IF(Import_FK!W598=0,"",Import_FK!W598)</f>
        <v/>
      </c>
      <c r="AB599" s="77" t="str">
        <f>IF(Import_FK!X598=0,"",Import_FK!X598)</f>
        <v/>
      </c>
      <c r="AC599" s="77" t="str">
        <f>IF(Import_FK!Y598=0,"",Import_FK!Y598)</f>
        <v/>
      </c>
      <c r="AD599" s="77" t="str">
        <f>IF(Import_FK!Z598=0,"",Import_FK!Z598)</f>
        <v/>
      </c>
      <c r="AE599" s="193" t="str">
        <f>IF(Import_FK!AA598=0,"",Import_FK!AA598)</f>
        <v/>
      </c>
    </row>
    <row r="600" spans="1:31" ht="13.5" x14ac:dyDescent="0.25">
      <c r="A600" s="544">
        <f>IF(AND(B600="1_02_02_06",C600&lt;&gt;"000"),A599+1,IF(AND(B600="1_06_03_09",C600&lt;&gt;"000"),MAX($A$7:A599)+1,0))</f>
        <v>0</v>
      </c>
      <c r="B600" s="16" t="str">
        <f t="shared" si="44"/>
        <v/>
      </c>
      <c r="C600" s="544" t="str">
        <f t="shared" si="45"/>
        <v/>
      </c>
      <c r="D600" s="544" t="str">
        <f t="shared" si="46"/>
        <v/>
      </c>
      <c r="E600" s="544" t="str">
        <f t="shared" si="47"/>
        <v/>
      </c>
      <c r="F600" s="23" t="str">
        <f>IF(Import_FK!B599=0,"",Import_FK!B599)</f>
        <v/>
      </c>
      <c r="G600" s="23" t="str">
        <f>IF(Import_FK!C599=0,"",Import_FK!C599)</f>
        <v/>
      </c>
      <c r="H600" s="350" t="str">
        <f>IF(Import_FK!D599=0,"",Import_FK!D599)</f>
        <v/>
      </c>
      <c r="I600" s="23" t="str">
        <f>IF(Import_FK!E599=0,"",Import_FK!E599)</f>
        <v/>
      </c>
      <c r="J600" s="95" t="str">
        <f>IF(Import_FK!F599=0,"",Import_FK!F599)</f>
        <v/>
      </c>
      <c r="K600" s="96" t="str">
        <f>IF(Import_FK!G599=0,"",Import_FK!G599)</f>
        <v/>
      </c>
      <c r="L600" s="23" t="str">
        <f>IF(Import_FK!H599=0,"",Import_FK!H599)</f>
        <v/>
      </c>
      <c r="M600" s="23" t="str">
        <f>IF(Import_FK!I599=0,"",Import_FK!I599)</f>
        <v/>
      </c>
      <c r="N600" s="23" t="str">
        <f>IF(Import_FK!J599=0,"",Import_FK!J599)</f>
        <v/>
      </c>
      <c r="O600" s="23" t="str">
        <f>IF(Import_FK!K599=0,"",Import_FK!K599)</f>
        <v/>
      </c>
      <c r="P600" s="23" t="str">
        <f>IF(Import_FK!L599=0,"",Import_FK!L599)</f>
        <v/>
      </c>
      <c r="Q600" s="77" t="str">
        <f>IF(Import_FK!M599=0,"",Import_FK!M599)</f>
        <v/>
      </c>
      <c r="R600" s="77" t="str">
        <f>IF(Import_FK!N599=0,"",Import_FK!N599)</f>
        <v/>
      </c>
      <c r="S600" s="77" t="str">
        <f>IF(Import_FK!O599=0,"",Import_FK!O599)</f>
        <v/>
      </c>
      <c r="T600" s="77" t="str">
        <f>IF(Import_FK!P599=0,"",Import_FK!P599)</f>
        <v/>
      </c>
      <c r="U600" s="193" t="str">
        <f>IF(Import_FK!Q599=0,"",Import_FK!Q599)</f>
        <v/>
      </c>
      <c r="V600" s="77" t="str">
        <f>IF(Import_FK!R599=0,"",Import_FK!R599)</f>
        <v/>
      </c>
      <c r="W600" s="77" t="str">
        <f>IF(Import_FK!S599=0,"",Import_FK!S599)</f>
        <v/>
      </c>
      <c r="X600" s="77" t="str">
        <f>IF(Import_FK!T599=0,"",Import_FK!T599)</f>
        <v/>
      </c>
      <c r="Y600" s="77" t="str">
        <f>IF(Import_FK!U599=0,"",Import_FK!U599)</f>
        <v/>
      </c>
      <c r="Z600" s="77" t="str">
        <f>IF(Import_FK!V599=0,"",Import_FK!V599)</f>
        <v/>
      </c>
      <c r="AA600" s="77" t="str">
        <f>IF(Import_FK!W599=0,"",Import_FK!W599)</f>
        <v/>
      </c>
      <c r="AB600" s="77" t="str">
        <f>IF(Import_FK!X599=0,"",Import_FK!X599)</f>
        <v/>
      </c>
      <c r="AC600" s="77" t="str">
        <f>IF(Import_FK!Y599=0,"",Import_FK!Y599)</f>
        <v/>
      </c>
      <c r="AD600" s="77" t="str">
        <f>IF(Import_FK!Z599=0,"",Import_FK!Z599)</f>
        <v/>
      </c>
      <c r="AE600" s="193" t="str">
        <f>IF(Import_FK!AA599=0,"",Import_FK!AA599)</f>
        <v/>
      </c>
    </row>
    <row r="601" spans="1:31" ht="13.5" x14ac:dyDescent="0.25">
      <c r="A601" s="544">
        <f>IF(AND(B601="1_02_02_06",C601&lt;&gt;"000"),A600+1,IF(AND(B601="1_06_03_09",C601&lt;&gt;"000"),MAX($A$7:A600)+1,0))</f>
        <v>0</v>
      </c>
      <c r="B601" s="16" t="str">
        <f t="shared" si="44"/>
        <v/>
      </c>
      <c r="C601" s="544" t="str">
        <f t="shared" si="45"/>
        <v/>
      </c>
      <c r="D601" s="544" t="str">
        <f t="shared" si="46"/>
        <v/>
      </c>
      <c r="E601" s="544" t="str">
        <f t="shared" si="47"/>
        <v/>
      </c>
      <c r="F601" s="23" t="str">
        <f>IF(Import_FK!B600=0,"",Import_FK!B600)</f>
        <v/>
      </c>
      <c r="G601" s="23" t="str">
        <f>IF(Import_FK!C600=0,"",Import_FK!C600)</f>
        <v/>
      </c>
      <c r="H601" s="350" t="str">
        <f>IF(Import_FK!D600=0,"",Import_FK!D600)</f>
        <v/>
      </c>
      <c r="I601" s="23" t="str">
        <f>IF(Import_FK!E600=0,"",Import_FK!E600)</f>
        <v/>
      </c>
      <c r="J601" s="95" t="str">
        <f>IF(Import_FK!F600=0,"",Import_FK!F600)</f>
        <v/>
      </c>
      <c r="K601" s="96" t="str">
        <f>IF(Import_FK!G600=0,"",Import_FK!G600)</f>
        <v/>
      </c>
      <c r="L601" s="23" t="str">
        <f>IF(Import_FK!H600=0,"",Import_FK!H600)</f>
        <v/>
      </c>
      <c r="M601" s="23" t="str">
        <f>IF(Import_FK!I600=0,"",Import_FK!I600)</f>
        <v/>
      </c>
      <c r="N601" s="23" t="str">
        <f>IF(Import_FK!J600=0,"",Import_FK!J600)</f>
        <v/>
      </c>
      <c r="O601" s="23" t="str">
        <f>IF(Import_FK!K600=0,"",Import_FK!K600)</f>
        <v/>
      </c>
      <c r="P601" s="23" t="str">
        <f>IF(Import_FK!L600=0,"",Import_FK!L600)</f>
        <v/>
      </c>
      <c r="Q601" s="77" t="str">
        <f>IF(Import_FK!M600=0,"",Import_FK!M600)</f>
        <v/>
      </c>
      <c r="R601" s="77" t="str">
        <f>IF(Import_FK!N600=0,"",Import_FK!N600)</f>
        <v/>
      </c>
      <c r="S601" s="77" t="str">
        <f>IF(Import_FK!O600=0,"",Import_FK!O600)</f>
        <v/>
      </c>
      <c r="T601" s="77" t="str">
        <f>IF(Import_FK!P600=0,"",Import_FK!P600)</f>
        <v/>
      </c>
      <c r="U601" s="193" t="str">
        <f>IF(Import_FK!Q600=0,"",Import_FK!Q600)</f>
        <v/>
      </c>
      <c r="V601" s="77" t="str">
        <f>IF(Import_FK!R600=0,"",Import_FK!R600)</f>
        <v/>
      </c>
      <c r="W601" s="77" t="str">
        <f>IF(Import_FK!S600=0,"",Import_FK!S600)</f>
        <v/>
      </c>
      <c r="X601" s="77" t="str">
        <f>IF(Import_FK!T600=0,"",Import_FK!T600)</f>
        <v/>
      </c>
      <c r="Y601" s="77" t="str">
        <f>IF(Import_FK!U600=0,"",Import_FK!U600)</f>
        <v/>
      </c>
      <c r="Z601" s="77" t="str">
        <f>IF(Import_FK!V600=0,"",Import_FK!V600)</f>
        <v/>
      </c>
      <c r="AA601" s="77" t="str">
        <f>IF(Import_FK!W600=0,"",Import_FK!W600)</f>
        <v/>
      </c>
      <c r="AB601" s="77" t="str">
        <f>IF(Import_FK!X600=0,"",Import_FK!X600)</f>
        <v/>
      </c>
      <c r="AC601" s="77" t="str">
        <f>IF(Import_FK!Y600=0,"",Import_FK!Y600)</f>
        <v/>
      </c>
      <c r="AD601" s="77" t="str">
        <f>IF(Import_FK!Z600=0,"",Import_FK!Z600)</f>
        <v/>
      </c>
      <c r="AE601" s="193" t="str">
        <f>IF(Import_FK!AA600=0,"",Import_FK!AA600)</f>
        <v/>
      </c>
    </row>
    <row r="602" spans="1:31" ht="13.5" x14ac:dyDescent="0.25">
      <c r="A602" s="544">
        <f>IF(AND(B602="1_02_02_06",C602&lt;&gt;"000"),A601+1,IF(AND(B602="1_06_03_09",C602&lt;&gt;"000"),MAX($A$7:A601)+1,0))</f>
        <v>0</v>
      </c>
      <c r="B602" s="16" t="str">
        <f t="shared" si="44"/>
        <v/>
      </c>
      <c r="C602" s="544" t="str">
        <f t="shared" si="45"/>
        <v/>
      </c>
      <c r="D602" s="544" t="str">
        <f t="shared" si="46"/>
        <v/>
      </c>
      <c r="E602" s="544" t="str">
        <f t="shared" si="47"/>
        <v/>
      </c>
      <c r="F602" s="23" t="str">
        <f>IF(Import_FK!B601=0,"",Import_FK!B601)</f>
        <v/>
      </c>
      <c r="G602" s="23" t="str">
        <f>IF(Import_FK!C601=0,"",Import_FK!C601)</f>
        <v/>
      </c>
      <c r="H602" s="350" t="str">
        <f>IF(Import_FK!D601=0,"",Import_FK!D601)</f>
        <v/>
      </c>
      <c r="I602" s="23" t="str">
        <f>IF(Import_FK!E601=0,"",Import_FK!E601)</f>
        <v/>
      </c>
      <c r="J602" s="95" t="str">
        <f>IF(Import_FK!F601=0,"",Import_FK!F601)</f>
        <v/>
      </c>
      <c r="K602" s="96" t="str">
        <f>IF(Import_FK!G601=0,"",Import_FK!G601)</f>
        <v/>
      </c>
      <c r="L602" s="23" t="str">
        <f>IF(Import_FK!H601=0,"",Import_FK!H601)</f>
        <v/>
      </c>
      <c r="M602" s="23" t="str">
        <f>IF(Import_FK!I601=0,"",Import_FK!I601)</f>
        <v/>
      </c>
      <c r="N602" s="23" t="str">
        <f>IF(Import_FK!J601=0,"",Import_FK!J601)</f>
        <v/>
      </c>
      <c r="O602" s="23" t="str">
        <f>IF(Import_FK!K601=0,"",Import_FK!K601)</f>
        <v/>
      </c>
      <c r="P602" s="23" t="str">
        <f>IF(Import_FK!L601=0,"",Import_FK!L601)</f>
        <v/>
      </c>
      <c r="Q602" s="77" t="str">
        <f>IF(Import_FK!M601=0,"",Import_FK!M601)</f>
        <v/>
      </c>
      <c r="R602" s="77" t="str">
        <f>IF(Import_FK!N601=0,"",Import_FK!N601)</f>
        <v/>
      </c>
      <c r="S602" s="77" t="str">
        <f>IF(Import_FK!O601=0,"",Import_FK!O601)</f>
        <v/>
      </c>
      <c r="T602" s="77" t="str">
        <f>IF(Import_FK!P601=0,"",Import_FK!P601)</f>
        <v/>
      </c>
      <c r="U602" s="193" t="str">
        <f>IF(Import_FK!Q601=0,"",Import_FK!Q601)</f>
        <v/>
      </c>
      <c r="V602" s="77" t="str">
        <f>IF(Import_FK!R601=0,"",Import_FK!R601)</f>
        <v/>
      </c>
      <c r="W602" s="77" t="str">
        <f>IF(Import_FK!S601=0,"",Import_FK!S601)</f>
        <v/>
      </c>
      <c r="X602" s="77" t="str">
        <f>IF(Import_FK!T601=0,"",Import_FK!T601)</f>
        <v/>
      </c>
      <c r="Y602" s="77" t="str">
        <f>IF(Import_FK!U601=0,"",Import_FK!U601)</f>
        <v/>
      </c>
      <c r="Z602" s="77" t="str">
        <f>IF(Import_FK!V601=0,"",Import_FK!V601)</f>
        <v/>
      </c>
      <c r="AA602" s="77" t="str">
        <f>IF(Import_FK!W601=0,"",Import_FK!W601)</f>
        <v/>
      </c>
      <c r="AB602" s="77" t="str">
        <f>IF(Import_FK!X601=0,"",Import_FK!X601)</f>
        <v/>
      </c>
      <c r="AC602" s="77" t="str">
        <f>IF(Import_FK!Y601=0,"",Import_FK!Y601)</f>
        <v/>
      </c>
      <c r="AD602" s="77" t="str">
        <f>IF(Import_FK!Z601=0,"",Import_FK!Z601)</f>
        <v/>
      </c>
      <c r="AE602" s="193" t="str">
        <f>IF(Import_FK!AA601=0,"",Import_FK!AA601)</f>
        <v/>
      </c>
    </row>
    <row r="603" spans="1:31" ht="13.5" x14ac:dyDescent="0.25">
      <c r="A603" s="544">
        <f>IF(AND(B603="1_02_02_06",C603&lt;&gt;"000"),A602+1,IF(AND(B603="1_06_03_09",C603&lt;&gt;"000"),MAX($A$7:A602)+1,0))</f>
        <v>0</v>
      </c>
      <c r="B603" s="16" t="str">
        <f t="shared" si="44"/>
        <v/>
      </c>
      <c r="C603" s="544" t="str">
        <f t="shared" si="45"/>
        <v/>
      </c>
      <c r="D603" s="544" t="str">
        <f t="shared" si="46"/>
        <v/>
      </c>
      <c r="E603" s="544" t="str">
        <f t="shared" si="47"/>
        <v/>
      </c>
      <c r="F603" s="23" t="str">
        <f>IF(Import_FK!B602=0,"",Import_FK!B602)</f>
        <v/>
      </c>
      <c r="G603" s="23" t="str">
        <f>IF(Import_FK!C602=0,"",Import_FK!C602)</f>
        <v/>
      </c>
      <c r="H603" s="350" t="str">
        <f>IF(Import_FK!D602=0,"",Import_FK!D602)</f>
        <v/>
      </c>
      <c r="I603" s="23" t="str">
        <f>IF(Import_FK!E602=0,"",Import_FK!E602)</f>
        <v/>
      </c>
      <c r="J603" s="95" t="str">
        <f>IF(Import_FK!F602=0,"",Import_FK!F602)</f>
        <v/>
      </c>
      <c r="K603" s="96" t="str">
        <f>IF(Import_FK!G602=0,"",Import_FK!G602)</f>
        <v/>
      </c>
      <c r="L603" s="23" t="str">
        <f>IF(Import_FK!H602=0,"",Import_FK!H602)</f>
        <v/>
      </c>
      <c r="M603" s="23" t="str">
        <f>IF(Import_FK!I602=0,"",Import_FK!I602)</f>
        <v/>
      </c>
      <c r="N603" s="23" t="str">
        <f>IF(Import_FK!J602=0,"",Import_FK!J602)</f>
        <v/>
      </c>
      <c r="O603" s="23" t="str">
        <f>IF(Import_FK!K602=0,"",Import_FK!K602)</f>
        <v/>
      </c>
      <c r="P603" s="23" t="str">
        <f>IF(Import_FK!L602=0,"",Import_FK!L602)</f>
        <v/>
      </c>
      <c r="Q603" s="77" t="str">
        <f>IF(Import_FK!M602=0,"",Import_FK!M602)</f>
        <v/>
      </c>
      <c r="R603" s="77" t="str">
        <f>IF(Import_FK!N602=0,"",Import_FK!N602)</f>
        <v/>
      </c>
      <c r="S603" s="77" t="str">
        <f>IF(Import_FK!O602=0,"",Import_FK!O602)</f>
        <v/>
      </c>
      <c r="T603" s="77" t="str">
        <f>IF(Import_FK!P602=0,"",Import_FK!P602)</f>
        <v/>
      </c>
      <c r="U603" s="193" t="str">
        <f>IF(Import_FK!Q602=0,"",Import_FK!Q602)</f>
        <v/>
      </c>
      <c r="V603" s="77" t="str">
        <f>IF(Import_FK!R602=0,"",Import_FK!R602)</f>
        <v/>
      </c>
      <c r="W603" s="77" t="str">
        <f>IF(Import_FK!S602=0,"",Import_FK!S602)</f>
        <v/>
      </c>
      <c r="X603" s="77" t="str">
        <f>IF(Import_FK!T602=0,"",Import_FK!T602)</f>
        <v/>
      </c>
      <c r="Y603" s="77" t="str">
        <f>IF(Import_FK!U602=0,"",Import_FK!U602)</f>
        <v/>
      </c>
      <c r="Z603" s="77" t="str">
        <f>IF(Import_FK!V602=0,"",Import_FK!V602)</f>
        <v/>
      </c>
      <c r="AA603" s="77" t="str">
        <f>IF(Import_FK!W602=0,"",Import_FK!W602)</f>
        <v/>
      </c>
      <c r="AB603" s="77" t="str">
        <f>IF(Import_FK!X602=0,"",Import_FK!X602)</f>
        <v/>
      </c>
      <c r="AC603" s="77" t="str">
        <f>IF(Import_FK!Y602=0,"",Import_FK!Y602)</f>
        <v/>
      </c>
      <c r="AD603" s="77" t="str">
        <f>IF(Import_FK!Z602=0,"",Import_FK!Z602)</f>
        <v/>
      </c>
      <c r="AE603" s="193" t="str">
        <f>IF(Import_FK!AA602=0,"",Import_FK!AA602)</f>
        <v/>
      </c>
    </row>
    <row r="604" spans="1:31" ht="13.5" x14ac:dyDescent="0.25">
      <c r="A604" s="544">
        <f>IF(AND(B604="1_02_02_06",C604&lt;&gt;"000"),A603+1,IF(AND(B604="1_06_03_09",C604&lt;&gt;"000"),MAX($A$7:A603)+1,0))</f>
        <v>0</v>
      </c>
      <c r="B604" s="16" t="str">
        <f t="shared" si="44"/>
        <v/>
      </c>
      <c r="C604" s="544" t="str">
        <f t="shared" si="45"/>
        <v/>
      </c>
      <c r="D604" s="544" t="str">
        <f t="shared" si="46"/>
        <v/>
      </c>
      <c r="E604" s="544" t="str">
        <f t="shared" si="47"/>
        <v/>
      </c>
      <c r="F604" s="23" t="str">
        <f>IF(Import_FK!B603=0,"",Import_FK!B603)</f>
        <v/>
      </c>
      <c r="G604" s="23" t="str">
        <f>IF(Import_FK!C603=0,"",Import_FK!C603)</f>
        <v/>
      </c>
      <c r="H604" s="350" t="str">
        <f>IF(Import_FK!D603=0,"",Import_FK!D603)</f>
        <v/>
      </c>
      <c r="I604" s="23" t="str">
        <f>IF(Import_FK!E603=0,"",Import_FK!E603)</f>
        <v/>
      </c>
      <c r="J604" s="95" t="str">
        <f>IF(Import_FK!F603=0,"",Import_FK!F603)</f>
        <v/>
      </c>
      <c r="K604" s="96" t="str">
        <f>IF(Import_FK!G603=0,"",Import_FK!G603)</f>
        <v/>
      </c>
      <c r="L604" s="23" t="str">
        <f>IF(Import_FK!H603=0,"",Import_FK!H603)</f>
        <v/>
      </c>
      <c r="M604" s="23" t="str">
        <f>IF(Import_FK!I603=0,"",Import_FK!I603)</f>
        <v/>
      </c>
      <c r="N604" s="23" t="str">
        <f>IF(Import_FK!J603=0,"",Import_FK!J603)</f>
        <v/>
      </c>
      <c r="O604" s="23" t="str">
        <f>IF(Import_FK!K603=0,"",Import_FK!K603)</f>
        <v/>
      </c>
      <c r="P604" s="23" t="str">
        <f>IF(Import_FK!L603=0,"",Import_FK!L603)</f>
        <v/>
      </c>
      <c r="Q604" s="77" t="str">
        <f>IF(Import_FK!M603=0,"",Import_FK!M603)</f>
        <v/>
      </c>
      <c r="R604" s="77" t="str">
        <f>IF(Import_FK!N603=0,"",Import_FK!N603)</f>
        <v/>
      </c>
      <c r="S604" s="77" t="str">
        <f>IF(Import_FK!O603=0,"",Import_FK!O603)</f>
        <v/>
      </c>
      <c r="T604" s="77" t="str">
        <f>IF(Import_FK!P603=0,"",Import_FK!P603)</f>
        <v/>
      </c>
      <c r="U604" s="193" t="str">
        <f>IF(Import_FK!Q603=0,"",Import_FK!Q603)</f>
        <v/>
      </c>
      <c r="V604" s="77" t="str">
        <f>IF(Import_FK!R603=0,"",Import_FK!R603)</f>
        <v/>
      </c>
      <c r="W604" s="77" t="str">
        <f>IF(Import_FK!S603=0,"",Import_FK!S603)</f>
        <v/>
      </c>
      <c r="X604" s="77" t="str">
        <f>IF(Import_FK!T603=0,"",Import_FK!T603)</f>
        <v/>
      </c>
      <c r="Y604" s="77" t="str">
        <f>IF(Import_FK!U603=0,"",Import_FK!U603)</f>
        <v/>
      </c>
      <c r="Z604" s="77" t="str">
        <f>IF(Import_FK!V603=0,"",Import_FK!V603)</f>
        <v/>
      </c>
      <c r="AA604" s="77" t="str">
        <f>IF(Import_FK!W603=0,"",Import_FK!W603)</f>
        <v/>
      </c>
      <c r="AB604" s="77" t="str">
        <f>IF(Import_FK!X603=0,"",Import_FK!X603)</f>
        <v/>
      </c>
      <c r="AC604" s="77" t="str">
        <f>IF(Import_FK!Y603=0,"",Import_FK!Y603)</f>
        <v/>
      </c>
      <c r="AD604" s="77" t="str">
        <f>IF(Import_FK!Z603=0,"",Import_FK!Z603)</f>
        <v/>
      </c>
      <c r="AE604" s="193" t="str">
        <f>IF(Import_FK!AA603=0,"",Import_FK!AA603)</f>
        <v/>
      </c>
    </row>
    <row r="605" spans="1:31" ht="13.5" x14ac:dyDescent="0.25">
      <c r="A605" s="544">
        <f>IF(AND(B605="1_02_02_06",C605&lt;&gt;"000"),A604+1,IF(AND(B605="1_06_03_09",C605&lt;&gt;"000"),MAX($A$7:A604)+1,0))</f>
        <v>0</v>
      </c>
      <c r="B605" s="16" t="str">
        <f t="shared" si="44"/>
        <v/>
      </c>
      <c r="C605" s="544" t="str">
        <f t="shared" si="45"/>
        <v/>
      </c>
      <c r="D605" s="544" t="str">
        <f t="shared" si="46"/>
        <v/>
      </c>
      <c r="E605" s="544" t="str">
        <f t="shared" si="47"/>
        <v/>
      </c>
      <c r="F605" s="23" t="str">
        <f>IF(Import_FK!B604=0,"",Import_FK!B604)</f>
        <v/>
      </c>
      <c r="G605" s="23" t="str">
        <f>IF(Import_FK!C604=0,"",Import_FK!C604)</f>
        <v/>
      </c>
      <c r="H605" s="350" t="str">
        <f>IF(Import_FK!D604=0,"",Import_FK!D604)</f>
        <v/>
      </c>
      <c r="I605" s="23" t="str">
        <f>IF(Import_FK!E604=0,"",Import_FK!E604)</f>
        <v/>
      </c>
      <c r="J605" s="95" t="str">
        <f>IF(Import_FK!F604=0,"",Import_FK!F604)</f>
        <v/>
      </c>
      <c r="K605" s="96" t="str">
        <f>IF(Import_FK!G604=0,"",Import_FK!G604)</f>
        <v/>
      </c>
      <c r="L605" s="23" t="str">
        <f>IF(Import_FK!H604=0,"",Import_FK!H604)</f>
        <v/>
      </c>
      <c r="M605" s="23" t="str">
        <f>IF(Import_FK!I604=0,"",Import_FK!I604)</f>
        <v/>
      </c>
      <c r="N605" s="23" t="str">
        <f>IF(Import_FK!J604=0,"",Import_FK!J604)</f>
        <v/>
      </c>
      <c r="O605" s="23" t="str">
        <f>IF(Import_FK!K604=0,"",Import_FK!K604)</f>
        <v/>
      </c>
      <c r="P605" s="23" t="str">
        <f>IF(Import_FK!L604=0,"",Import_FK!L604)</f>
        <v/>
      </c>
      <c r="Q605" s="77" t="str">
        <f>IF(Import_FK!M604=0,"",Import_FK!M604)</f>
        <v/>
      </c>
      <c r="R605" s="77" t="str">
        <f>IF(Import_FK!N604=0,"",Import_FK!N604)</f>
        <v/>
      </c>
      <c r="S605" s="77" t="str">
        <f>IF(Import_FK!O604=0,"",Import_FK!O604)</f>
        <v/>
      </c>
      <c r="T605" s="77" t="str">
        <f>IF(Import_FK!P604=0,"",Import_FK!P604)</f>
        <v/>
      </c>
      <c r="U605" s="193" t="str">
        <f>IF(Import_FK!Q604=0,"",Import_FK!Q604)</f>
        <v/>
      </c>
      <c r="V605" s="77" t="str">
        <f>IF(Import_FK!R604=0,"",Import_FK!R604)</f>
        <v/>
      </c>
      <c r="W605" s="77" t="str">
        <f>IF(Import_FK!S604=0,"",Import_FK!S604)</f>
        <v/>
      </c>
      <c r="X605" s="77" t="str">
        <f>IF(Import_FK!T604=0,"",Import_FK!T604)</f>
        <v/>
      </c>
      <c r="Y605" s="77" t="str">
        <f>IF(Import_FK!U604=0,"",Import_FK!U604)</f>
        <v/>
      </c>
      <c r="Z605" s="77" t="str">
        <f>IF(Import_FK!V604=0,"",Import_FK!V604)</f>
        <v/>
      </c>
      <c r="AA605" s="77" t="str">
        <f>IF(Import_FK!W604=0,"",Import_FK!W604)</f>
        <v/>
      </c>
      <c r="AB605" s="77" t="str">
        <f>IF(Import_FK!X604=0,"",Import_FK!X604)</f>
        <v/>
      </c>
      <c r="AC605" s="77" t="str">
        <f>IF(Import_FK!Y604=0,"",Import_FK!Y604)</f>
        <v/>
      </c>
      <c r="AD605" s="77" t="str">
        <f>IF(Import_FK!Z604=0,"",Import_FK!Z604)</f>
        <v/>
      </c>
      <c r="AE605" s="193" t="str">
        <f>IF(Import_FK!AA604=0,"",Import_FK!AA604)</f>
        <v/>
      </c>
    </row>
    <row r="606" spans="1:31" ht="13.5" x14ac:dyDescent="0.25">
      <c r="A606" s="544">
        <f>IF(AND(B606="1_02_02_06",C606&lt;&gt;"000"),A605+1,IF(AND(B606="1_06_03_09",C606&lt;&gt;"000"),MAX($A$7:A605)+1,0))</f>
        <v>0</v>
      </c>
      <c r="B606" s="16" t="str">
        <f t="shared" si="44"/>
        <v/>
      </c>
      <c r="C606" s="544" t="str">
        <f t="shared" si="45"/>
        <v/>
      </c>
      <c r="D606" s="544" t="str">
        <f t="shared" si="46"/>
        <v/>
      </c>
      <c r="E606" s="544" t="str">
        <f t="shared" si="47"/>
        <v/>
      </c>
      <c r="F606" s="23" t="str">
        <f>IF(Import_FK!B605=0,"",Import_FK!B605)</f>
        <v/>
      </c>
      <c r="G606" s="23" t="str">
        <f>IF(Import_FK!C605=0,"",Import_FK!C605)</f>
        <v/>
      </c>
      <c r="H606" s="350" t="str">
        <f>IF(Import_FK!D605=0,"",Import_FK!D605)</f>
        <v/>
      </c>
      <c r="I606" s="23" t="str">
        <f>IF(Import_FK!E605=0,"",Import_FK!E605)</f>
        <v/>
      </c>
      <c r="J606" s="95" t="str">
        <f>IF(Import_FK!F605=0,"",Import_FK!F605)</f>
        <v/>
      </c>
      <c r="K606" s="96" t="str">
        <f>IF(Import_FK!G605=0,"",Import_FK!G605)</f>
        <v/>
      </c>
      <c r="L606" s="23" t="str">
        <f>IF(Import_FK!H605=0,"",Import_FK!H605)</f>
        <v/>
      </c>
      <c r="M606" s="23" t="str">
        <f>IF(Import_FK!I605=0,"",Import_FK!I605)</f>
        <v/>
      </c>
      <c r="N606" s="23" t="str">
        <f>IF(Import_FK!J605=0,"",Import_FK!J605)</f>
        <v/>
      </c>
      <c r="O606" s="23" t="str">
        <f>IF(Import_FK!K605=0,"",Import_FK!K605)</f>
        <v/>
      </c>
      <c r="P606" s="23" t="str">
        <f>IF(Import_FK!L605=0,"",Import_FK!L605)</f>
        <v/>
      </c>
      <c r="Q606" s="77" t="str">
        <f>IF(Import_FK!M605=0,"",Import_FK!M605)</f>
        <v/>
      </c>
      <c r="R606" s="77" t="str">
        <f>IF(Import_FK!N605=0,"",Import_FK!N605)</f>
        <v/>
      </c>
      <c r="S606" s="77" t="str">
        <f>IF(Import_FK!O605=0,"",Import_FK!O605)</f>
        <v/>
      </c>
      <c r="T606" s="77" t="str">
        <f>IF(Import_FK!P605=0,"",Import_FK!P605)</f>
        <v/>
      </c>
      <c r="U606" s="193" t="str">
        <f>IF(Import_FK!Q605=0,"",Import_FK!Q605)</f>
        <v/>
      </c>
      <c r="V606" s="77" t="str">
        <f>IF(Import_FK!R605=0,"",Import_FK!R605)</f>
        <v/>
      </c>
      <c r="W606" s="77" t="str">
        <f>IF(Import_FK!S605=0,"",Import_FK!S605)</f>
        <v/>
      </c>
      <c r="X606" s="77" t="str">
        <f>IF(Import_FK!T605=0,"",Import_FK!T605)</f>
        <v/>
      </c>
      <c r="Y606" s="77" t="str">
        <f>IF(Import_FK!U605=0,"",Import_FK!U605)</f>
        <v/>
      </c>
      <c r="Z606" s="77" t="str">
        <f>IF(Import_FK!V605=0,"",Import_FK!V605)</f>
        <v/>
      </c>
      <c r="AA606" s="77" t="str">
        <f>IF(Import_FK!W605=0,"",Import_FK!W605)</f>
        <v/>
      </c>
      <c r="AB606" s="77" t="str">
        <f>IF(Import_FK!X605=0,"",Import_FK!X605)</f>
        <v/>
      </c>
      <c r="AC606" s="77" t="str">
        <f>IF(Import_FK!Y605=0,"",Import_FK!Y605)</f>
        <v/>
      </c>
      <c r="AD606" s="77" t="str">
        <f>IF(Import_FK!Z605=0,"",Import_FK!Z605)</f>
        <v/>
      </c>
      <c r="AE606" s="193" t="str">
        <f>IF(Import_FK!AA605=0,"",Import_FK!AA605)</f>
        <v/>
      </c>
    </row>
    <row r="607" spans="1:31" ht="13.5" x14ac:dyDescent="0.25">
      <c r="A607" s="544">
        <f>IF(AND(B607="1_02_02_06",C607&lt;&gt;"000"),A606+1,IF(AND(B607="1_06_03_09",C607&lt;&gt;"000"),MAX($A$7:A606)+1,0))</f>
        <v>0</v>
      </c>
      <c r="B607" s="16" t="str">
        <f t="shared" si="44"/>
        <v/>
      </c>
      <c r="C607" s="544" t="str">
        <f t="shared" si="45"/>
        <v/>
      </c>
      <c r="D607" s="544" t="str">
        <f t="shared" si="46"/>
        <v/>
      </c>
      <c r="E607" s="544" t="str">
        <f t="shared" si="47"/>
        <v/>
      </c>
      <c r="F607" s="23" t="str">
        <f>IF(Import_FK!B606=0,"",Import_FK!B606)</f>
        <v/>
      </c>
      <c r="G607" s="23" t="str">
        <f>IF(Import_FK!C606=0,"",Import_FK!C606)</f>
        <v/>
      </c>
      <c r="H607" s="350" t="str">
        <f>IF(Import_FK!D606=0,"",Import_FK!D606)</f>
        <v/>
      </c>
      <c r="I607" s="23" t="str">
        <f>IF(Import_FK!E606=0,"",Import_FK!E606)</f>
        <v/>
      </c>
      <c r="J607" s="95" t="str">
        <f>IF(Import_FK!F606=0,"",Import_FK!F606)</f>
        <v/>
      </c>
      <c r="K607" s="96" t="str">
        <f>IF(Import_FK!G606=0,"",Import_FK!G606)</f>
        <v/>
      </c>
      <c r="L607" s="23" t="str">
        <f>IF(Import_FK!H606=0,"",Import_FK!H606)</f>
        <v/>
      </c>
      <c r="M607" s="23" t="str">
        <f>IF(Import_FK!I606=0,"",Import_FK!I606)</f>
        <v/>
      </c>
      <c r="N607" s="23" t="str">
        <f>IF(Import_FK!J606=0,"",Import_FK!J606)</f>
        <v/>
      </c>
      <c r="O607" s="23" t="str">
        <f>IF(Import_FK!K606=0,"",Import_FK!K606)</f>
        <v/>
      </c>
      <c r="P607" s="23" t="str">
        <f>IF(Import_FK!L606=0,"",Import_FK!L606)</f>
        <v/>
      </c>
      <c r="Q607" s="77" t="str">
        <f>IF(Import_FK!M606=0,"",Import_FK!M606)</f>
        <v/>
      </c>
      <c r="R607" s="77" t="str">
        <f>IF(Import_FK!N606=0,"",Import_FK!N606)</f>
        <v/>
      </c>
      <c r="S607" s="77" t="str">
        <f>IF(Import_FK!O606=0,"",Import_FK!O606)</f>
        <v/>
      </c>
      <c r="T607" s="77" t="str">
        <f>IF(Import_FK!P606=0,"",Import_FK!P606)</f>
        <v/>
      </c>
      <c r="U607" s="193" t="str">
        <f>IF(Import_FK!Q606=0,"",Import_FK!Q606)</f>
        <v/>
      </c>
      <c r="V607" s="77" t="str">
        <f>IF(Import_FK!R606=0,"",Import_FK!R606)</f>
        <v/>
      </c>
      <c r="W607" s="77" t="str">
        <f>IF(Import_FK!S606=0,"",Import_FK!S606)</f>
        <v/>
      </c>
      <c r="X607" s="77" t="str">
        <f>IF(Import_FK!T606=0,"",Import_FK!T606)</f>
        <v/>
      </c>
      <c r="Y607" s="77" t="str">
        <f>IF(Import_FK!U606=0,"",Import_FK!U606)</f>
        <v/>
      </c>
      <c r="Z607" s="77" t="str">
        <f>IF(Import_FK!V606=0,"",Import_FK!V606)</f>
        <v/>
      </c>
      <c r="AA607" s="77" t="str">
        <f>IF(Import_FK!W606=0,"",Import_FK!W606)</f>
        <v/>
      </c>
      <c r="AB607" s="77" t="str">
        <f>IF(Import_FK!X606=0,"",Import_FK!X606)</f>
        <v/>
      </c>
      <c r="AC607" s="77" t="str">
        <f>IF(Import_FK!Y606=0,"",Import_FK!Y606)</f>
        <v/>
      </c>
      <c r="AD607" s="77" t="str">
        <f>IF(Import_FK!Z606=0,"",Import_FK!Z606)</f>
        <v/>
      </c>
      <c r="AE607" s="193" t="str">
        <f>IF(Import_FK!AA606=0,"",Import_FK!AA606)</f>
        <v/>
      </c>
    </row>
    <row r="608" spans="1:31" ht="13.5" x14ac:dyDescent="0.25">
      <c r="A608" s="544">
        <f>IF(AND(B608="1_02_02_06",C608&lt;&gt;"000"),A607+1,IF(AND(B608="1_06_03_09",C608&lt;&gt;"000"),MAX($A$7:A607)+1,0))</f>
        <v>0</v>
      </c>
      <c r="B608" s="16" t="str">
        <f t="shared" si="44"/>
        <v/>
      </c>
      <c r="C608" s="544" t="str">
        <f t="shared" si="45"/>
        <v/>
      </c>
      <c r="D608" s="544" t="str">
        <f t="shared" si="46"/>
        <v/>
      </c>
      <c r="E608" s="544" t="str">
        <f t="shared" si="47"/>
        <v/>
      </c>
      <c r="F608" s="23" t="str">
        <f>IF(Import_FK!B607=0,"",Import_FK!B607)</f>
        <v/>
      </c>
      <c r="G608" s="23" t="str">
        <f>IF(Import_FK!C607=0,"",Import_FK!C607)</f>
        <v/>
      </c>
      <c r="H608" s="350" t="str">
        <f>IF(Import_FK!D607=0,"",Import_FK!D607)</f>
        <v/>
      </c>
      <c r="I608" s="23" t="str">
        <f>IF(Import_FK!E607=0,"",Import_FK!E607)</f>
        <v/>
      </c>
      <c r="J608" s="95" t="str">
        <f>IF(Import_FK!F607=0,"",Import_FK!F607)</f>
        <v/>
      </c>
      <c r="K608" s="96" t="str">
        <f>IF(Import_FK!G607=0,"",Import_FK!G607)</f>
        <v/>
      </c>
      <c r="L608" s="23" t="str">
        <f>IF(Import_FK!H607=0,"",Import_FK!H607)</f>
        <v/>
      </c>
      <c r="M608" s="23" t="str">
        <f>IF(Import_FK!I607=0,"",Import_FK!I607)</f>
        <v/>
      </c>
      <c r="N608" s="23" t="str">
        <f>IF(Import_FK!J607=0,"",Import_FK!J607)</f>
        <v/>
      </c>
      <c r="O608" s="23" t="str">
        <f>IF(Import_FK!K607=0,"",Import_FK!K607)</f>
        <v/>
      </c>
      <c r="P608" s="23" t="str">
        <f>IF(Import_FK!L607=0,"",Import_FK!L607)</f>
        <v/>
      </c>
      <c r="Q608" s="77" t="str">
        <f>IF(Import_FK!M607=0,"",Import_FK!M607)</f>
        <v/>
      </c>
      <c r="R608" s="77" t="str">
        <f>IF(Import_FK!N607=0,"",Import_FK!N607)</f>
        <v/>
      </c>
      <c r="S608" s="77" t="str">
        <f>IF(Import_FK!O607=0,"",Import_FK!O607)</f>
        <v/>
      </c>
      <c r="T608" s="77" t="str">
        <f>IF(Import_FK!P607=0,"",Import_FK!P607)</f>
        <v/>
      </c>
      <c r="U608" s="193" t="str">
        <f>IF(Import_FK!Q607=0,"",Import_FK!Q607)</f>
        <v/>
      </c>
      <c r="V608" s="77" t="str">
        <f>IF(Import_FK!R607=0,"",Import_FK!R607)</f>
        <v/>
      </c>
      <c r="W608" s="77" t="str">
        <f>IF(Import_FK!S607=0,"",Import_FK!S607)</f>
        <v/>
      </c>
      <c r="X608" s="77" t="str">
        <f>IF(Import_FK!T607=0,"",Import_FK!T607)</f>
        <v/>
      </c>
      <c r="Y608" s="77" t="str">
        <f>IF(Import_FK!U607=0,"",Import_FK!U607)</f>
        <v/>
      </c>
      <c r="Z608" s="77" t="str">
        <f>IF(Import_FK!V607=0,"",Import_FK!V607)</f>
        <v/>
      </c>
      <c r="AA608" s="77" t="str">
        <f>IF(Import_FK!W607=0,"",Import_FK!W607)</f>
        <v/>
      </c>
      <c r="AB608" s="77" t="str">
        <f>IF(Import_FK!X607=0,"",Import_FK!X607)</f>
        <v/>
      </c>
      <c r="AC608" s="77" t="str">
        <f>IF(Import_FK!Y607=0,"",Import_FK!Y607)</f>
        <v/>
      </c>
      <c r="AD608" s="77" t="str">
        <f>IF(Import_FK!Z607=0,"",Import_FK!Z607)</f>
        <v/>
      </c>
      <c r="AE608" s="193" t="str">
        <f>IF(Import_FK!AA607=0,"",Import_FK!AA607)</f>
        <v/>
      </c>
    </row>
    <row r="609" spans="1:31" ht="13.5" x14ac:dyDescent="0.25">
      <c r="A609" s="544">
        <f>IF(AND(B609="1_02_02_06",C609&lt;&gt;"000"),A608+1,IF(AND(B609="1_06_03_09",C609&lt;&gt;"000"),MAX($A$7:A608)+1,0))</f>
        <v>0</v>
      </c>
      <c r="B609" s="16" t="str">
        <f t="shared" si="44"/>
        <v/>
      </c>
      <c r="C609" s="544" t="str">
        <f t="shared" si="45"/>
        <v/>
      </c>
      <c r="D609" s="544" t="str">
        <f t="shared" si="46"/>
        <v/>
      </c>
      <c r="E609" s="544" t="str">
        <f t="shared" si="47"/>
        <v/>
      </c>
      <c r="F609" s="23" t="str">
        <f>IF(Import_FK!B608=0,"",Import_FK!B608)</f>
        <v/>
      </c>
      <c r="G609" s="23" t="str">
        <f>IF(Import_FK!C608=0,"",Import_FK!C608)</f>
        <v/>
      </c>
      <c r="H609" s="350" t="str">
        <f>IF(Import_FK!D608=0,"",Import_FK!D608)</f>
        <v/>
      </c>
      <c r="I609" s="23" t="str">
        <f>IF(Import_FK!E608=0,"",Import_FK!E608)</f>
        <v/>
      </c>
      <c r="J609" s="95" t="str">
        <f>IF(Import_FK!F608=0,"",Import_FK!F608)</f>
        <v/>
      </c>
      <c r="K609" s="96" t="str">
        <f>IF(Import_FK!G608=0,"",Import_FK!G608)</f>
        <v/>
      </c>
      <c r="L609" s="23" t="str">
        <f>IF(Import_FK!H608=0,"",Import_FK!H608)</f>
        <v/>
      </c>
      <c r="M609" s="23" t="str">
        <f>IF(Import_FK!I608=0,"",Import_FK!I608)</f>
        <v/>
      </c>
      <c r="N609" s="23" t="str">
        <f>IF(Import_FK!J608=0,"",Import_FK!J608)</f>
        <v/>
      </c>
      <c r="O609" s="23" t="str">
        <f>IF(Import_FK!K608=0,"",Import_FK!K608)</f>
        <v/>
      </c>
      <c r="P609" s="23" t="str">
        <f>IF(Import_FK!L608=0,"",Import_FK!L608)</f>
        <v/>
      </c>
      <c r="Q609" s="77" t="str">
        <f>IF(Import_FK!M608=0,"",Import_FK!M608)</f>
        <v/>
      </c>
      <c r="R609" s="77" t="str">
        <f>IF(Import_FK!N608=0,"",Import_FK!N608)</f>
        <v/>
      </c>
      <c r="S609" s="77" t="str">
        <f>IF(Import_FK!O608=0,"",Import_FK!O608)</f>
        <v/>
      </c>
      <c r="T609" s="77" t="str">
        <f>IF(Import_FK!P608=0,"",Import_FK!P608)</f>
        <v/>
      </c>
      <c r="U609" s="193" t="str">
        <f>IF(Import_FK!Q608=0,"",Import_FK!Q608)</f>
        <v/>
      </c>
      <c r="V609" s="77" t="str">
        <f>IF(Import_FK!R608=0,"",Import_FK!R608)</f>
        <v/>
      </c>
      <c r="W609" s="77" t="str">
        <f>IF(Import_FK!S608=0,"",Import_FK!S608)</f>
        <v/>
      </c>
      <c r="X609" s="77" t="str">
        <f>IF(Import_FK!T608=0,"",Import_FK!T608)</f>
        <v/>
      </c>
      <c r="Y609" s="77" t="str">
        <f>IF(Import_FK!U608=0,"",Import_FK!U608)</f>
        <v/>
      </c>
      <c r="Z609" s="77" t="str">
        <f>IF(Import_FK!V608=0,"",Import_FK!V608)</f>
        <v/>
      </c>
      <c r="AA609" s="77" t="str">
        <f>IF(Import_FK!W608=0,"",Import_FK!W608)</f>
        <v/>
      </c>
      <c r="AB609" s="77" t="str">
        <f>IF(Import_FK!X608=0,"",Import_FK!X608)</f>
        <v/>
      </c>
      <c r="AC609" s="77" t="str">
        <f>IF(Import_FK!Y608=0,"",Import_FK!Y608)</f>
        <v/>
      </c>
      <c r="AD609" s="77" t="str">
        <f>IF(Import_FK!Z608=0,"",Import_FK!Z608)</f>
        <v/>
      </c>
      <c r="AE609" s="193" t="str">
        <f>IF(Import_FK!AA608=0,"",Import_FK!AA608)</f>
        <v/>
      </c>
    </row>
    <row r="610" spans="1:31" ht="13.5" x14ac:dyDescent="0.25">
      <c r="A610" s="544">
        <f>IF(AND(B610="1_02_02_06",C610&lt;&gt;"000"),A609+1,IF(AND(B610="1_06_03_09",C610&lt;&gt;"000"),MAX($A$7:A609)+1,0))</f>
        <v>0</v>
      </c>
      <c r="B610" s="16" t="str">
        <f t="shared" si="44"/>
        <v/>
      </c>
      <c r="C610" s="544" t="str">
        <f t="shared" si="45"/>
        <v/>
      </c>
      <c r="D610" s="544" t="str">
        <f t="shared" si="46"/>
        <v/>
      </c>
      <c r="E610" s="544" t="str">
        <f t="shared" si="47"/>
        <v/>
      </c>
      <c r="F610" s="23" t="str">
        <f>IF(Import_FK!B609=0,"",Import_FK!B609)</f>
        <v/>
      </c>
      <c r="G610" s="23" t="str">
        <f>IF(Import_FK!C609=0,"",Import_FK!C609)</f>
        <v/>
      </c>
      <c r="H610" s="350" t="str">
        <f>IF(Import_FK!D609=0,"",Import_FK!D609)</f>
        <v/>
      </c>
      <c r="I610" s="23" t="str">
        <f>IF(Import_FK!E609=0,"",Import_FK!E609)</f>
        <v/>
      </c>
      <c r="J610" s="95" t="str">
        <f>IF(Import_FK!F609=0,"",Import_FK!F609)</f>
        <v/>
      </c>
      <c r="K610" s="96" t="str">
        <f>IF(Import_FK!G609=0,"",Import_FK!G609)</f>
        <v/>
      </c>
      <c r="L610" s="23" t="str">
        <f>IF(Import_FK!H609=0,"",Import_FK!H609)</f>
        <v/>
      </c>
      <c r="M610" s="23" t="str">
        <f>IF(Import_FK!I609=0,"",Import_FK!I609)</f>
        <v/>
      </c>
      <c r="N610" s="23" t="str">
        <f>IF(Import_FK!J609=0,"",Import_FK!J609)</f>
        <v/>
      </c>
      <c r="O610" s="23" t="str">
        <f>IF(Import_FK!K609=0,"",Import_FK!K609)</f>
        <v/>
      </c>
      <c r="P610" s="23" t="str">
        <f>IF(Import_FK!L609=0,"",Import_FK!L609)</f>
        <v/>
      </c>
      <c r="Q610" s="77" t="str">
        <f>IF(Import_FK!M609=0,"",Import_FK!M609)</f>
        <v/>
      </c>
      <c r="R610" s="77" t="str">
        <f>IF(Import_FK!N609=0,"",Import_FK!N609)</f>
        <v/>
      </c>
      <c r="S610" s="77" t="str">
        <f>IF(Import_FK!O609=0,"",Import_FK!O609)</f>
        <v/>
      </c>
      <c r="T610" s="77" t="str">
        <f>IF(Import_FK!P609=0,"",Import_FK!P609)</f>
        <v/>
      </c>
      <c r="U610" s="193" t="str">
        <f>IF(Import_FK!Q609=0,"",Import_FK!Q609)</f>
        <v/>
      </c>
      <c r="V610" s="77" t="str">
        <f>IF(Import_FK!R609=0,"",Import_FK!R609)</f>
        <v/>
      </c>
      <c r="W610" s="77" t="str">
        <f>IF(Import_FK!S609=0,"",Import_FK!S609)</f>
        <v/>
      </c>
      <c r="X610" s="77" t="str">
        <f>IF(Import_FK!T609=0,"",Import_FK!T609)</f>
        <v/>
      </c>
      <c r="Y610" s="77" t="str">
        <f>IF(Import_FK!U609=0,"",Import_FK!U609)</f>
        <v/>
      </c>
      <c r="Z610" s="77" t="str">
        <f>IF(Import_FK!V609=0,"",Import_FK!V609)</f>
        <v/>
      </c>
      <c r="AA610" s="77" t="str">
        <f>IF(Import_FK!W609=0,"",Import_FK!W609)</f>
        <v/>
      </c>
      <c r="AB610" s="77" t="str">
        <f>IF(Import_FK!X609=0,"",Import_FK!X609)</f>
        <v/>
      </c>
      <c r="AC610" s="77" t="str">
        <f>IF(Import_FK!Y609=0,"",Import_FK!Y609)</f>
        <v/>
      </c>
      <c r="AD610" s="77" t="str">
        <f>IF(Import_FK!Z609=0,"",Import_FK!Z609)</f>
        <v/>
      </c>
      <c r="AE610" s="193" t="str">
        <f>IF(Import_FK!AA609=0,"",Import_FK!AA609)</f>
        <v/>
      </c>
    </row>
    <row r="611" spans="1:31" ht="13.5" x14ac:dyDescent="0.25">
      <c r="A611" s="544">
        <f>IF(AND(B611="1_02_02_06",C611&lt;&gt;"000"),A610+1,IF(AND(B611="1_06_03_09",C611&lt;&gt;"000"),MAX($A$7:A610)+1,0))</f>
        <v>0</v>
      </c>
      <c r="B611" s="16" t="str">
        <f t="shared" si="44"/>
        <v/>
      </c>
      <c r="C611" s="544" t="str">
        <f t="shared" si="45"/>
        <v/>
      </c>
      <c r="D611" s="544" t="str">
        <f t="shared" si="46"/>
        <v/>
      </c>
      <c r="E611" s="544" t="str">
        <f t="shared" si="47"/>
        <v/>
      </c>
      <c r="F611" s="23" t="str">
        <f>IF(Import_FK!B610=0,"",Import_FK!B610)</f>
        <v/>
      </c>
      <c r="G611" s="23" t="str">
        <f>IF(Import_FK!C610=0,"",Import_FK!C610)</f>
        <v/>
      </c>
      <c r="H611" s="350" t="str">
        <f>IF(Import_FK!D610=0,"",Import_FK!D610)</f>
        <v/>
      </c>
      <c r="I611" s="23" t="str">
        <f>IF(Import_FK!E610=0,"",Import_FK!E610)</f>
        <v/>
      </c>
      <c r="J611" s="95" t="str">
        <f>IF(Import_FK!F610=0,"",Import_FK!F610)</f>
        <v/>
      </c>
      <c r="K611" s="96" t="str">
        <f>IF(Import_FK!G610=0,"",Import_FK!G610)</f>
        <v/>
      </c>
      <c r="L611" s="23" t="str">
        <f>IF(Import_FK!H610=0,"",Import_FK!H610)</f>
        <v/>
      </c>
      <c r="M611" s="23" t="str">
        <f>IF(Import_FK!I610=0,"",Import_FK!I610)</f>
        <v/>
      </c>
      <c r="N611" s="23" t="str">
        <f>IF(Import_FK!J610=0,"",Import_FK!J610)</f>
        <v/>
      </c>
      <c r="O611" s="23" t="str">
        <f>IF(Import_FK!K610=0,"",Import_FK!K610)</f>
        <v/>
      </c>
      <c r="P611" s="23" t="str">
        <f>IF(Import_FK!L610=0,"",Import_FK!L610)</f>
        <v/>
      </c>
      <c r="Q611" s="77" t="str">
        <f>IF(Import_FK!M610=0,"",Import_FK!M610)</f>
        <v/>
      </c>
      <c r="R611" s="77" t="str">
        <f>IF(Import_FK!N610=0,"",Import_FK!N610)</f>
        <v/>
      </c>
      <c r="S611" s="77" t="str">
        <f>IF(Import_FK!O610=0,"",Import_FK!O610)</f>
        <v/>
      </c>
      <c r="T611" s="77" t="str">
        <f>IF(Import_FK!P610=0,"",Import_FK!P610)</f>
        <v/>
      </c>
      <c r="U611" s="193" t="str">
        <f>IF(Import_FK!Q610=0,"",Import_FK!Q610)</f>
        <v/>
      </c>
      <c r="V611" s="77" t="str">
        <f>IF(Import_FK!R610=0,"",Import_FK!R610)</f>
        <v/>
      </c>
      <c r="W611" s="77" t="str">
        <f>IF(Import_FK!S610=0,"",Import_FK!S610)</f>
        <v/>
      </c>
      <c r="X611" s="77" t="str">
        <f>IF(Import_FK!T610=0,"",Import_FK!T610)</f>
        <v/>
      </c>
      <c r="Y611" s="77" t="str">
        <f>IF(Import_FK!U610=0,"",Import_FK!U610)</f>
        <v/>
      </c>
      <c r="Z611" s="77" t="str">
        <f>IF(Import_FK!V610=0,"",Import_FK!V610)</f>
        <v/>
      </c>
      <c r="AA611" s="77" t="str">
        <f>IF(Import_FK!W610=0,"",Import_FK!W610)</f>
        <v/>
      </c>
      <c r="AB611" s="77" t="str">
        <f>IF(Import_FK!X610=0,"",Import_FK!X610)</f>
        <v/>
      </c>
      <c r="AC611" s="77" t="str">
        <f>IF(Import_FK!Y610=0,"",Import_FK!Y610)</f>
        <v/>
      </c>
      <c r="AD611" s="77" t="str">
        <f>IF(Import_FK!Z610=0,"",Import_FK!Z610)</f>
        <v/>
      </c>
      <c r="AE611" s="193" t="str">
        <f>IF(Import_FK!AA610=0,"",Import_FK!AA610)</f>
        <v/>
      </c>
    </row>
    <row r="612" spans="1:31" ht="13.5" x14ac:dyDescent="0.25">
      <c r="A612" s="544">
        <f>IF(AND(B612="1_02_02_06",C612&lt;&gt;"000"),A611+1,IF(AND(B612="1_06_03_09",C612&lt;&gt;"000"),MAX($A$7:A611)+1,0))</f>
        <v>0</v>
      </c>
      <c r="B612" s="16" t="str">
        <f t="shared" si="44"/>
        <v/>
      </c>
      <c r="C612" s="544" t="str">
        <f t="shared" si="45"/>
        <v/>
      </c>
      <c r="D612" s="544" t="str">
        <f t="shared" si="46"/>
        <v/>
      </c>
      <c r="E612" s="544" t="str">
        <f t="shared" si="47"/>
        <v/>
      </c>
      <c r="F612" s="23" t="str">
        <f>IF(Import_FK!B611=0,"",Import_FK!B611)</f>
        <v/>
      </c>
      <c r="G612" s="23" t="str">
        <f>IF(Import_FK!C611=0,"",Import_FK!C611)</f>
        <v/>
      </c>
      <c r="H612" s="350" t="str">
        <f>IF(Import_FK!D611=0,"",Import_FK!D611)</f>
        <v/>
      </c>
      <c r="I612" s="23" t="str">
        <f>IF(Import_FK!E611=0,"",Import_FK!E611)</f>
        <v/>
      </c>
      <c r="J612" s="95" t="str">
        <f>IF(Import_FK!F611=0,"",Import_FK!F611)</f>
        <v/>
      </c>
      <c r="K612" s="96" t="str">
        <f>IF(Import_FK!G611=0,"",Import_FK!G611)</f>
        <v/>
      </c>
      <c r="L612" s="23" t="str">
        <f>IF(Import_FK!H611=0,"",Import_FK!H611)</f>
        <v/>
      </c>
      <c r="M612" s="23" t="str">
        <f>IF(Import_FK!I611=0,"",Import_FK!I611)</f>
        <v/>
      </c>
      <c r="N612" s="23" t="str">
        <f>IF(Import_FK!J611=0,"",Import_FK!J611)</f>
        <v/>
      </c>
      <c r="O612" s="23" t="str">
        <f>IF(Import_FK!K611=0,"",Import_FK!K611)</f>
        <v/>
      </c>
      <c r="P612" s="23" t="str">
        <f>IF(Import_FK!L611=0,"",Import_FK!L611)</f>
        <v/>
      </c>
      <c r="Q612" s="77" t="str">
        <f>IF(Import_FK!M611=0,"",Import_FK!M611)</f>
        <v/>
      </c>
      <c r="R612" s="77" t="str">
        <f>IF(Import_FK!N611=0,"",Import_FK!N611)</f>
        <v/>
      </c>
      <c r="S612" s="77" t="str">
        <f>IF(Import_FK!O611=0,"",Import_FK!O611)</f>
        <v/>
      </c>
      <c r="T612" s="77" t="str">
        <f>IF(Import_FK!P611=0,"",Import_FK!P611)</f>
        <v/>
      </c>
      <c r="U612" s="193" t="str">
        <f>IF(Import_FK!Q611=0,"",Import_FK!Q611)</f>
        <v/>
      </c>
      <c r="V612" s="77" t="str">
        <f>IF(Import_FK!R611=0,"",Import_FK!R611)</f>
        <v/>
      </c>
      <c r="W612" s="77" t="str">
        <f>IF(Import_FK!S611=0,"",Import_FK!S611)</f>
        <v/>
      </c>
      <c r="X612" s="77" t="str">
        <f>IF(Import_FK!T611=0,"",Import_FK!T611)</f>
        <v/>
      </c>
      <c r="Y612" s="77" t="str">
        <f>IF(Import_FK!U611=0,"",Import_FK!U611)</f>
        <v/>
      </c>
      <c r="Z612" s="77" t="str">
        <f>IF(Import_FK!V611=0,"",Import_FK!V611)</f>
        <v/>
      </c>
      <c r="AA612" s="77" t="str">
        <f>IF(Import_FK!W611=0,"",Import_FK!W611)</f>
        <v/>
      </c>
      <c r="AB612" s="77" t="str">
        <f>IF(Import_FK!X611=0,"",Import_FK!X611)</f>
        <v/>
      </c>
      <c r="AC612" s="77" t="str">
        <f>IF(Import_FK!Y611=0,"",Import_FK!Y611)</f>
        <v/>
      </c>
      <c r="AD612" s="77" t="str">
        <f>IF(Import_FK!Z611=0,"",Import_FK!Z611)</f>
        <v/>
      </c>
      <c r="AE612" s="193" t="str">
        <f>IF(Import_FK!AA611=0,"",Import_FK!AA611)</f>
        <v/>
      </c>
    </row>
    <row r="613" spans="1:31" ht="13.5" x14ac:dyDescent="0.25">
      <c r="A613" s="544">
        <f>IF(AND(B613="1_02_02_06",C613&lt;&gt;"000"),A612+1,IF(AND(B613="1_06_03_09",C613&lt;&gt;"000"),MAX($A$7:A612)+1,0))</f>
        <v>0</v>
      </c>
      <c r="B613" s="16" t="str">
        <f t="shared" si="44"/>
        <v/>
      </c>
      <c r="C613" s="544" t="str">
        <f t="shared" si="45"/>
        <v/>
      </c>
      <c r="D613" s="544" t="str">
        <f t="shared" si="46"/>
        <v/>
      </c>
      <c r="E613" s="544" t="str">
        <f t="shared" si="47"/>
        <v/>
      </c>
      <c r="F613" s="23" t="str">
        <f>IF(Import_FK!B612=0,"",Import_FK!B612)</f>
        <v/>
      </c>
      <c r="G613" s="23" t="str">
        <f>IF(Import_FK!C612=0,"",Import_FK!C612)</f>
        <v/>
      </c>
      <c r="H613" s="350" t="str">
        <f>IF(Import_FK!D612=0,"",Import_FK!D612)</f>
        <v/>
      </c>
      <c r="I613" s="23" t="str">
        <f>IF(Import_FK!E612=0,"",Import_FK!E612)</f>
        <v/>
      </c>
      <c r="J613" s="95" t="str">
        <f>IF(Import_FK!F612=0,"",Import_FK!F612)</f>
        <v/>
      </c>
      <c r="K613" s="96" t="str">
        <f>IF(Import_FK!G612=0,"",Import_FK!G612)</f>
        <v/>
      </c>
      <c r="L613" s="23" t="str">
        <f>IF(Import_FK!H612=0,"",Import_FK!H612)</f>
        <v/>
      </c>
      <c r="M613" s="23" t="str">
        <f>IF(Import_FK!I612=0,"",Import_FK!I612)</f>
        <v/>
      </c>
      <c r="N613" s="23" t="str">
        <f>IF(Import_FK!J612=0,"",Import_FK!J612)</f>
        <v/>
      </c>
      <c r="O613" s="23" t="str">
        <f>IF(Import_FK!K612=0,"",Import_FK!K612)</f>
        <v/>
      </c>
      <c r="P613" s="23" t="str">
        <f>IF(Import_FK!L612=0,"",Import_FK!L612)</f>
        <v/>
      </c>
      <c r="Q613" s="77" t="str">
        <f>IF(Import_FK!M612=0,"",Import_FK!M612)</f>
        <v/>
      </c>
      <c r="R613" s="77" t="str">
        <f>IF(Import_FK!N612=0,"",Import_FK!N612)</f>
        <v/>
      </c>
      <c r="S613" s="77" t="str">
        <f>IF(Import_FK!O612=0,"",Import_FK!O612)</f>
        <v/>
      </c>
      <c r="T613" s="77" t="str">
        <f>IF(Import_FK!P612=0,"",Import_FK!P612)</f>
        <v/>
      </c>
      <c r="U613" s="193" t="str">
        <f>IF(Import_FK!Q612=0,"",Import_FK!Q612)</f>
        <v/>
      </c>
      <c r="V613" s="77" t="str">
        <f>IF(Import_FK!R612=0,"",Import_FK!R612)</f>
        <v/>
      </c>
      <c r="W613" s="77" t="str">
        <f>IF(Import_FK!S612=0,"",Import_FK!S612)</f>
        <v/>
      </c>
      <c r="X613" s="77" t="str">
        <f>IF(Import_FK!T612=0,"",Import_FK!T612)</f>
        <v/>
      </c>
      <c r="Y613" s="77" t="str">
        <f>IF(Import_FK!U612=0,"",Import_FK!U612)</f>
        <v/>
      </c>
      <c r="Z613" s="77" t="str">
        <f>IF(Import_FK!V612=0,"",Import_FK!V612)</f>
        <v/>
      </c>
      <c r="AA613" s="77" t="str">
        <f>IF(Import_FK!W612=0,"",Import_FK!W612)</f>
        <v/>
      </c>
      <c r="AB613" s="77" t="str">
        <f>IF(Import_FK!X612=0,"",Import_FK!X612)</f>
        <v/>
      </c>
      <c r="AC613" s="77" t="str">
        <f>IF(Import_FK!Y612=0,"",Import_FK!Y612)</f>
        <v/>
      </c>
      <c r="AD613" s="77" t="str">
        <f>IF(Import_FK!Z612=0,"",Import_FK!Z612)</f>
        <v/>
      </c>
      <c r="AE613" s="193" t="str">
        <f>IF(Import_FK!AA612=0,"",Import_FK!AA612)</f>
        <v/>
      </c>
    </row>
    <row r="614" spans="1:31" ht="13.5" x14ac:dyDescent="0.25">
      <c r="A614" s="544">
        <f>IF(AND(B614="1_02_02_06",C614&lt;&gt;"000"),A613+1,IF(AND(B614="1_06_03_09",C614&lt;&gt;"000"),MAX($A$7:A613)+1,0))</f>
        <v>0</v>
      </c>
      <c r="B614" s="16" t="str">
        <f t="shared" si="44"/>
        <v/>
      </c>
      <c r="C614" s="544" t="str">
        <f t="shared" si="45"/>
        <v/>
      </c>
      <c r="D614" s="544" t="str">
        <f t="shared" si="46"/>
        <v/>
      </c>
      <c r="E614" s="544" t="str">
        <f t="shared" si="47"/>
        <v/>
      </c>
      <c r="F614" s="23" t="str">
        <f>IF(Import_FK!B613=0,"",Import_FK!B613)</f>
        <v/>
      </c>
      <c r="G614" s="23" t="str">
        <f>IF(Import_FK!C613=0,"",Import_FK!C613)</f>
        <v/>
      </c>
      <c r="H614" s="350" t="str">
        <f>IF(Import_FK!D613=0,"",Import_FK!D613)</f>
        <v/>
      </c>
      <c r="I614" s="23" t="str">
        <f>IF(Import_FK!E613=0,"",Import_FK!E613)</f>
        <v/>
      </c>
      <c r="J614" s="95" t="str">
        <f>IF(Import_FK!F613=0,"",Import_FK!F613)</f>
        <v/>
      </c>
      <c r="K614" s="96" t="str">
        <f>IF(Import_FK!G613=0,"",Import_FK!G613)</f>
        <v/>
      </c>
      <c r="L614" s="23" t="str">
        <f>IF(Import_FK!H613=0,"",Import_FK!H613)</f>
        <v/>
      </c>
      <c r="M614" s="23" t="str">
        <f>IF(Import_FK!I613=0,"",Import_FK!I613)</f>
        <v/>
      </c>
      <c r="N614" s="23" t="str">
        <f>IF(Import_FK!J613=0,"",Import_FK!J613)</f>
        <v/>
      </c>
      <c r="O614" s="23" t="str">
        <f>IF(Import_FK!K613=0,"",Import_FK!K613)</f>
        <v/>
      </c>
      <c r="P614" s="23" t="str">
        <f>IF(Import_FK!L613=0,"",Import_FK!L613)</f>
        <v/>
      </c>
      <c r="Q614" s="77" t="str">
        <f>IF(Import_FK!M613=0,"",Import_FK!M613)</f>
        <v/>
      </c>
      <c r="R614" s="77" t="str">
        <f>IF(Import_FK!N613=0,"",Import_FK!N613)</f>
        <v/>
      </c>
      <c r="S614" s="77" t="str">
        <f>IF(Import_FK!O613=0,"",Import_FK!O613)</f>
        <v/>
      </c>
      <c r="T614" s="77" t="str">
        <f>IF(Import_FK!P613=0,"",Import_FK!P613)</f>
        <v/>
      </c>
      <c r="U614" s="193" t="str">
        <f>IF(Import_FK!Q613=0,"",Import_FK!Q613)</f>
        <v/>
      </c>
      <c r="V614" s="77" t="str">
        <f>IF(Import_FK!R613=0,"",Import_FK!R613)</f>
        <v/>
      </c>
      <c r="W614" s="77" t="str">
        <f>IF(Import_FK!S613=0,"",Import_FK!S613)</f>
        <v/>
      </c>
      <c r="X614" s="77" t="str">
        <f>IF(Import_FK!T613=0,"",Import_FK!T613)</f>
        <v/>
      </c>
      <c r="Y614" s="77" t="str">
        <f>IF(Import_FK!U613=0,"",Import_FK!U613)</f>
        <v/>
      </c>
      <c r="Z614" s="77" t="str">
        <f>IF(Import_FK!V613=0,"",Import_FK!V613)</f>
        <v/>
      </c>
      <c r="AA614" s="77" t="str">
        <f>IF(Import_FK!W613=0,"",Import_FK!W613)</f>
        <v/>
      </c>
      <c r="AB614" s="77" t="str">
        <f>IF(Import_FK!X613=0,"",Import_FK!X613)</f>
        <v/>
      </c>
      <c r="AC614" s="77" t="str">
        <f>IF(Import_FK!Y613=0,"",Import_FK!Y613)</f>
        <v/>
      </c>
      <c r="AD614" s="77" t="str">
        <f>IF(Import_FK!Z613=0,"",Import_FK!Z613)</f>
        <v/>
      </c>
      <c r="AE614" s="193" t="str">
        <f>IF(Import_FK!AA613=0,"",Import_FK!AA613)</f>
        <v/>
      </c>
    </row>
    <row r="615" spans="1:31" ht="13.5" x14ac:dyDescent="0.25">
      <c r="A615" s="544">
        <f>IF(AND(B615="1_02_02_06",C615&lt;&gt;"000"),A614+1,IF(AND(B615="1_06_03_09",C615&lt;&gt;"000"),MAX($A$7:A614)+1,0))</f>
        <v>0</v>
      </c>
      <c r="B615" s="16" t="str">
        <f t="shared" si="44"/>
        <v/>
      </c>
      <c r="C615" s="544" t="str">
        <f t="shared" si="45"/>
        <v/>
      </c>
      <c r="D615" s="544" t="str">
        <f t="shared" si="46"/>
        <v/>
      </c>
      <c r="E615" s="544" t="str">
        <f t="shared" si="47"/>
        <v/>
      </c>
      <c r="F615" s="23" t="str">
        <f>IF(Import_FK!B614=0,"",Import_FK!B614)</f>
        <v/>
      </c>
      <c r="G615" s="23" t="str">
        <f>IF(Import_FK!C614=0,"",Import_FK!C614)</f>
        <v/>
      </c>
      <c r="H615" s="350" t="str">
        <f>IF(Import_FK!D614=0,"",Import_FK!D614)</f>
        <v/>
      </c>
      <c r="I615" s="23" t="str">
        <f>IF(Import_FK!E614=0,"",Import_FK!E614)</f>
        <v/>
      </c>
      <c r="J615" s="95" t="str">
        <f>IF(Import_FK!F614=0,"",Import_FK!F614)</f>
        <v/>
      </c>
      <c r="K615" s="96" t="str">
        <f>IF(Import_FK!G614=0,"",Import_FK!G614)</f>
        <v/>
      </c>
      <c r="L615" s="23" t="str">
        <f>IF(Import_FK!H614=0,"",Import_FK!H614)</f>
        <v/>
      </c>
      <c r="M615" s="23" t="str">
        <f>IF(Import_FK!I614=0,"",Import_FK!I614)</f>
        <v/>
      </c>
      <c r="N615" s="23" t="str">
        <f>IF(Import_FK!J614=0,"",Import_FK!J614)</f>
        <v/>
      </c>
      <c r="O615" s="23" t="str">
        <f>IF(Import_FK!K614=0,"",Import_FK!K614)</f>
        <v/>
      </c>
      <c r="P615" s="23" t="str">
        <f>IF(Import_FK!L614=0,"",Import_FK!L614)</f>
        <v/>
      </c>
      <c r="Q615" s="77" t="str">
        <f>IF(Import_FK!M614=0,"",Import_FK!M614)</f>
        <v/>
      </c>
      <c r="R615" s="77" t="str">
        <f>IF(Import_FK!N614=0,"",Import_FK!N614)</f>
        <v/>
      </c>
      <c r="S615" s="77" t="str">
        <f>IF(Import_FK!O614=0,"",Import_FK!O614)</f>
        <v/>
      </c>
      <c r="T615" s="77" t="str">
        <f>IF(Import_FK!P614=0,"",Import_FK!P614)</f>
        <v/>
      </c>
      <c r="U615" s="193" t="str">
        <f>IF(Import_FK!Q614=0,"",Import_FK!Q614)</f>
        <v/>
      </c>
      <c r="V615" s="77" t="str">
        <f>IF(Import_FK!R614=0,"",Import_FK!R614)</f>
        <v/>
      </c>
      <c r="W615" s="77" t="str">
        <f>IF(Import_FK!S614=0,"",Import_FK!S614)</f>
        <v/>
      </c>
      <c r="X615" s="77" t="str">
        <f>IF(Import_FK!T614=0,"",Import_FK!T614)</f>
        <v/>
      </c>
      <c r="Y615" s="77" t="str">
        <f>IF(Import_FK!U614=0,"",Import_FK!U614)</f>
        <v/>
      </c>
      <c r="Z615" s="77" t="str">
        <f>IF(Import_FK!V614=0,"",Import_FK!V614)</f>
        <v/>
      </c>
      <c r="AA615" s="77" t="str">
        <f>IF(Import_FK!W614=0,"",Import_FK!W614)</f>
        <v/>
      </c>
      <c r="AB615" s="77" t="str">
        <f>IF(Import_FK!X614=0,"",Import_FK!X614)</f>
        <v/>
      </c>
      <c r="AC615" s="77" t="str">
        <f>IF(Import_FK!Y614=0,"",Import_FK!Y614)</f>
        <v/>
      </c>
      <c r="AD615" s="77" t="str">
        <f>IF(Import_FK!Z614=0,"",Import_FK!Z614)</f>
        <v/>
      </c>
      <c r="AE615" s="193" t="str">
        <f>IF(Import_FK!AA614=0,"",Import_FK!AA614)</f>
        <v/>
      </c>
    </row>
    <row r="616" spans="1:31" ht="13.5" x14ac:dyDescent="0.25">
      <c r="A616" s="544">
        <f>IF(AND(B616="1_02_02_06",C616&lt;&gt;"000"),A615+1,IF(AND(B616="1_06_03_09",C616&lt;&gt;"000"),MAX($A$7:A615)+1,0))</f>
        <v>0</v>
      </c>
      <c r="B616" s="16" t="str">
        <f t="shared" si="44"/>
        <v/>
      </c>
      <c r="C616" s="544" t="str">
        <f t="shared" si="45"/>
        <v/>
      </c>
      <c r="D616" s="544" t="str">
        <f t="shared" si="46"/>
        <v/>
      </c>
      <c r="E616" s="544" t="str">
        <f t="shared" si="47"/>
        <v/>
      </c>
      <c r="F616" s="23" t="str">
        <f>IF(Import_FK!B615=0,"",Import_FK!B615)</f>
        <v/>
      </c>
      <c r="G616" s="23" t="str">
        <f>IF(Import_FK!C615=0,"",Import_FK!C615)</f>
        <v/>
      </c>
      <c r="H616" s="350" t="str">
        <f>IF(Import_FK!D615=0,"",Import_FK!D615)</f>
        <v/>
      </c>
      <c r="I616" s="23" t="str">
        <f>IF(Import_FK!E615=0,"",Import_FK!E615)</f>
        <v/>
      </c>
      <c r="J616" s="95" t="str">
        <f>IF(Import_FK!F615=0,"",Import_FK!F615)</f>
        <v/>
      </c>
      <c r="K616" s="96" t="str">
        <f>IF(Import_FK!G615=0,"",Import_FK!G615)</f>
        <v/>
      </c>
      <c r="L616" s="23" t="str">
        <f>IF(Import_FK!H615=0,"",Import_FK!H615)</f>
        <v/>
      </c>
      <c r="M616" s="23" t="str">
        <f>IF(Import_FK!I615=0,"",Import_FK!I615)</f>
        <v/>
      </c>
      <c r="N616" s="23" t="str">
        <f>IF(Import_FK!J615=0,"",Import_FK!J615)</f>
        <v/>
      </c>
      <c r="O616" s="23" t="str">
        <f>IF(Import_FK!K615=0,"",Import_FK!K615)</f>
        <v/>
      </c>
      <c r="P616" s="23" t="str">
        <f>IF(Import_FK!L615=0,"",Import_FK!L615)</f>
        <v/>
      </c>
      <c r="Q616" s="77" t="str">
        <f>IF(Import_FK!M615=0,"",Import_FK!M615)</f>
        <v/>
      </c>
      <c r="R616" s="77" t="str">
        <f>IF(Import_FK!N615=0,"",Import_FK!N615)</f>
        <v/>
      </c>
      <c r="S616" s="77" t="str">
        <f>IF(Import_FK!O615=0,"",Import_FK!O615)</f>
        <v/>
      </c>
      <c r="T616" s="77" t="str">
        <f>IF(Import_FK!P615=0,"",Import_FK!P615)</f>
        <v/>
      </c>
      <c r="U616" s="193" t="str">
        <f>IF(Import_FK!Q615=0,"",Import_FK!Q615)</f>
        <v/>
      </c>
      <c r="V616" s="77" t="str">
        <f>IF(Import_FK!R615=0,"",Import_FK!R615)</f>
        <v/>
      </c>
      <c r="W616" s="77" t="str">
        <f>IF(Import_FK!S615=0,"",Import_FK!S615)</f>
        <v/>
      </c>
      <c r="X616" s="77" t="str">
        <f>IF(Import_FK!T615=0,"",Import_FK!T615)</f>
        <v/>
      </c>
      <c r="Y616" s="77" t="str">
        <f>IF(Import_FK!U615=0,"",Import_FK!U615)</f>
        <v/>
      </c>
      <c r="Z616" s="77" t="str">
        <f>IF(Import_FK!V615=0,"",Import_FK!V615)</f>
        <v/>
      </c>
      <c r="AA616" s="77" t="str">
        <f>IF(Import_FK!W615=0,"",Import_FK!W615)</f>
        <v/>
      </c>
      <c r="AB616" s="77" t="str">
        <f>IF(Import_FK!X615=0,"",Import_FK!X615)</f>
        <v/>
      </c>
      <c r="AC616" s="77" t="str">
        <f>IF(Import_FK!Y615=0,"",Import_FK!Y615)</f>
        <v/>
      </c>
      <c r="AD616" s="77" t="str">
        <f>IF(Import_FK!Z615=0,"",Import_FK!Z615)</f>
        <v/>
      </c>
      <c r="AE616" s="193" t="str">
        <f>IF(Import_FK!AA615=0,"",Import_FK!AA615)</f>
        <v/>
      </c>
    </row>
    <row r="617" spans="1:31" ht="13.5" x14ac:dyDescent="0.25">
      <c r="A617" s="544">
        <f>IF(AND(B617="1_02_02_06",C617&lt;&gt;"000"),A616+1,IF(AND(B617="1_06_03_09",C617&lt;&gt;"000"),MAX($A$7:A616)+1,0))</f>
        <v>0</v>
      </c>
      <c r="B617" s="16" t="str">
        <f t="shared" si="44"/>
        <v/>
      </c>
      <c r="C617" s="544" t="str">
        <f t="shared" si="45"/>
        <v/>
      </c>
      <c r="D617" s="544" t="str">
        <f t="shared" si="46"/>
        <v/>
      </c>
      <c r="E617" s="544" t="str">
        <f t="shared" si="47"/>
        <v/>
      </c>
      <c r="F617" s="23" t="str">
        <f>IF(Import_FK!B616=0,"",Import_FK!B616)</f>
        <v/>
      </c>
      <c r="G617" s="23" t="str">
        <f>IF(Import_FK!C616=0,"",Import_FK!C616)</f>
        <v/>
      </c>
      <c r="H617" s="350" t="str">
        <f>IF(Import_FK!D616=0,"",Import_FK!D616)</f>
        <v/>
      </c>
      <c r="I617" s="23" t="str">
        <f>IF(Import_FK!E616=0,"",Import_FK!E616)</f>
        <v/>
      </c>
      <c r="J617" s="95" t="str">
        <f>IF(Import_FK!F616=0,"",Import_FK!F616)</f>
        <v/>
      </c>
      <c r="K617" s="96" t="str">
        <f>IF(Import_FK!G616=0,"",Import_FK!G616)</f>
        <v/>
      </c>
      <c r="L617" s="23" t="str">
        <f>IF(Import_FK!H616=0,"",Import_FK!H616)</f>
        <v/>
      </c>
      <c r="M617" s="23" t="str">
        <f>IF(Import_FK!I616=0,"",Import_FK!I616)</f>
        <v/>
      </c>
      <c r="N617" s="23" t="str">
        <f>IF(Import_FK!J616=0,"",Import_FK!J616)</f>
        <v/>
      </c>
      <c r="O617" s="23" t="str">
        <f>IF(Import_FK!K616=0,"",Import_FK!K616)</f>
        <v/>
      </c>
      <c r="P617" s="23" t="str">
        <f>IF(Import_FK!L616=0,"",Import_FK!L616)</f>
        <v/>
      </c>
      <c r="Q617" s="77" t="str">
        <f>IF(Import_FK!M616=0,"",Import_FK!M616)</f>
        <v/>
      </c>
      <c r="R617" s="77" t="str">
        <f>IF(Import_FK!N616=0,"",Import_FK!N616)</f>
        <v/>
      </c>
      <c r="S617" s="77" t="str">
        <f>IF(Import_FK!O616=0,"",Import_FK!O616)</f>
        <v/>
      </c>
      <c r="T617" s="77" t="str">
        <f>IF(Import_FK!P616=0,"",Import_FK!P616)</f>
        <v/>
      </c>
      <c r="U617" s="193" t="str">
        <f>IF(Import_FK!Q616=0,"",Import_FK!Q616)</f>
        <v/>
      </c>
      <c r="V617" s="77" t="str">
        <f>IF(Import_FK!R616=0,"",Import_FK!R616)</f>
        <v/>
      </c>
      <c r="W617" s="77" t="str">
        <f>IF(Import_FK!S616=0,"",Import_FK!S616)</f>
        <v/>
      </c>
      <c r="X617" s="77" t="str">
        <f>IF(Import_FK!T616=0,"",Import_FK!T616)</f>
        <v/>
      </c>
      <c r="Y617" s="77" t="str">
        <f>IF(Import_FK!U616=0,"",Import_FK!U616)</f>
        <v/>
      </c>
      <c r="Z617" s="77" t="str">
        <f>IF(Import_FK!V616=0,"",Import_FK!V616)</f>
        <v/>
      </c>
      <c r="AA617" s="77" t="str">
        <f>IF(Import_FK!W616=0,"",Import_FK!W616)</f>
        <v/>
      </c>
      <c r="AB617" s="77" t="str">
        <f>IF(Import_FK!X616=0,"",Import_FK!X616)</f>
        <v/>
      </c>
      <c r="AC617" s="77" t="str">
        <f>IF(Import_FK!Y616=0,"",Import_FK!Y616)</f>
        <v/>
      </c>
      <c r="AD617" s="77" t="str">
        <f>IF(Import_FK!Z616=0,"",Import_FK!Z616)</f>
        <v/>
      </c>
      <c r="AE617" s="193" t="str">
        <f>IF(Import_FK!AA616=0,"",Import_FK!AA616)</f>
        <v/>
      </c>
    </row>
    <row r="618" spans="1:31" ht="13.5" x14ac:dyDescent="0.25">
      <c r="A618" s="544">
        <f>IF(AND(B618="1_02_02_06",C618&lt;&gt;"000"),A617+1,IF(AND(B618="1_06_03_09",C618&lt;&gt;"000"),MAX($A$7:A617)+1,0))</f>
        <v>0</v>
      </c>
      <c r="B618" s="16" t="str">
        <f t="shared" si="44"/>
        <v/>
      </c>
      <c r="C618" s="544" t="str">
        <f t="shared" si="45"/>
        <v/>
      </c>
      <c r="D618" s="544" t="str">
        <f t="shared" si="46"/>
        <v/>
      </c>
      <c r="E618" s="544" t="str">
        <f t="shared" si="47"/>
        <v/>
      </c>
      <c r="F618" s="23" t="str">
        <f>IF(Import_FK!B617=0,"",Import_FK!B617)</f>
        <v/>
      </c>
      <c r="G618" s="23" t="str">
        <f>IF(Import_FK!C617=0,"",Import_FK!C617)</f>
        <v/>
      </c>
      <c r="H618" s="350" t="str">
        <f>IF(Import_FK!D617=0,"",Import_FK!D617)</f>
        <v/>
      </c>
      <c r="I618" s="23" t="str">
        <f>IF(Import_FK!E617=0,"",Import_FK!E617)</f>
        <v/>
      </c>
      <c r="J618" s="95" t="str">
        <f>IF(Import_FK!F617=0,"",Import_FK!F617)</f>
        <v/>
      </c>
      <c r="K618" s="96" t="str">
        <f>IF(Import_FK!G617=0,"",Import_FK!G617)</f>
        <v/>
      </c>
      <c r="L618" s="23" t="str">
        <f>IF(Import_FK!H617=0,"",Import_FK!H617)</f>
        <v/>
      </c>
      <c r="M618" s="23" t="str">
        <f>IF(Import_FK!I617=0,"",Import_FK!I617)</f>
        <v/>
      </c>
      <c r="N618" s="23" t="str">
        <f>IF(Import_FK!J617=0,"",Import_FK!J617)</f>
        <v/>
      </c>
      <c r="O618" s="23" t="str">
        <f>IF(Import_FK!K617=0,"",Import_FK!K617)</f>
        <v/>
      </c>
      <c r="P618" s="23" t="str">
        <f>IF(Import_FK!L617=0,"",Import_FK!L617)</f>
        <v/>
      </c>
      <c r="Q618" s="77" t="str">
        <f>IF(Import_FK!M617=0,"",Import_FK!M617)</f>
        <v/>
      </c>
      <c r="R618" s="77" t="str">
        <f>IF(Import_FK!N617=0,"",Import_FK!N617)</f>
        <v/>
      </c>
      <c r="S618" s="77" t="str">
        <f>IF(Import_FK!O617=0,"",Import_FK!O617)</f>
        <v/>
      </c>
      <c r="T618" s="77" t="str">
        <f>IF(Import_FK!P617=0,"",Import_FK!P617)</f>
        <v/>
      </c>
      <c r="U618" s="193" t="str">
        <f>IF(Import_FK!Q617=0,"",Import_FK!Q617)</f>
        <v/>
      </c>
      <c r="V618" s="77" t="str">
        <f>IF(Import_FK!R617=0,"",Import_FK!R617)</f>
        <v/>
      </c>
      <c r="W618" s="77" t="str">
        <f>IF(Import_FK!S617=0,"",Import_FK!S617)</f>
        <v/>
      </c>
      <c r="X618" s="77" t="str">
        <f>IF(Import_FK!T617=0,"",Import_FK!T617)</f>
        <v/>
      </c>
      <c r="Y618" s="77" t="str">
        <f>IF(Import_FK!U617=0,"",Import_FK!U617)</f>
        <v/>
      </c>
      <c r="Z618" s="77" t="str">
        <f>IF(Import_FK!V617=0,"",Import_FK!V617)</f>
        <v/>
      </c>
      <c r="AA618" s="77" t="str">
        <f>IF(Import_FK!W617=0,"",Import_FK!W617)</f>
        <v/>
      </c>
      <c r="AB618" s="77" t="str">
        <f>IF(Import_FK!X617=0,"",Import_FK!X617)</f>
        <v/>
      </c>
      <c r="AC618" s="77" t="str">
        <f>IF(Import_FK!Y617=0,"",Import_FK!Y617)</f>
        <v/>
      </c>
      <c r="AD618" s="77" t="str">
        <f>IF(Import_FK!Z617=0,"",Import_FK!Z617)</f>
        <v/>
      </c>
      <c r="AE618" s="193" t="str">
        <f>IF(Import_FK!AA617=0,"",Import_FK!AA617)</f>
        <v/>
      </c>
    </row>
    <row r="619" spans="1:31" ht="13.5" x14ac:dyDescent="0.25">
      <c r="A619" s="544">
        <f>IF(AND(B619="1_02_02_06",C619&lt;&gt;"000"),A618+1,IF(AND(B619="1_06_03_09",C619&lt;&gt;"000"),MAX($A$7:A618)+1,0))</f>
        <v>0</v>
      </c>
      <c r="B619" s="16" t="str">
        <f t="shared" si="44"/>
        <v/>
      </c>
      <c r="C619" s="544" t="str">
        <f t="shared" si="45"/>
        <v/>
      </c>
      <c r="D619" s="544" t="str">
        <f t="shared" si="46"/>
        <v/>
      </c>
      <c r="E619" s="544" t="str">
        <f t="shared" si="47"/>
        <v/>
      </c>
      <c r="F619" s="23" t="str">
        <f>IF(Import_FK!B618=0,"",Import_FK!B618)</f>
        <v/>
      </c>
      <c r="G619" s="23" t="str">
        <f>IF(Import_FK!C618=0,"",Import_FK!C618)</f>
        <v/>
      </c>
      <c r="H619" s="350" t="str">
        <f>IF(Import_FK!D618=0,"",Import_FK!D618)</f>
        <v/>
      </c>
      <c r="I619" s="23" t="str">
        <f>IF(Import_FK!E618=0,"",Import_FK!E618)</f>
        <v/>
      </c>
      <c r="J619" s="95" t="str">
        <f>IF(Import_FK!F618=0,"",Import_FK!F618)</f>
        <v/>
      </c>
      <c r="K619" s="96" t="str">
        <f>IF(Import_FK!G618=0,"",Import_FK!G618)</f>
        <v/>
      </c>
      <c r="L619" s="23" t="str">
        <f>IF(Import_FK!H618=0,"",Import_FK!H618)</f>
        <v/>
      </c>
      <c r="M619" s="23" t="str">
        <f>IF(Import_FK!I618=0,"",Import_FK!I618)</f>
        <v/>
      </c>
      <c r="N619" s="23" t="str">
        <f>IF(Import_FK!J618=0,"",Import_FK!J618)</f>
        <v/>
      </c>
      <c r="O619" s="23" t="str">
        <f>IF(Import_FK!K618=0,"",Import_FK!K618)</f>
        <v/>
      </c>
      <c r="P619" s="23" t="str">
        <f>IF(Import_FK!L618=0,"",Import_FK!L618)</f>
        <v/>
      </c>
      <c r="Q619" s="77" t="str">
        <f>IF(Import_FK!M618=0,"",Import_FK!M618)</f>
        <v/>
      </c>
      <c r="R619" s="77" t="str">
        <f>IF(Import_FK!N618=0,"",Import_FK!N618)</f>
        <v/>
      </c>
      <c r="S619" s="77" t="str">
        <f>IF(Import_FK!O618=0,"",Import_FK!O618)</f>
        <v/>
      </c>
      <c r="T619" s="77" t="str">
        <f>IF(Import_FK!P618=0,"",Import_FK!P618)</f>
        <v/>
      </c>
      <c r="U619" s="193" t="str">
        <f>IF(Import_FK!Q618=0,"",Import_FK!Q618)</f>
        <v/>
      </c>
      <c r="V619" s="77" t="str">
        <f>IF(Import_FK!R618=0,"",Import_FK!R618)</f>
        <v/>
      </c>
      <c r="W619" s="77" t="str">
        <f>IF(Import_FK!S618=0,"",Import_FK!S618)</f>
        <v/>
      </c>
      <c r="X619" s="77" t="str">
        <f>IF(Import_FK!T618=0,"",Import_FK!T618)</f>
        <v/>
      </c>
      <c r="Y619" s="77" t="str">
        <f>IF(Import_FK!U618=0,"",Import_FK!U618)</f>
        <v/>
      </c>
      <c r="Z619" s="77" t="str">
        <f>IF(Import_FK!V618=0,"",Import_FK!V618)</f>
        <v/>
      </c>
      <c r="AA619" s="77" t="str">
        <f>IF(Import_FK!W618=0,"",Import_FK!W618)</f>
        <v/>
      </c>
      <c r="AB619" s="77" t="str">
        <f>IF(Import_FK!X618=0,"",Import_FK!X618)</f>
        <v/>
      </c>
      <c r="AC619" s="77" t="str">
        <f>IF(Import_FK!Y618=0,"",Import_FK!Y618)</f>
        <v/>
      </c>
      <c r="AD619" s="77" t="str">
        <f>IF(Import_FK!Z618=0,"",Import_FK!Z618)</f>
        <v/>
      </c>
      <c r="AE619" s="193" t="str">
        <f>IF(Import_FK!AA618=0,"",Import_FK!AA618)</f>
        <v/>
      </c>
    </row>
    <row r="620" spans="1:31" ht="13.5" x14ac:dyDescent="0.25">
      <c r="A620" s="544">
        <f>IF(AND(B620="1_02_02_06",C620&lt;&gt;"000"),A619+1,IF(AND(B620="1_06_03_09",C620&lt;&gt;"000"),MAX($A$7:A619)+1,0))</f>
        <v>0</v>
      </c>
      <c r="B620" s="16" t="str">
        <f t="shared" si="44"/>
        <v/>
      </c>
      <c r="C620" s="544" t="str">
        <f t="shared" si="45"/>
        <v/>
      </c>
      <c r="D620" s="544" t="str">
        <f t="shared" si="46"/>
        <v/>
      </c>
      <c r="E620" s="544" t="str">
        <f t="shared" si="47"/>
        <v/>
      </c>
      <c r="F620" s="23" t="str">
        <f>IF(Import_FK!B619=0,"",Import_FK!B619)</f>
        <v/>
      </c>
      <c r="G620" s="23" t="str">
        <f>IF(Import_FK!C619=0,"",Import_FK!C619)</f>
        <v/>
      </c>
      <c r="H620" s="350" t="str">
        <f>IF(Import_FK!D619=0,"",Import_FK!D619)</f>
        <v/>
      </c>
      <c r="I620" s="23" t="str">
        <f>IF(Import_FK!E619=0,"",Import_FK!E619)</f>
        <v/>
      </c>
      <c r="J620" s="95" t="str">
        <f>IF(Import_FK!F619=0,"",Import_FK!F619)</f>
        <v/>
      </c>
      <c r="K620" s="96" t="str">
        <f>IF(Import_FK!G619=0,"",Import_FK!G619)</f>
        <v/>
      </c>
      <c r="L620" s="23" t="str">
        <f>IF(Import_FK!H619=0,"",Import_FK!H619)</f>
        <v/>
      </c>
      <c r="M620" s="23" t="str">
        <f>IF(Import_FK!I619=0,"",Import_FK!I619)</f>
        <v/>
      </c>
      <c r="N620" s="23" t="str">
        <f>IF(Import_FK!J619=0,"",Import_FK!J619)</f>
        <v/>
      </c>
      <c r="O620" s="23" t="str">
        <f>IF(Import_FK!K619=0,"",Import_FK!K619)</f>
        <v/>
      </c>
      <c r="P620" s="23" t="str">
        <f>IF(Import_FK!L619=0,"",Import_FK!L619)</f>
        <v/>
      </c>
      <c r="Q620" s="77" t="str">
        <f>IF(Import_FK!M619=0,"",Import_FK!M619)</f>
        <v/>
      </c>
      <c r="R620" s="77" t="str">
        <f>IF(Import_FK!N619=0,"",Import_FK!N619)</f>
        <v/>
      </c>
      <c r="S620" s="77" t="str">
        <f>IF(Import_FK!O619=0,"",Import_FK!O619)</f>
        <v/>
      </c>
      <c r="T620" s="77" t="str">
        <f>IF(Import_FK!P619=0,"",Import_FK!P619)</f>
        <v/>
      </c>
      <c r="U620" s="193" t="str">
        <f>IF(Import_FK!Q619=0,"",Import_FK!Q619)</f>
        <v/>
      </c>
      <c r="V620" s="77" t="str">
        <f>IF(Import_FK!R619=0,"",Import_FK!R619)</f>
        <v/>
      </c>
      <c r="W620" s="77" t="str">
        <f>IF(Import_FK!S619=0,"",Import_FK!S619)</f>
        <v/>
      </c>
      <c r="X620" s="77" t="str">
        <f>IF(Import_FK!T619=0,"",Import_FK!T619)</f>
        <v/>
      </c>
      <c r="Y620" s="77" t="str">
        <f>IF(Import_FK!U619=0,"",Import_FK!U619)</f>
        <v/>
      </c>
      <c r="Z620" s="77" t="str">
        <f>IF(Import_FK!V619=0,"",Import_FK!V619)</f>
        <v/>
      </c>
      <c r="AA620" s="77" t="str">
        <f>IF(Import_FK!W619=0,"",Import_FK!W619)</f>
        <v/>
      </c>
      <c r="AB620" s="77" t="str">
        <f>IF(Import_FK!X619=0,"",Import_FK!X619)</f>
        <v/>
      </c>
      <c r="AC620" s="77" t="str">
        <f>IF(Import_FK!Y619=0,"",Import_FK!Y619)</f>
        <v/>
      </c>
      <c r="AD620" s="77" t="str">
        <f>IF(Import_FK!Z619=0,"",Import_FK!Z619)</f>
        <v/>
      </c>
      <c r="AE620" s="193" t="str">
        <f>IF(Import_FK!AA619=0,"",Import_FK!AA619)</f>
        <v/>
      </c>
    </row>
    <row r="621" spans="1:31" ht="13.5" x14ac:dyDescent="0.25">
      <c r="A621" s="544">
        <f>IF(AND(B621="1_02_02_06",C621&lt;&gt;"000"),A620+1,IF(AND(B621="1_06_03_09",C621&lt;&gt;"000"),MAX($A$7:A620)+1,0))</f>
        <v>0</v>
      </c>
      <c r="B621" s="16" t="str">
        <f t="shared" si="44"/>
        <v/>
      </c>
      <c r="C621" s="544" t="str">
        <f t="shared" si="45"/>
        <v/>
      </c>
      <c r="D621" s="544" t="str">
        <f t="shared" si="46"/>
        <v/>
      </c>
      <c r="E621" s="544" t="str">
        <f t="shared" si="47"/>
        <v/>
      </c>
      <c r="F621" s="23" t="str">
        <f>IF(Import_FK!B620=0,"",Import_FK!B620)</f>
        <v/>
      </c>
      <c r="G621" s="23" t="str">
        <f>IF(Import_FK!C620=0,"",Import_FK!C620)</f>
        <v/>
      </c>
      <c r="H621" s="350" t="str">
        <f>IF(Import_FK!D620=0,"",Import_FK!D620)</f>
        <v/>
      </c>
      <c r="I621" s="23" t="str">
        <f>IF(Import_FK!E620=0,"",Import_FK!E620)</f>
        <v/>
      </c>
      <c r="J621" s="95" t="str">
        <f>IF(Import_FK!F620=0,"",Import_FK!F620)</f>
        <v/>
      </c>
      <c r="K621" s="96" t="str">
        <f>IF(Import_FK!G620=0,"",Import_FK!G620)</f>
        <v/>
      </c>
      <c r="L621" s="23" t="str">
        <f>IF(Import_FK!H620=0,"",Import_FK!H620)</f>
        <v/>
      </c>
      <c r="M621" s="23" t="str">
        <f>IF(Import_FK!I620=0,"",Import_FK!I620)</f>
        <v/>
      </c>
      <c r="N621" s="23" t="str">
        <f>IF(Import_FK!J620=0,"",Import_FK!J620)</f>
        <v/>
      </c>
      <c r="O621" s="23" t="str">
        <f>IF(Import_FK!K620=0,"",Import_FK!K620)</f>
        <v/>
      </c>
      <c r="P621" s="23" t="str">
        <f>IF(Import_FK!L620=0,"",Import_FK!L620)</f>
        <v/>
      </c>
      <c r="Q621" s="77" t="str">
        <f>IF(Import_FK!M620=0,"",Import_FK!M620)</f>
        <v/>
      </c>
      <c r="R621" s="77" t="str">
        <f>IF(Import_FK!N620=0,"",Import_FK!N620)</f>
        <v/>
      </c>
      <c r="S621" s="77" t="str">
        <f>IF(Import_FK!O620=0,"",Import_FK!O620)</f>
        <v/>
      </c>
      <c r="T621" s="77" t="str">
        <f>IF(Import_FK!P620=0,"",Import_FK!P620)</f>
        <v/>
      </c>
      <c r="U621" s="193" t="str">
        <f>IF(Import_FK!Q620=0,"",Import_FK!Q620)</f>
        <v/>
      </c>
      <c r="V621" s="77" t="str">
        <f>IF(Import_FK!R620=0,"",Import_FK!R620)</f>
        <v/>
      </c>
      <c r="W621" s="77" t="str">
        <f>IF(Import_FK!S620=0,"",Import_FK!S620)</f>
        <v/>
      </c>
      <c r="X621" s="77" t="str">
        <f>IF(Import_FK!T620=0,"",Import_FK!T620)</f>
        <v/>
      </c>
      <c r="Y621" s="77" t="str">
        <f>IF(Import_FK!U620=0,"",Import_FK!U620)</f>
        <v/>
      </c>
      <c r="Z621" s="77" t="str">
        <f>IF(Import_FK!V620=0,"",Import_FK!V620)</f>
        <v/>
      </c>
      <c r="AA621" s="77" t="str">
        <f>IF(Import_FK!W620=0,"",Import_FK!W620)</f>
        <v/>
      </c>
      <c r="AB621" s="77" t="str">
        <f>IF(Import_FK!X620=0,"",Import_FK!X620)</f>
        <v/>
      </c>
      <c r="AC621" s="77" t="str">
        <f>IF(Import_FK!Y620=0,"",Import_FK!Y620)</f>
        <v/>
      </c>
      <c r="AD621" s="77" t="str">
        <f>IF(Import_FK!Z620=0,"",Import_FK!Z620)</f>
        <v/>
      </c>
      <c r="AE621" s="193" t="str">
        <f>IF(Import_FK!AA620=0,"",Import_FK!AA620)</f>
        <v/>
      </c>
    </row>
    <row r="622" spans="1:31" ht="13.5" x14ac:dyDescent="0.25">
      <c r="A622" s="544">
        <f>IF(AND(B622="1_02_02_06",C622&lt;&gt;"000"),A621+1,IF(AND(B622="1_06_03_09",C622&lt;&gt;"000"),MAX($A$7:A621)+1,0))</f>
        <v>0</v>
      </c>
      <c r="B622" s="16" t="str">
        <f t="shared" ref="B622:B685" si="48">MID(F622,1,10)</f>
        <v/>
      </c>
      <c r="C622" s="544" t="str">
        <f t="shared" ref="C622:C685" si="49">MID(F622,16,3)</f>
        <v/>
      </c>
      <c r="D622" s="544" t="str">
        <f t="shared" ref="D622:D685" si="50">MID(G622,1,3)</f>
        <v/>
      </c>
      <c r="E622" s="544" t="str">
        <f t="shared" ref="E622:E685" si="51">IF(B622="1_02_02_06",1,IF(B622="1_06_03_09",-1,""))</f>
        <v/>
      </c>
      <c r="F622" s="23" t="str">
        <f>IF(Import_FK!B621=0,"",Import_FK!B621)</f>
        <v/>
      </c>
      <c r="G622" s="23" t="str">
        <f>IF(Import_FK!C621=0,"",Import_FK!C621)</f>
        <v/>
      </c>
      <c r="H622" s="350" t="str">
        <f>IF(Import_FK!D621=0,"",Import_FK!D621)</f>
        <v/>
      </c>
      <c r="I622" s="23" t="str">
        <f>IF(Import_FK!E621=0,"",Import_FK!E621)</f>
        <v/>
      </c>
      <c r="J622" s="95" t="str">
        <f>IF(Import_FK!F621=0,"",Import_FK!F621)</f>
        <v/>
      </c>
      <c r="K622" s="96" t="str">
        <f>IF(Import_FK!G621=0,"",Import_FK!G621)</f>
        <v/>
      </c>
      <c r="L622" s="23" t="str">
        <f>IF(Import_FK!H621=0,"",Import_FK!H621)</f>
        <v/>
      </c>
      <c r="M622" s="23" t="str">
        <f>IF(Import_FK!I621=0,"",Import_FK!I621)</f>
        <v/>
      </c>
      <c r="N622" s="23" t="str">
        <f>IF(Import_FK!J621=0,"",Import_FK!J621)</f>
        <v/>
      </c>
      <c r="O622" s="23" t="str">
        <f>IF(Import_FK!K621=0,"",Import_FK!K621)</f>
        <v/>
      </c>
      <c r="P622" s="23" t="str">
        <f>IF(Import_FK!L621=0,"",Import_FK!L621)</f>
        <v/>
      </c>
      <c r="Q622" s="77" t="str">
        <f>IF(Import_FK!M621=0,"",Import_FK!M621)</f>
        <v/>
      </c>
      <c r="R622" s="77" t="str">
        <f>IF(Import_FK!N621=0,"",Import_FK!N621)</f>
        <v/>
      </c>
      <c r="S622" s="77" t="str">
        <f>IF(Import_FK!O621=0,"",Import_FK!O621)</f>
        <v/>
      </c>
      <c r="T622" s="77" t="str">
        <f>IF(Import_FK!P621=0,"",Import_FK!P621)</f>
        <v/>
      </c>
      <c r="U622" s="193" t="str">
        <f>IF(Import_FK!Q621=0,"",Import_FK!Q621)</f>
        <v/>
      </c>
      <c r="V622" s="77" t="str">
        <f>IF(Import_FK!R621=0,"",Import_FK!R621)</f>
        <v/>
      </c>
      <c r="W622" s="77" t="str">
        <f>IF(Import_FK!S621=0,"",Import_FK!S621)</f>
        <v/>
      </c>
      <c r="X622" s="77" t="str">
        <f>IF(Import_FK!T621=0,"",Import_FK!T621)</f>
        <v/>
      </c>
      <c r="Y622" s="77" t="str">
        <f>IF(Import_FK!U621=0,"",Import_FK!U621)</f>
        <v/>
      </c>
      <c r="Z622" s="77" t="str">
        <f>IF(Import_FK!V621=0,"",Import_FK!V621)</f>
        <v/>
      </c>
      <c r="AA622" s="77" t="str">
        <f>IF(Import_FK!W621=0,"",Import_FK!W621)</f>
        <v/>
      </c>
      <c r="AB622" s="77" t="str">
        <f>IF(Import_FK!X621=0,"",Import_FK!X621)</f>
        <v/>
      </c>
      <c r="AC622" s="77" t="str">
        <f>IF(Import_FK!Y621=0,"",Import_FK!Y621)</f>
        <v/>
      </c>
      <c r="AD622" s="77" t="str">
        <f>IF(Import_FK!Z621=0,"",Import_FK!Z621)</f>
        <v/>
      </c>
      <c r="AE622" s="193" t="str">
        <f>IF(Import_FK!AA621=0,"",Import_FK!AA621)</f>
        <v/>
      </c>
    </row>
    <row r="623" spans="1:31" ht="13.5" x14ac:dyDescent="0.25">
      <c r="A623" s="544">
        <f>IF(AND(B623="1_02_02_06",C623&lt;&gt;"000"),A622+1,IF(AND(B623="1_06_03_09",C623&lt;&gt;"000"),MAX($A$7:A622)+1,0))</f>
        <v>0</v>
      </c>
      <c r="B623" s="16" t="str">
        <f t="shared" si="48"/>
        <v/>
      </c>
      <c r="C623" s="544" t="str">
        <f t="shared" si="49"/>
        <v/>
      </c>
      <c r="D623" s="544" t="str">
        <f t="shared" si="50"/>
        <v/>
      </c>
      <c r="E623" s="544" t="str">
        <f t="shared" si="51"/>
        <v/>
      </c>
      <c r="F623" s="23" t="str">
        <f>IF(Import_FK!B622=0,"",Import_FK!B622)</f>
        <v/>
      </c>
      <c r="G623" s="23" t="str">
        <f>IF(Import_FK!C622=0,"",Import_FK!C622)</f>
        <v/>
      </c>
      <c r="H623" s="350" t="str">
        <f>IF(Import_FK!D622=0,"",Import_FK!D622)</f>
        <v/>
      </c>
      <c r="I623" s="23" t="str">
        <f>IF(Import_FK!E622=0,"",Import_FK!E622)</f>
        <v/>
      </c>
      <c r="J623" s="95" t="str">
        <f>IF(Import_FK!F622=0,"",Import_FK!F622)</f>
        <v/>
      </c>
      <c r="K623" s="96" t="str">
        <f>IF(Import_FK!G622=0,"",Import_FK!G622)</f>
        <v/>
      </c>
      <c r="L623" s="23" t="str">
        <f>IF(Import_FK!H622=0,"",Import_FK!H622)</f>
        <v/>
      </c>
      <c r="M623" s="23" t="str">
        <f>IF(Import_FK!I622=0,"",Import_FK!I622)</f>
        <v/>
      </c>
      <c r="N623" s="23" t="str">
        <f>IF(Import_FK!J622=0,"",Import_FK!J622)</f>
        <v/>
      </c>
      <c r="O623" s="23" t="str">
        <f>IF(Import_FK!K622=0,"",Import_FK!K622)</f>
        <v/>
      </c>
      <c r="P623" s="23" t="str">
        <f>IF(Import_FK!L622=0,"",Import_FK!L622)</f>
        <v/>
      </c>
      <c r="Q623" s="77" t="str">
        <f>IF(Import_FK!M622=0,"",Import_FK!M622)</f>
        <v/>
      </c>
      <c r="R623" s="77" t="str">
        <f>IF(Import_FK!N622=0,"",Import_FK!N622)</f>
        <v/>
      </c>
      <c r="S623" s="77" t="str">
        <f>IF(Import_FK!O622=0,"",Import_FK!O622)</f>
        <v/>
      </c>
      <c r="T623" s="77" t="str">
        <f>IF(Import_FK!P622=0,"",Import_FK!P622)</f>
        <v/>
      </c>
      <c r="U623" s="193" t="str">
        <f>IF(Import_FK!Q622=0,"",Import_FK!Q622)</f>
        <v/>
      </c>
      <c r="V623" s="77" t="str">
        <f>IF(Import_FK!R622=0,"",Import_FK!R622)</f>
        <v/>
      </c>
      <c r="W623" s="77" t="str">
        <f>IF(Import_FK!S622=0,"",Import_FK!S622)</f>
        <v/>
      </c>
      <c r="X623" s="77" t="str">
        <f>IF(Import_FK!T622=0,"",Import_FK!T622)</f>
        <v/>
      </c>
      <c r="Y623" s="77" t="str">
        <f>IF(Import_FK!U622=0,"",Import_FK!U622)</f>
        <v/>
      </c>
      <c r="Z623" s="77" t="str">
        <f>IF(Import_FK!V622=0,"",Import_FK!V622)</f>
        <v/>
      </c>
      <c r="AA623" s="77" t="str">
        <f>IF(Import_FK!W622=0,"",Import_FK!W622)</f>
        <v/>
      </c>
      <c r="AB623" s="77" t="str">
        <f>IF(Import_FK!X622=0,"",Import_FK!X622)</f>
        <v/>
      </c>
      <c r="AC623" s="77" t="str">
        <f>IF(Import_FK!Y622=0,"",Import_FK!Y622)</f>
        <v/>
      </c>
      <c r="AD623" s="77" t="str">
        <f>IF(Import_FK!Z622=0,"",Import_FK!Z622)</f>
        <v/>
      </c>
      <c r="AE623" s="193" t="str">
        <f>IF(Import_FK!AA622=0,"",Import_FK!AA622)</f>
        <v/>
      </c>
    </row>
    <row r="624" spans="1:31" ht="13.5" x14ac:dyDescent="0.25">
      <c r="A624" s="544">
        <f>IF(AND(B624="1_02_02_06",C624&lt;&gt;"000"),A623+1,IF(AND(B624="1_06_03_09",C624&lt;&gt;"000"),MAX($A$7:A623)+1,0))</f>
        <v>0</v>
      </c>
      <c r="B624" s="16" t="str">
        <f t="shared" si="48"/>
        <v/>
      </c>
      <c r="C624" s="544" t="str">
        <f t="shared" si="49"/>
        <v/>
      </c>
      <c r="D624" s="544" t="str">
        <f t="shared" si="50"/>
        <v/>
      </c>
      <c r="E624" s="544" t="str">
        <f t="shared" si="51"/>
        <v/>
      </c>
      <c r="F624" s="23" t="str">
        <f>IF(Import_FK!B623=0,"",Import_FK!B623)</f>
        <v/>
      </c>
      <c r="G624" s="23" t="str">
        <f>IF(Import_FK!C623=0,"",Import_FK!C623)</f>
        <v/>
      </c>
      <c r="H624" s="350" t="str">
        <f>IF(Import_FK!D623=0,"",Import_FK!D623)</f>
        <v/>
      </c>
      <c r="I624" s="23" t="str">
        <f>IF(Import_FK!E623=0,"",Import_FK!E623)</f>
        <v/>
      </c>
      <c r="J624" s="95" t="str">
        <f>IF(Import_FK!F623=0,"",Import_FK!F623)</f>
        <v/>
      </c>
      <c r="K624" s="96" t="str">
        <f>IF(Import_FK!G623=0,"",Import_FK!G623)</f>
        <v/>
      </c>
      <c r="L624" s="23" t="str">
        <f>IF(Import_FK!H623=0,"",Import_FK!H623)</f>
        <v/>
      </c>
      <c r="M624" s="23" t="str">
        <f>IF(Import_FK!I623=0,"",Import_FK!I623)</f>
        <v/>
      </c>
      <c r="N624" s="23" t="str">
        <f>IF(Import_FK!J623=0,"",Import_FK!J623)</f>
        <v/>
      </c>
      <c r="O624" s="23" t="str">
        <f>IF(Import_FK!K623=0,"",Import_FK!K623)</f>
        <v/>
      </c>
      <c r="P624" s="23" t="str">
        <f>IF(Import_FK!L623=0,"",Import_FK!L623)</f>
        <v/>
      </c>
      <c r="Q624" s="77" t="str">
        <f>IF(Import_FK!M623=0,"",Import_FK!M623)</f>
        <v/>
      </c>
      <c r="R624" s="77" t="str">
        <f>IF(Import_FK!N623=0,"",Import_FK!N623)</f>
        <v/>
      </c>
      <c r="S624" s="77" t="str">
        <f>IF(Import_FK!O623=0,"",Import_FK!O623)</f>
        <v/>
      </c>
      <c r="T624" s="77" t="str">
        <f>IF(Import_FK!P623=0,"",Import_FK!P623)</f>
        <v/>
      </c>
      <c r="U624" s="193" t="str">
        <f>IF(Import_FK!Q623=0,"",Import_FK!Q623)</f>
        <v/>
      </c>
      <c r="V624" s="77" t="str">
        <f>IF(Import_FK!R623=0,"",Import_FK!R623)</f>
        <v/>
      </c>
      <c r="W624" s="77" t="str">
        <f>IF(Import_FK!S623=0,"",Import_FK!S623)</f>
        <v/>
      </c>
      <c r="X624" s="77" t="str">
        <f>IF(Import_FK!T623=0,"",Import_FK!T623)</f>
        <v/>
      </c>
      <c r="Y624" s="77" t="str">
        <f>IF(Import_FK!U623=0,"",Import_FK!U623)</f>
        <v/>
      </c>
      <c r="Z624" s="77" t="str">
        <f>IF(Import_FK!V623=0,"",Import_FK!V623)</f>
        <v/>
      </c>
      <c r="AA624" s="77" t="str">
        <f>IF(Import_FK!W623=0,"",Import_FK!W623)</f>
        <v/>
      </c>
      <c r="AB624" s="77" t="str">
        <f>IF(Import_FK!X623=0,"",Import_FK!X623)</f>
        <v/>
      </c>
      <c r="AC624" s="77" t="str">
        <f>IF(Import_FK!Y623=0,"",Import_FK!Y623)</f>
        <v/>
      </c>
      <c r="AD624" s="77" t="str">
        <f>IF(Import_FK!Z623=0,"",Import_FK!Z623)</f>
        <v/>
      </c>
      <c r="AE624" s="193" t="str">
        <f>IF(Import_FK!AA623=0,"",Import_FK!AA623)</f>
        <v/>
      </c>
    </row>
    <row r="625" spans="1:31" ht="13.5" x14ac:dyDescent="0.25">
      <c r="A625" s="544">
        <f>IF(AND(B625="1_02_02_06",C625&lt;&gt;"000"),A624+1,IF(AND(B625="1_06_03_09",C625&lt;&gt;"000"),MAX($A$7:A624)+1,0))</f>
        <v>0</v>
      </c>
      <c r="B625" s="16" t="str">
        <f t="shared" si="48"/>
        <v/>
      </c>
      <c r="C625" s="544" t="str">
        <f t="shared" si="49"/>
        <v/>
      </c>
      <c r="D625" s="544" t="str">
        <f t="shared" si="50"/>
        <v/>
      </c>
      <c r="E625" s="544" t="str">
        <f t="shared" si="51"/>
        <v/>
      </c>
      <c r="F625" s="23" t="str">
        <f>IF(Import_FK!B624=0,"",Import_FK!B624)</f>
        <v/>
      </c>
      <c r="G625" s="23" t="str">
        <f>IF(Import_FK!C624=0,"",Import_FK!C624)</f>
        <v/>
      </c>
      <c r="H625" s="350" t="str">
        <f>IF(Import_FK!D624=0,"",Import_FK!D624)</f>
        <v/>
      </c>
      <c r="I625" s="23" t="str">
        <f>IF(Import_FK!E624=0,"",Import_FK!E624)</f>
        <v/>
      </c>
      <c r="J625" s="95" t="str">
        <f>IF(Import_FK!F624=0,"",Import_FK!F624)</f>
        <v/>
      </c>
      <c r="K625" s="96" t="str">
        <f>IF(Import_FK!G624=0,"",Import_FK!G624)</f>
        <v/>
      </c>
      <c r="L625" s="23" t="str">
        <f>IF(Import_FK!H624=0,"",Import_FK!H624)</f>
        <v/>
      </c>
      <c r="M625" s="23" t="str">
        <f>IF(Import_FK!I624=0,"",Import_FK!I624)</f>
        <v/>
      </c>
      <c r="N625" s="23" t="str">
        <f>IF(Import_FK!J624=0,"",Import_FK!J624)</f>
        <v/>
      </c>
      <c r="O625" s="23" t="str">
        <f>IF(Import_FK!K624=0,"",Import_FK!K624)</f>
        <v/>
      </c>
      <c r="P625" s="23" t="str">
        <f>IF(Import_FK!L624=0,"",Import_FK!L624)</f>
        <v/>
      </c>
      <c r="Q625" s="77" t="str">
        <f>IF(Import_FK!M624=0,"",Import_FK!M624)</f>
        <v/>
      </c>
      <c r="R625" s="77" t="str">
        <f>IF(Import_FK!N624=0,"",Import_FK!N624)</f>
        <v/>
      </c>
      <c r="S625" s="77" t="str">
        <f>IF(Import_FK!O624=0,"",Import_FK!O624)</f>
        <v/>
      </c>
      <c r="T625" s="77" t="str">
        <f>IF(Import_FK!P624=0,"",Import_FK!P624)</f>
        <v/>
      </c>
      <c r="U625" s="193" t="str">
        <f>IF(Import_FK!Q624=0,"",Import_FK!Q624)</f>
        <v/>
      </c>
      <c r="V625" s="77" t="str">
        <f>IF(Import_FK!R624=0,"",Import_FK!R624)</f>
        <v/>
      </c>
      <c r="W625" s="77" t="str">
        <f>IF(Import_FK!S624=0,"",Import_FK!S624)</f>
        <v/>
      </c>
      <c r="X625" s="77" t="str">
        <f>IF(Import_FK!T624=0,"",Import_FK!T624)</f>
        <v/>
      </c>
      <c r="Y625" s="77" t="str">
        <f>IF(Import_FK!U624=0,"",Import_FK!U624)</f>
        <v/>
      </c>
      <c r="Z625" s="77" t="str">
        <f>IF(Import_FK!V624=0,"",Import_FK!V624)</f>
        <v/>
      </c>
      <c r="AA625" s="77" t="str">
        <f>IF(Import_FK!W624=0,"",Import_FK!W624)</f>
        <v/>
      </c>
      <c r="AB625" s="77" t="str">
        <f>IF(Import_FK!X624=0,"",Import_FK!X624)</f>
        <v/>
      </c>
      <c r="AC625" s="77" t="str">
        <f>IF(Import_FK!Y624=0,"",Import_FK!Y624)</f>
        <v/>
      </c>
      <c r="AD625" s="77" t="str">
        <f>IF(Import_FK!Z624=0,"",Import_FK!Z624)</f>
        <v/>
      </c>
      <c r="AE625" s="193" t="str">
        <f>IF(Import_FK!AA624=0,"",Import_FK!AA624)</f>
        <v/>
      </c>
    </row>
    <row r="626" spans="1:31" ht="13.5" x14ac:dyDescent="0.25">
      <c r="A626" s="544">
        <f>IF(AND(B626="1_02_02_06",C626&lt;&gt;"000"),A625+1,IF(AND(B626="1_06_03_09",C626&lt;&gt;"000"),MAX($A$7:A625)+1,0))</f>
        <v>0</v>
      </c>
      <c r="B626" s="16" t="str">
        <f t="shared" si="48"/>
        <v/>
      </c>
      <c r="C626" s="544" t="str">
        <f t="shared" si="49"/>
        <v/>
      </c>
      <c r="D626" s="544" t="str">
        <f t="shared" si="50"/>
        <v/>
      </c>
      <c r="E626" s="544" t="str">
        <f t="shared" si="51"/>
        <v/>
      </c>
      <c r="F626" s="23" t="str">
        <f>IF(Import_FK!B625=0,"",Import_FK!B625)</f>
        <v/>
      </c>
      <c r="G626" s="23" t="str">
        <f>IF(Import_FK!C625=0,"",Import_FK!C625)</f>
        <v/>
      </c>
      <c r="H626" s="350" t="str">
        <f>IF(Import_FK!D625=0,"",Import_FK!D625)</f>
        <v/>
      </c>
      <c r="I626" s="23" t="str">
        <f>IF(Import_FK!E625=0,"",Import_FK!E625)</f>
        <v/>
      </c>
      <c r="J626" s="95" t="str">
        <f>IF(Import_FK!F625=0,"",Import_FK!F625)</f>
        <v/>
      </c>
      <c r="K626" s="96" t="str">
        <f>IF(Import_FK!G625=0,"",Import_FK!G625)</f>
        <v/>
      </c>
      <c r="L626" s="23" t="str">
        <f>IF(Import_FK!H625=0,"",Import_FK!H625)</f>
        <v/>
      </c>
      <c r="M626" s="23" t="str">
        <f>IF(Import_FK!I625=0,"",Import_FK!I625)</f>
        <v/>
      </c>
      <c r="N626" s="23" t="str">
        <f>IF(Import_FK!J625=0,"",Import_FK!J625)</f>
        <v/>
      </c>
      <c r="O626" s="23" t="str">
        <f>IF(Import_FK!K625=0,"",Import_FK!K625)</f>
        <v/>
      </c>
      <c r="P626" s="23" t="str">
        <f>IF(Import_FK!L625=0,"",Import_FK!L625)</f>
        <v/>
      </c>
      <c r="Q626" s="77" t="str">
        <f>IF(Import_FK!M625=0,"",Import_FK!M625)</f>
        <v/>
      </c>
      <c r="R626" s="77" t="str">
        <f>IF(Import_FK!N625=0,"",Import_FK!N625)</f>
        <v/>
      </c>
      <c r="S626" s="77" t="str">
        <f>IF(Import_FK!O625=0,"",Import_FK!O625)</f>
        <v/>
      </c>
      <c r="T626" s="77" t="str">
        <f>IF(Import_FK!P625=0,"",Import_FK!P625)</f>
        <v/>
      </c>
      <c r="U626" s="193" t="str">
        <f>IF(Import_FK!Q625=0,"",Import_FK!Q625)</f>
        <v/>
      </c>
      <c r="V626" s="77" t="str">
        <f>IF(Import_FK!R625=0,"",Import_FK!R625)</f>
        <v/>
      </c>
      <c r="W626" s="77" t="str">
        <f>IF(Import_FK!S625=0,"",Import_FK!S625)</f>
        <v/>
      </c>
      <c r="X626" s="77" t="str">
        <f>IF(Import_FK!T625=0,"",Import_FK!T625)</f>
        <v/>
      </c>
      <c r="Y626" s="77" t="str">
        <f>IF(Import_FK!U625=0,"",Import_FK!U625)</f>
        <v/>
      </c>
      <c r="Z626" s="77" t="str">
        <f>IF(Import_FK!V625=0,"",Import_FK!V625)</f>
        <v/>
      </c>
      <c r="AA626" s="77" t="str">
        <f>IF(Import_FK!W625=0,"",Import_FK!W625)</f>
        <v/>
      </c>
      <c r="AB626" s="77" t="str">
        <f>IF(Import_FK!X625=0,"",Import_FK!X625)</f>
        <v/>
      </c>
      <c r="AC626" s="77" t="str">
        <f>IF(Import_FK!Y625=0,"",Import_FK!Y625)</f>
        <v/>
      </c>
      <c r="AD626" s="77" t="str">
        <f>IF(Import_FK!Z625=0,"",Import_FK!Z625)</f>
        <v/>
      </c>
      <c r="AE626" s="193" t="str">
        <f>IF(Import_FK!AA625=0,"",Import_FK!AA625)</f>
        <v/>
      </c>
    </row>
    <row r="627" spans="1:31" ht="13.5" x14ac:dyDescent="0.25">
      <c r="A627" s="544">
        <f>IF(AND(B627="1_02_02_06",C627&lt;&gt;"000"),A626+1,IF(AND(B627="1_06_03_09",C627&lt;&gt;"000"),MAX($A$7:A626)+1,0))</f>
        <v>0</v>
      </c>
      <c r="B627" s="16" t="str">
        <f t="shared" si="48"/>
        <v/>
      </c>
      <c r="C627" s="544" t="str">
        <f t="shared" si="49"/>
        <v/>
      </c>
      <c r="D627" s="544" t="str">
        <f t="shared" si="50"/>
        <v/>
      </c>
      <c r="E627" s="544" t="str">
        <f t="shared" si="51"/>
        <v/>
      </c>
      <c r="F627" s="23" t="str">
        <f>IF(Import_FK!B626=0,"",Import_FK!B626)</f>
        <v/>
      </c>
      <c r="G627" s="23" t="str">
        <f>IF(Import_FK!C626=0,"",Import_FK!C626)</f>
        <v/>
      </c>
      <c r="H627" s="350" t="str">
        <f>IF(Import_FK!D626=0,"",Import_FK!D626)</f>
        <v/>
      </c>
      <c r="I627" s="23" t="str">
        <f>IF(Import_FK!E626=0,"",Import_FK!E626)</f>
        <v/>
      </c>
      <c r="J627" s="95" t="str">
        <f>IF(Import_FK!F626=0,"",Import_FK!F626)</f>
        <v/>
      </c>
      <c r="K627" s="96" t="str">
        <f>IF(Import_FK!G626=0,"",Import_FK!G626)</f>
        <v/>
      </c>
      <c r="L627" s="23" t="str">
        <f>IF(Import_FK!H626=0,"",Import_FK!H626)</f>
        <v/>
      </c>
      <c r="M627" s="23" t="str">
        <f>IF(Import_FK!I626=0,"",Import_FK!I626)</f>
        <v/>
      </c>
      <c r="N627" s="23" t="str">
        <f>IF(Import_FK!J626=0,"",Import_FK!J626)</f>
        <v/>
      </c>
      <c r="O627" s="23" t="str">
        <f>IF(Import_FK!K626=0,"",Import_FK!K626)</f>
        <v/>
      </c>
      <c r="P627" s="23" t="str">
        <f>IF(Import_FK!L626=0,"",Import_FK!L626)</f>
        <v/>
      </c>
      <c r="Q627" s="77" t="str">
        <f>IF(Import_FK!M626=0,"",Import_FK!M626)</f>
        <v/>
      </c>
      <c r="R627" s="77" t="str">
        <f>IF(Import_FK!N626=0,"",Import_FK!N626)</f>
        <v/>
      </c>
      <c r="S627" s="77" t="str">
        <f>IF(Import_FK!O626=0,"",Import_FK!O626)</f>
        <v/>
      </c>
      <c r="T627" s="77" t="str">
        <f>IF(Import_FK!P626=0,"",Import_FK!P626)</f>
        <v/>
      </c>
      <c r="U627" s="193" t="str">
        <f>IF(Import_FK!Q626=0,"",Import_FK!Q626)</f>
        <v/>
      </c>
      <c r="V627" s="77" t="str">
        <f>IF(Import_FK!R626=0,"",Import_FK!R626)</f>
        <v/>
      </c>
      <c r="W627" s="77" t="str">
        <f>IF(Import_FK!S626=0,"",Import_FK!S626)</f>
        <v/>
      </c>
      <c r="X627" s="77" t="str">
        <f>IF(Import_FK!T626=0,"",Import_FK!T626)</f>
        <v/>
      </c>
      <c r="Y627" s="77" t="str">
        <f>IF(Import_FK!U626=0,"",Import_FK!U626)</f>
        <v/>
      </c>
      <c r="Z627" s="77" t="str">
        <f>IF(Import_FK!V626=0,"",Import_FK!V626)</f>
        <v/>
      </c>
      <c r="AA627" s="77" t="str">
        <f>IF(Import_FK!W626=0,"",Import_FK!W626)</f>
        <v/>
      </c>
      <c r="AB627" s="77" t="str">
        <f>IF(Import_FK!X626=0,"",Import_FK!X626)</f>
        <v/>
      </c>
      <c r="AC627" s="77" t="str">
        <f>IF(Import_FK!Y626=0,"",Import_FK!Y626)</f>
        <v/>
      </c>
      <c r="AD627" s="77" t="str">
        <f>IF(Import_FK!Z626=0,"",Import_FK!Z626)</f>
        <v/>
      </c>
      <c r="AE627" s="193" t="str">
        <f>IF(Import_FK!AA626=0,"",Import_FK!AA626)</f>
        <v/>
      </c>
    </row>
    <row r="628" spans="1:31" ht="13.5" x14ac:dyDescent="0.25">
      <c r="A628" s="544">
        <f>IF(AND(B628="1_02_02_06",C628&lt;&gt;"000"),A627+1,IF(AND(B628="1_06_03_09",C628&lt;&gt;"000"),MAX($A$7:A627)+1,0))</f>
        <v>0</v>
      </c>
      <c r="B628" s="16" t="str">
        <f t="shared" si="48"/>
        <v/>
      </c>
      <c r="C628" s="544" t="str">
        <f t="shared" si="49"/>
        <v/>
      </c>
      <c r="D628" s="544" t="str">
        <f t="shared" si="50"/>
        <v/>
      </c>
      <c r="E628" s="544" t="str">
        <f t="shared" si="51"/>
        <v/>
      </c>
      <c r="F628" s="23" t="str">
        <f>IF(Import_FK!B627=0,"",Import_FK!B627)</f>
        <v/>
      </c>
      <c r="G628" s="23" t="str">
        <f>IF(Import_FK!C627=0,"",Import_FK!C627)</f>
        <v/>
      </c>
      <c r="H628" s="350" t="str">
        <f>IF(Import_FK!D627=0,"",Import_FK!D627)</f>
        <v/>
      </c>
      <c r="I628" s="23" t="str">
        <f>IF(Import_FK!E627=0,"",Import_FK!E627)</f>
        <v/>
      </c>
      <c r="J628" s="95" t="str">
        <f>IF(Import_FK!F627=0,"",Import_FK!F627)</f>
        <v/>
      </c>
      <c r="K628" s="96" t="str">
        <f>IF(Import_FK!G627=0,"",Import_FK!G627)</f>
        <v/>
      </c>
      <c r="L628" s="23" t="str">
        <f>IF(Import_FK!H627=0,"",Import_FK!H627)</f>
        <v/>
      </c>
      <c r="M628" s="23" t="str">
        <f>IF(Import_FK!I627=0,"",Import_FK!I627)</f>
        <v/>
      </c>
      <c r="N628" s="23" t="str">
        <f>IF(Import_FK!J627=0,"",Import_FK!J627)</f>
        <v/>
      </c>
      <c r="O628" s="23" t="str">
        <f>IF(Import_FK!K627=0,"",Import_FK!K627)</f>
        <v/>
      </c>
      <c r="P628" s="23" t="str">
        <f>IF(Import_FK!L627=0,"",Import_FK!L627)</f>
        <v/>
      </c>
      <c r="Q628" s="77" t="str">
        <f>IF(Import_FK!M627=0,"",Import_FK!M627)</f>
        <v/>
      </c>
      <c r="R628" s="77" t="str">
        <f>IF(Import_FK!N627=0,"",Import_FK!N627)</f>
        <v/>
      </c>
      <c r="S628" s="77" t="str">
        <f>IF(Import_FK!O627=0,"",Import_FK!O627)</f>
        <v/>
      </c>
      <c r="T628" s="77" t="str">
        <f>IF(Import_FK!P627=0,"",Import_FK!P627)</f>
        <v/>
      </c>
      <c r="U628" s="193" t="str">
        <f>IF(Import_FK!Q627=0,"",Import_FK!Q627)</f>
        <v/>
      </c>
      <c r="V628" s="77" t="str">
        <f>IF(Import_FK!R627=0,"",Import_FK!R627)</f>
        <v/>
      </c>
      <c r="W628" s="77" t="str">
        <f>IF(Import_FK!S627=0,"",Import_FK!S627)</f>
        <v/>
      </c>
      <c r="X628" s="77" t="str">
        <f>IF(Import_FK!T627=0,"",Import_FK!T627)</f>
        <v/>
      </c>
      <c r="Y628" s="77" t="str">
        <f>IF(Import_FK!U627=0,"",Import_FK!U627)</f>
        <v/>
      </c>
      <c r="Z628" s="77" t="str">
        <f>IF(Import_FK!V627=0,"",Import_FK!V627)</f>
        <v/>
      </c>
      <c r="AA628" s="77" t="str">
        <f>IF(Import_FK!W627=0,"",Import_FK!W627)</f>
        <v/>
      </c>
      <c r="AB628" s="77" t="str">
        <f>IF(Import_FK!X627=0,"",Import_FK!X627)</f>
        <v/>
      </c>
      <c r="AC628" s="77" t="str">
        <f>IF(Import_FK!Y627=0,"",Import_FK!Y627)</f>
        <v/>
      </c>
      <c r="AD628" s="77" t="str">
        <f>IF(Import_FK!Z627=0,"",Import_FK!Z627)</f>
        <v/>
      </c>
      <c r="AE628" s="193" t="str">
        <f>IF(Import_FK!AA627=0,"",Import_FK!AA627)</f>
        <v/>
      </c>
    </row>
    <row r="629" spans="1:31" ht="13.5" x14ac:dyDescent="0.25">
      <c r="A629" s="544">
        <f>IF(AND(B629="1_02_02_06",C629&lt;&gt;"000"),A628+1,IF(AND(B629="1_06_03_09",C629&lt;&gt;"000"),MAX($A$7:A628)+1,0))</f>
        <v>0</v>
      </c>
      <c r="B629" s="16" t="str">
        <f t="shared" si="48"/>
        <v/>
      </c>
      <c r="C629" s="544" t="str">
        <f t="shared" si="49"/>
        <v/>
      </c>
      <c r="D629" s="544" t="str">
        <f t="shared" si="50"/>
        <v/>
      </c>
      <c r="E629" s="544" t="str">
        <f t="shared" si="51"/>
        <v/>
      </c>
      <c r="F629" s="23" t="str">
        <f>IF(Import_FK!B628=0,"",Import_FK!B628)</f>
        <v/>
      </c>
      <c r="G629" s="23" t="str">
        <f>IF(Import_FK!C628=0,"",Import_FK!C628)</f>
        <v/>
      </c>
      <c r="H629" s="350" t="str">
        <f>IF(Import_FK!D628=0,"",Import_FK!D628)</f>
        <v/>
      </c>
      <c r="I629" s="23" t="str">
        <f>IF(Import_FK!E628=0,"",Import_FK!E628)</f>
        <v/>
      </c>
      <c r="J629" s="95" t="str">
        <f>IF(Import_FK!F628=0,"",Import_FK!F628)</f>
        <v/>
      </c>
      <c r="K629" s="96" t="str">
        <f>IF(Import_FK!G628=0,"",Import_FK!G628)</f>
        <v/>
      </c>
      <c r="L629" s="23" t="str">
        <f>IF(Import_FK!H628=0,"",Import_FK!H628)</f>
        <v/>
      </c>
      <c r="M629" s="23" t="str">
        <f>IF(Import_FK!I628=0,"",Import_FK!I628)</f>
        <v/>
      </c>
      <c r="N629" s="23" t="str">
        <f>IF(Import_FK!J628=0,"",Import_FK!J628)</f>
        <v/>
      </c>
      <c r="O629" s="23" t="str">
        <f>IF(Import_FK!K628=0,"",Import_FK!K628)</f>
        <v/>
      </c>
      <c r="P629" s="23" t="str">
        <f>IF(Import_FK!L628=0,"",Import_FK!L628)</f>
        <v/>
      </c>
      <c r="Q629" s="77" t="str">
        <f>IF(Import_FK!M628=0,"",Import_FK!M628)</f>
        <v/>
      </c>
      <c r="R629" s="77" t="str">
        <f>IF(Import_FK!N628=0,"",Import_FK!N628)</f>
        <v/>
      </c>
      <c r="S629" s="77" t="str">
        <f>IF(Import_FK!O628=0,"",Import_FK!O628)</f>
        <v/>
      </c>
      <c r="T629" s="77" t="str">
        <f>IF(Import_FK!P628=0,"",Import_FK!P628)</f>
        <v/>
      </c>
      <c r="U629" s="193" t="str">
        <f>IF(Import_FK!Q628=0,"",Import_FK!Q628)</f>
        <v/>
      </c>
      <c r="V629" s="77" t="str">
        <f>IF(Import_FK!R628=0,"",Import_FK!R628)</f>
        <v/>
      </c>
      <c r="W629" s="77" t="str">
        <f>IF(Import_FK!S628=0,"",Import_FK!S628)</f>
        <v/>
      </c>
      <c r="X629" s="77" t="str">
        <f>IF(Import_FK!T628=0,"",Import_FK!T628)</f>
        <v/>
      </c>
      <c r="Y629" s="77" t="str">
        <f>IF(Import_FK!U628=0,"",Import_FK!U628)</f>
        <v/>
      </c>
      <c r="Z629" s="77" t="str">
        <f>IF(Import_FK!V628=0,"",Import_FK!V628)</f>
        <v/>
      </c>
      <c r="AA629" s="77" t="str">
        <f>IF(Import_FK!W628=0,"",Import_FK!W628)</f>
        <v/>
      </c>
      <c r="AB629" s="77" t="str">
        <f>IF(Import_FK!X628=0,"",Import_FK!X628)</f>
        <v/>
      </c>
      <c r="AC629" s="77" t="str">
        <f>IF(Import_FK!Y628=0,"",Import_FK!Y628)</f>
        <v/>
      </c>
      <c r="AD629" s="77" t="str">
        <f>IF(Import_FK!Z628=0,"",Import_FK!Z628)</f>
        <v/>
      </c>
      <c r="AE629" s="193" t="str">
        <f>IF(Import_FK!AA628=0,"",Import_FK!AA628)</f>
        <v/>
      </c>
    </row>
    <row r="630" spans="1:31" ht="13.5" x14ac:dyDescent="0.25">
      <c r="A630" s="544">
        <f>IF(AND(B630="1_02_02_06",C630&lt;&gt;"000"),A629+1,IF(AND(B630="1_06_03_09",C630&lt;&gt;"000"),MAX($A$7:A629)+1,0))</f>
        <v>0</v>
      </c>
      <c r="B630" s="16" t="str">
        <f t="shared" si="48"/>
        <v/>
      </c>
      <c r="C630" s="544" t="str">
        <f t="shared" si="49"/>
        <v/>
      </c>
      <c r="D630" s="544" t="str">
        <f t="shared" si="50"/>
        <v/>
      </c>
      <c r="E630" s="544" t="str">
        <f t="shared" si="51"/>
        <v/>
      </c>
      <c r="F630" s="23" t="str">
        <f>IF(Import_FK!B629=0,"",Import_FK!B629)</f>
        <v/>
      </c>
      <c r="G630" s="23" t="str">
        <f>IF(Import_FK!C629=0,"",Import_FK!C629)</f>
        <v/>
      </c>
      <c r="H630" s="350" t="str">
        <f>IF(Import_FK!D629=0,"",Import_FK!D629)</f>
        <v/>
      </c>
      <c r="I630" s="23" t="str">
        <f>IF(Import_FK!E629=0,"",Import_FK!E629)</f>
        <v/>
      </c>
      <c r="J630" s="95" t="str">
        <f>IF(Import_FK!F629=0,"",Import_FK!F629)</f>
        <v/>
      </c>
      <c r="K630" s="96" t="str">
        <f>IF(Import_FK!G629=0,"",Import_FK!G629)</f>
        <v/>
      </c>
      <c r="L630" s="23" t="str">
        <f>IF(Import_FK!H629=0,"",Import_FK!H629)</f>
        <v/>
      </c>
      <c r="M630" s="23" t="str">
        <f>IF(Import_FK!I629=0,"",Import_FK!I629)</f>
        <v/>
      </c>
      <c r="N630" s="23" t="str">
        <f>IF(Import_FK!J629=0,"",Import_FK!J629)</f>
        <v/>
      </c>
      <c r="O630" s="23" t="str">
        <f>IF(Import_FK!K629=0,"",Import_FK!K629)</f>
        <v/>
      </c>
      <c r="P630" s="23" t="str">
        <f>IF(Import_FK!L629=0,"",Import_FK!L629)</f>
        <v/>
      </c>
      <c r="Q630" s="77" t="str">
        <f>IF(Import_FK!M629=0,"",Import_FK!M629)</f>
        <v/>
      </c>
      <c r="R630" s="77" t="str">
        <f>IF(Import_FK!N629=0,"",Import_FK!N629)</f>
        <v/>
      </c>
      <c r="S630" s="77" t="str">
        <f>IF(Import_FK!O629=0,"",Import_FK!O629)</f>
        <v/>
      </c>
      <c r="T630" s="77" t="str">
        <f>IF(Import_FK!P629=0,"",Import_FK!P629)</f>
        <v/>
      </c>
      <c r="U630" s="193" t="str">
        <f>IF(Import_FK!Q629=0,"",Import_FK!Q629)</f>
        <v/>
      </c>
      <c r="V630" s="77" t="str">
        <f>IF(Import_FK!R629=0,"",Import_FK!R629)</f>
        <v/>
      </c>
      <c r="W630" s="77" t="str">
        <f>IF(Import_FK!S629=0,"",Import_FK!S629)</f>
        <v/>
      </c>
      <c r="X630" s="77" t="str">
        <f>IF(Import_FK!T629=0,"",Import_FK!T629)</f>
        <v/>
      </c>
      <c r="Y630" s="77" t="str">
        <f>IF(Import_FK!U629=0,"",Import_FK!U629)</f>
        <v/>
      </c>
      <c r="Z630" s="77" t="str">
        <f>IF(Import_FK!V629=0,"",Import_FK!V629)</f>
        <v/>
      </c>
      <c r="AA630" s="77" t="str">
        <f>IF(Import_FK!W629=0,"",Import_FK!W629)</f>
        <v/>
      </c>
      <c r="AB630" s="77" t="str">
        <f>IF(Import_FK!X629=0,"",Import_FK!X629)</f>
        <v/>
      </c>
      <c r="AC630" s="77" t="str">
        <f>IF(Import_FK!Y629=0,"",Import_FK!Y629)</f>
        <v/>
      </c>
      <c r="AD630" s="77" t="str">
        <f>IF(Import_FK!Z629=0,"",Import_FK!Z629)</f>
        <v/>
      </c>
      <c r="AE630" s="193" t="str">
        <f>IF(Import_FK!AA629=0,"",Import_FK!AA629)</f>
        <v/>
      </c>
    </row>
    <row r="631" spans="1:31" ht="13.5" x14ac:dyDescent="0.25">
      <c r="A631" s="544">
        <f>IF(AND(B631="1_02_02_06",C631&lt;&gt;"000"),A630+1,IF(AND(B631="1_06_03_09",C631&lt;&gt;"000"),MAX($A$7:A630)+1,0))</f>
        <v>0</v>
      </c>
      <c r="B631" s="16" t="str">
        <f t="shared" si="48"/>
        <v/>
      </c>
      <c r="C631" s="544" t="str">
        <f t="shared" si="49"/>
        <v/>
      </c>
      <c r="D631" s="544" t="str">
        <f t="shared" si="50"/>
        <v/>
      </c>
      <c r="E631" s="544" t="str">
        <f t="shared" si="51"/>
        <v/>
      </c>
      <c r="F631" s="23" t="str">
        <f>IF(Import_FK!B630=0,"",Import_FK!B630)</f>
        <v/>
      </c>
      <c r="G631" s="23" t="str">
        <f>IF(Import_FK!C630=0,"",Import_FK!C630)</f>
        <v/>
      </c>
      <c r="H631" s="350" t="str">
        <f>IF(Import_FK!D630=0,"",Import_FK!D630)</f>
        <v/>
      </c>
      <c r="I631" s="23" t="str">
        <f>IF(Import_FK!E630=0,"",Import_FK!E630)</f>
        <v/>
      </c>
      <c r="J631" s="95" t="str">
        <f>IF(Import_FK!F630=0,"",Import_FK!F630)</f>
        <v/>
      </c>
      <c r="K631" s="96" t="str">
        <f>IF(Import_FK!G630=0,"",Import_FK!G630)</f>
        <v/>
      </c>
      <c r="L631" s="23" t="str">
        <f>IF(Import_FK!H630=0,"",Import_FK!H630)</f>
        <v/>
      </c>
      <c r="M631" s="23" t="str">
        <f>IF(Import_FK!I630=0,"",Import_FK!I630)</f>
        <v/>
      </c>
      <c r="N631" s="23" t="str">
        <f>IF(Import_FK!J630=0,"",Import_FK!J630)</f>
        <v/>
      </c>
      <c r="O631" s="23" t="str">
        <f>IF(Import_FK!K630=0,"",Import_FK!K630)</f>
        <v/>
      </c>
      <c r="P631" s="23" t="str">
        <f>IF(Import_FK!L630=0,"",Import_FK!L630)</f>
        <v/>
      </c>
      <c r="Q631" s="77" t="str">
        <f>IF(Import_FK!M630=0,"",Import_FK!M630)</f>
        <v/>
      </c>
      <c r="R631" s="77" t="str">
        <f>IF(Import_FK!N630=0,"",Import_FK!N630)</f>
        <v/>
      </c>
      <c r="S631" s="77" t="str">
        <f>IF(Import_FK!O630=0,"",Import_FK!O630)</f>
        <v/>
      </c>
      <c r="T631" s="77" t="str">
        <f>IF(Import_FK!P630=0,"",Import_FK!P630)</f>
        <v/>
      </c>
      <c r="U631" s="193" t="str">
        <f>IF(Import_FK!Q630=0,"",Import_FK!Q630)</f>
        <v/>
      </c>
      <c r="V631" s="77" t="str">
        <f>IF(Import_FK!R630=0,"",Import_FK!R630)</f>
        <v/>
      </c>
      <c r="W631" s="77" t="str">
        <f>IF(Import_FK!S630=0,"",Import_FK!S630)</f>
        <v/>
      </c>
      <c r="X631" s="77" t="str">
        <f>IF(Import_FK!T630=0,"",Import_FK!T630)</f>
        <v/>
      </c>
      <c r="Y631" s="77" t="str">
        <f>IF(Import_FK!U630=0,"",Import_FK!U630)</f>
        <v/>
      </c>
      <c r="Z631" s="77" t="str">
        <f>IF(Import_FK!V630=0,"",Import_FK!V630)</f>
        <v/>
      </c>
      <c r="AA631" s="77" t="str">
        <f>IF(Import_FK!W630=0,"",Import_FK!W630)</f>
        <v/>
      </c>
      <c r="AB631" s="77" t="str">
        <f>IF(Import_FK!X630=0,"",Import_FK!X630)</f>
        <v/>
      </c>
      <c r="AC631" s="77" t="str">
        <f>IF(Import_FK!Y630=0,"",Import_FK!Y630)</f>
        <v/>
      </c>
      <c r="AD631" s="77" t="str">
        <f>IF(Import_FK!Z630=0,"",Import_FK!Z630)</f>
        <v/>
      </c>
      <c r="AE631" s="193" t="str">
        <f>IF(Import_FK!AA630=0,"",Import_FK!AA630)</f>
        <v/>
      </c>
    </row>
    <row r="632" spans="1:31" ht="13.5" x14ac:dyDescent="0.25">
      <c r="A632" s="544">
        <f>IF(AND(B632="1_02_02_06",C632&lt;&gt;"000"),A631+1,IF(AND(B632="1_06_03_09",C632&lt;&gt;"000"),MAX($A$7:A631)+1,0))</f>
        <v>0</v>
      </c>
      <c r="B632" s="16" t="str">
        <f t="shared" si="48"/>
        <v/>
      </c>
      <c r="C632" s="544" t="str">
        <f t="shared" si="49"/>
        <v/>
      </c>
      <c r="D632" s="544" t="str">
        <f t="shared" si="50"/>
        <v/>
      </c>
      <c r="E632" s="544" t="str">
        <f t="shared" si="51"/>
        <v/>
      </c>
      <c r="F632" s="23" t="str">
        <f>IF(Import_FK!B631=0,"",Import_FK!B631)</f>
        <v/>
      </c>
      <c r="G632" s="23" t="str">
        <f>IF(Import_FK!C631=0,"",Import_FK!C631)</f>
        <v/>
      </c>
      <c r="H632" s="350" t="str">
        <f>IF(Import_FK!D631=0,"",Import_FK!D631)</f>
        <v/>
      </c>
      <c r="I632" s="23" t="str">
        <f>IF(Import_FK!E631=0,"",Import_FK!E631)</f>
        <v/>
      </c>
      <c r="J632" s="95" t="str">
        <f>IF(Import_FK!F631=0,"",Import_FK!F631)</f>
        <v/>
      </c>
      <c r="K632" s="96" t="str">
        <f>IF(Import_FK!G631=0,"",Import_FK!G631)</f>
        <v/>
      </c>
      <c r="L632" s="23" t="str">
        <f>IF(Import_FK!H631=0,"",Import_FK!H631)</f>
        <v/>
      </c>
      <c r="M632" s="23" t="str">
        <f>IF(Import_FK!I631=0,"",Import_FK!I631)</f>
        <v/>
      </c>
      <c r="N632" s="23" t="str">
        <f>IF(Import_FK!J631=0,"",Import_FK!J631)</f>
        <v/>
      </c>
      <c r="O632" s="23" t="str">
        <f>IF(Import_FK!K631=0,"",Import_FK!K631)</f>
        <v/>
      </c>
      <c r="P632" s="23" t="str">
        <f>IF(Import_FK!L631=0,"",Import_FK!L631)</f>
        <v/>
      </c>
      <c r="Q632" s="77" t="str">
        <f>IF(Import_FK!M631=0,"",Import_FK!M631)</f>
        <v/>
      </c>
      <c r="R632" s="77" t="str">
        <f>IF(Import_FK!N631=0,"",Import_FK!N631)</f>
        <v/>
      </c>
      <c r="S632" s="77" t="str">
        <f>IF(Import_FK!O631=0,"",Import_FK!O631)</f>
        <v/>
      </c>
      <c r="T632" s="77" t="str">
        <f>IF(Import_FK!P631=0,"",Import_FK!P631)</f>
        <v/>
      </c>
      <c r="U632" s="193" t="str">
        <f>IF(Import_FK!Q631=0,"",Import_FK!Q631)</f>
        <v/>
      </c>
      <c r="V632" s="77" t="str">
        <f>IF(Import_FK!R631=0,"",Import_FK!R631)</f>
        <v/>
      </c>
      <c r="W632" s="77" t="str">
        <f>IF(Import_FK!S631=0,"",Import_FK!S631)</f>
        <v/>
      </c>
      <c r="X632" s="77" t="str">
        <f>IF(Import_FK!T631=0,"",Import_FK!T631)</f>
        <v/>
      </c>
      <c r="Y632" s="77" t="str">
        <f>IF(Import_FK!U631=0,"",Import_FK!U631)</f>
        <v/>
      </c>
      <c r="Z632" s="77" t="str">
        <f>IF(Import_FK!V631=0,"",Import_FK!V631)</f>
        <v/>
      </c>
      <c r="AA632" s="77" t="str">
        <f>IF(Import_FK!W631=0,"",Import_FK!W631)</f>
        <v/>
      </c>
      <c r="AB632" s="77" t="str">
        <f>IF(Import_FK!X631=0,"",Import_FK!X631)</f>
        <v/>
      </c>
      <c r="AC632" s="77" t="str">
        <f>IF(Import_FK!Y631=0,"",Import_FK!Y631)</f>
        <v/>
      </c>
      <c r="AD632" s="77" t="str">
        <f>IF(Import_FK!Z631=0,"",Import_FK!Z631)</f>
        <v/>
      </c>
      <c r="AE632" s="193" t="str">
        <f>IF(Import_FK!AA631=0,"",Import_FK!AA631)</f>
        <v/>
      </c>
    </row>
    <row r="633" spans="1:31" ht="13.5" x14ac:dyDescent="0.25">
      <c r="A633" s="544">
        <f>IF(AND(B633="1_02_02_06",C633&lt;&gt;"000"),A632+1,IF(AND(B633="1_06_03_09",C633&lt;&gt;"000"),MAX($A$7:A632)+1,0))</f>
        <v>0</v>
      </c>
      <c r="B633" s="16" t="str">
        <f t="shared" si="48"/>
        <v/>
      </c>
      <c r="C633" s="544" t="str">
        <f t="shared" si="49"/>
        <v/>
      </c>
      <c r="D633" s="544" t="str">
        <f t="shared" si="50"/>
        <v/>
      </c>
      <c r="E633" s="544" t="str">
        <f t="shared" si="51"/>
        <v/>
      </c>
      <c r="F633" s="23" t="str">
        <f>IF(Import_FK!B632=0,"",Import_FK!B632)</f>
        <v/>
      </c>
      <c r="G633" s="23" t="str">
        <f>IF(Import_FK!C632=0,"",Import_FK!C632)</f>
        <v/>
      </c>
      <c r="H633" s="350" t="str">
        <f>IF(Import_FK!D632=0,"",Import_FK!D632)</f>
        <v/>
      </c>
      <c r="I633" s="23" t="str">
        <f>IF(Import_FK!E632=0,"",Import_FK!E632)</f>
        <v/>
      </c>
      <c r="J633" s="95" t="str">
        <f>IF(Import_FK!F632=0,"",Import_FK!F632)</f>
        <v/>
      </c>
      <c r="K633" s="96" t="str">
        <f>IF(Import_FK!G632=0,"",Import_FK!G632)</f>
        <v/>
      </c>
      <c r="L633" s="23" t="str">
        <f>IF(Import_FK!H632=0,"",Import_FK!H632)</f>
        <v/>
      </c>
      <c r="M633" s="23" t="str">
        <f>IF(Import_FK!I632=0,"",Import_FK!I632)</f>
        <v/>
      </c>
      <c r="N633" s="23" t="str">
        <f>IF(Import_FK!J632=0,"",Import_FK!J632)</f>
        <v/>
      </c>
      <c r="O633" s="23" t="str">
        <f>IF(Import_FK!K632=0,"",Import_FK!K632)</f>
        <v/>
      </c>
      <c r="P633" s="23" t="str">
        <f>IF(Import_FK!L632=0,"",Import_FK!L632)</f>
        <v/>
      </c>
      <c r="Q633" s="77" t="str">
        <f>IF(Import_FK!M632=0,"",Import_FK!M632)</f>
        <v/>
      </c>
      <c r="R633" s="77" t="str">
        <f>IF(Import_FK!N632=0,"",Import_FK!N632)</f>
        <v/>
      </c>
      <c r="S633" s="77" t="str">
        <f>IF(Import_FK!O632=0,"",Import_FK!O632)</f>
        <v/>
      </c>
      <c r="T633" s="77" t="str">
        <f>IF(Import_FK!P632=0,"",Import_FK!P632)</f>
        <v/>
      </c>
      <c r="U633" s="193" t="str">
        <f>IF(Import_FK!Q632=0,"",Import_FK!Q632)</f>
        <v/>
      </c>
      <c r="V633" s="77" t="str">
        <f>IF(Import_FK!R632=0,"",Import_FK!R632)</f>
        <v/>
      </c>
      <c r="W633" s="77" t="str">
        <f>IF(Import_FK!S632=0,"",Import_FK!S632)</f>
        <v/>
      </c>
      <c r="X633" s="77" t="str">
        <f>IF(Import_FK!T632=0,"",Import_FK!T632)</f>
        <v/>
      </c>
      <c r="Y633" s="77" t="str">
        <f>IF(Import_FK!U632=0,"",Import_FK!U632)</f>
        <v/>
      </c>
      <c r="Z633" s="77" t="str">
        <f>IF(Import_FK!V632=0,"",Import_FK!V632)</f>
        <v/>
      </c>
      <c r="AA633" s="77" t="str">
        <f>IF(Import_FK!W632=0,"",Import_FK!W632)</f>
        <v/>
      </c>
      <c r="AB633" s="77" t="str">
        <f>IF(Import_FK!X632=0,"",Import_FK!X632)</f>
        <v/>
      </c>
      <c r="AC633" s="77" t="str">
        <f>IF(Import_FK!Y632=0,"",Import_FK!Y632)</f>
        <v/>
      </c>
      <c r="AD633" s="77" t="str">
        <f>IF(Import_FK!Z632=0,"",Import_FK!Z632)</f>
        <v/>
      </c>
      <c r="AE633" s="193" t="str">
        <f>IF(Import_FK!AA632=0,"",Import_FK!AA632)</f>
        <v/>
      </c>
    </row>
    <row r="634" spans="1:31" ht="13.5" x14ac:dyDescent="0.25">
      <c r="A634" s="544">
        <f>IF(AND(B634="1_02_02_06",C634&lt;&gt;"000"),A633+1,IF(AND(B634="1_06_03_09",C634&lt;&gt;"000"),MAX($A$7:A633)+1,0))</f>
        <v>0</v>
      </c>
      <c r="B634" s="16" t="str">
        <f t="shared" si="48"/>
        <v/>
      </c>
      <c r="C634" s="544" t="str">
        <f t="shared" si="49"/>
        <v/>
      </c>
      <c r="D634" s="544" t="str">
        <f t="shared" si="50"/>
        <v/>
      </c>
      <c r="E634" s="544" t="str">
        <f t="shared" si="51"/>
        <v/>
      </c>
      <c r="F634" s="23" t="str">
        <f>IF(Import_FK!B633=0,"",Import_FK!B633)</f>
        <v/>
      </c>
      <c r="G634" s="23" t="str">
        <f>IF(Import_FK!C633=0,"",Import_FK!C633)</f>
        <v/>
      </c>
      <c r="H634" s="350" t="str">
        <f>IF(Import_FK!D633=0,"",Import_FK!D633)</f>
        <v/>
      </c>
      <c r="I634" s="23" t="str">
        <f>IF(Import_FK!E633=0,"",Import_FK!E633)</f>
        <v/>
      </c>
      <c r="J634" s="95" t="str">
        <f>IF(Import_FK!F633=0,"",Import_FK!F633)</f>
        <v/>
      </c>
      <c r="K634" s="96" t="str">
        <f>IF(Import_FK!G633=0,"",Import_FK!G633)</f>
        <v/>
      </c>
      <c r="L634" s="23" t="str">
        <f>IF(Import_FK!H633=0,"",Import_FK!H633)</f>
        <v/>
      </c>
      <c r="M634" s="23" t="str">
        <f>IF(Import_FK!I633=0,"",Import_FK!I633)</f>
        <v/>
      </c>
      <c r="N634" s="23" t="str">
        <f>IF(Import_FK!J633=0,"",Import_FK!J633)</f>
        <v/>
      </c>
      <c r="O634" s="23" t="str">
        <f>IF(Import_FK!K633=0,"",Import_FK!K633)</f>
        <v/>
      </c>
      <c r="P634" s="23" t="str">
        <f>IF(Import_FK!L633=0,"",Import_FK!L633)</f>
        <v/>
      </c>
      <c r="Q634" s="77" t="str">
        <f>IF(Import_FK!M633=0,"",Import_FK!M633)</f>
        <v/>
      </c>
      <c r="R634" s="77" t="str">
        <f>IF(Import_FK!N633=0,"",Import_FK!N633)</f>
        <v/>
      </c>
      <c r="S634" s="77" t="str">
        <f>IF(Import_FK!O633=0,"",Import_FK!O633)</f>
        <v/>
      </c>
      <c r="T634" s="77" t="str">
        <f>IF(Import_FK!P633=0,"",Import_FK!P633)</f>
        <v/>
      </c>
      <c r="U634" s="193" t="str">
        <f>IF(Import_FK!Q633=0,"",Import_FK!Q633)</f>
        <v/>
      </c>
      <c r="V634" s="77" t="str">
        <f>IF(Import_FK!R633=0,"",Import_FK!R633)</f>
        <v/>
      </c>
      <c r="W634" s="77" t="str">
        <f>IF(Import_FK!S633=0,"",Import_FK!S633)</f>
        <v/>
      </c>
      <c r="X634" s="77" t="str">
        <f>IF(Import_FK!T633=0,"",Import_FK!T633)</f>
        <v/>
      </c>
      <c r="Y634" s="77" t="str">
        <f>IF(Import_FK!U633=0,"",Import_FK!U633)</f>
        <v/>
      </c>
      <c r="Z634" s="77" t="str">
        <f>IF(Import_FK!V633=0,"",Import_FK!V633)</f>
        <v/>
      </c>
      <c r="AA634" s="77" t="str">
        <f>IF(Import_FK!W633=0,"",Import_FK!W633)</f>
        <v/>
      </c>
      <c r="AB634" s="77" t="str">
        <f>IF(Import_FK!X633=0,"",Import_FK!X633)</f>
        <v/>
      </c>
      <c r="AC634" s="77" t="str">
        <f>IF(Import_FK!Y633=0,"",Import_FK!Y633)</f>
        <v/>
      </c>
      <c r="AD634" s="77" t="str">
        <f>IF(Import_FK!Z633=0,"",Import_FK!Z633)</f>
        <v/>
      </c>
      <c r="AE634" s="193" t="str">
        <f>IF(Import_FK!AA633=0,"",Import_FK!AA633)</f>
        <v/>
      </c>
    </row>
    <row r="635" spans="1:31" ht="13.5" x14ac:dyDescent="0.25">
      <c r="A635" s="544">
        <f>IF(AND(B635="1_02_02_06",C635&lt;&gt;"000"),A634+1,IF(AND(B635="1_06_03_09",C635&lt;&gt;"000"),MAX($A$7:A634)+1,0))</f>
        <v>0</v>
      </c>
      <c r="B635" s="16" t="str">
        <f t="shared" si="48"/>
        <v/>
      </c>
      <c r="C635" s="544" t="str">
        <f t="shared" si="49"/>
        <v/>
      </c>
      <c r="D635" s="544" t="str">
        <f t="shared" si="50"/>
        <v/>
      </c>
      <c r="E635" s="544" t="str">
        <f t="shared" si="51"/>
        <v/>
      </c>
      <c r="F635" s="23" t="str">
        <f>IF(Import_FK!B634=0,"",Import_FK!B634)</f>
        <v/>
      </c>
      <c r="G635" s="23" t="str">
        <f>IF(Import_FK!C634=0,"",Import_FK!C634)</f>
        <v/>
      </c>
      <c r="H635" s="350" t="str">
        <f>IF(Import_FK!D634=0,"",Import_FK!D634)</f>
        <v/>
      </c>
      <c r="I635" s="23" t="str">
        <f>IF(Import_FK!E634=0,"",Import_FK!E634)</f>
        <v/>
      </c>
      <c r="J635" s="95" t="str">
        <f>IF(Import_FK!F634=0,"",Import_FK!F634)</f>
        <v/>
      </c>
      <c r="K635" s="96" t="str">
        <f>IF(Import_FK!G634=0,"",Import_FK!G634)</f>
        <v/>
      </c>
      <c r="L635" s="23" t="str">
        <f>IF(Import_FK!H634=0,"",Import_FK!H634)</f>
        <v/>
      </c>
      <c r="M635" s="23" t="str">
        <f>IF(Import_FK!I634=0,"",Import_FK!I634)</f>
        <v/>
      </c>
      <c r="N635" s="23" t="str">
        <f>IF(Import_FK!J634=0,"",Import_FK!J634)</f>
        <v/>
      </c>
      <c r="O635" s="23" t="str">
        <f>IF(Import_FK!K634=0,"",Import_FK!K634)</f>
        <v/>
      </c>
      <c r="P635" s="23" t="str">
        <f>IF(Import_FK!L634=0,"",Import_FK!L634)</f>
        <v/>
      </c>
      <c r="Q635" s="77" t="str">
        <f>IF(Import_FK!M634=0,"",Import_FK!M634)</f>
        <v/>
      </c>
      <c r="R635" s="77" t="str">
        <f>IF(Import_FK!N634=0,"",Import_FK!N634)</f>
        <v/>
      </c>
      <c r="S635" s="77" t="str">
        <f>IF(Import_FK!O634=0,"",Import_FK!O634)</f>
        <v/>
      </c>
      <c r="T635" s="77" t="str">
        <f>IF(Import_FK!P634=0,"",Import_FK!P634)</f>
        <v/>
      </c>
      <c r="U635" s="193" t="str">
        <f>IF(Import_FK!Q634=0,"",Import_FK!Q634)</f>
        <v/>
      </c>
      <c r="V635" s="77" t="str">
        <f>IF(Import_FK!R634=0,"",Import_FK!R634)</f>
        <v/>
      </c>
      <c r="W635" s="77" t="str">
        <f>IF(Import_FK!S634=0,"",Import_FK!S634)</f>
        <v/>
      </c>
      <c r="X635" s="77" t="str">
        <f>IF(Import_FK!T634=0,"",Import_FK!T634)</f>
        <v/>
      </c>
      <c r="Y635" s="77" t="str">
        <f>IF(Import_FK!U634=0,"",Import_FK!U634)</f>
        <v/>
      </c>
      <c r="Z635" s="77" t="str">
        <f>IF(Import_FK!V634=0,"",Import_FK!V634)</f>
        <v/>
      </c>
      <c r="AA635" s="77" t="str">
        <f>IF(Import_FK!W634=0,"",Import_FK!W634)</f>
        <v/>
      </c>
      <c r="AB635" s="77" t="str">
        <f>IF(Import_FK!X634=0,"",Import_FK!X634)</f>
        <v/>
      </c>
      <c r="AC635" s="77" t="str">
        <f>IF(Import_FK!Y634=0,"",Import_FK!Y634)</f>
        <v/>
      </c>
      <c r="AD635" s="77" t="str">
        <f>IF(Import_FK!Z634=0,"",Import_FK!Z634)</f>
        <v/>
      </c>
      <c r="AE635" s="193" t="str">
        <f>IF(Import_FK!AA634=0,"",Import_FK!AA634)</f>
        <v/>
      </c>
    </row>
    <row r="636" spans="1:31" ht="13.5" x14ac:dyDescent="0.25">
      <c r="A636" s="544">
        <f>IF(AND(B636="1_02_02_06",C636&lt;&gt;"000"),A635+1,IF(AND(B636="1_06_03_09",C636&lt;&gt;"000"),MAX($A$7:A635)+1,0))</f>
        <v>0</v>
      </c>
      <c r="B636" s="16" t="str">
        <f t="shared" si="48"/>
        <v/>
      </c>
      <c r="C636" s="544" t="str">
        <f t="shared" si="49"/>
        <v/>
      </c>
      <c r="D636" s="544" t="str">
        <f t="shared" si="50"/>
        <v/>
      </c>
      <c r="E636" s="544" t="str">
        <f t="shared" si="51"/>
        <v/>
      </c>
      <c r="F636" s="23" t="str">
        <f>IF(Import_FK!B635=0,"",Import_FK!B635)</f>
        <v/>
      </c>
      <c r="G636" s="23" t="str">
        <f>IF(Import_FK!C635=0,"",Import_FK!C635)</f>
        <v/>
      </c>
      <c r="H636" s="350" t="str">
        <f>IF(Import_FK!D635=0,"",Import_FK!D635)</f>
        <v/>
      </c>
      <c r="I636" s="23" t="str">
        <f>IF(Import_FK!E635=0,"",Import_FK!E635)</f>
        <v/>
      </c>
      <c r="J636" s="95" t="str">
        <f>IF(Import_FK!F635=0,"",Import_FK!F635)</f>
        <v/>
      </c>
      <c r="K636" s="96" t="str">
        <f>IF(Import_FK!G635=0,"",Import_FK!G635)</f>
        <v/>
      </c>
      <c r="L636" s="23" t="str">
        <f>IF(Import_FK!H635=0,"",Import_FK!H635)</f>
        <v/>
      </c>
      <c r="M636" s="23" t="str">
        <f>IF(Import_FK!I635=0,"",Import_FK!I635)</f>
        <v/>
      </c>
      <c r="N636" s="23" t="str">
        <f>IF(Import_FK!J635=0,"",Import_FK!J635)</f>
        <v/>
      </c>
      <c r="O636" s="23" t="str">
        <f>IF(Import_FK!K635=0,"",Import_FK!K635)</f>
        <v/>
      </c>
      <c r="P636" s="23" t="str">
        <f>IF(Import_FK!L635=0,"",Import_FK!L635)</f>
        <v/>
      </c>
      <c r="Q636" s="77" t="str">
        <f>IF(Import_FK!M635=0,"",Import_FK!M635)</f>
        <v/>
      </c>
      <c r="R636" s="77" t="str">
        <f>IF(Import_FK!N635=0,"",Import_FK!N635)</f>
        <v/>
      </c>
      <c r="S636" s="77" t="str">
        <f>IF(Import_FK!O635=0,"",Import_FK!O635)</f>
        <v/>
      </c>
      <c r="T636" s="77" t="str">
        <f>IF(Import_FK!P635=0,"",Import_FK!P635)</f>
        <v/>
      </c>
      <c r="U636" s="193" t="str">
        <f>IF(Import_FK!Q635=0,"",Import_FK!Q635)</f>
        <v/>
      </c>
      <c r="V636" s="77" t="str">
        <f>IF(Import_FK!R635=0,"",Import_FK!R635)</f>
        <v/>
      </c>
      <c r="W636" s="77" t="str">
        <f>IF(Import_FK!S635=0,"",Import_FK!S635)</f>
        <v/>
      </c>
      <c r="X636" s="77" t="str">
        <f>IF(Import_FK!T635=0,"",Import_FK!T635)</f>
        <v/>
      </c>
      <c r="Y636" s="77" t="str">
        <f>IF(Import_FK!U635=0,"",Import_FK!U635)</f>
        <v/>
      </c>
      <c r="Z636" s="77" t="str">
        <f>IF(Import_FK!V635=0,"",Import_FK!V635)</f>
        <v/>
      </c>
      <c r="AA636" s="77" t="str">
        <f>IF(Import_FK!W635=0,"",Import_FK!W635)</f>
        <v/>
      </c>
      <c r="AB636" s="77" t="str">
        <f>IF(Import_FK!X635=0,"",Import_FK!X635)</f>
        <v/>
      </c>
      <c r="AC636" s="77" t="str">
        <f>IF(Import_FK!Y635=0,"",Import_FK!Y635)</f>
        <v/>
      </c>
      <c r="AD636" s="77" t="str">
        <f>IF(Import_FK!Z635=0,"",Import_FK!Z635)</f>
        <v/>
      </c>
      <c r="AE636" s="193" t="str">
        <f>IF(Import_FK!AA635=0,"",Import_FK!AA635)</f>
        <v/>
      </c>
    </row>
    <row r="637" spans="1:31" ht="13.5" x14ac:dyDescent="0.25">
      <c r="A637" s="544">
        <f>IF(AND(B637="1_02_02_06",C637&lt;&gt;"000"),A636+1,IF(AND(B637="1_06_03_09",C637&lt;&gt;"000"),MAX($A$7:A636)+1,0))</f>
        <v>0</v>
      </c>
      <c r="B637" s="16" t="str">
        <f t="shared" si="48"/>
        <v/>
      </c>
      <c r="C637" s="544" t="str">
        <f t="shared" si="49"/>
        <v/>
      </c>
      <c r="D637" s="544" t="str">
        <f t="shared" si="50"/>
        <v/>
      </c>
      <c r="E637" s="544" t="str">
        <f t="shared" si="51"/>
        <v/>
      </c>
      <c r="F637" s="23" t="str">
        <f>IF(Import_FK!B636=0,"",Import_FK!B636)</f>
        <v/>
      </c>
      <c r="G637" s="23" t="str">
        <f>IF(Import_FK!C636=0,"",Import_FK!C636)</f>
        <v/>
      </c>
      <c r="H637" s="350" t="str">
        <f>IF(Import_FK!D636=0,"",Import_FK!D636)</f>
        <v/>
      </c>
      <c r="I637" s="23" t="str">
        <f>IF(Import_FK!E636=0,"",Import_FK!E636)</f>
        <v/>
      </c>
      <c r="J637" s="95" t="str">
        <f>IF(Import_FK!F636=0,"",Import_FK!F636)</f>
        <v/>
      </c>
      <c r="K637" s="96" t="str">
        <f>IF(Import_FK!G636=0,"",Import_FK!G636)</f>
        <v/>
      </c>
      <c r="L637" s="23" t="str">
        <f>IF(Import_FK!H636=0,"",Import_FK!H636)</f>
        <v/>
      </c>
      <c r="M637" s="23" t="str">
        <f>IF(Import_FK!I636=0,"",Import_FK!I636)</f>
        <v/>
      </c>
      <c r="N637" s="23" t="str">
        <f>IF(Import_FK!J636=0,"",Import_FK!J636)</f>
        <v/>
      </c>
      <c r="O637" s="23" t="str">
        <f>IF(Import_FK!K636=0,"",Import_FK!K636)</f>
        <v/>
      </c>
      <c r="P637" s="23" t="str">
        <f>IF(Import_FK!L636=0,"",Import_FK!L636)</f>
        <v/>
      </c>
      <c r="Q637" s="77" t="str">
        <f>IF(Import_FK!M636=0,"",Import_FK!M636)</f>
        <v/>
      </c>
      <c r="R637" s="77" t="str">
        <f>IF(Import_FK!N636=0,"",Import_FK!N636)</f>
        <v/>
      </c>
      <c r="S637" s="77" t="str">
        <f>IF(Import_FK!O636=0,"",Import_FK!O636)</f>
        <v/>
      </c>
      <c r="T637" s="77" t="str">
        <f>IF(Import_FK!P636=0,"",Import_FK!P636)</f>
        <v/>
      </c>
      <c r="U637" s="193" t="str">
        <f>IF(Import_FK!Q636=0,"",Import_FK!Q636)</f>
        <v/>
      </c>
      <c r="V637" s="77" t="str">
        <f>IF(Import_FK!R636=0,"",Import_FK!R636)</f>
        <v/>
      </c>
      <c r="W637" s="77" t="str">
        <f>IF(Import_FK!S636=0,"",Import_FK!S636)</f>
        <v/>
      </c>
      <c r="X637" s="77" t="str">
        <f>IF(Import_FK!T636=0,"",Import_FK!T636)</f>
        <v/>
      </c>
      <c r="Y637" s="77" t="str">
        <f>IF(Import_FK!U636=0,"",Import_FK!U636)</f>
        <v/>
      </c>
      <c r="Z637" s="77" t="str">
        <f>IF(Import_FK!V636=0,"",Import_FK!V636)</f>
        <v/>
      </c>
      <c r="AA637" s="77" t="str">
        <f>IF(Import_FK!W636=0,"",Import_FK!W636)</f>
        <v/>
      </c>
      <c r="AB637" s="77" t="str">
        <f>IF(Import_FK!X636=0,"",Import_FK!X636)</f>
        <v/>
      </c>
      <c r="AC637" s="77" t="str">
        <f>IF(Import_FK!Y636=0,"",Import_FK!Y636)</f>
        <v/>
      </c>
      <c r="AD637" s="77" t="str">
        <f>IF(Import_FK!Z636=0,"",Import_FK!Z636)</f>
        <v/>
      </c>
      <c r="AE637" s="193" t="str">
        <f>IF(Import_FK!AA636=0,"",Import_FK!AA636)</f>
        <v/>
      </c>
    </row>
    <row r="638" spans="1:31" ht="13.5" x14ac:dyDescent="0.25">
      <c r="A638" s="544">
        <f>IF(AND(B638="1_02_02_06",C638&lt;&gt;"000"),A637+1,IF(AND(B638="1_06_03_09",C638&lt;&gt;"000"),MAX($A$7:A637)+1,0))</f>
        <v>0</v>
      </c>
      <c r="B638" s="16" t="str">
        <f t="shared" si="48"/>
        <v/>
      </c>
      <c r="C638" s="544" t="str">
        <f t="shared" si="49"/>
        <v/>
      </c>
      <c r="D638" s="544" t="str">
        <f t="shared" si="50"/>
        <v/>
      </c>
      <c r="E638" s="544" t="str">
        <f t="shared" si="51"/>
        <v/>
      </c>
      <c r="F638" s="23" t="str">
        <f>IF(Import_FK!B637=0,"",Import_FK!B637)</f>
        <v/>
      </c>
      <c r="G638" s="23" t="str">
        <f>IF(Import_FK!C637=0,"",Import_FK!C637)</f>
        <v/>
      </c>
      <c r="H638" s="350" t="str">
        <f>IF(Import_FK!D637=0,"",Import_FK!D637)</f>
        <v/>
      </c>
      <c r="I638" s="23" t="str">
        <f>IF(Import_FK!E637=0,"",Import_FK!E637)</f>
        <v/>
      </c>
      <c r="J638" s="95" t="str">
        <f>IF(Import_FK!F637=0,"",Import_FK!F637)</f>
        <v/>
      </c>
      <c r="K638" s="96" t="str">
        <f>IF(Import_FK!G637=0,"",Import_FK!G637)</f>
        <v/>
      </c>
      <c r="L638" s="23" t="str">
        <f>IF(Import_FK!H637=0,"",Import_FK!H637)</f>
        <v/>
      </c>
      <c r="M638" s="23" t="str">
        <f>IF(Import_FK!I637=0,"",Import_FK!I637)</f>
        <v/>
      </c>
      <c r="N638" s="23" t="str">
        <f>IF(Import_FK!J637=0,"",Import_FK!J637)</f>
        <v/>
      </c>
      <c r="O638" s="23" t="str">
        <f>IF(Import_FK!K637=0,"",Import_FK!K637)</f>
        <v/>
      </c>
      <c r="P638" s="23" t="str">
        <f>IF(Import_FK!L637=0,"",Import_FK!L637)</f>
        <v/>
      </c>
      <c r="Q638" s="77" t="str">
        <f>IF(Import_FK!M637=0,"",Import_FK!M637)</f>
        <v/>
      </c>
      <c r="R638" s="77" t="str">
        <f>IF(Import_FK!N637=0,"",Import_FK!N637)</f>
        <v/>
      </c>
      <c r="S638" s="77" t="str">
        <f>IF(Import_FK!O637=0,"",Import_FK!O637)</f>
        <v/>
      </c>
      <c r="T638" s="77" t="str">
        <f>IF(Import_FK!P637=0,"",Import_FK!P637)</f>
        <v/>
      </c>
      <c r="U638" s="193" t="str">
        <f>IF(Import_FK!Q637=0,"",Import_FK!Q637)</f>
        <v/>
      </c>
      <c r="V638" s="77" t="str">
        <f>IF(Import_FK!R637=0,"",Import_FK!R637)</f>
        <v/>
      </c>
      <c r="W638" s="77" t="str">
        <f>IF(Import_FK!S637=0,"",Import_FK!S637)</f>
        <v/>
      </c>
      <c r="X638" s="77" t="str">
        <f>IF(Import_FK!T637=0,"",Import_FK!T637)</f>
        <v/>
      </c>
      <c r="Y638" s="77" t="str">
        <f>IF(Import_FK!U637=0,"",Import_FK!U637)</f>
        <v/>
      </c>
      <c r="Z638" s="77" t="str">
        <f>IF(Import_FK!V637=0,"",Import_FK!V637)</f>
        <v/>
      </c>
      <c r="AA638" s="77" t="str">
        <f>IF(Import_FK!W637=0,"",Import_FK!W637)</f>
        <v/>
      </c>
      <c r="AB638" s="77" t="str">
        <f>IF(Import_FK!X637=0,"",Import_FK!X637)</f>
        <v/>
      </c>
      <c r="AC638" s="77" t="str">
        <f>IF(Import_FK!Y637=0,"",Import_FK!Y637)</f>
        <v/>
      </c>
      <c r="AD638" s="77" t="str">
        <f>IF(Import_FK!Z637=0,"",Import_FK!Z637)</f>
        <v/>
      </c>
      <c r="AE638" s="193" t="str">
        <f>IF(Import_FK!AA637=0,"",Import_FK!AA637)</f>
        <v/>
      </c>
    </row>
    <row r="639" spans="1:31" ht="13.5" x14ac:dyDescent="0.25">
      <c r="A639" s="544">
        <f>IF(AND(B639="1_02_02_06",C639&lt;&gt;"000"),A638+1,IF(AND(B639="1_06_03_09",C639&lt;&gt;"000"),MAX($A$7:A638)+1,0))</f>
        <v>0</v>
      </c>
      <c r="B639" s="16" t="str">
        <f t="shared" si="48"/>
        <v/>
      </c>
      <c r="C639" s="544" t="str">
        <f t="shared" si="49"/>
        <v/>
      </c>
      <c r="D639" s="544" t="str">
        <f t="shared" si="50"/>
        <v/>
      </c>
      <c r="E639" s="544" t="str">
        <f t="shared" si="51"/>
        <v/>
      </c>
      <c r="F639" s="23" t="str">
        <f>IF(Import_FK!B638=0,"",Import_FK!B638)</f>
        <v/>
      </c>
      <c r="G639" s="23" t="str">
        <f>IF(Import_FK!C638=0,"",Import_FK!C638)</f>
        <v/>
      </c>
      <c r="H639" s="350" t="str">
        <f>IF(Import_FK!D638=0,"",Import_FK!D638)</f>
        <v/>
      </c>
      <c r="I639" s="23" t="str">
        <f>IF(Import_FK!E638=0,"",Import_FK!E638)</f>
        <v/>
      </c>
      <c r="J639" s="95" t="str">
        <f>IF(Import_FK!F638=0,"",Import_FK!F638)</f>
        <v/>
      </c>
      <c r="K639" s="96" t="str">
        <f>IF(Import_FK!G638=0,"",Import_FK!G638)</f>
        <v/>
      </c>
      <c r="L639" s="23" t="str">
        <f>IF(Import_FK!H638=0,"",Import_FK!H638)</f>
        <v/>
      </c>
      <c r="M639" s="23" t="str">
        <f>IF(Import_FK!I638=0,"",Import_FK!I638)</f>
        <v/>
      </c>
      <c r="N639" s="23" t="str">
        <f>IF(Import_FK!J638=0,"",Import_FK!J638)</f>
        <v/>
      </c>
      <c r="O639" s="23" t="str">
        <f>IF(Import_FK!K638=0,"",Import_FK!K638)</f>
        <v/>
      </c>
      <c r="P639" s="23" t="str">
        <f>IF(Import_FK!L638=0,"",Import_FK!L638)</f>
        <v/>
      </c>
      <c r="Q639" s="77" t="str">
        <f>IF(Import_FK!M638=0,"",Import_FK!M638)</f>
        <v/>
      </c>
      <c r="R639" s="77" t="str">
        <f>IF(Import_FK!N638=0,"",Import_FK!N638)</f>
        <v/>
      </c>
      <c r="S639" s="77" t="str">
        <f>IF(Import_FK!O638=0,"",Import_FK!O638)</f>
        <v/>
      </c>
      <c r="T639" s="77" t="str">
        <f>IF(Import_FK!P638=0,"",Import_FK!P638)</f>
        <v/>
      </c>
      <c r="U639" s="193" t="str">
        <f>IF(Import_FK!Q638=0,"",Import_FK!Q638)</f>
        <v/>
      </c>
      <c r="V639" s="77" t="str">
        <f>IF(Import_FK!R638=0,"",Import_FK!R638)</f>
        <v/>
      </c>
      <c r="W639" s="77" t="str">
        <f>IF(Import_FK!S638=0,"",Import_FK!S638)</f>
        <v/>
      </c>
      <c r="X639" s="77" t="str">
        <f>IF(Import_FK!T638=0,"",Import_FK!T638)</f>
        <v/>
      </c>
      <c r="Y639" s="77" t="str">
        <f>IF(Import_FK!U638=0,"",Import_FK!U638)</f>
        <v/>
      </c>
      <c r="Z639" s="77" t="str">
        <f>IF(Import_FK!V638=0,"",Import_FK!V638)</f>
        <v/>
      </c>
      <c r="AA639" s="77" t="str">
        <f>IF(Import_FK!W638=0,"",Import_FK!W638)</f>
        <v/>
      </c>
      <c r="AB639" s="77" t="str">
        <f>IF(Import_FK!X638=0,"",Import_FK!X638)</f>
        <v/>
      </c>
      <c r="AC639" s="77" t="str">
        <f>IF(Import_FK!Y638=0,"",Import_FK!Y638)</f>
        <v/>
      </c>
      <c r="AD639" s="77" t="str">
        <f>IF(Import_FK!Z638=0,"",Import_FK!Z638)</f>
        <v/>
      </c>
      <c r="AE639" s="193" t="str">
        <f>IF(Import_FK!AA638=0,"",Import_FK!AA638)</f>
        <v/>
      </c>
    </row>
    <row r="640" spans="1:31" ht="13.5" x14ac:dyDescent="0.25">
      <c r="A640" s="544">
        <f>IF(AND(B640="1_02_02_06",C640&lt;&gt;"000"),A639+1,IF(AND(B640="1_06_03_09",C640&lt;&gt;"000"),MAX($A$7:A639)+1,0))</f>
        <v>0</v>
      </c>
      <c r="B640" s="16" t="str">
        <f t="shared" si="48"/>
        <v/>
      </c>
      <c r="C640" s="544" t="str">
        <f t="shared" si="49"/>
        <v/>
      </c>
      <c r="D640" s="544" t="str">
        <f t="shared" si="50"/>
        <v/>
      </c>
      <c r="E640" s="544" t="str">
        <f t="shared" si="51"/>
        <v/>
      </c>
      <c r="F640" s="23" t="str">
        <f>IF(Import_FK!B639=0,"",Import_FK!B639)</f>
        <v/>
      </c>
      <c r="G640" s="23" t="str">
        <f>IF(Import_FK!C639=0,"",Import_FK!C639)</f>
        <v/>
      </c>
      <c r="H640" s="350" t="str">
        <f>IF(Import_FK!D639=0,"",Import_FK!D639)</f>
        <v/>
      </c>
      <c r="I640" s="23" t="str">
        <f>IF(Import_FK!E639=0,"",Import_FK!E639)</f>
        <v/>
      </c>
      <c r="J640" s="95" t="str">
        <f>IF(Import_FK!F639=0,"",Import_FK!F639)</f>
        <v/>
      </c>
      <c r="K640" s="96" t="str">
        <f>IF(Import_FK!G639=0,"",Import_FK!G639)</f>
        <v/>
      </c>
      <c r="L640" s="23" t="str">
        <f>IF(Import_FK!H639=0,"",Import_FK!H639)</f>
        <v/>
      </c>
      <c r="M640" s="23" t="str">
        <f>IF(Import_FK!I639=0,"",Import_FK!I639)</f>
        <v/>
      </c>
      <c r="N640" s="23" t="str">
        <f>IF(Import_FK!J639=0,"",Import_FK!J639)</f>
        <v/>
      </c>
      <c r="O640" s="23" t="str">
        <f>IF(Import_FK!K639=0,"",Import_FK!K639)</f>
        <v/>
      </c>
      <c r="P640" s="23" t="str">
        <f>IF(Import_FK!L639=0,"",Import_FK!L639)</f>
        <v/>
      </c>
      <c r="Q640" s="77" t="str">
        <f>IF(Import_FK!M639=0,"",Import_FK!M639)</f>
        <v/>
      </c>
      <c r="R640" s="77" t="str">
        <f>IF(Import_FK!N639=0,"",Import_FK!N639)</f>
        <v/>
      </c>
      <c r="S640" s="77" t="str">
        <f>IF(Import_FK!O639=0,"",Import_FK!O639)</f>
        <v/>
      </c>
      <c r="T640" s="77" t="str">
        <f>IF(Import_FK!P639=0,"",Import_FK!P639)</f>
        <v/>
      </c>
      <c r="U640" s="193" t="str">
        <f>IF(Import_FK!Q639=0,"",Import_FK!Q639)</f>
        <v/>
      </c>
      <c r="V640" s="77" t="str">
        <f>IF(Import_FK!R639=0,"",Import_FK!R639)</f>
        <v/>
      </c>
      <c r="W640" s="77" t="str">
        <f>IF(Import_FK!S639=0,"",Import_FK!S639)</f>
        <v/>
      </c>
      <c r="X640" s="77" t="str">
        <f>IF(Import_FK!T639=0,"",Import_FK!T639)</f>
        <v/>
      </c>
      <c r="Y640" s="77" t="str">
        <f>IF(Import_FK!U639=0,"",Import_FK!U639)</f>
        <v/>
      </c>
      <c r="Z640" s="77" t="str">
        <f>IF(Import_FK!V639=0,"",Import_FK!V639)</f>
        <v/>
      </c>
      <c r="AA640" s="77" t="str">
        <f>IF(Import_FK!W639=0,"",Import_FK!W639)</f>
        <v/>
      </c>
      <c r="AB640" s="77" t="str">
        <f>IF(Import_FK!X639=0,"",Import_FK!X639)</f>
        <v/>
      </c>
      <c r="AC640" s="77" t="str">
        <f>IF(Import_FK!Y639=0,"",Import_FK!Y639)</f>
        <v/>
      </c>
      <c r="AD640" s="77" t="str">
        <f>IF(Import_FK!Z639=0,"",Import_FK!Z639)</f>
        <v/>
      </c>
      <c r="AE640" s="193" t="str">
        <f>IF(Import_FK!AA639=0,"",Import_FK!AA639)</f>
        <v/>
      </c>
    </row>
    <row r="641" spans="1:31" ht="13.5" x14ac:dyDescent="0.25">
      <c r="A641" s="544">
        <f>IF(AND(B641="1_02_02_06",C641&lt;&gt;"000"),A640+1,IF(AND(B641="1_06_03_09",C641&lt;&gt;"000"),MAX($A$7:A640)+1,0))</f>
        <v>0</v>
      </c>
      <c r="B641" s="16" t="str">
        <f t="shared" si="48"/>
        <v/>
      </c>
      <c r="C641" s="544" t="str">
        <f t="shared" si="49"/>
        <v/>
      </c>
      <c r="D641" s="544" t="str">
        <f t="shared" si="50"/>
        <v/>
      </c>
      <c r="E641" s="544" t="str">
        <f t="shared" si="51"/>
        <v/>
      </c>
      <c r="F641" s="23" t="str">
        <f>IF(Import_FK!B640=0,"",Import_FK!B640)</f>
        <v/>
      </c>
      <c r="G641" s="23" t="str">
        <f>IF(Import_FK!C640=0,"",Import_FK!C640)</f>
        <v/>
      </c>
      <c r="H641" s="350" t="str">
        <f>IF(Import_FK!D640=0,"",Import_FK!D640)</f>
        <v/>
      </c>
      <c r="I641" s="23" t="str">
        <f>IF(Import_FK!E640=0,"",Import_FK!E640)</f>
        <v/>
      </c>
      <c r="J641" s="95" t="str">
        <f>IF(Import_FK!F640=0,"",Import_FK!F640)</f>
        <v/>
      </c>
      <c r="K641" s="96" t="str">
        <f>IF(Import_FK!G640=0,"",Import_FK!G640)</f>
        <v/>
      </c>
      <c r="L641" s="23" t="str">
        <f>IF(Import_FK!H640=0,"",Import_FK!H640)</f>
        <v/>
      </c>
      <c r="M641" s="23" t="str">
        <f>IF(Import_FK!I640=0,"",Import_FK!I640)</f>
        <v/>
      </c>
      <c r="N641" s="23" t="str">
        <f>IF(Import_FK!J640=0,"",Import_FK!J640)</f>
        <v/>
      </c>
      <c r="O641" s="23" t="str">
        <f>IF(Import_FK!K640=0,"",Import_FK!K640)</f>
        <v/>
      </c>
      <c r="P641" s="23" t="str">
        <f>IF(Import_FK!L640=0,"",Import_FK!L640)</f>
        <v/>
      </c>
      <c r="Q641" s="77" t="str">
        <f>IF(Import_FK!M640=0,"",Import_FK!M640)</f>
        <v/>
      </c>
      <c r="R641" s="77" t="str">
        <f>IF(Import_FK!N640=0,"",Import_FK!N640)</f>
        <v/>
      </c>
      <c r="S641" s="77" t="str">
        <f>IF(Import_FK!O640=0,"",Import_FK!O640)</f>
        <v/>
      </c>
      <c r="T641" s="77" t="str">
        <f>IF(Import_FK!P640=0,"",Import_FK!P640)</f>
        <v/>
      </c>
      <c r="U641" s="193" t="str">
        <f>IF(Import_FK!Q640=0,"",Import_FK!Q640)</f>
        <v/>
      </c>
      <c r="V641" s="77" t="str">
        <f>IF(Import_FK!R640=0,"",Import_FK!R640)</f>
        <v/>
      </c>
      <c r="W641" s="77" t="str">
        <f>IF(Import_FK!S640=0,"",Import_FK!S640)</f>
        <v/>
      </c>
      <c r="X641" s="77" t="str">
        <f>IF(Import_FK!T640=0,"",Import_FK!T640)</f>
        <v/>
      </c>
      <c r="Y641" s="77" t="str">
        <f>IF(Import_FK!U640=0,"",Import_FK!U640)</f>
        <v/>
      </c>
      <c r="Z641" s="77" t="str">
        <f>IF(Import_FK!V640=0,"",Import_FK!V640)</f>
        <v/>
      </c>
      <c r="AA641" s="77" t="str">
        <f>IF(Import_FK!W640=0,"",Import_FK!W640)</f>
        <v/>
      </c>
      <c r="AB641" s="77" t="str">
        <f>IF(Import_FK!X640=0,"",Import_FK!X640)</f>
        <v/>
      </c>
      <c r="AC641" s="77" t="str">
        <f>IF(Import_FK!Y640=0,"",Import_FK!Y640)</f>
        <v/>
      </c>
      <c r="AD641" s="77" t="str">
        <f>IF(Import_FK!Z640=0,"",Import_FK!Z640)</f>
        <v/>
      </c>
      <c r="AE641" s="193" t="str">
        <f>IF(Import_FK!AA640=0,"",Import_FK!AA640)</f>
        <v/>
      </c>
    </row>
    <row r="642" spans="1:31" ht="13.5" x14ac:dyDescent="0.25">
      <c r="A642" s="544">
        <f>IF(AND(B642="1_02_02_06",C642&lt;&gt;"000"),A641+1,IF(AND(B642="1_06_03_09",C642&lt;&gt;"000"),MAX($A$7:A641)+1,0))</f>
        <v>0</v>
      </c>
      <c r="B642" s="16" t="str">
        <f t="shared" si="48"/>
        <v/>
      </c>
      <c r="C642" s="544" t="str">
        <f t="shared" si="49"/>
        <v/>
      </c>
      <c r="D642" s="544" t="str">
        <f t="shared" si="50"/>
        <v/>
      </c>
      <c r="E642" s="544" t="str">
        <f t="shared" si="51"/>
        <v/>
      </c>
      <c r="F642" s="23" t="str">
        <f>IF(Import_FK!B641=0,"",Import_FK!B641)</f>
        <v/>
      </c>
      <c r="G642" s="23" t="str">
        <f>IF(Import_FK!C641=0,"",Import_FK!C641)</f>
        <v/>
      </c>
      <c r="H642" s="350" t="str">
        <f>IF(Import_FK!D641=0,"",Import_FK!D641)</f>
        <v/>
      </c>
      <c r="I642" s="23" t="str">
        <f>IF(Import_FK!E641=0,"",Import_FK!E641)</f>
        <v/>
      </c>
      <c r="J642" s="95" t="str">
        <f>IF(Import_FK!F641=0,"",Import_FK!F641)</f>
        <v/>
      </c>
      <c r="K642" s="96" t="str">
        <f>IF(Import_FK!G641=0,"",Import_FK!G641)</f>
        <v/>
      </c>
      <c r="L642" s="23" t="str">
        <f>IF(Import_FK!H641=0,"",Import_FK!H641)</f>
        <v/>
      </c>
      <c r="M642" s="23" t="str">
        <f>IF(Import_FK!I641=0,"",Import_FK!I641)</f>
        <v/>
      </c>
      <c r="N642" s="23" t="str">
        <f>IF(Import_FK!J641=0,"",Import_FK!J641)</f>
        <v/>
      </c>
      <c r="O642" s="23" t="str">
        <f>IF(Import_FK!K641=0,"",Import_FK!K641)</f>
        <v/>
      </c>
      <c r="P642" s="23" t="str">
        <f>IF(Import_FK!L641=0,"",Import_FK!L641)</f>
        <v/>
      </c>
      <c r="Q642" s="77" t="str">
        <f>IF(Import_FK!M641=0,"",Import_FK!M641)</f>
        <v/>
      </c>
      <c r="R642" s="77" t="str">
        <f>IF(Import_FK!N641=0,"",Import_FK!N641)</f>
        <v/>
      </c>
      <c r="S642" s="77" t="str">
        <f>IF(Import_FK!O641=0,"",Import_FK!O641)</f>
        <v/>
      </c>
      <c r="T642" s="77" t="str">
        <f>IF(Import_FK!P641=0,"",Import_FK!P641)</f>
        <v/>
      </c>
      <c r="U642" s="193" t="str">
        <f>IF(Import_FK!Q641=0,"",Import_FK!Q641)</f>
        <v/>
      </c>
      <c r="V642" s="77" t="str">
        <f>IF(Import_FK!R641=0,"",Import_FK!R641)</f>
        <v/>
      </c>
      <c r="W642" s="77" t="str">
        <f>IF(Import_FK!S641=0,"",Import_FK!S641)</f>
        <v/>
      </c>
      <c r="X642" s="77" t="str">
        <f>IF(Import_FK!T641=0,"",Import_FK!T641)</f>
        <v/>
      </c>
      <c r="Y642" s="77" t="str">
        <f>IF(Import_FK!U641=0,"",Import_FK!U641)</f>
        <v/>
      </c>
      <c r="Z642" s="77" t="str">
        <f>IF(Import_FK!V641=0,"",Import_FK!V641)</f>
        <v/>
      </c>
      <c r="AA642" s="77" t="str">
        <f>IF(Import_FK!W641=0,"",Import_FK!W641)</f>
        <v/>
      </c>
      <c r="AB642" s="77" t="str">
        <f>IF(Import_FK!X641=0,"",Import_FK!X641)</f>
        <v/>
      </c>
      <c r="AC642" s="77" t="str">
        <f>IF(Import_FK!Y641=0,"",Import_FK!Y641)</f>
        <v/>
      </c>
      <c r="AD642" s="77" t="str">
        <f>IF(Import_FK!Z641=0,"",Import_FK!Z641)</f>
        <v/>
      </c>
      <c r="AE642" s="193" t="str">
        <f>IF(Import_FK!AA641=0,"",Import_FK!AA641)</f>
        <v/>
      </c>
    </row>
    <row r="643" spans="1:31" ht="13.5" x14ac:dyDescent="0.25">
      <c r="A643" s="544">
        <f>IF(AND(B643="1_02_02_06",C643&lt;&gt;"000"),A642+1,IF(AND(B643="1_06_03_09",C643&lt;&gt;"000"),MAX($A$7:A642)+1,0))</f>
        <v>0</v>
      </c>
      <c r="B643" s="16" t="str">
        <f t="shared" si="48"/>
        <v/>
      </c>
      <c r="C643" s="544" t="str">
        <f t="shared" si="49"/>
        <v/>
      </c>
      <c r="D643" s="544" t="str">
        <f t="shared" si="50"/>
        <v/>
      </c>
      <c r="E643" s="544" t="str">
        <f t="shared" si="51"/>
        <v/>
      </c>
      <c r="F643" s="23" t="str">
        <f>IF(Import_FK!B642=0,"",Import_FK!B642)</f>
        <v/>
      </c>
      <c r="G643" s="23" t="str">
        <f>IF(Import_FK!C642=0,"",Import_FK!C642)</f>
        <v/>
      </c>
      <c r="H643" s="350" t="str">
        <f>IF(Import_FK!D642=0,"",Import_FK!D642)</f>
        <v/>
      </c>
      <c r="I643" s="23" t="str">
        <f>IF(Import_FK!E642=0,"",Import_FK!E642)</f>
        <v/>
      </c>
      <c r="J643" s="95" t="str">
        <f>IF(Import_FK!F642=0,"",Import_FK!F642)</f>
        <v/>
      </c>
      <c r="K643" s="96" t="str">
        <f>IF(Import_FK!G642=0,"",Import_FK!G642)</f>
        <v/>
      </c>
      <c r="L643" s="23" t="str">
        <f>IF(Import_FK!H642=0,"",Import_FK!H642)</f>
        <v/>
      </c>
      <c r="M643" s="23" t="str">
        <f>IF(Import_FK!I642=0,"",Import_FK!I642)</f>
        <v/>
      </c>
      <c r="N643" s="23" t="str">
        <f>IF(Import_FK!J642=0,"",Import_FK!J642)</f>
        <v/>
      </c>
      <c r="O643" s="23" t="str">
        <f>IF(Import_FK!K642=0,"",Import_FK!K642)</f>
        <v/>
      </c>
      <c r="P643" s="23" t="str">
        <f>IF(Import_FK!L642=0,"",Import_FK!L642)</f>
        <v/>
      </c>
      <c r="Q643" s="77" t="str">
        <f>IF(Import_FK!M642=0,"",Import_FK!M642)</f>
        <v/>
      </c>
      <c r="R643" s="77" t="str">
        <f>IF(Import_FK!N642=0,"",Import_FK!N642)</f>
        <v/>
      </c>
      <c r="S643" s="77" t="str">
        <f>IF(Import_FK!O642=0,"",Import_FK!O642)</f>
        <v/>
      </c>
      <c r="T643" s="77" t="str">
        <f>IF(Import_FK!P642=0,"",Import_FK!P642)</f>
        <v/>
      </c>
      <c r="U643" s="193" t="str">
        <f>IF(Import_FK!Q642=0,"",Import_FK!Q642)</f>
        <v/>
      </c>
      <c r="V643" s="77" t="str">
        <f>IF(Import_FK!R642=0,"",Import_FK!R642)</f>
        <v/>
      </c>
      <c r="W643" s="77" t="str">
        <f>IF(Import_FK!S642=0,"",Import_FK!S642)</f>
        <v/>
      </c>
      <c r="X643" s="77" t="str">
        <f>IF(Import_FK!T642=0,"",Import_FK!T642)</f>
        <v/>
      </c>
      <c r="Y643" s="77" t="str">
        <f>IF(Import_FK!U642=0,"",Import_FK!U642)</f>
        <v/>
      </c>
      <c r="Z643" s="77" t="str">
        <f>IF(Import_FK!V642=0,"",Import_FK!V642)</f>
        <v/>
      </c>
      <c r="AA643" s="77" t="str">
        <f>IF(Import_FK!W642=0,"",Import_FK!W642)</f>
        <v/>
      </c>
      <c r="AB643" s="77" t="str">
        <f>IF(Import_FK!X642=0,"",Import_FK!X642)</f>
        <v/>
      </c>
      <c r="AC643" s="77" t="str">
        <f>IF(Import_FK!Y642=0,"",Import_FK!Y642)</f>
        <v/>
      </c>
      <c r="AD643" s="77" t="str">
        <f>IF(Import_FK!Z642=0,"",Import_FK!Z642)</f>
        <v/>
      </c>
      <c r="AE643" s="193" t="str">
        <f>IF(Import_FK!AA642=0,"",Import_FK!AA642)</f>
        <v/>
      </c>
    </row>
    <row r="644" spans="1:31" ht="13.5" x14ac:dyDescent="0.25">
      <c r="A644" s="544">
        <f>IF(AND(B644="1_02_02_06",C644&lt;&gt;"000"),A643+1,IF(AND(B644="1_06_03_09",C644&lt;&gt;"000"),MAX($A$7:A643)+1,0))</f>
        <v>0</v>
      </c>
      <c r="B644" s="16" t="str">
        <f t="shared" si="48"/>
        <v/>
      </c>
      <c r="C644" s="544" t="str">
        <f t="shared" si="49"/>
        <v/>
      </c>
      <c r="D644" s="544" t="str">
        <f t="shared" si="50"/>
        <v/>
      </c>
      <c r="E644" s="544" t="str">
        <f t="shared" si="51"/>
        <v/>
      </c>
      <c r="F644" s="23" t="str">
        <f>IF(Import_FK!B643=0,"",Import_FK!B643)</f>
        <v/>
      </c>
      <c r="G644" s="23" t="str">
        <f>IF(Import_FK!C643=0,"",Import_FK!C643)</f>
        <v/>
      </c>
      <c r="H644" s="350" t="str">
        <f>IF(Import_FK!D643=0,"",Import_FK!D643)</f>
        <v/>
      </c>
      <c r="I644" s="23" t="str">
        <f>IF(Import_FK!E643=0,"",Import_FK!E643)</f>
        <v/>
      </c>
      <c r="J644" s="95" t="str">
        <f>IF(Import_FK!F643=0,"",Import_FK!F643)</f>
        <v/>
      </c>
      <c r="K644" s="96" t="str">
        <f>IF(Import_FK!G643=0,"",Import_FK!G643)</f>
        <v/>
      </c>
      <c r="L644" s="23" t="str">
        <f>IF(Import_FK!H643=0,"",Import_FK!H643)</f>
        <v/>
      </c>
      <c r="M644" s="23" t="str">
        <f>IF(Import_FK!I643=0,"",Import_FK!I643)</f>
        <v/>
      </c>
      <c r="N644" s="23" t="str">
        <f>IF(Import_FK!J643=0,"",Import_FK!J643)</f>
        <v/>
      </c>
      <c r="O644" s="23" t="str">
        <f>IF(Import_FK!K643=0,"",Import_FK!K643)</f>
        <v/>
      </c>
      <c r="P644" s="23" t="str">
        <f>IF(Import_FK!L643=0,"",Import_FK!L643)</f>
        <v/>
      </c>
      <c r="Q644" s="77" t="str">
        <f>IF(Import_FK!M643=0,"",Import_FK!M643)</f>
        <v/>
      </c>
      <c r="R644" s="77" t="str">
        <f>IF(Import_FK!N643=0,"",Import_FK!N643)</f>
        <v/>
      </c>
      <c r="S644" s="77" t="str">
        <f>IF(Import_FK!O643=0,"",Import_FK!O643)</f>
        <v/>
      </c>
      <c r="T644" s="77" t="str">
        <f>IF(Import_FK!P643=0,"",Import_FK!P643)</f>
        <v/>
      </c>
      <c r="U644" s="193" t="str">
        <f>IF(Import_FK!Q643=0,"",Import_FK!Q643)</f>
        <v/>
      </c>
      <c r="V644" s="77" t="str">
        <f>IF(Import_FK!R643=0,"",Import_FK!R643)</f>
        <v/>
      </c>
      <c r="W644" s="77" t="str">
        <f>IF(Import_FK!S643=0,"",Import_FK!S643)</f>
        <v/>
      </c>
      <c r="X644" s="77" t="str">
        <f>IF(Import_FK!T643=0,"",Import_FK!T643)</f>
        <v/>
      </c>
      <c r="Y644" s="77" t="str">
        <f>IF(Import_FK!U643=0,"",Import_FK!U643)</f>
        <v/>
      </c>
      <c r="Z644" s="77" t="str">
        <f>IF(Import_FK!V643=0,"",Import_FK!V643)</f>
        <v/>
      </c>
      <c r="AA644" s="77" t="str">
        <f>IF(Import_FK!W643=0,"",Import_FK!W643)</f>
        <v/>
      </c>
      <c r="AB644" s="77" t="str">
        <f>IF(Import_FK!X643=0,"",Import_FK!X643)</f>
        <v/>
      </c>
      <c r="AC644" s="77" t="str">
        <f>IF(Import_FK!Y643=0,"",Import_FK!Y643)</f>
        <v/>
      </c>
      <c r="AD644" s="77" t="str">
        <f>IF(Import_FK!Z643=0,"",Import_FK!Z643)</f>
        <v/>
      </c>
      <c r="AE644" s="193" t="str">
        <f>IF(Import_FK!AA643=0,"",Import_FK!AA643)</f>
        <v/>
      </c>
    </row>
    <row r="645" spans="1:31" ht="13.5" x14ac:dyDescent="0.25">
      <c r="A645" s="544">
        <f>IF(AND(B645="1_02_02_06",C645&lt;&gt;"000"),A644+1,IF(AND(B645="1_06_03_09",C645&lt;&gt;"000"),MAX($A$7:A644)+1,0))</f>
        <v>0</v>
      </c>
      <c r="B645" s="16" t="str">
        <f t="shared" si="48"/>
        <v/>
      </c>
      <c r="C645" s="544" t="str">
        <f t="shared" si="49"/>
        <v/>
      </c>
      <c r="D645" s="544" t="str">
        <f t="shared" si="50"/>
        <v/>
      </c>
      <c r="E645" s="544" t="str">
        <f t="shared" si="51"/>
        <v/>
      </c>
      <c r="F645" s="23" t="str">
        <f>IF(Import_FK!B644=0,"",Import_FK!B644)</f>
        <v/>
      </c>
      <c r="G645" s="23" t="str">
        <f>IF(Import_FK!C644=0,"",Import_FK!C644)</f>
        <v/>
      </c>
      <c r="H645" s="350" t="str">
        <f>IF(Import_FK!D644=0,"",Import_FK!D644)</f>
        <v/>
      </c>
      <c r="I645" s="23" t="str">
        <f>IF(Import_FK!E644=0,"",Import_FK!E644)</f>
        <v/>
      </c>
      <c r="J645" s="95" t="str">
        <f>IF(Import_FK!F644=0,"",Import_FK!F644)</f>
        <v/>
      </c>
      <c r="K645" s="96" t="str">
        <f>IF(Import_FK!G644=0,"",Import_FK!G644)</f>
        <v/>
      </c>
      <c r="L645" s="23" t="str">
        <f>IF(Import_FK!H644=0,"",Import_FK!H644)</f>
        <v/>
      </c>
      <c r="M645" s="23" t="str">
        <f>IF(Import_FK!I644=0,"",Import_FK!I644)</f>
        <v/>
      </c>
      <c r="N645" s="23" t="str">
        <f>IF(Import_FK!J644=0,"",Import_FK!J644)</f>
        <v/>
      </c>
      <c r="O645" s="23" t="str">
        <f>IF(Import_FK!K644=0,"",Import_FK!K644)</f>
        <v/>
      </c>
      <c r="P645" s="23" t="str">
        <f>IF(Import_FK!L644=0,"",Import_FK!L644)</f>
        <v/>
      </c>
      <c r="Q645" s="77" t="str">
        <f>IF(Import_FK!M644=0,"",Import_FK!M644)</f>
        <v/>
      </c>
      <c r="R645" s="77" t="str">
        <f>IF(Import_FK!N644=0,"",Import_FK!N644)</f>
        <v/>
      </c>
      <c r="S645" s="77" t="str">
        <f>IF(Import_FK!O644=0,"",Import_FK!O644)</f>
        <v/>
      </c>
      <c r="T645" s="77" t="str">
        <f>IF(Import_FK!P644=0,"",Import_FK!P644)</f>
        <v/>
      </c>
      <c r="U645" s="193" t="str">
        <f>IF(Import_FK!Q644=0,"",Import_FK!Q644)</f>
        <v/>
      </c>
      <c r="V645" s="77" t="str">
        <f>IF(Import_FK!R644=0,"",Import_FK!R644)</f>
        <v/>
      </c>
      <c r="W645" s="77" t="str">
        <f>IF(Import_FK!S644=0,"",Import_FK!S644)</f>
        <v/>
      </c>
      <c r="X645" s="77" t="str">
        <f>IF(Import_FK!T644=0,"",Import_FK!T644)</f>
        <v/>
      </c>
      <c r="Y645" s="77" t="str">
        <f>IF(Import_FK!U644=0,"",Import_FK!U644)</f>
        <v/>
      </c>
      <c r="Z645" s="77" t="str">
        <f>IF(Import_FK!V644=0,"",Import_FK!V644)</f>
        <v/>
      </c>
      <c r="AA645" s="77" t="str">
        <f>IF(Import_FK!W644=0,"",Import_FK!W644)</f>
        <v/>
      </c>
      <c r="AB645" s="77" t="str">
        <f>IF(Import_FK!X644=0,"",Import_FK!X644)</f>
        <v/>
      </c>
      <c r="AC645" s="77" t="str">
        <f>IF(Import_FK!Y644=0,"",Import_FK!Y644)</f>
        <v/>
      </c>
      <c r="AD645" s="77" t="str">
        <f>IF(Import_FK!Z644=0,"",Import_FK!Z644)</f>
        <v/>
      </c>
      <c r="AE645" s="193" t="str">
        <f>IF(Import_FK!AA644=0,"",Import_FK!AA644)</f>
        <v/>
      </c>
    </row>
    <row r="646" spans="1:31" ht="13.5" x14ac:dyDescent="0.25">
      <c r="A646" s="544">
        <f>IF(AND(B646="1_02_02_06",C646&lt;&gt;"000"),A645+1,IF(AND(B646="1_06_03_09",C646&lt;&gt;"000"),MAX($A$7:A645)+1,0))</f>
        <v>0</v>
      </c>
      <c r="B646" s="16" t="str">
        <f t="shared" si="48"/>
        <v/>
      </c>
      <c r="C646" s="544" t="str">
        <f t="shared" si="49"/>
        <v/>
      </c>
      <c r="D646" s="544" t="str">
        <f t="shared" si="50"/>
        <v/>
      </c>
      <c r="E646" s="544" t="str">
        <f t="shared" si="51"/>
        <v/>
      </c>
      <c r="F646" s="23" t="str">
        <f>IF(Import_FK!B645=0,"",Import_FK!B645)</f>
        <v/>
      </c>
      <c r="G646" s="23" t="str">
        <f>IF(Import_FK!C645=0,"",Import_FK!C645)</f>
        <v/>
      </c>
      <c r="H646" s="350" t="str">
        <f>IF(Import_FK!D645=0,"",Import_FK!D645)</f>
        <v/>
      </c>
      <c r="I646" s="23" t="str">
        <f>IF(Import_FK!E645=0,"",Import_FK!E645)</f>
        <v/>
      </c>
      <c r="J646" s="95" t="str">
        <f>IF(Import_FK!F645=0,"",Import_FK!F645)</f>
        <v/>
      </c>
      <c r="K646" s="96" t="str">
        <f>IF(Import_FK!G645=0,"",Import_FK!G645)</f>
        <v/>
      </c>
      <c r="L646" s="23" t="str">
        <f>IF(Import_FK!H645=0,"",Import_FK!H645)</f>
        <v/>
      </c>
      <c r="M646" s="23" t="str">
        <f>IF(Import_FK!I645=0,"",Import_FK!I645)</f>
        <v/>
      </c>
      <c r="N646" s="23" t="str">
        <f>IF(Import_FK!J645=0,"",Import_FK!J645)</f>
        <v/>
      </c>
      <c r="O646" s="23" t="str">
        <f>IF(Import_FK!K645=0,"",Import_FK!K645)</f>
        <v/>
      </c>
      <c r="P646" s="23" t="str">
        <f>IF(Import_FK!L645=0,"",Import_FK!L645)</f>
        <v/>
      </c>
      <c r="Q646" s="77" t="str">
        <f>IF(Import_FK!M645=0,"",Import_FK!M645)</f>
        <v/>
      </c>
      <c r="R646" s="77" t="str">
        <f>IF(Import_FK!N645=0,"",Import_FK!N645)</f>
        <v/>
      </c>
      <c r="S646" s="77" t="str">
        <f>IF(Import_FK!O645=0,"",Import_FK!O645)</f>
        <v/>
      </c>
      <c r="T646" s="77" t="str">
        <f>IF(Import_FK!P645=0,"",Import_FK!P645)</f>
        <v/>
      </c>
      <c r="U646" s="193" t="str">
        <f>IF(Import_FK!Q645=0,"",Import_FK!Q645)</f>
        <v/>
      </c>
      <c r="V646" s="77" t="str">
        <f>IF(Import_FK!R645=0,"",Import_FK!R645)</f>
        <v/>
      </c>
      <c r="W646" s="77" t="str">
        <f>IF(Import_FK!S645=0,"",Import_FK!S645)</f>
        <v/>
      </c>
      <c r="X646" s="77" t="str">
        <f>IF(Import_FK!T645=0,"",Import_FK!T645)</f>
        <v/>
      </c>
      <c r="Y646" s="77" t="str">
        <f>IF(Import_FK!U645=0,"",Import_FK!U645)</f>
        <v/>
      </c>
      <c r="Z646" s="77" t="str">
        <f>IF(Import_FK!V645=0,"",Import_FK!V645)</f>
        <v/>
      </c>
      <c r="AA646" s="77" t="str">
        <f>IF(Import_FK!W645=0,"",Import_FK!W645)</f>
        <v/>
      </c>
      <c r="AB646" s="77" t="str">
        <f>IF(Import_FK!X645=0,"",Import_FK!X645)</f>
        <v/>
      </c>
      <c r="AC646" s="77" t="str">
        <f>IF(Import_FK!Y645=0,"",Import_FK!Y645)</f>
        <v/>
      </c>
      <c r="AD646" s="77" t="str">
        <f>IF(Import_FK!Z645=0,"",Import_FK!Z645)</f>
        <v/>
      </c>
      <c r="AE646" s="193" t="str">
        <f>IF(Import_FK!AA645=0,"",Import_FK!AA645)</f>
        <v/>
      </c>
    </row>
    <row r="647" spans="1:31" ht="13.5" x14ac:dyDescent="0.25">
      <c r="A647" s="544">
        <f>IF(AND(B647="1_02_02_06",C647&lt;&gt;"000"),A646+1,IF(AND(B647="1_06_03_09",C647&lt;&gt;"000"),MAX($A$7:A646)+1,0))</f>
        <v>0</v>
      </c>
      <c r="B647" s="16" t="str">
        <f t="shared" si="48"/>
        <v/>
      </c>
      <c r="C647" s="544" t="str">
        <f t="shared" si="49"/>
        <v/>
      </c>
      <c r="D647" s="544" t="str">
        <f t="shared" si="50"/>
        <v/>
      </c>
      <c r="E647" s="544" t="str">
        <f t="shared" si="51"/>
        <v/>
      </c>
      <c r="F647" s="23" t="str">
        <f>IF(Import_FK!B646=0,"",Import_FK!B646)</f>
        <v/>
      </c>
      <c r="G647" s="23" t="str">
        <f>IF(Import_FK!C646=0,"",Import_FK!C646)</f>
        <v/>
      </c>
      <c r="H647" s="350" t="str">
        <f>IF(Import_FK!D646=0,"",Import_FK!D646)</f>
        <v/>
      </c>
      <c r="I647" s="23" t="str">
        <f>IF(Import_FK!E646=0,"",Import_FK!E646)</f>
        <v/>
      </c>
      <c r="J647" s="95" t="str">
        <f>IF(Import_FK!F646=0,"",Import_FK!F646)</f>
        <v/>
      </c>
      <c r="K647" s="96" t="str">
        <f>IF(Import_FK!G646=0,"",Import_FK!G646)</f>
        <v/>
      </c>
      <c r="L647" s="23" t="str">
        <f>IF(Import_FK!H646=0,"",Import_FK!H646)</f>
        <v/>
      </c>
      <c r="M647" s="23" t="str">
        <f>IF(Import_FK!I646=0,"",Import_FK!I646)</f>
        <v/>
      </c>
      <c r="N647" s="23" t="str">
        <f>IF(Import_FK!J646=0,"",Import_FK!J646)</f>
        <v/>
      </c>
      <c r="O647" s="23" t="str">
        <f>IF(Import_FK!K646=0,"",Import_FK!K646)</f>
        <v/>
      </c>
      <c r="P647" s="23" t="str">
        <f>IF(Import_FK!L646=0,"",Import_FK!L646)</f>
        <v/>
      </c>
      <c r="Q647" s="77" t="str">
        <f>IF(Import_FK!M646=0,"",Import_FK!M646)</f>
        <v/>
      </c>
      <c r="R647" s="77" t="str">
        <f>IF(Import_FK!N646=0,"",Import_FK!N646)</f>
        <v/>
      </c>
      <c r="S647" s="77" t="str">
        <f>IF(Import_FK!O646=0,"",Import_FK!O646)</f>
        <v/>
      </c>
      <c r="T647" s="77" t="str">
        <f>IF(Import_FK!P646=0,"",Import_FK!P646)</f>
        <v/>
      </c>
      <c r="U647" s="193" t="str">
        <f>IF(Import_FK!Q646=0,"",Import_FK!Q646)</f>
        <v/>
      </c>
      <c r="V647" s="77" t="str">
        <f>IF(Import_FK!R646=0,"",Import_FK!R646)</f>
        <v/>
      </c>
      <c r="W647" s="77" t="str">
        <f>IF(Import_FK!S646=0,"",Import_FK!S646)</f>
        <v/>
      </c>
      <c r="X647" s="77" t="str">
        <f>IF(Import_FK!T646=0,"",Import_FK!T646)</f>
        <v/>
      </c>
      <c r="Y647" s="77" t="str">
        <f>IF(Import_FK!U646=0,"",Import_FK!U646)</f>
        <v/>
      </c>
      <c r="Z647" s="77" t="str">
        <f>IF(Import_FK!V646=0,"",Import_FK!V646)</f>
        <v/>
      </c>
      <c r="AA647" s="77" t="str">
        <f>IF(Import_FK!W646=0,"",Import_FK!W646)</f>
        <v/>
      </c>
      <c r="AB647" s="77" t="str">
        <f>IF(Import_FK!X646=0,"",Import_FK!X646)</f>
        <v/>
      </c>
      <c r="AC647" s="77" t="str">
        <f>IF(Import_FK!Y646=0,"",Import_FK!Y646)</f>
        <v/>
      </c>
      <c r="AD647" s="77" t="str">
        <f>IF(Import_FK!Z646=0,"",Import_FK!Z646)</f>
        <v/>
      </c>
      <c r="AE647" s="193" t="str">
        <f>IF(Import_FK!AA646=0,"",Import_FK!AA646)</f>
        <v/>
      </c>
    </row>
    <row r="648" spans="1:31" ht="13.5" x14ac:dyDescent="0.25">
      <c r="A648" s="544">
        <f>IF(AND(B648="1_02_02_06",C648&lt;&gt;"000"),A647+1,IF(AND(B648="1_06_03_09",C648&lt;&gt;"000"),MAX($A$7:A647)+1,0))</f>
        <v>0</v>
      </c>
      <c r="B648" s="16" t="str">
        <f t="shared" si="48"/>
        <v/>
      </c>
      <c r="C648" s="544" t="str">
        <f t="shared" si="49"/>
        <v/>
      </c>
      <c r="D648" s="544" t="str">
        <f t="shared" si="50"/>
        <v/>
      </c>
      <c r="E648" s="544" t="str">
        <f t="shared" si="51"/>
        <v/>
      </c>
      <c r="F648" s="23" t="str">
        <f>IF(Import_FK!B647=0,"",Import_FK!B647)</f>
        <v/>
      </c>
      <c r="G648" s="23" t="str">
        <f>IF(Import_FK!C647=0,"",Import_FK!C647)</f>
        <v/>
      </c>
      <c r="H648" s="350" t="str">
        <f>IF(Import_FK!D647=0,"",Import_FK!D647)</f>
        <v/>
      </c>
      <c r="I648" s="23" t="str">
        <f>IF(Import_FK!E647=0,"",Import_FK!E647)</f>
        <v/>
      </c>
      <c r="J648" s="95" t="str">
        <f>IF(Import_FK!F647=0,"",Import_FK!F647)</f>
        <v/>
      </c>
      <c r="K648" s="96" t="str">
        <f>IF(Import_FK!G647=0,"",Import_FK!G647)</f>
        <v/>
      </c>
      <c r="L648" s="23" t="str">
        <f>IF(Import_FK!H647=0,"",Import_FK!H647)</f>
        <v/>
      </c>
      <c r="M648" s="23" t="str">
        <f>IF(Import_FK!I647=0,"",Import_FK!I647)</f>
        <v/>
      </c>
      <c r="N648" s="23" t="str">
        <f>IF(Import_FK!J647=0,"",Import_FK!J647)</f>
        <v/>
      </c>
      <c r="O648" s="23" t="str">
        <f>IF(Import_FK!K647=0,"",Import_FK!K647)</f>
        <v/>
      </c>
      <c r="P648" s="23" t="str">
        <f>IF(Import_FK!L647=0,"",Import_FK!L647)</f>
        <v/>
      </c>
      <c r="Q648" s="77" t="str">
        <f>IF(Import_FK!M647=0,"",Import_FK!M647)</f>
        <v/>
      </c>
      <c r="R648" s="77" t="str">
        <f>IF(Import_FK!N647=0,"",Import_FK!N647)</f>
        <v/>
      </c>
      <c r="S648" s="77" t="str">
        <f>IF(Import_FK!O647=0,"",Import_FK!O647)</f>
        <v/>
      </c>
      <c r="T648" s="77" t="str">
        <f>IF(Import_FK!P647=0,"",Import_FK!P647)</f>
        <v/>
      </c>
      <c r="U648" s="193" t="str">
        <f>IF(Import_FK!Q647=0,"",Import_FK!Q647)</f>
        <v/>
      </c>
      <c r="V648" s="77" t="str">
        <f>IF(Import_FK!R647=0,"",Import_FK!R647)</f>
        <v/>
      </c>
      <c r="W648" s="77" t="str">
        <f>IF(Import_FK!S647=0,"",Import_FK!S647)</f>
        <v/>
      </c>
      <c r="X648" s="77" t="str">
        <f>IF(Import_FK!T647=0,"",Import_FK!T647)</f>
        <v/>
      </c>
      <c r="Y648" s="77" t="str">
        <f>IF(Import_FK!U647=0,"",Import_FK!U647)</f>
        <v/>
      </c>
      <c r="Z648" s="77" t="str">
        <f>IF(Import_FK!V647=0,"",Import_FK!V647)</f>
        <v/>
      </c>
      <c r="AA648" s="77" t="str">
        <f>IF(Import_FK!W647=0,"",Import_FK!W647)</f>
        <v/>
      </c>
      <c r="AB648" s="77" t="str">
        <f>IF(Import_FK!X647=0,"",Import_FK!X647)</f>
        <v/>
      </c>
      <c r="AC648" s="77" t="str">
        <f>IF(Import_FK!Y647=0,"",Import_FK!Y647)</f>
        <v/>
      </c>
      <c r="AD648" s="77" t="str">
        <f>IF(Import_FK!Z647=0,"",Import_FK!Z647)</f>
        <v/>
      </c>
      <c r="AE648" s="193" t="str">
        <f>IF(Import_FK!AA647=0,"",Import_FK!AA647)</f>
        <v/>
      </c>
    </row>
    <row r="649" spans="1:31" ht="13.5" x14ac:dyDescent="0.25">
      <c r="A649" s="544">
        <f>IF(AND(B649="1_02_02_06",C649&lt;&gt;"000"),A648+1,IF(AND(B649="1_06_03_09",C649&lt;&gt;"000"),MAX($A$7:A648)+1,0))</f>
        <v>0</v>
      </c>
      <c r="B649" s="16" t="str">
        <f t="shared" si="48"/>
        <v/>
      </c>
      <c r="C649" s="544" t="str">
        <f t="shared" si="49"/>
        <v/>
      </c>
      <c r="D649" s="544" t="str">
        <f t="shared" si="50"/>
        <v/>
      </c>
      <c r="E649" s="544" t="str">
        <f t="shared" si="51"/>
        <v/>
      </c>
      <c r="F649" s="23" t="str">
        <f>IF(Import_FK!B648=0,"",Import_FK!B648)</f>
        <v/>
      </c>
      <c r="G649" s="23" t="str">
        <f>IF(Import_FK!C648=0,"",Import_FK!C648)</f>
        <v/>
      </c>
      <c r="H649" s="350" t="str">
        <f>IF(Import_FK!D648=0,"",Import_FK!D648)</f>
        <v/>
      </c>
      <c r="I649" s="23" t="str">
        <f>IF(Import_FK!E648=0,"",Import_FK!E648)</f>
        <v/>
      </c>
      <c r="J649" s="95" t="str">
        <f>IF(Import_FK!F648=0,"",Import_FK!F648)</f>
        <v/>
      </c>
      <c r="K649" s="96" t="str">
        <f>IF(Import_FK!G648=0,"",Import_FK!G648)</f>
        <v/>
      </c>
      <c r="L649" s="23" t="str">
        <f>IF(Import_FK!H648=0,"",Import_FK!H648)</f>
        <v/>
      </c>
      <c r="M649" s="23" t="str">
        <f>IF(Import_FK!I648=0,"",Import_FK!I648)</f>
        <v/>
      </c>
      <c r="N649" s="23" t="str">
        <f>IF(Import_FK!J648=0,"",Import_FK!J648)</f>
        <v/>
      </c>
      <c r="O649" s="23" t="str">
        <f>IF(Import_FK!K648=0,"",Import_FK!K648)</f>
        <v/>
      </c>
      <c r="P649" s="23" t="str">
        <f>IF(Import_FK!L648=0,"",Import_FK!L648)</f>
        <v/>
      </c>
      <c r="Q649" s="77" t="str">
        <f>IF(Import_FK!M648=0,"",Import_FK!M648)</f>
        <v/>
      </c>
      <c r="R649" s="77" t="str">
        <f>IF(Import_FK!N648=0,"",Import_FK!N648)</f>
        <v/>
      </c>
      <c r="S649" s="77" t="str">
        <f>IF(Import_FK!O648=0,"",Import_FK!O648)</f>
        <v/>
      </c>
      <c r="T649" s="77" t="str">
        <f>IF(Import_FK!P648=0,"",Import_FK!P648)</f>
        <v/>
      </c>
      <c r="U649" s="193" t="str">
        <f>IF(Import_FK!Q648=0,"",Import_FK!Q648)</f>
        <v/>
      </c>
      <c r="V649" s="77" t="str">
        <f>IF(Import_FK!R648=0,"",Import_FK!R648)</f>
        <v/>
      </c>
      <c r="W649" s="77" t="str">
        <f>IF(Import_FK!S648=0,"",Import_FK!S648)</f>
        <v/>
      </c>
      <c r="X649" s="77" t="str">
        <f>IF(Import_FK!T648=0,"",Import_FK!T648)</f>
        <v/>
      </c>
      <c r="Y649" s="77" t="str">
        <f>IF(Import_FK!U648=0,"",Import_FK!U648)</f>
        <v/>
      </c>
      <c r="Z649" s="77" t="str">
        <f>IF(Import_FK!V648=0,"",Import_FK!V648)</f>
        <v/>
      </c>
      <c r="AA649" s="77" t="str">
        <f>IF(Import_FK!W648=0,"",Import_FK!W648)</f>
        <v/>
      </c>
      <c r="AB649" s="77" t="str">
        <f>IF(Import_FK!X648=0,"",Import_FK!X648)</f>
        <v/>
      </c>
      <c r="AC649" s="77" t="str">
        <f>IF(Import_FK!Y648=0,"",Import_FK!Y648)</f>
        <v/>
      </c>
      <c r="AD649" s="77" t="str">
        <f>IF(Import_FK!Z648=0,"",Import_FK!Z648)</f>
        <v/>
      </c>
      <c r="AE649" s="193" t="str">
        <f>IF(Import_FK!AA648=0,"",Import_FK!AA648)</f>
        <v/>
      </c>
    </row>
    <row r="650" spans="1:31" ht="13.5" x14ac:dyDescent="0.25">
      <c r="A650" s="544">
        <f>IF(AND(B650="1_02_02_06",C650&lt;&gt;"000"),A649+1,IF(AND(B650="1_06_03_09",C650&lt;&gt;"000"),MAX($A$7:A649)+1,0))</f>
        <v>0</v>
      </c>
      <c r="B650" s="16" t="str">
        <f t="shared" si="48"/>
        <v/>
      </c>
      <c r="C650" s="544" t="str">
        <f t="shared" si="49"/>
        <v/>
      </c>
      <c r="D650" s="544" t="str">
        <f t="shared" si="50"/>
        <v/>
      </c>
      <c r="E650" s="544" t="str">
        <f t="shared" si="51"/>
        <v/>
      </c>
      <c r="F650" s="23" t="str">
        <f>IF(Import_FK!B649=0,"",Import_FK!B649)</f>
        <v/>
      </c>
      <c r="G650" s="23" t="str">
        <f>IF(Import_FK!C649=0,"",Import_FK!C649)</f>
        <v/>
      </c>
      <c r="H650" s="350" t="str">
        <f>IF(Import_FK!D649=0,"",Import_FK!D649)</f>
        <v/>
      </c>
      <c r="I650" s="23" t="str">
        <f>IF(Import_FK!E649=0,"",Import_FK!E649)</f>
        <v/>
      </c>
      <c r="J650" s="95" t="str">
        <f>IF(Import_FK!F649=0,"",Import_FK!F649)</f>
        <v/>
      </c>
      <c r="K650" s="96" t="str">
        <f>IF(Import_FK!G649=0,"",Import_FK!G649)</f>
        <v/>
      </c>
      <c r="L650" s="23" t="str">
        <f>IF(Import_FK!H649=0,"",Import_FK!H649)</f>
        <v/>
      </c>
      <c r="M650" s="23" t="str">
        <f>IF(Import_FK!I649=0,"",Import_FK!I649)</f>
        <v/>
      </c>
      <c r="N650" s="23" t="str">
        <f>IF(Import_FK!J649=0,"",Import_FK!J649)</f>
        <v/>
      </c>
      <c r="O650" s="23" t="str">
        <f>IF(Import_FK!K649=0,"",Import_FK!K649)</f>
        <v/>
      </c>
      <c r="P650" s="23" t="str">
        <f>IF(Import_FK!L649=0,"",Import_FK!L649)</f>
        <v/>
      </c>
      <c r="Q650" s="77" t="str">
        <f>IF(Import_FK!M649=0,"",Import_FK!M649)</f>
        <v/>
      </c>
      <c r="R650" s="77" t="str">
        <f>IF(Import_FK!N649=0,"",Import_FK!N649)</f>
        <v/>
      </c>
      <c r="S650" s="77" t="str">
        <f>IF(Import_FK!O649=0,"",Import_FK!O649)</f>
        <v/>
      </c>
      <c r="T650" s="77" t="str">
        <f>IF(Import_FK!P649=0,"",Import_FK!P649)</f>
        <v/>
      </c>
      <c r="U650" s="193" t="str">
        <f>IF(Import_FK!Q649=0,"",Import_FK!Q649)</f>
        <v/>
      </c>
      <c r="V650" s="77" t="str">
        <f>IF(Import_FK!R649=0,"",Import_FK!R649)</f>
        <v/>
      </c>
      <c r="W650" s="77" t="str">
        <f>IF(Import_FK!S649=0,"",Import_FK!S649)</f>
        <v/>
      </c>
      <c r="X650" s="77" t="str">
        <f>IF(Import_FK!T649=0,"",Import_FK!T649)</f>
        <v/>
      </c>
      <c r="Y650" s="77" t="str">
        <f>IF(Import_FK!U649=0,"",Import_FK!U649)</f>
        <v/>
      </c>
      <c r="Z650" s="77" t="str">
        <f>IF(Import_FK!V649=0,"",Import_FK!V649)</f>
        <v/>
      </c>
      <c r="AA650" s="77" t="str">
        <f>IF(Import_FK!W649=0,"",Import_FK!W649)</f>
        <v/>
      </c>
      <c r="AB650" s="77" t="str">
        <f>IF(Import_FK!X649=0,"",Import_FK!X649)</f>
        <v/>
      </c>
      <c r="AC650" s="77" t="str">
        <f>IF(Import_FK!Y649=0,"",Import_FK!Y649)</f>
        <v/>
      </c>
      <c r="AD650" s="77" t="str">
        <f>IF(Import_FK!Z649=0,"",Import_FK!Z649)</f>
        <v/>
      </c>
      <c r="AE650" s="193" t="str">
        <f>IF(Import_FK!AA649=0,"",Import_FK!AA649)</f>
        <v/>
      </c>
    </row>
    <row r="651" spans="1:31" ht="13.5" x14ac:dyDescent="0.25">
      <c r="A651" s="544">
        <f>IF(AND(B651="1_02_02_06",C651&lt;&gt;"000"),A650+1,IF(AND(B651="1_06_03_09",C651&lt;&gt;"000"),MAX($A$7:A650)+1,0))</f>
        <v>0</v>
      </c>
      <c r="B651" s="16" t="str">
        <f t="shared" si="48"/>
        <v/>
      </c>
      <c r="C651" s="544" t="str">
        <f t="shared" si="49"/>
        <v/>
      </c>
      <c r="D651" s="544" t="str">
        <f t="shared" si="50"/>
        <v/>
      </c>
      <c r="E651" s="544" t="str">
        <f t="shared" si="51"/>
        <v/>
      </c>
      <c r="F651" s="23" t="str">
        <f>IF(Import_FK!B650=0,"",Import_FK!B650)</f>
        <v/>
      </c>
      <c r="G651" s="23" t="str">
        <f>IF(Import_FK!C650=0,"",Import_FK!C650)</f>
        <v/>
      </c>
      <c r="H651" s="350" t="str">
        <f>IF(Import_FK!D650=0,"",Import_FK!D650)</f>
        <v/>
      </c>
      <c r="I651" s="23" t="str">
        <f>IF(Import_FK!E650=0,"",Import_FK!E650)</f>
        <v/>
      </c>
      <c r="J651" s="95" t="str">
        <f>IF(Import_FK!F650=0,"",Import_FK!F650)</f>
        <v/>
      </c>
      <c r="K651" s="96" t="str">
        <f>IF(Import_FK!G650=0,"",Import_FK!G650)</f>
        <v/>
      </c>
      <c r="L651" s="23" t="str">
        <f>IF(Import_FK!H650=0,"",Import_FK!H650)</f>
        <v/>
      </c>
      <c r="M651" s="23" t="str">
        <f>IF(Import_FK!I650=0,"",Import_FK!I650)</f>
        <v/>
      </c>
      <c r="N651" s="23" t="str">
        <f>IF(Import_FK!J650=0,"",Import_FK!J650)</f>
        <v/>
      </c>
      <c r="O651" s="23" t="str">
        <f>IF(Import_FK!K650=0,"",Import_FK!K650)</f>
        <v/>
      </c>
      <c r="P651" s="23" t="str">
        <f>IF(Import_FK!L650=0,"",Import_FK!L650)</f>
        <v/>
      </c>
      <c r="Q651" s="77" t="str">
        <f>IF(Import_FK!M650=0,"",Import_FK!M650)</f>
        <v/>
      </c>
      <c r="R651" s="77" t="str">
        <f>IF(Import_FK!N650=0,"",Import_FK!N650)</f>
        <v/>
      </c>
      <c r="S651" s="77" t="str">
        <f>IF(Import_FK!O650=0,"",Import_FK!O650)</f>
        <v/>
      </c>
      <c r="T651" s="77" t="str">
        <f>IF(Import_FK!P650=0,"",Import_FK!P650)</f>
        <v/>
      </c>
      <c r="U651" s="193" t="str">
        <f>IF(Import_FK!Q650=0,"",Import_FK!Q650)</f>
        <v/>
      </c>
      <c r="V651" s="77" t="str">
        <f>IF(Import_FK!R650=0,"",Import_FK!R650)</f>
        <v/>
      </c>
      <c r="W651" s="77" t="str">
        <f>IF(Import_FK!S650=0,"",Import_FK!S650)</f>
        <v/>
      </c>
      <c r="X651" s="77" t="str">
        <f>IF(Import_FK!T650=0,"",Import_FK!T650)</f>
        <v/>
      </c>
      <c r="Y651" s="77" t="str">
        <f>IF(Import_FK!U650=0,"",Import_FK!U650)</f>
        <v/>
      </c>
      <c r="Z651" s="77" t="str">
        <f>IF(Import_FK!V650=0,"",Import_FK!V650)</f>
        <v/>
      </c>
      <c r="AA651" s="77" t="str">
        <f>IF(Import_FK!W650=0,"",Import_FK!W650)</f>
        <v/>
      </c>
      <c r="AB651" s="77" t="str">
        <f>IF(Import_FK!X650=0,"",Import_FK!X650)</f>
        <v/>
      </c>
      <c r="AC651" s="77" t="str">
        <f>IF(Import_FK!Y650=0,"",Import_FK!Y650)</f>
        <v/>
      </c>
      <c r="AD651" s="77" t="str">
        <f>IF(Import_FK!Z650=0,"",Import_FK!Z650)</f>
        <v/>
      </c>
      <c r="AE651" s="193" t="str">
        <f>IF(Import_FK!AA650=0,"",Import_FK!AA650)</f>
        <v/>
      </c>
    </row>
    <row r="652" spans="1:31" ht="13.5" x14ac:dyDescent="0.25">
      <c r="A652" s="544">
        <f>IF(AND(B652="1_02_02_06",C652&lt;&gt;"000"),A651+1,IF(AND(B652="1_06_03_09",C652&lt;&gt;"000"),MAX($A$7:A651)+1,0))</f>
        <v>0</v>
      </c>
      <c r="B652" s="16" t="str">
        <f t="shared" si="48"/>
        <v/>
      </c>
      <c r="C652" s="544" t="str">
        <f t="shared" si="49"/>
        <v/>
      </c>
      <c r="D652" s="544" t="str">
        <f t="shared" si="50"/>
        <v/>
      </c>
      <c r="E652" s="544" t="str">
        <f t="shared" si="51"/>
        <v/>
      </c>
      <c r="F652" s="23" t="str">
        <f>IF(Import_FK!B651=0,"",Import_FK!B651)</f>
        <v/>
      </c>
      <c r="G652" s="23" t="str">
        <f>IF(Import_FK!C651=0,"",Import_FK!C651)</f>
        <v/>
      </c>
      <c r="H652" s="350" t="str">
        <f>IF(Import_FK!D651=0,"",Import_FK!D651)</f>
        <v/>
      </c>
      <c r="I652" s="23" t="str">
        <f>IF(Import_FK!E651=0,"",Import_FK!E651)</f>
        <v/>
      </c>
      <c r="J652" s="95" t="str">
        <f>IF(Import_FK!F651=0,"",Import_FK!F651)</f>
        <v/>
      </c>
      <c r="K652" s="96" t="str">
        <f>IF(Import_FK!G651=0,"",Import_FK!G651)</f>
        <v/>
      </c>
      <c r="L652" s="23" t="str">
        <f>IF(Import_FK!H651=0,"",Import_FK!H651)</f>
        <v/>
      </c>
      <c r="M652" s="23" t="str">
        <f>IF(Import_FK!I651=0,"",Import_FK!I651)</f>
        <v/>
      </c>
      <c r="N652" s="23" t="str">
        <f>IF(Import_FK!J651=0,"",Import_FK!J651)</f>
        <v/>
      </c>
      <c r="O652" s="23" t="str">
        <f>IF(Import_FK!K651=0,"",Import_FK!K651)</f>
        <v/>
      </c>
      <c r="P652" s="23" t="str">
        <f>IF(Import_FK!L651=0,"",Import_FK!L651)</f>
        <v/>
      </c>
      <c r="Q652" s="77" t="str">
        <f>IF(Import_FK!M651=0,"",Import_FK!M651)</f>
        <v/>
      </c>
      <c r="R652" s="77" t="str">
        <f>IF(Import_FK!N651=0,"",Import_FK!N651)</f>
        <v/>
      </c>
      <c r="S652" s="77" t="str">
        <f>IF(Import_FK!O651=0,"",Import_FK!O651)</f>
        <v/>
      </c>
      <c r="T652" s="77" t="str">
        <f>IF(Import_FK!P651=0,"",Import_FK!P651)</f>
        <v/>
      </c>
      <c r="U652" s="193" t="str">
        <f>IF(Import_FK!Q651=0,"",Import_FK!Q651)</f>
        <v/>
      </c>
      <c r="V652" s="77" t="str">
        <f>IF(Import_FK!R651=0,"",Import_FK!R651)</f>
        <v/>
      </c>
      <c r="W652" s="77" t="str">
        <f>IF(Import_FK!S651=0,"",Import_FK!S651)</f>
        <v/>
      </c>
      <c r="X652" s="77" t="str">
        <f>IF(Import_FK!T651=0,"",Import_FK!T651)</f>
        <v/>
      </c>
      <c r="Y652" s="77" t="str">
        <f>IF(Import_FK!U651=0,"",Import_FK!U651)</f>
        <v/>
      </c>
      <c r="Z652" s="77" t="str">
        <f>IF(Import_FK!V651=0,"",Import_FK!V651)</f>
        <v/>
      </c>
      <c r="AA652" s="77" t="str">
        <f>IF(Import_FK!W651=0,"",Import_FK!W651)</f>
        <v/>
      </c>
      <c r="AB652" s="77" t="str">
        <f>IF(Import_FK!X651=0,"",Import_FK!X651)</f>
        <v/>
      </c>
      <c r="AC652" s="77" t="str">
        <f>IF(Import_FK!Y651=0,"",Import_FK!Y651)</f>
        <v/>
      </c>
      <c r="AD652" s="77" t="str">
        <f>IF(Import_FK!Z651=0,"",Import_FK!Z651)</f>
        <v/>
      </c>
      <c r="AE652" s="193" t="str">
        <f>IF(Import_FK!AA651=0,"",Import_FK!AA651)</f>
        <v/>
      </c>
    </row>
    <row r="653" spans="1:31" ht="13.5" x14ac:dyDescent="0.25">
      <c r="A653" s="544">
        <f>IF(AND(B653="1_02_02_06",C653&lt;&gt;"000"),A652+1,IF(AND(B653="1_06_03_09",C653&lt;&gt;"000"),MAX($A$7:A652)+1,0))</f>
        <v>0</v>
      </c>
      <c r="B653" s="16" t="str">
        <f t="shared" si="48"/>
        <v/>
      </c>
      <c r="C653" s="544" t="str">
        <f t="shared" si="49"/>
        <v/>
      </c>
      <c r="D653" s="544" t="str">
        <f t="shared" si="50"/>
        <v/>
      </c>
      <c r="E653" s="544" t="str">
        <f t="shared" si="51"/>
        <v/>
      </c>
      <c r="F653" s="23" t="str">
        <f>IF(Import_FK!B652=0,"",Import_FK!B652)</f>
        <v/>
      </c>
      <c r="G653" s="23" t="str">
        <f>IF(Import_FK!C652=0,"",Import_FK!C652)</f>
        <v/>
      </c>
      <c r="H653" s="350" t="str">
        <f>IF(Import_FK!D652=0,"",Import_FK!D652)</f>
        <v/>
      </c>
      <c r="I653" s="23" t="str">
        <f>IF(Import_FK!E652=0,"",Import_FK!E652)</f>
        <v/>
      </c>
      <c r="J653" s="95" t="str">
        <f>IF(Import_FK!F652=0,"",Import_FK!F652)</f>
        <v/>
      </c>
      <c r="K653" s="96" t="str">
        <f>IF(Import_FK!G652=0,"",Import_FK!G652)</f>
        <v/>
      </c>
      <c r="L653" s="23" t="str">
        <f>IF(Import_FK!H652=0,"",Import_FK!H652)</f>
        <v/>
      </c>
      <c r="M653" s="23" t="str">
        <f>IF(Import_FK!I652=0,"",Import_FK!I652)</f>
        <v/>
      </c>
      <c r="N653" s="23" t="str">
        <f>IF(Import_FK!J652=0,"",Import_FK!J652)</f>
        <v/>
      </c>
      <c r="O653" s="23" t="str">
        <f>IF(Import_FK!K652=0,"",Import_FK!K652)</f>
        <v/>
      </c>
      <c r="P653" s="23" t="str">
        <f>IF(Import_FK!L652=0,"",Import_FK!L652)</f>
        <v/>
      </c>
      <c r="Q653" s="77" t="str">
        <f>IF(Import_FK!M652=0,"",Import_FK!M652)</f>
        <v/>
      </c>
      <c r="R653" s="77" t="str">
        <f>IF(Import_FK!N652=0,"",Import_FK!N652)</f>
        <v/>
      </c>
      <c r="S653" s="77" t="str">
        <f>IF(Import_FK!O652=0,"",Import_FK!O652)</f>
        <v/>
      </c>
      <c r="T653" s="77" t="str">
        <f>IF(Import_FK!P652=0,"",Import_FK!P652)</f>
        <v/>
      </c>
      <c r="U653" s="193" t="str">
        <f>IF(Import_FK!Q652=0,"",Import_FK!Q652)</f>
        <v/>
      </c>
      <c r="V653" s="77" t="str">
        <f>IF(Import_FK!R652=0,"",Import_FK!R652)</f>
        <v/>
      </c>
      <c r="W653" s="77" t="str">
        <f>IF(Import_FK!S652=0,"",Import_FK!S652)</f>
        <v/>
      </c>
      <c r="X653" s="77" t="str">
        <f>IF(Import_FK!T652=0,"",Import_FK!T652)</f>
        <v/>
      </c>
      <c r="Y653" s="77" t="str">
        <f>IF(Import_FK!U652=0,"",Import_FK!U652)</f>
        <v/>
      </c>
      <c r="Z653" s="77" t="str">
        <f>IF(Import_FK!V652=0,"",Import_FK!V652)</f>
        <v/>
      </c>
      <c r="AA653" s="77" t="str">
        <f>IF(Import_FK!W652=0,"",Import_FK!W652)</f>
        <v/>
      </c>
      <c r="AB653" s="77" t="str">
        <f>IF(Import_FK!X652=0,"",Import_FK!X652)</f>
        <v/>
      </c>
      <c r="AC653" s="77" t="str">
        <f>IF(Import_FK!Y652=0,"",Import_FK!Y652)</f>
        <v/>
      </c>
      <c r="AD653" s="77" t="str">
        <f>IF(Import_FK!Z652=0,"",Import_FK!Z652)</f>
        <v/>
      </c>
      <c r="AE653" s="193" t="str">
        <f>IF(Import_FK!AA652=0,"",Import_FK!AA652)</f>
        <v/>
      </c>
    </row>
    <row r="654" spans="1:31" ht="13.5" x14ac:dyDescent="0.25">
      <c r="A654" s="544">
        <f>IF(AND(B654="1_02_02_06",C654&lt;&gt;"000"),A653+1,IF(AND(B654="1_06_03_09",C654&lt;&gt;"000"),MAX($A$7:A653)+1,0))</f>
        <v>0</v>
      </c>
      <c r="B654" s="16" t="str">
        <f t="shared" si="48"/>
        <v/>
      </c>
      <c r="C654" s="544" t="str">
        <f t="shared" si="49"/>
        <v/>
      </c>
      <c r="D654" s="544" t="str">
        <f t="shared" si="50"/>
        <v/>
      </c>
      <c r="E654" s="544" t="str">
        <f t="shared" si="51"/>
        <v/>
      </c>
      <c r="F654" s="23" t="str">
        <f>IF(Import_FK!B653=0,"",Import_FK!B653)</f>
        <v/>
      </c>
      <c r="G654" s="23" t="str">
        <f>IF(Import_FK!C653=0,"",Import_FK!C653)</f>
        <v/>
      </c>
      <c r="H654" s="350" t="str">
        <f>IF(Import_FK!D653=0,"",Import_FK!D653)</f>
        <v/>
      </c>
      <c r="I654" s="23" t="str">
        <f>IF(Import_FK!E653=0,"",Import_FK!E653)</f>
        <v/>
      </c>
      <c r="J654" s="95" t="str">
        <f>IF(Import_FK!F653=0,"",Import_FK!F653)</f>
        <v/>
      </c>
      <c r="K654" s="96" t="str">
        <f>IF(Import_FK!G653=0,"",Import_FK!G653)</f>
        <v/>
      </c>
      <c r="L654" s="23" t="str">
        <f>IF(Import_FK!H653=0,"",Import_FK!H653)</f>
        <v/>
      </c>
      <c r="M654" s="23" t="str">
        <f>IF(Import_FK!I653=0,"",Import_FK!I653)</f>
        <v/>
      </c>
      <c r="N654" s="23" t="str">
        <f>IF(Import_FK!J653=0,"",Import_FK!J653)</f>
        <v/>
      </c>
      <c r="O654" s="23" t="str">
        <f>IF(Import_FK!K653=0,"",Import_FK!K653)</f>
        <v/>
      </c>
      <c r="P654" s="23" t="str">
        <f>IF(Import_FK!L653=0,"",Import_FK!L653)</f>
        <v/>
      </c>
      <c r="Q654" s="77" t="str">
        <f>IF(Import_FK!M653=0,"",Import_FK!M653)</f>
        <v/>
      </c>
      <c r="R654" s="77" t="str">
        <f>IF(Import_FK!N653=0,"",Import_FK!N653)</f>
        <v/>
      </c>
      <c r="S654" s="77" t="str">
        <f>IF(Import_FK!O653=0,"",Import_FK!O653)</f>
        <v/>
      </c>
      <c r="T654" s="77" t="str">
        <f>IF(Import_FK!P653=0,"",Import_FK!P653)</f>
        <v/>
      </c>
      <c r="U654" s="193" t="str">
        <f>IF(Import_FK!Q653=0,"",Import_FK!Q653)</f>
        <v/>
      </c>
      <c r="V654" s="77" t="str">
        <f>IF(Import_FK!R653=0,"",Import_FK!R653)</f>
        <v/>
      </c>
      <c r="W654" s="77" t="str">
        <f>IF(Import_FK!S653=0,"",Import_FK!S653)</f>
        <v/>
      </c>
      <c r="X654" s="77" t="str">
        <f>IF(Import_FK!T653=0,"",Import_FK!T653)</f>
        <v/>
      </c>
      <c r="Y654" s="77" t="str">
        <f>IF(Import_FK!U653=0,"",Import_FK!U653)</f>
        <v/>
      </c>
      <c r="Z654" s="77" t="str">
        <f>IF(Import_FK!V653=0,"",Import_FK!V653)</f>
        <v/>
      </c>
      <c r="AA654" s="77" t="str">
        <f>IF(Import_FK!W653=0,"",Import_FK!W653)</f>
        <v/>
      </c>
      <c r="AB654" s="77" t="str">
        <f>IF(Import_FK!X653=0,"",Import_FK!X653)</f>
        <v/>
      </c>
      <c r="AC654" s="77" t="str">
        <f>IF(Import_FK!Y653=0,"",Import_FK!Y653)</f>
        <v/>
      </c>
      <c r="AD654" s="77" t="str">
        <f>IF(Import_FK!Z653=0,"",Import_FK!Z653)</f>
        <v/>
      </c>
      <c r="AE654" s="193" t="str">
        <f>IF(Import_FK!AA653=0,"",Import_FK!AA653)</f>
        <v/>
      </c>
    </row>
    <row r="655" spans="1:31" ht="13.5" x14ac:dyDescent="0.25">
      <c r="A655" s="544">
        <f>IF(AND(B655="1_02_02_06",C655&lt;&gt;"000"),A654+1,IF(AND(B655="1_06_03_09",C655&lt;&gt;"000"),MAX($A$7:A654)+1,0))</f>
        <v>0</v>
      </c>
      <c r="B655" s="16" t="str">
        <f t="shared" si="48"/>
        <v/>
      </c>
      <c r="C655" s="544" t="str">
        <f t="shared" si="49"/>
        <v/>
      </c>
      <c r="D655" s="544" t="str">
        <f t="shared" si="50"/>
        <v/>
      </c>
      <c r="E655" s="544" t="str">
        <f t="shared" si="51"/>
        <v/>
      </c>
      <c r="F655" s="23" t="str">
        <f>IF(Import_FK!B654=0,"",Import_FK!B654)</f>
        <v/>
      </c>
      <c r="G655" s="23" t="str">
        <f>IF(Import_FK!C654=0,"",Import_FK!C654)</f>
        <v/>
      </c>
      <c r="H655" s="350" t="str">
        <f>IF(Import_FK!D654=0,"",Import_FK!D654)</f>
        <v/>
      </c>
      <c r="I655" s="23" t="str">
        <f>IF(Import_FK!E654=0,"",Import_FK!E654)</f>
        <v/>
      </c>
      <c r="J655" s="95" t="str">
        <f>IF(Import_FK!F654=0,"",Import_FK!F654)</f>
        <v/>
      </c>
      <c r="K655" s="96" t="str">
        <f>IF(Import_FK!G654=0,"",Import_FK!G654)</f>
        <v/>
      </c>
      <c r="L655" s="23" t="str">
        <f>IF(Import_FK!H654=0,"",Import_FK!H654)</f>
        <v/>
      </c>
      <c r="M655" s="23" t="str">
        <f>IF(Import_FK!I654=0,"",Import_FK!I654)</f>
        <v/>
      </c>
      <c r="N655" s="23" t="str">
        <f>IF(Import_FK!J654=0,"",Import_FK!J654)</f>
        <v/>
      </c>
      <c r="O655" s="23" t="str">
        <f>IF(Import_FK!K654=0,"",Import_FK!K654)</f>
        <v/>
      </c>
      <c r="P655" s="23" t="str">
        <f>IF(Import_FK!L654=0,"",Import_FK!L654)</f>
        <v/>
      </c>
      <c r="Q655" s="77" t="str">
        <f>IF(Import_FK!M654=0,"",Import_FK!M654)</f>
        <v/>
      </c>
      <c r="R655" s="77" t="str">
        <f>IF(Import_FK!N654=0,"",Import_FK!N654)</f>
        <v/>
      </c>
      <c r="S655" s="77" t="str">
        <f>IF(Import_FK!O654=0,"",Import_FK!O654)</f>
        <v/>
      </c>
      <c r="T655" s="77" t="str">
        <f>IF(Import_FK!P654=0,"",Import_FK!P654)</f>
        <v/>
      </c>
      <c r="U655" s="193" t="str">
        <f>IF(Import_FK!Q654=0,"",Import_FK!Q654)</f>
        <v/>
      </c>
      <c r="V655" s="77" t="str">
        <f>IF(Import_FK!R654=0,"",Import_FK!R654)</f>
        <v/>
      </c>
      <c r="W655" s="77" t="str">
        <f>IF(Import_FK!S654=0,"",Import_FK!S654)</f>
        <v/>
      </c>
      <c r="X655" s="77" t="str">
        <f>IF(Import_FK!T654=0,"",Import_FK!T654)</f>
        <v/>
      </c>
      <c r="Y655" s="77" t="str">
        <f>IF(Import_FK!U654=0,"",Import_FK!U654)</f>
        <v/>
      </c>
      <c r="Z655" s="77" t="str">
        <f>IF(Import_FK!V654=0,"",Import_FK!V654)</f>
        <v/>
      </c>
      <c r="AA655" s="77" t="str">
        <f>IF(Import_FK!W654=0,"",Import_FK!W654)</f>
        <v/>
      </c>
      <c r="AB655" s="77" t="str">
        <f>IF(Import_FK!X654=0,"",Import_FK!X654)</f>
        <v/>
      </c>
      <c r="AC655" s="77" t="str">
        <f>IF(Import_FK!Y654=0,"",Import_FK!Y654)</f>
        <v/>
      </c>
      <c r="AD655" s="77" t="str">
        <f>IF(Import_FK!Z654=0,"",Import_FK!Z654)</f>
        <v/>
      </c>
      <c r="AE655" s="193" t="str">
        <f>IF(Import_FK!AA654=0,"",Import_FK!AA654)</f>
        <v/>
      </c>
    </row>
    <row r="656" spans="1:31" ht="13.5" x14ac:dyDescent="0.25">
      <c r="A656" s="544">
        <f>IF(AND(B656="1_02_02_06",C656&lt;&gt;"000"),A655+1,IF(AND(B656="1_06_03_09",C656&lt;&gt;"000"),MAX($A$7:A655)+1,0))</f>
        <v>0</v>
      </c>
      <c r="B656" s="16" t="str">
        <f t="shared" si="48"/>
        <v/>
      </c>
      <c r="C656" s="544" t="str">
        <f t="shared" si="49"/>
        <v/>
      </c>
      <c r="D656" s="544" t="str">
        <f t="shared" si="50"/>
        <v/>
      </c>
      <c r="E656" s="544" t="str">
        <f t="shared" si="51"/>
        <v/>
      </c>
      <c r="F656" s="23" t="str">
        <f>IF(Import_FK!B655=0,"",Import_FK!B655)</f>
        <v/>
      </c>
      <c r="G656" s="23" t="str">
        <f>IF(Import_FK!C655=0,"",Import_FK!C655)</f>
        <v/>
      </c>
      <c r="H656" s="350" t="str">
        <f>IF(Import_FK!D655=0,"",Import_FK!D655)</f>
        <v/>
      </c>
      <c r="I656" s="23" t="str">
        <f>IF(Import_FK!E655=0,"",Import_FK!E655)</f>
        <v/>
      </c>
      <c r="J656" s="95" t="str">
        <f>IF(Import_FK!F655=0,"",Import_FK!F655)</f>
        <v/>
      </c>
      <c r="K656" s="96" t="str">
        <f>IF(Import_FK!G655=0,"",Import_FK!G655)</f>
        <v/>
      </c>
      <c r="L656" s="23" t="str">
        <f>IF(Import_FK!H655=0,"",Import_FK!H655)</f>
        <v/>
      </c>
      <c r="M656" s="23" t="str">
        <f>IF(Import_FK!I655=0,"",Import_FK!I655)</f>
        <v/>
      </c>
      <c r="N656" s="23" t="str">
        <f>IF(Import_FK!J655=0,"",Import_FK!J655)</f>
        <v/>
      </c>
      <c r="O656" s="23" t="str">
        <f>IF(Import_FK!K655=0,"",Import_FK!K655)</f>
        <v/>
      </c>
      <c r="P656" s="23" t="str">
        <f>IF(Import_FK!L655=0,"",Import_FK!L655)</f>
        <v/>
      </c>
      <c r="Q656" s="77" t="str">
        <f>IF(Import_FK!M655=0,"",Import_FK!M655)</f>
        <v/>
      </c>
      <c r="R656" s="77" t="str">
        <f>IF(Import_FK!N655=0,"",Import_FK!N655)</f>
        <v/>
      </c>
      <c r="S656" s="77" t="str">
        <f>IF(Import_FK!O655=0,"",Import_FK!O655)</f>
        <v/>
      </c>
      <c r="T656" s="77" t="str">
        <f>IF(Import_FK!P655=0,"",Import_FK!P655)</f>
        <v/>
      </c>
      <c r="U656" s="193" t="str">
        <f>IF(Import_FK!Q655=0,"",Import_FK!Q655)</f>
        <v/>
      </c>
      <c r="V656" s="77" t="str">
        <f>IF(Import_FK!R655=0,"",Import_FK!R655)</f>
        <v/>
      </c>
      <c r="W656" s="77" t="str">
        <f>IF(Import_FK!S655=0,"",Import_FK!S655)</f>
        <v/>
      </c>
      <c r="X656" s="77" t="str">
        <f>IF(Import_FK!T655=0,"",Import_FK!T655)</f>
        <v/>
      </c>
      <c r="Y656" s="77" t="str">
        <f>IF(Import_FK!U655=0,"",Import_FK!U655)</f>
        <v/>
      </c>
      <c r="Z656" s="77" t="str">
        <f>IF(Import_FK!V655=0,"",Import_FK!V655)</f>
        <v/>
      </c>
      <c r="AA656" s="77" t="str">
        <f>IF(Import_FK!W655=0,"",Import_FK!W655)</f>
        <v/>
      </c>
      <c r="AB656" s="77" t="str">
        <f>IF(Import_FK!X655=0,"",Import_FK!X655)</f>
        <v/>
      </c>
      <c r="AC656" s="77" t="str">
        <f>IF(Import_FK!Y655=0,"",Import_FK!Y655)</f>
        <v/>
      </c>
      <c r="AD656" s="77" t="str">
        <f>IF(Import_FK!Z655=0,"",Import_FK!Z655)</f>
        <v/>
      </c>
      <c r="AE656" s="193" t="str">
        <f>IF(Import_FK!AA655=0,"",Import_FK!AA655)</f>
        <v/>
      </c>
    </row>
    <row r="657" spans="1:31" ht="13.5" x14ac:dyDescent="0.25">
      <c r="A657" s="544">
        <f>IF(AND(B657="1_02_02_06",C657&lt;&gt;"000"),A656+1,IF(AND(B657="1_06_03_09",C657&lt;&gt;"000"),MAX($A$7:A656)+1,0))</f>
        <v>0</v>
      </c>
      <c r="B657" s="16" t="str">
        <f t="shared" si="48"/>
        <v/>
      </c>
      <c r="C657" s="544" t="str">
        <f t="shared" si="49"/>
        <v/>
      </c>
      <c r="D657" s="544" t="str">
        <f t="shared" si="50"/>
        <v/>
      </c>
      <c r="E657" s="544" t="str">
        <f t="shared" si="51"/>
        <v/>
      </c>
      <c r="F657" s="23" t="str">
        <f>IF(Import_FK!B656=0,"",Import_FK!B656)</f>
        <v/>
      </c>
      <c r="G657" s="23" t="str">
        <f>IF(Import_FK!C656=0,"",Import_FK!C656)</f>
        <v/>
      </c>
      <c r="H657" s="350" t="str">
        <f>IF(Import_FK!D656=0,"",Import_FK!D656)</f>
        <v/>
      </c>
      <c r="I657" s="23" t="str">
        <f>IF(Import_FK!E656=0,"",Import_FK!E656)</f>
        <v/>
      </c>
      <c r="J657" s="95" t="str">
        <f>IF(Import_FK!F656=0,"",Import_FK!F656)</f>
        <v/>
      </c>
      <c r="K657" s="96" t="str">
        <f>IF(Import_FK!G656=0,"",Import_FK!G656)</f>
        <v/>
      </c>
      <c r="L657" s="23" t="str">
        <f>IF(Import_FK!H656=0,"",Import_FK!H656)</f>
        <v/>
      </c>
      <c r="M657" s="23" t="str">
        <f>IF(Import_FK!I656=0,"",Import_FK!I656)</f>
        <v/>
      </c>
      <c r="N657" s="23" t="str">
        <f>IF(Import_FK!J656=0,"",Import_FK!J656)</f>
        <v/>
      </c>
      <c r="O657" s="23" t="str">
        <f>IF(Import_FK!K656=0,"",Import_FK!K656)</f>
        <v/>
      </c>
      <c r="P657" s="23" t="str">
        <f>IF(Import_FK!L656=0,"",Import_FK!L656)</f>
        <v/>
      </c>
      <c r="Q657" s="77" t="str">
        <f>IF(Import_FK!M656=0,"",Import_FK!M656)</f>
        <v/>
      </c>
      <c r="R657" s="77" t="str">
        <f>IF(Import_FK!N656=0,"",Import_FK!N656)</f>
        <v/>
      </c>
      <c r="S657" s="77" t="str">
        <f>IF(Import_FK!O656=0,"",Import_FK!O656)</f>
        <v/>
      </c>
      <c r="T657" s="77" t="str">
        <f>IF(Import_FK!P656=0,"",Import_FK!P656)</f>
        <v/>
      </c>
      <c r="U657" s="193" t="str">
        <f>IF(Import_FK!Q656=0,"",Import_FK!Q656)</f>
        <v/>
      </c>
      <c r="V657" s="77" t="str">
        <f>IF(Import_FK!R656=0,"",Import_FK!R656)</f>
        <v/>
      </c>
      <c r="W657" s="77" t="str">
        <f>IF(Import_FK!S656=0,"",Import_FK!S656)</f>
        <v/>
      </c>
      <c r="X657" s="77" t="str">
        <f>IF(Import_FK!T656=0,"",Import_FK!T656)</f>
        <v/>
      </c>
      <c r="Y657" s="77" t="str">
        <f>IF(Import_FK!U656=0,"",Import_FK!U656)</f>
        <v/>
      </c>
      <c r="Z657" s="77" t="str">
        <f>IF(Import_FK!V656=0,"",Import_FK!V656)</f>
        <v/>
      </c>
      <c r="AA657" s="77" t="str">
        <f>IF(Import_FK!W656=0,"",Import_FK!W656)</f>
        <v/>
      </c>
      <c r="AB657" s="77" t="str">
        <f>IF(Import_FK!X656=0,"",Import_FK!X656)</f>
        <v/>
      </c>
      <c r="AC657" s="77" t="str">
        <f>IF(Import_FK!Y656=0,"",Import_FK!Y656)</f>
        <v/>
      </c>
      <c r="AD657" s="77" t="str">
        <f>IF(Import_FK!Z656=0,"",Import_FK!Z656)</f>
        <v/>
      </c>
      <c r="AE657" s="193" t="str">
        <f>IF(Import_FK!AA656=0,"",Import_FK!AA656)</f>
        <v/>
      </c>
    </row>
    <row r="658" spans="1:31" ht="13.5" x14ac:dyDescent="0.25">
      <c r="A658" s="544">
        <f>IF(AND(B658="1_02_02_06",C658&lt;&gt;"000"),A657+1,IF(AND(B658="1_06_03_09",C658&lt;&gt;"000"),MAX($A$7:A657)+1,0))</f>
        <v>0</v>
      </c>
      <c r="B658" s="16" t="str">
        <f t="shared" si="48"/>
        <v/>
      </c>
      <c r="C658" s="544" t="str">
        <f t="shared" si="49"/>
        <v/>
      </c>
      <c r="D658" s="544" t="str">
        <f t="shared" si="50"/>
        <v/>
      </c>
      <c r="E658" s="544" t="str">
        <f t="shared" si="51"/>
        <v/>
      </c>
      <c r="F658" s="23" t="str">
        <f>IF(Import_FK!B657=0,"",Import_FK!B657)</f>
        <v/>
      </c>
      <c r="G658" s="23" t="str">
        <f>IF(Import_FK!C657=0,"",Import_FK!C657)</f>
        <v/>
      </c>
      <c r="H658" s="350" t="str">
        <f>IF(Import_FK!D657=0,"",Import_FK!D657)</f>
        <v/>
      </c>
      <c r="I658" s="23" t="str">
        <f>IF(Import_FK!E657=0,"",Import_FK!E657)</f>
        <v/>
      </c>
      <c r="J658" s="95" t="str">
        <f>IF(Import_FK!F657=0,"",Import_FK!F657)</f>
        <v/>
      </c>
      <c r="K658" s="96" t="str">
        <f>IF(Import_FK!G657=0,"",Import_FK!G657)</f>
        <v/>
      </c>
      <c r="L658" s="23" t="str">
        <f>IF(Import_FK!H657=0,"",Import_FK!H657)</f>
        <v/>
      </c>
      <c r="M658" s="23" t="str">
        <f>IF(Import_FK!I657=0,"",Import_FK!I657)</f>
        <v/>
      </c>
      <c r="N658" s="23" t="str">
        <f>IF(Import_FK!J657=0,"",Import_FK!J657)</f>
        <v/>
      </c>
      <c r="O658" s="23" t="str">
        <f>IF(Import_FK!K657=0,"",Import_FK!K657)</f>
        <v/>
      </c>
      <c r="P658" s="23" t="str">
        <f>IF(Import_FK!L657=0,"",Import_FK!L657)</f>
        <v/>
      </c>
      <c r="Q658" s="77" t="str">
        <f>IF(Import_FK!M657=0,"",Import_FK!M657)</f>
        <v/>
      </c>
      <c r="R658" s="77" t="str">
        <f>IF(Import_FK!N657=0,"",Import_FK!N657)</f>
        <v/>
      </c>
      <c r="S658" s="77" t="str">
        <f>IF(Import_FK!O657=0,"",Import_FK!O657)</f>
        <v/>
      </c>
      <c r="T658" s="77" t="str">
        <f>IF(Import_FK!P657=0,"",Import_FK!P657)</f>
        <v/>
      </c>
      <c r="U658" s="193" t="str">
        <f>IF(Import_FK!Q657=0,"",Import_FK!Q657)</f>
        <v/>
      </c>
      <c r="V658" s="77" t="str">
        <f>IF(Import_FK!R657=0,"",Import_FK!R657)</f>
        <v/>
      </c>
      <c r="W658" s="77" t="str">
        <f>IF(Import_FK!S657=0,"",Import_FK!S657)</f>
        <v/>
      </c>
      <c r="X658" s="77" t="str">
        <f>IF(Import_FK!T657=0,"",Import_FK!T657)</f>
        <v/>
      </c>
      <c r="Y658" s="77" t="str">
        <f>IF(Import_FK!U657=0,"",Import_FK!U657)</f>
        <v/>
      </c>
      <c r="Z658" s="77" t="str">
        <f>IF(Import_FK!V657=0,"",Import_FK!V657)</f>
        <v/>
      </c>
      <c r="AA658" s="77" t="str">
        <f>IF(Import_FK!W657=0,"",Import_FK!W657)</f>
        <v/>
      </c>
      <c r="AB658" s="77" t="str">
        <f>IF(Import_FK!X657=0,"",Import_FK!X657)</f>
        <v/>
      </c>
      <c r="AC658" s="77" t="str">
        <f>IF(Import_FK!Y657=0,"",Import_FK!Y657)</f>
        <v/>
      </c>
      <c r="AD658" s="77" t="str">
        <f>IF(Import_FK!Z657=0,"",Import_FK!Z657)</f>
        <v/>
      </c>
      <c r="AE658" s="193" t="str">
        <f>IF(Import_FK!AA657=0,"",Import_FK!AA657)</f>
        <v/>
      </c>
    </row>
    <row r="659" spans="1:31" ht="13.5" x14ac:dyDescent="0.25">
      <c r="A659" s="544">
        <f>IF(AND(B659="1_02_02_06",C659&lt;&gt;"000"),A658+1,IF(AND(B659="1_06_03_09",C659&lt;&gt;"000"),MAX($A$7:A658)+1,0))</f>
        <v>0</v>
      </c>
      <c r="B659" s="16" t="str">
        <f t="shared" si="48"/>
        <v/>
      </c>
      <c r="C659" s="544" t="str">
        <f t="shared" si="49"/>
        <v/>
      </c>
      <c r="D659" s="544" t="str">
        <f t="shared" si="50"/>
        <v/>
      </c>
      <c r="E659" s="544" t="str">
        <f t="shared" si="51"/>
        <v/>
      </c>
      <c r="F659" s="23" t="str">
        <f>IF(Import_FK!B658=0,"",Import_FK!B658)</f>
        <v/>
      </c>
      <c r="G659" s="23" t="str">
        <f>IF(Import_FK!C658=0,"",Import_FK!C658)</f>
        <v/>
      </c>
      <c r="H659" s="350" t="str">
        <f>IF(Import_FK!D658=0,"",Import_FK!D658)</f>
        <v/>
      </c>
      <c r="I659" s="23" t="str">
        <f>IF(Import_FK!E658=0,"",Import_FK!E658)</f>
        <v/>
      </c>
      <c r="J659" s="95" t="str">
        <f>IF(Import_FK!F658=0,"",Import_FK!F658)</f>
        <v/>
      </c>
      <c r="K659" s="96" t="str">
        <f>IF(Import_FK!G658=0,"",Import_FK!G658)</f>
        <v/>
      </c>
      <c r="L659" s="23" t="str">
        <f>IF(Import_FK!H658=0,"",Import_FK!H658)</f>
        <v/>
      </c>
      <c r="M659" s="23" t="str">
        <f>IF(Import_FK!I658=0,"",Import_FK!I658)</f>
        <v/>
      </c>
      <c r="N659" s="23" t="str">
        <f>IF(Import_FK!J658=0,"",Import_FK!J658)</f>
        <v/>
      </c>
      <c r="O659" s="23" t="str">
        <f>IF(Import_FK!K658=0,"",Import_FK!K658)</f>
        <v/>
      </c>
      <c r="P659" s="23" t="str">
        <f>IF(Import_FK!L658=0,"",Import_FK!L658)</f>
        <v/>
      </c>
      <c r="Q659" s="77" t="str">
        <f>IF(Import_FK!M658=0,"",Import_FK!M658)</f>
        <v/>
      </c>
      <c r="R659" s="77" t="str">
        <f>IF(Import_FK!N658=0,"",Import_FK!N658)</f>
        <v/>
      </c>
      <c r="S659" s="77" t="str">
        <f>IF(Import_FK!O658=0,"",Import_FK!O658)</f>
        <v/>
      </c>
      <c r="T659" s="77" t="str">
        <f>IF(Import_FK!P658=0,"",Import_FK!P658)</f>
        <v/>
      </c>
      <c r="U659" s="193" t="str">
        <f>IF(Import_FK!Q658=0,"",Import_FK!Q658)</f>
        <v/>
      </c>
      <c r="V659" s="77" t="str">
        <f>IF(Import_FK!R658=0,"",Import_FK!R658)</f>
        <v/>
      </c>
      <c r="W659" s="77" t="str">
        <f>IF(Import_FK!S658=0,"",Import_FK!S658)</f>
        <v/>
      </c>
      <c r="X659" s="77" t="str">
        <f>IF(Import_FK!T658=0,"",Import_FK!T658)</f>
        <v/>
      </c>
      <c r="Y659" s="77" t="str">
        <f>IF(Import_FK!U658=0,"",Import_FK!U658)</f>
        <v/>
      </c>
      <c r="Z659" s="77" t="str">
        <f>IF(Import_FK!V658=0,"",Import_FK!V658)</f>
        <v/>
      </c>
      <c r="AA659" s="77" t="str">
        <f>IF(Import_FK!W658=0,"",Import_FK!W658)</f>
        <v/>
      </c>
      <c r="AB659" s="77" t="str">
        <f>IF(Import_FK!X658=0,"",Import_FK!X658)</f>
        <v/>
      </c>
      <c r="AC659" s="77" t="str">
        <f>IF(Import_FK!Y658=0,"",Import_FK!Y658)</f>
        <v/>
      </c>
      <c r="AD659" s="77" t="str">
        <f>IF(Import_FK!Z658=0,"",Import_FK!Z658)</f>
        <v/>
      </c>
      <c r="AE659" s="193" t="str">
        <f>IF(Import_FK!AA658=0,"",Import_FK!AA658)</f>
        <v/>
      </c>
    </row>
    <row r="660" spans="1:31" ht="13.5" x14ac:dyDescent="0.25">
      <c r="A660" s="544">
        <f>IF(AND(B660="1_02_02_06",C660&lt;&gt;"000"),A659+1,IF(AND(B660="1_06_03_09",C660&lt;&gt;"000"),MAX($A$7:A659)+1,0))</f>
        <v>0</v>
      </c>
      <c r="B660" s="16" t="str">
        <f t="shared" si="48"/>
        <v/>
      </c>
      <c r="C660" s="544" t="str">
        <f t="shared" si="49"/>
        <v/>
      </c>
      <c r="D660" s="544" t="str">
        <f t="shared" si="50"/>
        <v/>
      </c>
      <c r="E660" s="544" t="str">
        <f t="shared" si="51"/>
        <v/>
      </c>
      <c r="F660" s="23" t="str">
        <f>IF(Import_FK!B659=0,"",Import_FK!B659)</f>
        <v/>
      </c>
      <c r="G660" s="23" t="str">
        <f>IF(Import_FK!C659=0,"",Import_FK!C659)</f>
        <v/>
      </c>
      <c r="H660" s="350" t="str">
        <f>IF(Import_FK!D659=0,"",Import_FK!D659)</f>
        <v/>
      </c>
      <c r="I660" s="23" t="str">
        <f>IF(Import_FK!E659=0,"",Import_FK!E659)</f>
        <v/>
      </c>
      <c r="J660" s="95" t="str">
        <f>IF(Import_FK!F659=0,"",Import_FK!F659)</f>
        <v/>
      </c>
      <c r="K660" s="96" t="str">
        <f>IF(Import_FK!G659=0,"",Import_FK!G659)</f>
        <v/>
      </c>
      <c r="L660" s="23" t="str">
        <f>IF(Import_FK!H659=0,"",Import_FK!H659)</f>
        <v/>
      </c>
      <c r="M660" s="23" t="str">
        <f>IF(Import_FK!I659=0,"",Import_FK!I659)</f>
        <v/>
      </c>
      <c r="N660" s="23" t="str">
        <f>IF(Import_FK!J659=0,"",Import_FK!J659)</f>
        <v/>
      </c>
      <c r="O660" s="23" t="str">
        <f>IF(Import_FK!K659=0,"",Import_FK!K659)</f>
        <v/>
      </c>
      <c r="P660" s="23" t="str">
        <f>IF(Import_FK!L659=0,"",Import_FK!L659)</f>
        <v/>
      </c>
      <c r="Q660" s="77" t="str">
        <f>IF(Import_FK!M659=0,"",Import_FK!M659)</f>
        <v/>
      </c>
      <c r="R660" s="77" t="str">
        <f>IF(Import_FK!N659=0,"",Import_FK!N659)</f>
        <v/>
      </c>
      <c r="S660" s="77" t="str">
        <f>IF(Import_FK!O659=0,"",Import_FK!O659)</f>
        <v/>
      </c>
      <c r="T660" s="77" t="str">
        <f>IF(Import_FK!P659=0,"",Import_FK!P659)</f>
        <v/>
      </c>
      <c r="U660" s="193" t="str">
        <f>IF(Import_FK!Q659=0,"",Import_FK!Q659)</f>
        <v/>
      </c>
      <c r="V660" s="77" t="str">
        <f>IF(Import_FK!R659=0,"",Import_FK!R659)</f>
        <v/>
      </c>
      <c r="W660" s="77" t="str">
        <f>IF(Import_FK!S659=0,"",Import_FK!S659)</f>
        <v/>
      </c>
      <c r="X660" s="77" t="str">
        <f>IF(Import_FK!T659=0,"",Import_FK!T659)</f>
        <v/>
      </c>
      <c r="Y660" s="77" t="str">
        <f>IF(Import_FK!U659=0,"",Import_FK!U659)</f>
        <v/>
      </c>
      <c r="Z660" s="77" t="str">
        <f>IF(Import_FK!V659=0,"",Import_FK!V659)</f>
        <v/>
      </c>
      <c r="AA660" s="77" t="str">
        <f>IF(Import_FK!W659=0,"",Import_FK!W659)</f>
        <v/>
      </c>
      <c r="AB660" s="77" t="str">
        <f>IF(Import_FK!X659=0,"",Import_FK!X659)</f>
        <v/>
      </c>
      <c r="AC660" s="77" t="str">
        <f>IF(Import_FK!Y659=0,"",Import_FK!Y659)</f>
        <v/>
      </c>
      <c r="AD660" s="77" t="str">
        <f>IF(Import_FK!Z659=0,"",Import_FK!Z659)</f>
        <v/>
      </c>
      <c r="AE660" s="193" t="str">
        <f>IF(Import_FK!AA659=0,"",Import_FK!AA659)</f>
        <v/>
      </c>
    </row>
    <row r="661" spans="1:31" ht="13.5" x14ac:dyDescent="0.25">
      <c r="A661" s="544">
        <f>IF(AND(B661="1_02_02_06",C661&lt;&gt;"000"),A660+1,IF(AND(B661="1_06_03_09",C661&lt;&gt;"000"),MAX($A$7:A660)+1,0))</f>
        <v>0</v>
      </c>
      <c r="B661" s="16" t="str">
        <f t="shared" si="48"/>
        <v/>
      </c>
      <c r="C661" s="544" t="str">
        <f t="shared" si="49"/>
        <v/>
      </c>
      <c r="D661" s="544" t="str">
        <f t="shared" si="50"/>
        <v/>
      </c>
      <c r="E661" s="544" t="str">
        <f t="shared" si="51"/>
        <v/>
      </c>
      <c r="F661" s="23" t="str">
        <f>IF(Import_FK!B660=0,"",Import_FK!B660)</f>
        <v/>
      </c>
      <c r="G661" s="23" t="str">
        <f>IF(Import_FK!C660=0,"",Import_FK!C660)</f>
        <v/>
      </c>
      <c r="H661" s="350" t="str">
        <f>IF(Import_FK!D660=0,"",Import_FK!D660)</f>
        <v/>
      </c>
      <c r="I661" s="23" t="str">
        <f>IF(Import_FK!E660=0,"",Import_FK!E660)</f>
        <v/>
      </c>
      <c r="J661" s="95" t="str">
        <f>IF(Import_FK!F660=0,"",Import_FK!F660)</f>
        <v/>
      </c>
      <c r="K661" s="96" t="str">
        <f>IF(Import_FK!G660=0,"",Import_FK!G660)</f>
        <v/>
      </c>
      <c r="L661" s="23" t="str">
        <f>IF(Import_FK!H660=0,"",Import_FK!H660)</f>
        <v/>
      </c>
      <c r="M661" s="23" t="str">
        <f>IF(Import_FK!I660=0,"",Import_FK!I660)</f>
        <v/>
      </c>
      <c r="N661" s="23" t="str">
        <f>IF(Import_FK!J660=0,"",Import_FK!J660)</f>
        <v/>
      </c>
      <c r="O661" s="23" t="str">
        <f>IF(Import_FK!K660=0,"",Import_FK!K660)</f>
        <v/>
      </c>
      <c r="P661" s="23" t="str">
        <f>IF(Import_FK!L660=0,"",Import_FK!L660)</f>
        <v/>
      </c>
      <c r="Q661" s="77" t="str">
        <f>IF(Import_FK!M660=0,"",Import_FK!M660)</f>
        <v/>
      </c>
      <c r="R661" s="77" t="str">
        <f>IF(Import_FK!N660=0,"",Import_FK!N660)</f>
        <v/>
      </c>
      <c r="S661" s="77" t="str">
        <f>IF(Import_FK!O660=0,"",Import_FK!O660)</f>
        <v/>
      </c>
      <c r="T661" s="77" t="str">
        <f>IF(Import_FK!P660=0,"",Import_FK!P660)</f>
        <v/>
      </c>
      <c r="U661" s="193" t="str">
        <f>IF(Import_FK!Q660=0,"",Import_FK!Q660)</f>
        <v/>
      </c>
      <c r="V661" s="77" t="str">
        <f>IF(Import_FK!R660=0,"",Import_FK!R660)</f>
        <v/>
      </c>
      <c r="W661" s="77" t="str">
        <f>IF(Import_FK!S660=0,"",Import_FK!S660)</f>
        <v/>
      </c>
      <c r="X661" s="77" t="str">
        <f>IF(Import_FK!T660=0,"",Import_FK!T660)</f>
        <v/>
      </c>
      <c r="Y661" s="77" t="str">
        <f>IF(Import_FK!U660=0,"",Import_FK!U660)</f>
        <v/>
      </c>
      <c r="Z661" s="77" t="str">
        <f>IF(Import_FK!V660=0,"",Import_FK!V660)</f>
        <v/>
      </c>
      <c r="AA661" s="77" t="str">
        <f>IF(Import_FK!W660=0,"",Import_FK!W660)</f>
        <v/>
      </c>
      <c r="AB661" s="77" t="str">
        <f>IF(Import_FK!X660=0,"",Import_FK!X660)</f>
        <v/>
      </c>
      <c r="AC661" s="77" t="str">
        <f>IF(Import_FK!Y660=0,"",Import_FK!Y660)</f>
        <v/>
      </c>
      <c r="AD661" s="77" t="str">
        <f>IF(Import_FK!Z660=0,"",Import_FK!Z660)</f>
        <v/>
      </c>
      <c r="AE661" s="193" t="str">
        <f>IF(Import_FK!AA660=0,"",Import_FK!AA660)</f>
        <v/>
      </c>
    </row>
    <row r="662" spans="1:31" ht="13.5" x14ac:dyDescent="0.25">
      <c r="A662" s="544">
        <f>IF(AND(B662="1_02_02_06",C662&lt;&gt;"000"),A661+1,IF(AND(B662="1_06_03_09",C662&lt;&gt;"000"),MAX($A$7:A661)+1,0))</f>
        <v>0</v>
      </c>
      <c r="B662" s="16" t="str">
        <f t="shared" si="48"/>
        <v/>
      </c>
      <c r="C662" s="544" t="str">
        <f t="shared" si="49"/>
        <v/>
      </c>
      <c r="D662" s="544" t="str">
        <f t="shared" si="50"/>
        <v/>
      </c>
      <c r="E662" s="544" t="str">
        <f t="shared" si="51"/>
        <v/>
      </c>
      <c r="F662" s="23" t="str">
        <f>IF(Import_FK!B661=0,"",Import_FK!B661)</f>
        <v/>
      </c>
      <c r="G662" s="23" t="str">
        <f>IF(Import_FK!C661=0,"",Import_FK!C661)</f>
        <v/>
      </c>
      <c r="H662" s="350" t="str">
        <f>IF(Import_FK!D661=0,"",Import_FK!D661)</f>
        <v/>
      </c>
      <c r="I662" s="23" t="str">
        <f>IF(Import_FK!E661=0,"",Import_FK!E661)</f>
        <v/>
      </c>
      <c r="J662" s="95" t="str">
        <f>IF(Import_FK!F661=0,"",Import_FK!F661)</f>
        <v/>
      </c>
      <c r="K662" s="96" t="str">
        <f>IF(Import_FK!G661=0,"",Import_FK!G661)</f>
        <v/>
      </c>
      <c r="L662" s="23" t="str">
        <f>IF(Import_FK!H661=0,"",Import_FK!H661)</f>
        <v/>
      </c>
      <c r="M662" s="23" t="str">
        <f>IF(Import_FK!I661=0,"",Import_FK!I661)</f>
        <v/>
      </c>
      <c r="N662" s="23" t="str">
        <f>IF(Import_FK!J661=0,"",Import_FK!J661)</f>
        <v/>
      </c>
      <c r="O662" s="23" t="str">
        <f>IF(Import_FK!K661=0,"",Import_FK!K661)</f>
        <v/>
      </c>
      <c r="P662" s="23" t="str">
        <f>IF(Import_FK!L661=0,"",Import_FK!L661)</f>
        <v/>
      </c>
      <c r="Q662" s="77" t="str">
        <f>IF(Import_FK!M661=0,"",Import_FK!M661)</f>
        <v/>
      </c>
      <c r="R662" s="77" t="str">
        <f>IF(Import_FK!N661=0,"",Import_FK!N661)</f>
        <v/>
      </c>
      <c r="S662" s="77" t="str">
        <f>IF(Import_FK!O661=0,"",Import_FK!O661)</f>
        <v/>
      </c>
      <c r="T662" s="77" t="str">
        <f>IF(Import_FK!P661=0,"",Import_FK!P661)</f>
        <v/>
      </c>
      <c r="U662" s="193" t="str">
        <f>IF(Import_FK!Q661=0,"",Import_FK!Q661)</f>
        <v/>
      </c>
      <c r="V662" s="77" t="str">
        <f>IF(Import_FK!R661=0,"",Import_FK!R661)</f>
        <v/>
      </c>
      <c r="W662" s="77" t="str">
        <f>IF(Import_FK!S661=0,"",Import_FK!S661)</f>
        <v/>
      </c>
      <c r="X662" s="77" t="str">
        <f>IF(Import_FK!T661=0,"",Import_FK!T661)</f>
        <v/>
      </c>
      <c r="Y662" s="77" t="str">
        <f>IF(Import_FK!U661=0,"",Import_FK!U661)</f>
        <v/>
      </c>
      <c r="Z662" s="77" t="str">
        <f>IF(Import_FK!V661=0,"",Import_FK!V661)</f>
        <v/>
      </c>
      <c r="AA662" s="77" t="str">
        <f>IF(Import_FK!W661=0,"",Import_FK!W661)</f>
        <v/>
      </c>
      <c r="AB662" s="77" t="str">
        <f>IF(Import_FK!X661=0,"",Import_FK!X661)</f>
        <v/>
      </c>
      <c r="AC662" s="77" t="str">
        <f>IF(Import_FK!Y661=0,"",Import_FK!Y661)</f>
        <v/>
      </c>
      <c r="AD662" s="77" t="str">
        <f>IF(Import_FK!Z661=0,"",Import_FK!Z661)</f>
        <v/>
      </c>
      <c r="AE662" s="193" t="str">
        <f>IF(Import_FK!AA661=0,"",Import_FK!AA661)</f>
        <v/>
      </c>
    </row>
    <row r="663" spans="1:31" ht="13.5" x14ac:dyDescent="0.25">
      <c r="A663" s="544">
        <f>IF(AND(B663="1_02_02_06",C663&lt;&gt;"000"),A662+1,IF(AND(B663="1_06_03_09",C663&lt;&gt;"000"),MAX($A$7:A662)+1,0))</f>
        <v>0</v>
      </c>
      <c r="B663" s="16" t="str">
        <f t="shared" si="48"/>
        <v/>
      </c>
      <c r="C663" s="544" t="str">
        <f t="shared" si="49"/>
        <v/>
      </c>
      <c r="D663" s="544" t="str">
        <f t="shared" si="50"/>
        <v/>
      </c>
      <c r="E663" s="544" t="str">
        <f t="shared" si="51"/>
        <v/>
      </c>
      <c r="F663" s="23" t="str">
        <f>IF(Import_FK!B662=0,"",Import_FK!B662)</f>
        <v/>
      </c>
      <c r="G663" s="23" t="str">
        <f>IF(Import_FK!C662=0,"",Import_FK!C662)</f>
        <v/>
      </c>
      <c r="H663" s="350" t="str">
        <f>IF(Import_FK!D662=0,"",Import_FK!D662)</f>
        <v/>
      </c>
      <c r="I663" s="23" t="str">
        <f>IF(Import_FK!E662=0,"",Import_FK!E662)</f>
        <v/>
      </c>
      <c r="J663" s="95" t="str">
        <f>IF(Import_FK!F662=0,"",Import_FK!F662)</f>
        <v/>
      </c>
      <c r="K663" s="96" t="str">
        <f>IF(Import_FK!G662=0,"",Import_FK!G662)</f>
        <v/>
      </c>
      <c r="L663" s="23" t="str">
        <f>IF(Import_FK!H662=0,"",Import_FK!H662)</f>
        <v/>
      </c>
      <c r="M663" s="23" t="str">
        <f>IF(Import_FK!I662=0,"",Import_FK!I662)</f>
        <v/>
      </c>
      <c r="N663" s="23" t="str">
        <f>IF(Import_FK!J662=0,"",Import_FK!J662)</f>
        <v/>
      </c>
      <c r="O663" s="23" t="str">
        <f>IF(Import_FK!K662=0,"",Import_FK!K662)</f>
        <v/>
      </c>
      <c r="P663" s="23" t="str">
        <f>IF(Import_FK!L662=0,"",Import_FK!L662)</f>
        <v/>
      </c>
      <c r="Q663" s="77" t="str">
        <f>IF(Import_FK!M662=0,"",Import_FK!M662)</f>
        <v/>
      </c>
      <c r="R663" s="77" t="str">
        <f>IF(Import_FK!N662=0,"",Import_FK!N662)</f>
        <v/>
      </c>
      <c r="S663" s="77" t="str">
        <f>IF(Import_FK!O662=0,"",Import_FK!O662)</f>
        <v/>
      </c>
      <c r="T663" s="77" t="str">
        <f>IF(Import_FK!P662=0,"",Import_FK!P662)</f>
        <v/>
      </c>
      <c r="U663" s="193" t="str">
        <f>IF(Import_FK!Q662=0,"",Import_FK!Q662)</f>
        <v/>
      </c>
      <c r="V663" s="77" t="str">
        <f>IF(Import_FK!R662=0,"",Import_FK!R662)</f>
        <v/>
      </c>
      <c r="W663" s="77" t="str">
        <f>IF(Import_FK!S662=0,"",Import_FK!S662)</f>
        <v/>
      </c>
      <c r="X663" s="77" t="str">
        <f>IF(Import_FK!T662=0,"",Import_FK!T662)</f>
        <v/>
      </c>
      <c r="Y663" s="77" t="str">
        <f>IF(Import_FK!U662=0,"",Import_FK!U662)</f>
        <v/>
      </c>
      <c r="Z663" s="77" t="str">
        <f>IF(Import_FK!V662=0,"",Import_FK!V662)</f>
        <v/>
      </c>
      <c r="AA663" s="77" t="str">
        <f>IF(Import_FK!W662=0,"",Import_FK!W662)</f>
        <v/>
      </c>
      <c r="AB663" s="77" t="str">
        <f>IF(Import_FK!X662=0,"",Import_FK!X662)</f>
        <v/>
      </c>
      <c r="AC663" s="77" t="str">
        <f>IF(Import_FK!Y662=0,"",Import_FK!Y662)</f>
        <v/>
      </c>
      <c r="AD663" s="77" t="str">
        <f>IF(Import_FK!Z662=0,"",Import_FK!Z662)</f>
        <v/>
      </c>
      <c r="AE663" s="193" t="str">
        <f>IF(Import_FK!AA662=0,"",Import_FK!AA662)</f>
        <v/>
      </c>
    </row>
    <row r="664" spans="1:31" ht="13.5" x14ac:dyDescent="0.25">
      <c r="A664" s="544">
        <f>IF(AND(B664="1_02_02_06",C664&lt;&gt;"000"),A663+1,IF(AND(B664="1_06_03_09",C664&lt;&gt;"000"),MAX($A$7:A663)+1,0))</f>
        <v>0</v>
      </c>
      <c r="B664" s="16" t="str">
        <f t="shared" si="48"/>
        <v/>
      </c>
      <c r="C664" s="544" t="str">
        <f t="shared" si="49"/>
        <v/>
      </c>
      <c r="D664" s="544" t="str">
        <f t="shared" si="50"/>
        <v/>
      </c>
      <c r="E664" s="544" t="str">
        <f t="shared" si="51"/>
        <v/>
      </c>
      <c r="F664" s="23" t="str">
        <f>IF(Import_FK!B663=0,"",Import_FK!B663)</f>
        <v/>
      </c>
      <c r="G664" s="23" t="str">
        <f>IF(Import_FK!C663=0,"",Import_FK!C663)</f>
        <v/>
      </c>
      <c r="H664" s="350" t="str">
        <f>IF(Import_FK!D663=0,"",Import_FK!D663)</f>
        <v/>
      </c>
      <c r="I664" s="23" t="str">
        <f>IF(Import_FK!E663=0,"",Import_FK!E663)</f>
        <v/>
      </c>
      <c r="J664" s="95" t="str">
        <f>IF(Import_FK!F663=0,"",Import_FK!F663)</f>
        <v/>
      </c>
      <c r="K664" s="96" t="str">
        <f>IF(Import_FK!G663=0,"",Import_FK!G663)</f>
        <v/>
      </c>
      <c r="L664" s="23" t="str">
        <f>IF(Import_FK!H663=0,"",Import_FK!H663)</f>
        <v/>
      </c>
      <c r="M664" s="23" t="str">
        <f>IF(Import_FK!I663=0,"",Import_FK!I663)</f>
        <v/>
      </c>
      <c r="N664" s="23" t="str">
        <f>IF(Import_FK!J663=0,"",Import_FK!J663)</f>
        <v/>
      </c>
      <c r="O664" s="23" t="str">
        <f>IF(Import_FK!K663=0,"",Import_FK!K663)</f>
        <v/>
      </c>
      <c r="P664" s="23" t="str">
        <f>IF(Import_FK!L663=0,"",Import_FK!L663)</f>
        <v/>
      </c>
      <c r="Q664" s="77" t="str">
        <f>IF(Import_FK!M663=0,"",Import_FK!M663)</f>
        <v/>
      </c>
      <c r="R664" s="77" t="str">
        <f>IF(Import_FK!N663=0,"",Import_FK!N663)</f>
        <v/>
      </c>
      <c r="S664" s="77" t="str">
        <f>IF(Import_FK!O663=0,"",Import_FK!O663)</f>
        <v/>
      </c>
      <c r="T664" s="77" t="str">
        <f>IF(Import_FK!P663=0,"",Import_FK!P663)</f>
        <v/>
      </c>
      <c r="U664" s="193" t="str">
        <f>IF(Import_FK!Q663=0,"",Import_FK!Q663)</f>
        <v/>
      </c>
      <c r="V664" s="77" t="str">
        <f>IF(Import_FK!R663=0,"",Import_FK!R663)</f>
        <v/>
      </c>
      <c r="W664" s="77" t="str">
        <f>IF(Import_FK!S663=0,"",Import_FK!S663)</f>
        <v/>
      </c>
      <c r="X664" s="77" t="str">
        <f>IF(Import_FK!T663=0,"",Import_FK!T663)</f>
        <v/>
      </c>
      <c r="Y664" s="77" t="str">
        <f>IF(Import_FK!U663=0,"",Import_FK!U663)</f>
        <v/>
      </c>
      <c r="Z664" s="77" t="str">
        <f>IF(Import_FK!V663=0,"",Import_FK!V663)</f>
        <v/>
      </c>
      <c r="AA664" s="77" t="str">
        <f>IF(Import_FK!W663=0,"",Import_FK!W663)</f>
        <v/>
      </c>
      <c r="AB664" s="77" t="str">
        <f>IF(Import_FK!X663=0,"",Import_FK!X663)</f>
        <v/>
      </c>
      <c r="AC664" s="77" t="str">
        <f>IF(Import_FK!Y663=0,"",Import_FK!Y663)</f>
        <v/>
      </c>
      <c r="AD664" s="77" t="str">
        <f>IF(Import_FK!Z663=0,"",Import_FK!Z663)</f>
        <v/>
      </c>
      <c r="AE664" s="193" t="str">
        <f>IF(Import_FK!AA663=0,"",Import_FK!AA663)</f>
        <v/>
      </c>
    </row>
    <row r="665" spans="1:31" ht="13.5" x14ac:dyDescent="0.25">
      <c r="A665" s="544">
        <f>IF(AND(B665="1_02_02_06",C665&lt;&gt;"000"),A664+1,IF(AND(B665="1_06_03_09",C665&lt;&gt;"000"),MAX($A$7:A664)+1,0))</f>
        <v>0</v>
      </c>
      <c r="B665" s="16" t="str">
        <f t="shared" si="48"/>
        <v/>
      </c>
      <c r="C665" s="544" t="str">
        <f t="shared" si="49"/>
        <v/>
      </c>
      <c r="D665" s="544" t="str">
        <f t="shared" si="50"/>
        <v/>
      </c>
      <c r="E665" s="544" t="str">
        <f t="shared" si="51"/>
        <v/>
      </c>
      <c r="F665" s="23" t="str">
        <f>IF(Import_FK!B664=0,"",Import_FK!B664)</f>
        <v/>
      </c>
      <c r="G665" s="23" t="str">
        <f>IF(Import_FK!C664=0,"",Import_FK!C664)</f>
        <v/>
      </c>
      <c r="H665" s="350" t="str">
        <f>IF(Import_FK!D664=0,"",Import_FK!D664)</f>
        <v/>
      </c>
      <c r="I665" s="23" t="str">
        <f>IF(Import_FK!E664=0,"",Import_FK!E664)</f>
        <v/>
      </c>
      <c r="J665" s="95" t="str">
        <f>IF(Import_FK!F664=0,"",Import_FK!F664)</f>
        <v/>
      </c>
      <c r="K665" s="96" t="str">
        <f>IF(Import_FK!G664=0,"",Import_FK!G664)</f>
        <v/>
      </c>
      <c r="L665" s="23" t="str">
        <f>IF(Import_FK!H664=0,"",Import_FK!H664)</f>
        <v/>
      </c>
      <c r="M665" s="23" t="str">
        <f>IF(Import_FK!I664=0,"",Import_FK!I664)</f>
        <v/>
      </c>
      <c r="N665" s="23" t="str">
        <f>IF(Import_FK!J664=0,"",Import_FK!J664)</f>
        <v/>
      </c>
      <c r="O665" s="23" t="str">
        <f>IF(Import_FK!K664=0,"",Import_FK!K664)</f>
        <v/>
      </c>
      <c r="P665" s="23" t="str">
        <f>IF(Import_FK!L664=0,"",Import_FK!L664)</f>
        <v/>
      </c>
      <c r="Q665" s="77" t="str">
        <f>IF(Import_FK!M664=0,"",Import_FK!M664)</f>
        <v/>
      </c>
      <c r="R665" s="77" t="str">
        <f>IF(Import_FK!N664=0,"",Import_FK!N664)</f>
        <v/>
      </c>
      <c r="S665" s="77" t="str">
        <f>IF(Import_FK!O664=0,"",Import_FK!O664)</f>
        <v/>
      </c>
      <c r="T665" s="77" t="str">
        <f>IF(Import_FK!P664=0,"",Import_FK!P664)</f>
        <v/>
      </c>
      <c r="U665" s="193" t="str">
        <f>IF(Import_FK!Q664=0,"",Import_FK!Q664)</f>
        <v/>
      </c>
      <c r="V665" s="77" t="str">
        <f>IF(Import_FK!R664=0,"",Import_FK!R664)</f>
        <v/>
      </c>
      <c r="W665" s="77" t="str">
        <f>IF(Import_FK!S664=0,"",Import_FK!S664)</f>
        <v/>
      </c>
      <c r="X665" s="77" t="str">
        <f>IF(Import_FK!T664=0,"",Import_FK!T664)</f>
        <v/>
      </c>
      <c r="Y665" s="77" t="str">
        <f>IF(Import_FK!U664=0,"",Import_FK!U664)</f>
        <v/>
      </c>
      <c r="Z665" s="77" t="str">
        <f>IF(Import_FK!V664=0,"",Import_FK!V664)</f>
        <v/>
      </c>
      <c r="AA665" s="77" t="str">
        <f>IF(Import_FK!W664=0,"",Import_FK!W664)</f>
        <v/>
      </c>
      <c r="AB665" s="77" t="str">
        <f>IF(Import_FK!X664=0,"",Import_FK!X664)</f>
        <v/>
      </c>
      <c r="AC665" s="77" t="str">
        <f>IF(Import_FK!Y664=0,"",Import_FK!Y664)</f>
        <v/>
      </c>
      <c r="AD665" s="77" t="str">
        <f>IF(Import_FK!Z664=0,"",Import_FK!Z664)</f>
        <v/>
      </c>
      <c r="AE665" s="193" t="str">
        <f>IF(Import_FK!AA664=0,"",Import_FK!AA664)</f>
        <v/>
      </c>
    </row>
    <row r="666" spans="1:31" ht="13.5" x14ac:dyDescent="0.25">
      <c r="A666" s="544">
        <f>IF(AND(B666="1_02_02_06",C666&lt;&gt;"000"),A665+1,IF(AND(B666="1_06_03_09",C666&lt;&gt;"000"),MAX($A$7:A665)+1,0))</f>
        <v>0</v>
      </c>
      <c r="B666" s="16" t="str">
        <f t="shared" si="48"/>
        <v/>
      </c>
      <c r="C666" s="544" t="str">
        <f t="shared" si="49"/>
        <v/>
      </c>
      <c r="D666" s="544" t="str">
        <f t="shared" si="50"/>
        <v/>
      </c>
      <c r="E666" s="544" t="str">
        <f t="shared" si="51"/>
        <v/>
      </c>
      <c r="F666" s="23" t="str">
        <f>IF(Import_FK!B665=0,"",Import_FK!B665)</f>
        <v/>
      </c>
      <c r="G666" s="23" t="str">
        <f>IF(Import_FK!C665=0,"",Import_FK!C665)</f>
        <v/>
      </c>
      <c r="H666" s="350" t="str">
        <f>IF(Import_FK!D665=0,"",Import_FK!D665)</f>
        <v/>
      </c>
      <c r="I666" s="23" t="str">
        <f>IF(Import_FK!E665=0,"",Import_FK!E665)</f>
        <v/>
      </c>
      <c r="J666" s="95" t="str">
        <f>IF(Import_FK!F665=0,"",Import_FK!F665)</f>
        <v/>
      </c>
      <c r="K666" s="96" t="str">
        <f>IF(Import_FK!G665=0,"",Import_FK!G665)</f>
        <v/>
      </c>
      <c r="L666" s="23" t="str">
        <f>IF(Import_FK!H665=0,"",Import_FK!H665)</f>
        <v/>
      </c>
      <c r="M666" s="23" t="str">
        <f>IF(Import_FK!I665=0,"",Import_FK!I665)</f>
        <v/>
      </c>
      <c r="N666" s="23" t="str">
        <f>IF(Import_FK!J665=0,"",Import_FK!J665)</f>
        <v/>
      </c>
      <c r="O666" s="23" t="str">
        <f>IF(Import_FK!K665=0,"",Import_FK!K665)</f>
        <v/>
      </c>
      <c r="P666" s="23" t="str">
        <f>IF(Import_FK!L665=0,"",Import_FK!L665)</f>
        <v/>
      </c>
      <c r="Q666" s="77" t="str">
        <f>IF(Import_FK!M665=0,"",Import_FK!M665)</f>
        <v/>
      </c>
      <c r="R666" s="77" t="str">
        <f>IF(Import_FK!N665=0,"",Import_FK!N665)</f>
        <v/>
      </c>
      <c r="S666" s="77" t="str">
        <f>IF(Import_FK!O665=0,"",Import_FK!O665)</f>
        <v/>
      </c>
      <c r="T666" s="77" t="str">
        <f>IF(Import_FK!P665=0,"",Import_FK!P665)</f>
        <v/>
      </c>
      <c r="U666" s="193" t="str">
        <f>IF(Import_FK!Q665=0,"",Import_FK!Q665)</f>
        <v/>
      </c>
      <c r="V666" s="77" t="str">
        <f>IF(Import_FK!R665=0,"",Import_FK!R665)</f>
        <v/>
      </c>
      <c r="W666" s="77" t="str">
        <f>IF(Import_FK!S665=0,"",Import_FK!S665)</f>
        <v/>
      </c>
      <c r="X666" s="77" t="str">
        <f>IF(Import_FK!T665=0,"",Import_FK!T665)</f>
        <v/>
      </c>
      <c r="Y666" s="77" t="str">
        <f>IF(Import_FK!U665=0,"",Import_FK!U665)</f>
        <v/>
      </c>
      <c r="Z666" s="77" t="str">
        <f>IF(Import_FK!V665=0,"",Import_FK!V665)</f>
        <v/>
      </c>
      <c r="AA666" s="77" t="str">
        <f>IF(Import_FK!W665=0,"",Import_FK!W665)</f>
        <v/>
      </c>
      <c r="AB666" s="77" t="str">
        <f>IF(Import_FK!X665=0,"",Import_FK!X665)</f>
        <v/>
      </c>
      <c r="AC666" s="77" t="str">
        <f>IF(Import_FK!Y665=0,"",Import_FK!Y665)</f>
        <v/>
      </c>
      <c r="AD666" s="77" t="str">
        <f>IF(Import_FK!Z665=0,"",Import_FK!Z665)</f>
        <v/>
      </c>
      <c r="AE666" s="193" t="str">
        <f>IF(Import_FK!AA665=0,"",Import_FK!AA665)</f>
        <v/>
      </c>
    </row>
    <row r="667" spans="1:31" ht="13.5" x14ac:dyDescent="0.25">
      <c r="A667" s="544">
        <f>IF(AND(B667="1_02_02_06",C667&lt;&gt;"000"),A666+1,IF(AND(B667="1_06_03_09",C667&lt;&gt;"000"),MAX($A$7:A666)+1,0))</f>
        <v>0</v>
      </c>
      <c r="B667" s="16" t="str">
        <f t="shared" si="48"/>
        <v/>
      </c>
      <c r="C667" s="544" t="str">
        <f t="shared" si="49"/>
        <v/>
      </c>
      <c r="D667" s="544" t="str">
        <f t="shared" si="50"/>
        <v/>
      </c>
      <c r="E667" s="544" t="str">
        <f t="shared" si="51"/>
        <v/>
      </c>
      <c r="F667" s="23" t="str">
        <f>IF(Import_FK!B666=0,"",Import_FK!B666)</f>
        <v/>
      </c>
      <c r="G667" s="23" t="str">
        <f>IF(Import_FK!C666=0,"",Import_FK!C666)</f>
        <v/>
      </c>
      <c r="H667" s="350" t="str">
        <f>IF(Import_FK!D666=0,"",Import_FK!D666)</f>
        <v/>
      </c>
      <c r="I667" s="23" t="str">
        <f>IF(Import_FK!E666=0,"",Import_FK!E666)</f>
        <v/>
      </c>
      <c r="J667" s="95" t="str">
        <f>IF(Import_FK!F666=0,"",Import_FK!F666)</f>
        <v/>
      </c>
      <c r="K667" s="96" t="str">
        <f>IF(Import_FK!G666=0,"",Import_FK!G666)</f>
        <v/>
      </c>
      <c r="L667" s="23" t="str">
        <f>IF(Import_FK!H666=0,"",Import_FK!H666)</f>
        <v/>
      </c>
      <c r="M667" s="23" t="str">
        <f>IF(Import_FK!I666=0,"",Import_FK!I666)</f>
        <v/>
      </c>
      <c r="N667" s="23" t="str">
        <f>IF(Import_FK!J666=0,"",Import_FK!J666)</f>
        <v/>
      </c>
      <c r="O667" s="23" t="str">
        <f>IF(Import_FK!K666=0,"",Import_FK!K666)</f>
        <v/>
      </c>
      <c r="P667" s="23" t="str">
        <f>IF(Import_FK!L666=0,"",Import_FK!L666)</f>
        <v/>
      </c>
      <c r="Q667" s="77" t="str">
        <f>IF(Import_FK!M666=0,"",Import_FK!M666)</f>
        <v/>
      </c>
      <c r="R667" s="77" t="str">
        <f>IF(Import_FK!N666=0,"",Import_FK!N666)</f>
        <v/>
      </c>
      <c r="S667" s="77" t="str">
        <f>IF(Import_FK!O666=0,"",Import_FK!O666)</f>
        <v/>
      </c>
      <c r="T667" s="77" t="str">
        <f>IF(Import_FK!P666=0,"",Import_FK!P666)</f>
        <v/>
      </c>
      <c r="U667" s="193" t="str">
        <f>IF(Import_FK!Q666=0,"",Import_FK!Q666)</f>
        <v/>
      </c>
      <c r="V667" s="77" t="str">
        <f>IF(Import_FK!R666=0,"",Import_FK!R666)</f>
        <v/>
      </c>
      <c r="W667" s="77" t="str">
        <f>IF(Import_FK!S666=0,"",Import_FK!S666)</f>
        <v/>
      </c>
      <c r="X667" s="77" t="str">
        <f>IF(Import_FK!T666=0,"",Import_FK!T666)</f>
        <v/>
      </c>
      <c r="Y667" s="77" t="str">
        <f>IF(Import_FK!U666=0,"",Import_FK!U666)</f>
        <v/>
      </c>
      <c r="Z667" s="77" t="str">
        <f>IF(Import_FK!V666=0,"",Import_FK!V666)</f>
        <v/>
      </c>
      <c r="AA667" s="77" t="str">
        <f>IF(Import_FK!W666=0,"",Import_FK!W666)</f>
        <v/>
      </c>
      <c r="AB667" s="77" t="str">
        <f>IF(Import_FK!X666=0,"",Import_FK!X666)</f>
        <v/>
      </c>
      <c r="AC667" s="77" t="str">
        <f>IF(Import_FK!Y666=0,"",Import_FK!Y666)</f>
        <v/>
      </c>
      <c r="AD667" s="77" t="str">
        <f>IF(Import_FK!Z666=0,"",Import_FK!Z666)</f>
        <v/>
      </c>
      <c r="AE667" s="193" t="str">
        <f>IF(Import_FK!AA666=0,"",Import_FK!AA666)</f>
        <v/>
      </c>
    </row>
    <row r="668" spans="1:31" ht="13.5" x14ac:dyDescent="0.25">
      <c r="A668" s="544">
        <f>IF(AND(B668="1_02_02_06",C668&lt;&gt;"000"),A667+1,IF(AND(B668="1_06_03_09",C668&lt;&gt;"000"),MAX($A$7:A667)+1,0))</f>
        <v>0</v>
      </c>
      <c r="B668" s="16" t="str">
        <f t="shared" si="48"/>
        <v/>
      </c>
      <c r="C668" s="544" t="str">
        <f t="shared" si="49"/>
        <v/>
      </c>
      <c r="D668" s="544" t="str">
        <f t="shared" si="50"/>
        <v/>
      </c>
      <c r="E668" s="544" t="str">
        <f t="shared" si="51"/>
        <v/>
      </c>
      <c r="F668" s="23" t="str">
        <f>IF(Import_FK!B667=0,"",Import_FK!B667)</f>
        <v/>
      </c>
      <c r="G668" s="23" t="str">
        <f>IF(Import_FK!C667=0,"",Import_FK!C667)</f>
        <v/>
      </c>
      <c r="H668" s="350" t="str">
        <f>IF(Import_FK!D667=0,"",Import_FK!D667)</f>
        <v/>
      </c>
      <c r="I668" s="23" t="str">
        <f>IF(Import_FK!E667=0,"",Import_FK!E667)</f>
        <v/>
      </c>
      <c r="J668" s="95" t="str">
        <f>IF(Import_FK!F667=0,"",Import_FK!F667)</f>
        <v/>
      </c>
      <c r="K668" s="96" t="str">
        <f>IF(Import_FK!G667=0,"",Import_FK!G667)</f>
        <v/>
      </c>
      <c r="L668" s="23" t="str">
        <f>IF(Import_FK!H667=0,"",Import_FK!H667)</f>
        <v/>
      </c>
      <c r="M668" s="23" t="str">
        <f>IF(Import_FK!I667=0,"",Import_FK!I667)</f>
        <v/>
      </c>
      <c r="N668" s="23" t="str">
        <f>IF(Import_FK!J667=0,"",Import_FK!J667)</f>
        <v/>
      </c>
      <c r="O668" s="23" t="str">
        <f>IF(Import_FK!K667=0,"",Import_FK!K667)</f>
        <v/>
      </c>
      <c r="P668" s="23" t="str">
        <f>IF(Import_FK!L667=0,"",Import_FK!L667)</f>
        <v/>
      </c>
      <c r="Q668" s="77" t="str">
        <f>IF(Import_FK!M667=0,"",Import_FK!M667)</f>
        <v/>
      </c>
      <c r="R668" s="77" t="str">
        <f>IF(Import_FK!N667=0,"",Import_FK!N667)</f>
        <v/>
      </c>
      <c r="S668" s="77" t="str">
        <f>IF(Import_FK!O667=0,"",Import_FK!O667)</f>
        <v/>
      </c>
      <c r="T668" s="77" t="str">
        <f>IF(Import_FK!P667=0,"",Import_FK!P667)</f>
        <v/>
      </c>
      <c r="U668" s="193" t="str">
        <f>IF(Import_FK!Q667=0,"",Import_FK!Q667)</f>
        <v/>
      </c>
      <c r="V668" s="77" t="str">
        <f>IF(Import_FK!R667=0,"",Import_FK!R667)</f>
        <v/>
      </c>
      <c r="W668" s="77" t="str">
        <f>IF(Import_FK!S667=0,"",Import_FK!S667)</f>
        <v/>
      </c>
      <c r="X668" s="77" t="str">
        <f>IF(Import_FK!T667=0,"",Import_FK!T667)</f>
        <v/>
      </c>
      <c r="Y668" s="77" t="str">
        <f>IF(Import_FK!U667=0,"",Import_FK!U667)</f>
        <v/>
      </c>
      <c r="Z668" s="77" t="str">
        <f>IF(Import_FK!V667=0,"",Import_FK!V667)</f>
        <v/>
      </c>
      <c r="AA668" s="77" t="str">
        <f>IF(Import_FK!W667=0,"",Import_FK!W667)</f>
        <v/>
      </c>
      <c r="AB668" s="77" t="str">
        <f>IF(Import_FK!X667=0,"",Import_FK!X667)</f>
        <v/>
      </c>
      <c r="AC668" s="77" t="str">
        <f>IF(Import_FK!Y667=0,"",Import_FK!Y667)</f>
        <v/>
      </c>
      <c r="AD668" s="77" t="str">
        <f>IF(Import_FK!Z667=0,"",Import_FK!Z667)</f>
        <v/>
      </c>
      <c r="AE668" s="193" t="str">
        <f>IF(Import_FK!AA667=0,"",Import_FK!AA667)</f>
        <v/>
      </c>
    </row>
    <row r="669" spans="1:31" ht="13.5" x14ac:dyDescent="0.25">
      <c r="A669" s="544">
        <f>IF(AND(B669="1_02_02_06",C669&lt;&gt;"000"),A668+1,IF(AND(B669="1_06_03_09",C669&lt;&gt;"000"),MAX($A$7:A668)+1,0))</f>
        <v>0</v>
      </c>
      <c r="B669" s="16" t="str">
        <f t="shared" si="48"/>
        <v/>
      </c>
      <c r="C669" s="544" t="str">
        <f t="shared" si="49"/>
        <v/>
      </c>
      <c r="D669" s="544" t="str">
        <f t="shared" si="50"/>
        <v/>
      </c>
      <c r="E669" s="544" t="str">
        <f t="shared" si="51"/>
        <v/>
      </c>
      <c r="F669" s="23" t="str">
        <f>IF(Import_FK!B668=0,"",Import_FK!B668)</f>
        <v/>
      </c>
      <c r="G669" s="23" t="str">
        <f>IF(Import_FK!C668=0,"",Import_FK!C668)</f>
        <v/>
      </c>
      <c r="H669" s="350" t="str">
        <f>IF(Import_FK!D668=0,"",Import_FK!D668)</f>
        <v/>
      </c>
      <c r="I669" s="23" t="str">
        <f>IF(Import_FK!E668=0,"",Import_FK!E668)</f>
        <v/>
      </c>
      <c r="J669" s="95" t="str">
        <f>IF(Import_FK!F668=0,"",Import_FK!F668)</f>
        <v/>
      </c>
      <c r="K669" s="96" t="str">
        <f>IF(Import_FK!G668=0,"",Import_FK!G668)</f>
        <v/>
      </c>
      <c r="L669" s="23" t="str">
        <f>IF(Import_FK!H668=0,"",Import_FK!H668)</f>
        <v/>
      </c>
      <c r="M669" s="23" t="str">
        <f>IF(Import_FK!I668=0,"",Import_FK!I668)</f>
        <v/>
      </c>
      <c r="N669" s="23" t="str">
        <f>IF(Import_FK!J668=0,"",Import_FK!J668)</f>
        <v/>
      </c>
      <c r="O669" s="23" t="str">
        <f>IF(Import_FK!K668=0,"",Import_FK!K668)</f>
        <v/>
      </c>
      <c r="P669" s="23" t="str">
        <f>IF(Import_FK!L668=0,"",Import_FK!L668)</f>
        <v/>
      </c>
      <c r="Q669" s="77" t="str">
        <f>IF(Import_FK!M668=0,"",Import_FK!M668)</f>
        <v/>
      </c>
      <c r="R669" s="77" t="str">
        <f>IF(Import_FK!N668=0,"",Import_FK!N668)</f>
        <v/>
      </c>
      <c r="S669" s="77" t="str">
        <f>IF(Import_FK!O668=0,"",Import_FK!O668)</f>
        <v/>
      </c>
      <c r="T669" s="77" t="str">
        <f>IF(Import_FK!P668=0,"",Import_FK!P668)</f>
        <v/>
      </c>
      <c r="U669" s="193" t="str">
        <f>IF(Import_FK!Q668=0,"",Import_FK!Q668)</f>
        <v/>
      </c>
      <c r="V669" s="77" t="str">
        <f>IF(Import_FK!R668=0,"",Import_FK!R668)</f>
        <v/>
      </c>
      <c r="W669" s="77" t="str">
        <f>IF(Import_FK!S668=0,"",Import_FK!S668)</f>
        <v/>
      </c>
      <c r="X669" s="77" t="str">
        <f>IF(Import_FK!T668=0,"",Import_FK!T668)</f>
        <v/>
      </c>
      <c r="Y669" s="77" t="str">
        <f>IF(Import_FK!U668=0,"",Import_FK!U668)</f>
        <v/>
      </c>
      <c r="Z669" s="77" t="str">
        <f>IF(Import_FK!V668=0,"",Import_FK!V668)</f>
        <v/>
      </c>
      <c r="AA669" s="77" t="str">
        <f>IF(Import_FK!W668=0,"",Import_FK!W668)</f>
        <v/>
      </c>
      <c r="AB669" s="77" t="str">
        <f>IF(Import_FK!X668=0,"",Import_FK!X668)</f>
        <v/>
      </c>
      <c r="AC669" s="77" t="str">
        <f>IF(Import_FK!Y668=0,"",Import_FK!Y668)</f>
        <v/>
      </c>
      <c r="AD669" s="77" t="str">
        <f>IF(Import_FK!Z668=0,"",Import_FK!Z668)</f>
        <v/>
      </c>
      <c r="AE669" s="193" t="str">
        <f>IF(Import_FK!AA668=0,"",Import_FK!AA668)</f>
        <v/>
      </c>
    </row>
    <row r="670" spans="1:31" ht="13.5" x14ac:dyDescent="0.25">
      <c r="A670" s="544">
        <f>IF(AND(B670="1_02_02_06",C670&lt;&gt;"000"),A669+1,IF(AND(B670="1_06_03_09",C670&lt;&gt;"000"),MAX($A$7:A669)+1,0))</f>
        <v>0</v>
      </c>
      <c r="B670" s="16" t="str">
        <f t="shared" si="48"/>
        <v/>
      </c>
      <c r="C670" s="544" t="str">
        <f t="shared" si="49"/>
        <v/>
      </c>
      <c r="D670" s="544" t="str">
        <f t="shared" si="50"/>
        <v/>
      </c>
      <c r="E670" s="544" t="str">
        <f t="shared" si="51"/>
        <v/>
      </c>
      <c r="F670" s="23" t="str">
        <f>IF(Import_FK!B669=0,"",Import_FK!B669)</f>
        <v/>
      </c>
      <c r="G670" s="23" t="str">
        <f>IF(Import_FK!C669=0,"",Import_FK!C669)</f>
        <v/>
      </c>
      <c r="H670" s="350" t="str">
        <f>IF(Import_FK!D669=0,"",Import_FK!D669)</f>
        <v/>
      </c>
      <c r="I670" s="23" t="str">
        <f>IF(Import_FK!E669=0,"",Import_FK!E669)</f>
        <v/>
      </c>
      <c r="J670" s="95" t="str">
        <f>IF(Import_FK!F669=0,"",Import_FK!F669)</f>
        <v/>
      </c>
      <c r="K670" s="96" t="str">
        <f>IF(Import_FK!G669=0,"",Import_FK!G669)</f>
        <v/>
      </c>
      <c r="L670" s="23" t="str">
        <f>IF(Import_FK!H669=0,"",Import_FK!H669)</f>
        <v/>
      </c>
      <c r="M670" s="23" t="str">
        <f>IF(Import_FK!I669=0,"",Import_FK!I669)</f>
        <v/>
      </c>
      <c r="N670" s="23" t="str">
        <f>IF(Import_FK!J669=0,"",Import_FK!J669)</f>
        <v/>
      </c>
      <c r="O670" s="23" t="str">
        <f>IF(Import_FK!K669=0,"",Import_FK!K669)</f>
        <v/>
      </c>
      <c r="P670" s="23" t="str">
        <f>IF(Import_FK!L669=0,"",Import_FK!L669)</f>
        <v/>
      </c>
      <c r="Q670" s="77" t="str">
        <f>IF(Import_FK!M669=0,"",Import_FK!M669)</f>
        <v/>
      </c>
      <c r="R670" s="77" t="str">
        <f>IF(Import_FK!N669=0,"",Import_FK!N669)</f>
        <v/>
      </c>
      <c r="S670" s="77" t="str">
        <f>IF(Import_FK!O669=0,"",Import_FK!O669)</f>
        <v/>
      </c>
      <c r="T670" s="77" t="str">
        <f>IF(Import_FK!P669=0,"",Import_FK!P669)</f>
        <v/>
      </c>
      <c r="U670" s="193" t="str">
        <f>IF(Import_FK!Q669=0,"",Import_FK!Q669)</f>
        <v/>
      </c>
      <c r="V670" s="77" t="str">
        <f>IF(Import_FK!R669=0,"",Import_FK!R669)</f>
        <v/>
      </c>
      <c r="W670" s="77" t="str">
        <f>IF(Import_FK!S669=0,"",Import_FK!S669)</f>
        <v/>
      </c>
      <c r="X670" s="77" t="str">
        <f>IF(Import_FK!T669=0,"",Import_FK!T669)</f>
        <v/>
      </c>
      <c r="Y670" s="77" t="str">
        <f>IF(Import_FK!U669=0,"",Import_FK!U669)</f>
        <v/>
      </c>
      <c r="Z670" s="77" t="str">
        <f>IF(Import_FK!V669=0,"",Import_FK!V669)</f>
        <v/>
      </c>
      <c r="AA670" s="77" t="str">
        <f>IF(Import_FK!W669=0,"",Import_FK!W669)</f>
        <v/>
      </c>
      <c r="AB670" s="77" t="str">
        <f>IF(Import_FK!X669=0,"",Import_FK!X669)</f>
        <v/>
      </c>
      <c r="AC670" s="77" t="str">
        <f>IF(Import_FK!Y669=0,"",Import_FK!Y669)</f>
        <v/>
      </c>
      <c r="AD670" s="77" t="str">
        <f>IF(Import_FK!Z669=0,"",Import_FK!Z669)</f>
        <v/>
      </c>
      <c r="AE670" s="193" t="str">
        <f>IF(Import_FK!AA669=0,"",Import_FK!AA669)</f>
        <v/>
      </c>
    </row>
    <row r="671" spans="1:31" ht="13.5" x14ac:dyDescent="0.25">
      <c r="A671" s="544">
        <f>IF(AND(B671="1_02_02_06",C671&lt;&gt;"000"),A670+1,IF(AND(B671="1_06_03_09",C671&lt;&gt;"000"),MAX($A$7:A670)+1,0))</f>
        <v>0</v>
      </c>
      <c r="B671" s="16" t="str">
        <f t="shared" si="48"/>
        <v/>
      </c>
      <c r="C671" s="544" t="str">
        <f t="shared" si="49"/>
        <v/>
      </c>
      <c r="D671" s="544" t="str">
        <f t="shared" si="50"/>
        <v/>
      </c>
      <c r="E671" s="544" t="str">
        <f t="shared" si="51"/>
        <v/>
      </c>
      <c r="F671" s="23" t="str">
        <f>IF(Import_FK!B670=0,"",Import_FK!B670)</f>
        <v/>
      </c>
      <c r="G671" s="23" t="str">
        <f>IF(Import_FK!C670=0,"",Import_FK!C670)</f>
        <v/>
      </c>
      <c r="H671" s="350" t="str">
        <f>IF(Import_FK!D670=0,"",Import_FK!D670)</f>
        <v/>
      </c>
      <c r="I671" s="23" t="str">
        <f>IF(Import_FK!E670=0,"",Import_FK!E670)</f>
        <v/>
      </c>
      <c r="J671" s="95" t="str">
        <f>IF(Import_FK!F670=0,"",Import_FK!F670)</f>
        <v/>
      </c>
      <c r="K671" s="96" t="str">
        <f>IF(Import_FK!G670=0,"",Import_FK!G670)</f>
        <v/>
      </c>
      <c r="L671" s="23" t="str">
        <f>IF(Import_FK!H670=0,"",Import_FK!H670)</f>
        <v/>
      </c>
      <c r="M671" s="23" t="str">
        <f>IF(Import_FK!I670=0,"",Import_FK!I670)</f>
        <v/>
      </c>
      <c r="N671" s="23" t="str">
        <f>IF(Import_FK!J670=0,"",Import_FK!J670)</f>
        <v/>
      </c>
      <c r="O671" s="23" t="str">
        <f>IF(Import_FK!K670=0,"",Import_FK!K670)</f>
        <v/>
      </c>
      <c r="P671" s="23" t="str">
        <f>IF(Import_FK!L670=0,"",Import_FK!L670)</f>
        <v/>
      </c>
      <c r="Q671" s="77" t="str">
        <f>IF(Import_FK!M670=0,"",Import_FK!M670)</f>
        <v/>
      </c>
      <c r="R671" s="77" t="str">
        <f>IF(Import_FK!N670=0,"",Import_FK!N670)</f>
        <v/>
      </c>
      <c r="S671" s="77" t="str">
        <f>IF(Import_FK!O670=0,"",Import_FK!O670)</f>
        <v/>
      </c>
      <c r="T671" s="77" t="str">
        <f>IF(Import_FK!P670=0,"",Import_FK!P670)</f>
        <v/>
      </c>
      <c r="U671" s="193" t="str">
        <f>IF(Import_FK!Q670=0,"",Import_FK!Q670)</f>
        <v/>
      </c>
      <c r="V671" s="77" t="str">
        <f>IF(Import_FK!R670=0,"",Import_FK!R670)</f>
        <v/>
      </c>
      <c r="W671" s="77" t="str">
        <f>IF(Import_FK!S670=0,"",Import_FK!S670)</f>
        <v/>
      </c>
      <c r="X671" s="77" t="str">
        <f>IF(Import_FK!T670=0,"",Import_FK!T670)</f>
        <v/>
      </c>
      <c r="Y671" s="77" t="str">
        <f>IF(Import_FK!U670=0,"",Import_FK!U670)</f>
        <v/>
      </c>
      <c r="Z671" s="77" t="str">
        <f>IF(Import_FK!V670=0,"",Import_FK!V670)</f>
        <v/>
      </c>
      <c r="AA671" s="77" t="str">
        <f>IF(Import_FK!W670=0,"",Import_FK!W670)</f>
        <v/>
      </c>
      <c r="AB671" s="77" t="str">
        <f>IF(Import_FK!X670=0,"",Import_FK!X670)</f>
        <v/>
      </c>
      <c r="AC671" s="77" t="str">
        <f>IF(Import_FK!Y670=0,"",Import_FK!Y670)</f>
        <v/>
      </c>
      <c r="AD671" s="77" t="str">
        <f>IF(Import_FK!Z670=0,"",Import_FK!Z670)</f>
        <v/>
      </c>
      <c r="AE671" s="193" t="str">
        <f>IF(Import_FK!AA670=0,"",Import_FK!AA670)</f>
        <v/>
      </c>
    </row>
    <row r="672" spans="1:31" ht="13.5" x14ac:dyDescent="0.25">
      <c r="A672" s="544">
        <f>IF(AND(B672="1_02_02_06",C672&lt;&gt;"000"),A671+1,IF(AND(B672="1_06_03_09",C672&lt;&gt;"000"),MAX($A$7:A671)+1,0))</f>
        <v>0</v>
      </c>
      <c r="B672" s="16" t="str">
        <f t="shared" si="48"/>
        <v/>
      </c>
      <c r="C672" s="544" t="str">
        <f t="shared" si="49"/>
        <v/>
      </c>
      <c r="D672" s="544" t="str">
        <f t="shared" si="50"/>
        <v/>
      </c>
      <c r="E672" s="544" t="str">
        <f t="shared" si="51"/>
        <v/>
      </c>
      <c r="F672" s="23" t="str">
        <f>IF(Import_FK!B671=0,"",Import_FK!B671)</f>
        <v/>
      </c>
      <c r="G672" s="23" t="str">
        <f>IF(Import_FK!C671=0,"",Import_FK!C671)</f>
        <v/>
      </c>
      <c r="H672" s="350" t="str">
        <f>IF(Import_FK!D671=0,"",Import_FK!D671)</f>
        <v/>
      </c>
      <c r="I672" s="23" t="str">
        <f>IF(Import_FK!E671=0,"",Import_FK!E671)</f>
        <v/>
      </c>
      <c r="J672" s="95" t="str">
        <f>IF(Import_FK!F671=0,"",Import_FK!F671)</f>
        <v/>
      </c>
      <c r="K672" s="96" t="str">
        <f>IF(Import_FK!G671=0,"",Import_FK!G671)</f>
        <v/>
      </c>
      <c r="L672" s="23" t="str">
        <f>IF(Import_FK!H671=0,"",Import_FK!H671)</f>
        <v/>
      </c>
      <c r="M672" s="23" t="str">
        <f>IF(Import_FK!I671=0,"",Import_FK!I671)</f>
        <v/>
      </c>
      <c r="N672" s="23" t="str">
        <f>IF(Import_FK!J671=0,"",Import_FK!J671)</f>
        <v/>
      </c>
      <c r="O672" s="23" t="str">
        <f>IF(Import_FK!K671=0,"",Import_FK!K671)</f>
        <v/>
      </c>
      <c r="P672" s="23" t="str">
        <f>IF(Import_FK!L671=0,"",Import_FK!L671)</f>
        <v/>
      </c>
      <c r="Q672" s="77" t="str">
        <f>IF(Import_FK!M671=0,"",Import_FK!M671)</f>
        <v/>
      </c>
      <c r="R672" s="77" t="str">
        <f>IF(Import_FK!N671=0,"",Import_FK!N671)</f>
        <v/>
      </c>
      <c r="S672" s="77" t="str">
        <f>IF(Import_FK!O671=0,"",Import_FK!O671)</f>
        <v/>
      </c>
      <c r="T672" s="77" t="str">
        <f>IF(Import_FK!P671=0,"",Import_FK!P671)</f>
        <v/>
      </c>
      <c r="U672" s="193" t="str">
        <f>IF(Import_FK!Q671=0,"",Import_FK!Q671)</f>
        <v/>
      </c>
      <c r="V672" s="77" t="str">
        <f>IF(Import_FK!R671=0,"",Import_FK!R671)</f>
        <v/>
      </c>
      <c r="W672" s="77" t="str">
        <f>IF(Import_FK!S671=0,"",Import_FK!S671)</f>
        <v/>
      </c>
      <c r="X672" s="77" t="str">
        <f>IF(Import_FK!T671=0,"",Import_FK!T671)</f>
        <v/>
      </c>
      <c r="Y672" s="77" t="str">
        <f>IF(Import_FK!U671=0,"",Import_FK!U671)</f>
        <v/>
      </c>
      <c r="Z672" s="77" t="str">
        <f>IF(Import_FK!V671=0,"",Import_FK!V671)</f>
        <v/>
      </c>
      <c r="AA672" s="77" t="str">
        <f>IF(Import_FK!W671=0,"",Import_FK!W671)</f>
        <v/>
      </c>
      <c r="AB672" s="77" t="str">
        <f>IF(Import_FK!X671=0,"",Import_FK!X671)</f>
        <v/>
      </c>
      <c r="AC672" s="77" t="str">
        <f>IF(Import_FK!Y671=0,"",Import_FK!Y671)</f>
        <v/>
      </c>
      <c r="AD672" s="77" t="str">
        <f>IF(Import_FK!Z671=0,"",Import_FK!Z671)</f>
        <v/>
      </c>
      <c r="AE672" s="193" t="str">
        <f>IF(Import_FK!AA671=0,"",Import_FK!AA671)</f>
        <v/>
      </c>
    </row>
    <row r="673" spans="1:31" ht="13.5" x14ac:dyDescent="0.25">
      <c r="A673" s="544">
        <f>IF(AND(B673="1_02_02_06",C673&lt;&gt;"000"),A672+1,IF(AND(B673="1_06_03_09",C673&lt;&gt;"000"),MAX($A$7:A672)+1,0))</f>
        <v>0</v>
      </c>
      <c r="B673" s="16" t="str">
        <f t="shared" si="48"/>
        <v/>
      </c>
      <c r="C673" s="544" t="str">
        <f t="shared" si="49"/>
        <v/>
      </c>
      <c r="D673" s="544" t="str">
        <f t="shared" si="50"/>
        <v/>
      </c>
      <c r="E673" s="544" t="str">
        <f t="shared" si="51"/>
        <v/>
      </c>
      <c r="F673" s="23" t="str">
        <f>IF(Import_FK!B672=0,"",Import_FK!B672)</f>
        <v/>
      </c>
      <c r="G673" s="23" t="str">
        <f>IF(Import_FK!C672=0,"",Import_FK!C672)</f>
        <v/>
      </c>
      <c r="H673" s="350" t="str">
        <f>IF(Import_FK!D672=0,"",Import_FK!D672)</f>
        <v/>
      </c>
      <c r="I673" s="23" t="str">
        <f>IF(Import_FK!E672=0,"",Import_FK!E672)</f>
        <v/>
      </c>
      <c r="J673" s="95" t="str">
        <f>IF(Import_FK!F672=0,"",Import_FK!F672)</f>
        <v/>
      </c>
      <c r="K673" s="96" t="str">
        <f>IF(Import_FK!G672=0,"",Import_FK!G672)</f>
        <v/>
      </c>
      <c r="L673" s="23" t="str">
        <f>IF(Import_FK!H672=0,"",Import_FK!H672)</f>
        <v/>
      </c>
      <c r="M673" s="23" t="str">
        <f>IF(Import_FK!I672=0,"",Import_FK!I672)</f>
        <v/>
      </c>
      <c r="N673" s="23" t="str">
        <f>IF(Import_FK!J672=0,"",Import_FK!J672)</f>
        <v/>
      </c>
      <c r="O673" s="23" t="str">
        <f>IF(Import_FK!K672=0,"",Import_FK!K672)</f>
        <v/>
      </c>
      <c r="P673" s="23" t="str">
        <f>IF(Import_FK!L672=0,"",Import_FK!L672)</f>
        <v/>
      </c>
      <c r="Q673" s="77" t="str">
        <f>IF(Import_FK!M672=0,"",Import_FK!M672)</f>
        <v/>
      </c>
      <c r="R673" s="77" t="str">
        <f>IF(Import_FK!N672=0,"",Import_FK!N672)</f>
        <v/>
      </c>
      <c r="S673" s="77" t="str">
        <f>IF(Import_FK!O672=0,"",Import_FK!O672)</f>
        <v/>
      </c>
      <c r="T673" s="77" t="str">
        <f>IF(Import_FK!P672=0,"",Import_FK!P672)</f>
        <v/>
      </c>
      <c r="U673" s="193" t="str">
        <f>IF(Import_FK!Q672=0,"",Import_FK!Q672)</f>
        <v/>
      </c>
      <c r="V673" s="77" t="str">
        <f>IF(Import_FK!R672=0,"",Import_FK!R672)</f>
        <v/>
      </c>
      <c r="W673" s="77" t="str">
        <f>IF(Import_FK!S672=0,"",Import_FK!S672)</f>
        <v/>
      </c>
      <c r="X673" s="77" t="str">
        <f>IF(Import_FK!T672=0,"",Import_FK!T672)</f>
        <v/>
      </c>
      <c r="Y673" s="77" t="str">
        <f>IF(Import_FK!U672=0,"",Import_FK!U672)</f>
        <v/>
      </c>
      <c r="Z673" s="77" t="str">
        <f>IF(Import_FK!V672=0,"",Import_FK!V672)</f>
        <v/>
      </c>
      <c r="AA673" s="77" t="str">
        <f>IF(Import_FK!W672=0,"",Import_FK!W672)</f>
        <v/>
      </c>
      <c r="AB673" s="77" t="str">
        <f>IF(Import_FK!X672=0,"",Import_FK!X672)</f>
        <v/>
      </c>
      <c r="AC673" s="77" t="str">
        <f>IF(Import_FK!Y672=0,"",Import_FK!Y672)</f>
        <v/>
      </c>
      <c r="AD673" s="77" t="str">
        <f>IF(Import_FK!Z672=0,"",Import_FK!Z672)</f>
        <v/>
      </c>
      <c r="AE673" s="193" t="str">
        <f>IF(Import_FK!AA672=0,"",Import_FK!AA672)</f>
        <v/>
      </c>
    </row>
    <row r="674" spans="1:31" ht="13.5" x14ac:dyDescent="0.25">
      <c r="A674" s="544">
        <f>IF(AND(B674="1_02_02_06",C674&lt;&gt;"000"),A673+1,IF(AND(B674="1_06_03_09",C674&lt;&gt;"000"),MAX($A$7:A673)+1,0))</f>
        <v>0</v>
      </c>
      <c r="B674" s="16" t="str">
        <f t="shared" si="48"/>
        <v/>
      </c>
      <c r="C674" s="544" t="str">
        <f t="shared" si="49"/>
        <v/>
      </c>
      <c r="D674" s="544" t="str">
        <f t="shared" si="50"/>
        <v/>
      </c>
      <c r="E674" s="544" t="str">
        <f t="shared" si="51"/>
        <v/>
      </c>
      <c r="F674" s="23" t="str">
        <f>IF(Import_FK!B673=0,"",Import_FK!B673)</f>
        <v/>
      </c>
      <c r="G674" s="23" t="str">
        <f>IF(Import_FK!C673=0,"",Import_FK!C673)</f>
        <v/>
      </c>
      <c r="H674" s="350" t="str">
        <f>IF(Import_FK!D673=0,"",Import_FK!D673)</f>
        <v/>
      </c>
      <c r="I674" s="23" t="str">
        <f>IF(Import_FK!E673=0,"",Import_FK!E673)</f>
        <v/>
      </c>
      <c r="J674" s="95" t="str">
        <f>IF(Import_FK!F673=0,"",Import_FK!F673)</f>
        <v/>
      </c>
      <c r="K674" s="96" t="str">
        <f>IF(Import_FK!G673=0,"",Import_FK!G673)</f>
        <v/>
      </c>
      <c r="L674" s="23" t="str">
        <f>IF(Import_FK!H673=0,"",Import_FK!H673)</f>
        <v/>
      </c>
      <c r="M674" s="23" t="str">
        <f>IF(Import_FK!I673=0,"",Import_FK!I673)</f>
        <v/>
      </c>
      <c r="N674" s="23" t="str">
        <f>IF(Import_FK!J673=0,"",Import_FK!J673)</f>
        <v/>
      </c>
      <c r="O674" s="23" t="str">
        <f>IF(Import_FK!K673=0,"",Import_FK!K673)</f>
        <v/>
      </c>
      <c r="P674" s="23" t="str">
        <f>IF(Import_FK!L673=0,"",Import_FK!L673)</f>
        <v/>
      </c>
      <c r="Q674" s="77" t="str">
        <f>IF(Import_FK!M673=0,"",Import_FK!M673)</f>
        <v/>
      </c>
      <c r="R674" s="77" t="str">
        <f>IF(Import_FK!N673=0,"",Import_FK!N673)</f>
        <v/>
      </c>
      <c r="S674" s="77" t="str">
        <f>IF(Import_FK!O673=0,"",Import_FK!O673)</f>
        <v/>
      </c>
      <c r="T674" s="77" t="str">
        <f>IF(Import_FK!P673=0,"",Import_FK!P673)</f>
        <v/>
      </c>
      <c r="U674" s="193" t="str">
        <f>IF(Import_FK!Q673=0,"",Import_FK!Q673)</f>
        <v/>
      </c>
      <c r="V674" s="77" t="str">
        <f>IF(Import_FK!R673=0,"",Import_FK!R673)</f>
        <v/>
      </c>
      <c r="W674" s="77" t="str">
        <f>IF(Import_FK!S673=0,"",Import_FK!S673)</f>
        <v/>
      </c>
      <c r="X674" s="77" t="str">
        <f>IF(Import_FK!T673=0,"",Import_FK!T673)</f>
        <v/>
      </c>
      <c r="Y674" s="77" t="str">
        <f>IF(Import_FK!U673=0,"",Import_FK!U673)</f>
        <v/>
      </c>
      <c r="Z674" s="77" t="str">
        <f>IF(Import_FK!V673=0,"",Import_FK!V673)</f>
        <v/>
      </c>
      <c r="AA674" s="77" t="str">
        <f>IF(Import_FK!W673=0,"",Import_FK!W673)</f>
        <v/>
      </c>
      <c r="AB674" s="77" t="str">
        <f>IF(Import_FK!X673=0,"",Import_FK!X673)</f>
        <v/>
      </c>
      <c r="AC674" s="77" t="str">
        <f>IF(Import_FK!Y673=0,"",Import_FK!Y673)</f>
        <v/>
      </c>
      <c r="AD674" s="77" t="str">
        <f>IF(Import_FK!Z673=0,"",Import_FK!Z673)</f>
        <v/>
      </c>
      <c r="AE674" s="193" t="str">
        <f>IF(Import_FK!AA673=0,"",Import_FK!AA673)</f>
        <v/>
      </c>
    </row>
    <row r="675" spans="1:31" ht="13.5" x14ac:dyDescent="0.25">
      <c r="A675" s="544">
        <f>IF(AND(B675="1_02_02_06",C675&lt;&gt;"000"),A674+1,IF(AND(B675="1_06_03_09",C675&lt;&gt;"000"),MAX($A$7:A674)+1,0))</f>
        <v>0</v>
      </c>
      <c r="B675" s="16" t="str">
        <f t="shared" si="48"/>
        <v/>
      </c>
      <c r="C675" s="544" t="str">
        <f t="shared" si="49"/>
        <v/>
      </c>
      <c r="D675" s="544" t="str">
        <f t="shared" si="50"/>
        <v/>
      </c>
      <c r="E675" s="544" t="str">
        <f t="shared" si="51"/>
        <v/>
      </c>
      <c r="F675" s="23" t="str">
        <f>IF(Import_FK!B674=0,"",Import_FK!B674)</f>
        <v/>
      </c>
      <c r="G675" s="23" t="str">
        <f>IF(Import_FK!C674=0,"",Import_FK!C674)</f>
        <v/>
      </c>
      <c r="H675" s="350" t="str">
        <f>IF(Import_FK!D674=0,"",Import_FK!D674)</f>
        <v/>
      </c>
      <c r="I675" s="23" t="str">
        <f>IF(Import_FK!E674=0,"",Import_FK!E674)</f>
        <v/>
      </c>
      <c r="J675" s="95" t="str">
        <f>IF(Import_FK!F674=0,"",Import_FK!F674)</f>
        <v/>
      </c>
      <c r="K675" s="96" t="str">
        <f>IF(Import_FK!G674=0,"",Import_FK!G674)</f>
        <v/>
      </c>
      <c r="L675" s="23" t="str">
        <f>IF(Import_FK!H674=0,"",Import_FK!H674)</f>
        <v/>
      </c>
      <c r="M675" s="23" t="str">
        <f>IF(Import_FK!I674=0,"",Import_FK!I674)</f>
        <v/>
      </c>
      <c r="N675" s="23" t="str">
        <f>IF(Import_FK!J674=0,"",Import_FK!J674)</f>
        <v/>
      </c>
      <c r="O675" s="23" t="str">
        <f>IF(Import_FK!K674=0,"",Import_FK!K674)</f>
        <v/>
      </c>
      <c r="P675" s="23" t="str">
        <f>IF(Import_FK!L674=0,"",Import_FK!L674)</f>
        <v/>
      </c>
      <c r="Q675" s="77" t="str">
        <f>IF(Import_FK!M674=0,"",Import_FK!M674)</f>
        <v/>
      </c>
      <c r="R675" s="77" t="str">
        <f>IF(Import_FK!N674=0,"",Import_FK!N674)</f>
        <v/>
      </c>
      <c r="S675" s="77" t="str">
        <f>IF(Import_FK!O674=0,"",Import_FK!O674)</f>
        <v/>
      </c>
      <c r="T675" s="77" t="str">
        <f>IF(Import_FK!P674=0,"",Import_FK!P674)</f>
        <v/>
      </c>
      <c r="U675" s="193" t="str">
        <f>IF(Import_FK!Q674=0,"",Import_FK!Q674)</f>
        <v/>
      </c>
      <c r="V675" s="77" t="str">
        <f>IF(Import_FK!R674=0,"",Import_FK!R674)</f>
        <v/>
      </c>
      <c r="W675" s="77" t="str">
        <f>IF(Import_FK!S674=0,"",Import_FK!S674)</f>
        <v/>
      </c>
      <c r="X675" s="77" t="str">
        <f>IF(Import_FK!T674=0,"",Import_FK!T674)</f>
        <v/>
      </c>
      <c r="Y675" s="77" t="str">
        <f>IF(Import_FK!U674=0,"",Import_FK!U674)</f>
        <v/>
      </c>
      <c r="Z675" s="77" t="str">
        <f>IF(Import_FK!V674=0,"",Import_FK!V674)</f>
        <v/>
      </c>
      <c r="AA675" s="77" t="str">
        <f>IF(Import_FK!W674=0,"",Import_FK!W674)</f>
        <v/>
      </c>
      <c r="AB675" s="77" t="str">
        <f>IF(Import_FK!X674=0,"",Import_FK!X674)</f>
        <v/>
      </c>
      <c r="AC675" s="77" t="str">
        <f>IF(Import_FK!Y674=0,"",Import_FK!Y674)</f>
        <v/>
      </c>
      <c r="AD675" s="77" t="str">
        <f>IF(Import_FK!Z674=0,"",Import_FK!Z674)</f>
        <v/>
      </c>
      <c r="AE675" s="193" t="str">
        <f>IF(Import_FK!AA674=0,"",Import_FK!AA674)</f>
        <v/>
      </c>
    </row>
    <row r="676" spans="1:31" ht="13.5" x14ac:dyDescent="0.25">
      <c r="A676" s="544">
        <f>IF(AND(B676="1_02_02_06",C676&lt;&gt;"000"),A675+1,IF(AND(B676="1_06_03_09",C676&lt;&gt;"000"),MAX($A$7:A675)+1,0))</f>
        <v>0</v>
      </c>
      <c r="B676" s="16" t="str">
        <f t="shared" si="48"/>
        <v/>
      </c>
      <c r="C676" s="544" t="str">
        <f t="shared" si="49"/>
        <v/>
      </c>
      <c r="D676" s="544" t="str">
        <f t="shared" si="50"/>
        <v/>
      </c>
      <c r="E676" s="544" t="str">
        <f t="shared" si="51"/>
        <v/>
      </c>
      <c r="F676" s="23" t="str">
        <f>IF(Import_FK!B675=0,"",Import_FK!B675)</f>
        <v/>
      </c>
      <c r="G676" s="23" t="str">
        <f>IF(Import_FK!C675=0,"",Import_FK!C675)</f>
        <v/>
      </c>
      <c r="H676" s="350" t="str">
        <f>IF(Import_FK!D675=0,"",Import_FK!D675)</f>
        <v/>
      </c>
      <c r="I676" s="23" t="str">
        <f>IF(Import_FK!E675=0,"",Import_FK!E675)</f>
        <v/>
      </c>
      <c r="J676" s="95" t="str">
        <f>IF(Import_FK!F675=0,"",Import_FK!F675)</f>
        <v/>
      </c>
      <c r="K676" s="96" t="str">
        <f>IF(Import_FK!G675=0,"",Import_FK!G675)</f>
        <v/>
      </c>
      <c r="L676" s="23" t="str">
        <f>IF(Import_FK!H675=0,"",Import_FK!H675)</f>
        <v/>
      </c>
      <c r="M676" s="23" t="str">
        <f>IF(Import_FK!I675=0,"",Import_FK!I675)</f>
        <v/>
      </c>
      <c r="N676" s="23" t="str">
        <f>IF(Import_FK!J675=0,"",Import_FK!J675)</f>
        <v/>
      </c>
      <c r="O676" s="23" t="str">
        <f>IF(Import_FK!K675=0,"",Import_FK!K675)</f>
        <v/>
      </c>
      <c r="P676" s="23" t="str">
        <f>IF(Import_FK!L675=0,"",Import_FK!L675)</f>
        <v/>
      </c>
      <c r="Q676" s="77" t="str">
        <f>IF(Import_FK!M675=0,"",Import_FK!M675)</f>
        <v/>
      </c>
      <c r="R676" s="77" t="str">
        <f>IF(Import_FK!N675=0,"",Import_FK!N675)</f>
        <v/>
      </c>
      <c r="S676" s="77" t="str">
        <f>IF(Import_FK!O675=0,"",Import_FK!O675)</f>
        <v/>
      </c>
      <c r="T676" s="77" t="str">
        <f>IF(Import_FK!P675=0,"",Import_FK!P675)</f>
        <v/>
      </c>
      <c r="U676" s="193" t="str">
        <f>IF(Import_FK!Q675=0,"",Import_FK!Q675)</f>
        <v/>
      </c>
      <c r="V676" s="77" t="str">
        <f>IF(Import_FK!R675=0,"",Import_FK!R675)</f>
        <v/>
      </c>
      <c r="W676" s="77" t="str">
        <f>IF(Import_FK!S675=0,"",Import_FK!S675)</f>
        <v/>
      </c>
      <c r="X676" s="77" t="str">
        <f>IF(Import_FK!T675=0,"",Import_FK!T675)</f>
        <v/>
      </c>
      <c r="Y676" s="77" t="str">
        <f>IF(Import_FK!U675=0,"",Import_FK!U675)</f>
        <v/>
      </c>
      <c r="Z676" s="77" t="str">
        <f>IF(Import_FK!V675=0,"",Import_FK!V675)</f>
        <v/>
      </c>
      <c r="AA676" s="77" t="str">
        <f>IF(Import_FK!W675=0,"",Import_FK!W675)</f>
        <v/>
      </c>
      <c r="AB676" s="77" t="str">
        <f>IF(Import_FK!X675=0,"",Import_FK!X675)</f>
        <v/>
      </c>
      <c r="AC676" s="77" t="str">
        <f>IF(Import_FK!Y675=0,"",Import_FK!Y675)</f>
        <v/>
      </c>
      <c r="AD676" s="77" t="str">
        <f>IF(Import_FK!Z675=0,"",Import_FK!Z675)</f>
        <v/>
      </c>
      <c r="AE676" s="193" t="str">
        <f>IF(Import_FK!AA675=0,"",Import_FK!AA675)</f>
        <v/>
      </c>
    </row>
    <row r="677" spans="1:31" ht="13.5" x14ac:dyDescent="0.25">
      <c r="A677" s="544">
        <f>IF(AND(B677="1_02_02_06",C677&lt;&gt;"000"),A676+1,IF(AND(B677="1_06_03_09",C677&lt;&gt;"000"),MAX($A$7:A676)+1,0))</f>
        <v>0</v>
      </c>
      <c r="B677" s="16" t="str">
        <f t="shared" si="48"/>
        <v/>
      </c>
      <c r="C677" s="544" t="str">
        <f t="shared" si="49"/>
        <v/>
      </c>
      <c r="D677" s="544" t="str">
        <f t="shared" si="50"/>
        <v/>
      </c>
      <c r="E677" s="544" t="str">
        <f t="shared" si="51"/>
        <v/>
      </c>
      <c r="F677" s="23" t="str">
        <f>IF(Import_FK!B676=0,"",Import_FK!B676)</f>
        <v/>
      </c>
      <c r="G677" s="23" t="str">
        <f>IF(Import_FK!C676=0,"",Import_FK!C676)</f>
        <v/>
      </c>
      <c r="H677" s="350" t="str">
        <f>IF(Import_FK!D676=0,"",Import_FK!D676)</f>
        <v/>
      </c>
      <c r="I677" s="23" t="str">
        <f>IF(Import_FK!E676=0,"",Import_FK!E676)</f>
        <v/>
      </c>
      <c r="J677" s="95" t="str">
        <f>IF(Import_FK!F676=0,"",Import_FK!F676)</f>
        <v/>
      </c>
      <c r="K677" s="96" t="str">
        <f>IF(Import_FK!G676=0,"",Import_FK!G676)</f>
        <v/>
      </c>
      <c r="L677" s="23" t="str">
        <f>IF(Import_FK!H676=0,"",Import_FK!H676)</f>
        <v/>
      </c>
      <c r="M677" s="23" t="str">
        <f>IF(Import_FK!I676=0,"",Import_FK!I676)</f>
        <v/>
      </c>
      <c r="N677" s="23" t="str">
        <f>IF(Import_FK!J676=0,"",Import_FK!J676)</f>
        <v/>
      </c>
      <c r="O677" s="23" t="str">
        <f>IF(Import_FK!K676=0,"",Import_FK!K676)</f>
        <v/>
      </c>
      <c r="P677" s="23" t="str">
        <f>IF(Import_FK!L676=0,"",Import_FK!L676)</f>
        <v/>
      </c>
      <c r="Q677" s="77" t="str">
        <f>IF(Import_FK!M676=0,"",Import_FK!M676)</f>
        <v/>
      </c>
      <c r="R677" s="77" t="str">
        <f>IF(Import_FK!N676=0,"",Import_FK!N676)</f>
        <v/>
      </c>
      <c r="S677" s="77" t="str">
        <f>IF(Import_FK!O676=0,"",Import_FK!O676)</f>
        <v/>
      </c>
      <c r="T677" s="77" t="str">
        <f>IF(Import_FK!P676=0,"",Import_FK!P676)</f>
        <v/>
      </c>
      <c r="U677" s="193" t="str">
        <f>IF(Import_FK!Q676=0,"",Import_FK!Q676)</f>
        <v/>
      </c>
      <c r="V677" s="77" t="str">
        <f>IF(Import_FK!R676=0,"",Import_FK!R676)</f>
        <v/>
      </c>
      <c r="W677" s="77" t="str">
        <f>IF(Import_FK!S676=0,"",Import_FK!S676)</f>
        <v/>
      </c>
      <c r="X677" s="77" t="str">
        <f>IF(Import_FK!T676=0,"",Import_FK!T676)</f>
        <v/>
      </c>
      <c r="Y677" s="77" t="str">
        <f>IF(Import_FK!U676=0,"",Import_FK!U676)</f>
        <v/>
      </c>
      <c r="Z677" s="77" t="str">
        <f>IF(Import_FK!V676=0,"",Import_FK!V676)</f>
        <v/>
      </c>
      <c r="AA677" s="77" t="str">
        <f>IF(Import_FK!W676=0,"",Import_FK!W676)</f>
        <v/>
      </c>
      <c r="AB677" s="77" t="str">
        <f>IF(Import_FK!X676=0,"",Import_FK!X676)</f>
        <v/>
      </c>
      <c r="AC677" s="77" t="str">
        <f>IF(Import_FK!Y676=0,"",Import_FK!Y676)</f>
        <v/>
      </c>
      <c r="AD677" s="77" t="str">
        <f>IF(Import_FK!Z676=0,"",Import_FK!Z676)</f>
        <v/>
      </c>
      <c r="AE677" s="193" t="str">
        <f>IF(Import_FK!AA676=0,"",Import_FK!AA676)</f>
        <v/>
      </c>
    </row>
    <row r="678" spans="1:31" ht="13.5" x14ac:dyDescent="0.25">
      <c r="A678" s="544">
        <f>IF(AND(B678="1_02_02_06",C678&lt;&gt;"000"),A677+1,IF(AND(B678="1_06_03_09",C678&lt;&gt;"000"),MAX($A$7:A677)+1,0))</f>
        <v>0</v>
      </c>
      <c r="B678" s="16" t="str">
        <f t="shared" si="48"/>
        <v/>
      </c>
      <c r="C678" s="544" t="str">
        <f t="shared" si="49"/>
        <v/>
      </c>
      <c r="D678" s="544" t="str">
        <f t="shared" si="50"/>
        <v/>
      </c>
      <c r="E678" s="544" t="str">
        <f t="shared" si="51"/>
        <v/>
      </c>
      <c r="F678" s="23" t="str">
        <f>IF(Import_FK!B677=0,"",Import_FK!B677)</f>
        <v/>
      </c>
      <c r="G678" s="23" t="str">
        <f>IF(Import_FK!C677=0,"",Import_FK!C677)</f>
        <v/>
      </c>
      <c r="H678" s="350" t="str">
        <f>IF(Import_FK!D677=0,"",Import_FK!D677)</f>
        <v/>
      </c>
      <c r="I678" s="23" t="str">
        <f>IF(Import_FK!E677=0,"",Import_FK!E677)</f>
        <v/>
      </c>
      <c r="J678" s="95" t="str">
        <f>IF(Import_FK!F677=0,"",Import_FK!F677)</f>
        <v/>
      </c>
      <c r="K678" s="96" t="str">
        <f>IF(Import_FK!G677=0,"",Import_FK!G677)</f>
        <v/>
      </c>
      <c r="L678" s="23" t="str">
        <f>IF(Import_FK!H677=0,"",Import_FK!H677)</f>
        <v/>
      </c>
      <c r="M678" s="23" t="str">
        <f>IF(Import_FK!I677=0,"",Import_FK!I677)</f>
        <v/>
      </c>
      <c r="N678" s="23" t="str">
        <f>IF(Import_FK!J677=0,"",Import_FK!J677)</f>
        <v/>
      </c>
      <c r="O678" s="23" t="str">
        <f>IF(Import_FK!K677=0,"",Import_FK!K677)</f>
        <v/>
      </c>
      <c r="P678" s="23" t="str">
        <f>IF(Import_FK!L677=0,"",Import_FK!L677)</f>
        <v/>
      </c>
      <c r="Q678" s="77" t="str">
        <f>IF(Import_FK!M677=0,"",Import_FK!M677)</f>
        <v/>
      </c>
      <c r="R678" s="77" t="str">
        <f>IF(Import_FK!N677=0,"",Import_FK!N677)</f>
        <v/>
      </c>
      <c r="S678" s="77" t="str">
        <f>IF(Import_FK!O677=0,"",Import_FK!O677)</f>
        <v/>
      </c>
      <c r="T678" s="77" t="str">
        <f>IF(Import_FK!P677=0,"",Import_FK!P677)</f>
        <v/>
      </c>
      <c r="U678" s="193" t="str">
        <f>IF(Import_FK!Q677=0,"",Import_FK!Q677)</f>
        <v/>
      </c>
      <c r="V678" s="77" t="str">
        <f>IF(Import_FK!R677=0,"",Import_FK!R677)</f>
        <v/>
      </c>
      <c r="W678" s="77" t="str">
        <f>IF(Import_FK!S677=0,"",Import_FK!S677)</f>
        <v/>
      </c>
      <c r="X678" s="77" t="str">
        <f>IF(Import_FK!T677=0,"",Import_FK!T677)</f>
        <v/>
      </c>
      <c r="Y678" s="77" t="str">
        <f>IF(Import_FK!U677=0,"",Import_FK!U677)</f>
        <v/>
      </c>
      <c r="Z678" s="77" t="str">
        <f>IF(Import_FK!V677=0,"",Import_FK!V677)</f>
        <v/>
      </c>
      <c r="AA678" s="77" t="str">
        <f>IF(Import_FK!W677=0,"",Import_FK!W677)</f>
        <v/>
      </c>
      <c r="AB678" s="77" t="str">
        <f>IF(Import_FK!X677=0,"",Import_FK!X677)</f>
        <v/>
      </c>
      <c r="AC678" s="77" t="str">
        <f>IF(Import_FK!Y677=0,"",Import_FK!Y677)</f>
        <v/>
      </c>
      <c r="AD678" s="77" t="str">
        <f>IF(Import_FK!Z677=0,"",Import_FK!Z677)</f>
        <v/>
      </c>
      <c r="AE678" s="193" t="str">
        <f>IF(Import_FK!AA677=0,"",Import_FK!AA677)</f>
        <v/>
      </c>
    </row>
    <row r="679" spans="1:31" ht="13.5" x14ac:dyDescent="0.25">
      <c r="A679" s="544">
        <f>IF(AND(B679="1_02_02_06",C679&lt;&gt;"000"),A678+1,IF(AND(B679="1_06_03_09",C679&lt;&gt;"000"),MAX($A$7:A678)+1,0))</f>
        <v>0</v>
      </c>
      <c r="B679" s="16" t="str">
        <f t="shared" si="48"/>
        <v/>
      </c>
      <c r="C679" s="544" t="str">
        <f t="shared" si="49"/>
        <v/>
      </c>
      <c r="D679" s="544" t="str">
        <f t="shared" si="50"/>
        <v/>
      </c>
      <c r="E679" s="544" t="str">
        <f t="shared" si="51"/>
        <v/>
      </c>
      <c r="F679" s="23" t="str">
        <f>IF(Import_FK!B678=0,"",Import_FK!B678)</f>
        <v/>
      </c>
      <c r="G679" s="23" t="str">
        <f>IF(Import_FK!C678=0,"",Import_FK!C678)</f>
        <v/>
      </c>
      <c r="H679" s="350" t="str">
        <f>IF(Import_FK!D678=0,"",Import_FK!D678)</f>
        <v/>
      </c>
      <c r="I679" s="23" t="str">
        <f>IF(Import_FK!E678=0,"",Import_FK!E678)</f>
        <v/>
      </c>
      <c r="J679" s="95" t="str">
        <f>IF(Import_FK!F678=0,"",Import_FK!F678)</f>
        <v/>
      </c>
      <c r="K679" s="96" t="str">
        <f>IF(Import_FK!G678=0,"",Import_FK!G678)</f>
        <v/>
      </c>
      <c r="L679" s="23" t="str">
        <f>IF(Import_FK!H678=0,"",Import_FK!H678)</f>
        <v/>
      </c>
      <c r="M679" s="23" t="str">
        <f>IF(Import_FK!I678=0,"",Import_FK!I678)</f>
        <v/>
      </c>
      <c r="N679" s="23" t="str">
        <f>IF(Import_FK!J678=0,"",Import_FK!J678)</f>
        <v/>
      </c>
      <c r="O679" s="23" t="str">
        <f>IF(Import_FK!K678=0,"",Import_FK!K678)</f>
        <v/>
      </c>
      <c r="P679" s="23" t="str">
        <f>IF(Import_FK!L678=0,"",Import_FK!L678)</f>
        <v/>
      </c>
      <c r="Q679" s="77" t="str">
        <f>IF(Import_FK!M678=0,"",Import_FK!M678)</f>
        <v/>
      </c>
      <c r="R679" s="77" t="str">
        <f>IF(Import_FK!N678=0,"",Import_FK!N678)</f>
        <v/>
      </c>
      <c r="S679" s="77" t="str">
        <f>IF(Import_FK!O678=0,"",Import_FK!O678)</f>
        <v/>
      </c>
      <c r="T679" s="77" t="str">
        <f>IF(Import_FK!P678=0,"",Import_FK!P678)</f>
        <v/>
      </c>
      <c r="U679" s="193" t="str">
        <f>IF(Import_FK!Q678=0,"",Import_FK!Q678)</f>
        <v/>
      </c>
      <c r="V679" s="77" t="str">
        <f>IF(Import_FK!R678=0,"",Import_FK!R678)</f>
        <v/>
      </c>
      <c r="W679" s="77" t="str">
        <f>IF(Import_FK!S678=0,"",Import_FK!S678)</f>
        <v/>
      </c>
      <c r="X679" s="77" t="str">
        <f>IF(Import_FK!T678=0,"",Import_FK!T678)</f>
        <v/>
      </c>
      <c r="Y679" s="77" t="str">
        <f>IF(Import_FK!U678=0,"",Import_FK!U678)</f>
        <v/>
      </c>
      <c r="Z679" s="77" t="str">
        <f>IF(Import_FK!V678=0,"",Import_FK!V678)</f>
        <v/>
      </c>
      <c r="AA679" s="77" t="str">
        <f>IF(Import_FK!W678=0,"",Import_FK!W678)</f>
        <v/>
      </c>
      <c r="AB679" s="77" t="str">
        <f>IF(Import_FK!X678=0,"",Import_FK!X678)</f>
        <v/>
      </c>
      <c r="AC679" s="77" t="str">
        <f>IF(Import_FK!Y678=0,"",Import_FK!Y678)</f>
        <v/>
      </c>
      <c r="AD679" s="77" t="str">
        <f>IF(Import_FK!Z678=0,"",Import_FK!Z678)</f>
        <v/>
      </c>
      <c r="AE679" s="193" t="str">
        <f>IF(Import_FK!AA678=0,"",Import_FK!AA678)</f>
        <v/>
      </c>
    </row>
    <row r="680" spans="1:31" ht="13.5" x14ac:dyDescent="0.25">
      <c r="A680" s="544">
        <f>IF(AND(B680="1_02_02_06",C680&lt;&gt;"000"),A679+1,IF(AND(B680="1_06_03_09",C680&lt;&gt;"000"),MAX($A$7:A679)+1,0))</f>
        <v>0</v>
      </c>
      <c r="B680" s="16" t="str">
        <f t="shared" si="48"/>
        <v/>
      </c>
      <c r="C680" s="544" t="str">
        <f t="shared" si="49"/>
        <v/>
      </c>
      <c r="D680" s="544" t="str">
        <f t="shared" si="50"/>
        <v/>
      </c>
      <c r="E680" s="544" t="str">
        <f t="shared" si="51"/>
        <v/>
      </c>
      <c r="F680" s="23" t="str">
        <f>IF(Import_FK!B679=0,"",Import_FK!B679)</f>
        <v/>
      </c>
      <c r="G680" s="23" t="str">
        <f>IF(Import_FK!C679=0,"",Import_FK!C679)</f>
        <v/>
      </c>
      <c r="H680" s="350" t="str">
        <f>IF(Import_FK!D679=0,"",Import_FK!D679)</f>
        <v/>
      </c>
      <c r="I680" s="23" t="str">
        <f>IF(Import_FK!E679=0,"",Import_FK!E679)</f>
        <v/>
      </c>
      <c r="J680" s="95" t="str">
        <f>IF(Import_FK!F679=0,"",Import_FK!F679)</f>
        <v/>
      </c>
      <c r="K680" s="96" t="str">
        <f>IF(Import_FK!G679=0,"",Import_FK!G679)</f>
        <v/>
      </c>
      <c r="L680" s="23" t="str">
        <f>IF(Import_FK!H679=0,"",Import_FK!H679)</f>
        <v/>
      </c>
      <c r="M680" s="23" t="str">
        <f>IF(Import_FK!I679=0,"",Import_FK!I679)</f>
        <v/>
      </c>
      <c r="N680" s="23" t="str">
        <f>IF(Import_FK!J679=0,"",Import_FK!J679)</f>
        <v/>
      </c>
      <c r="O680" s="23" t="str">
        <f>IF(Import_FK!K679=0,"",Import_FK!K679)</f>
        <v/>
      </c>
      <c r="P680" s="23" t="str">
        <f>IF(Import_FK!L679=0,"",Import_FK!L679)</f>
        <v/>
      </c>
      <c r="Q680" s="77" t="str">
        <f>IF(Import_FK!M679=0,"",Import_FK!M679)</f>
        <v/>
      </c>
      <c r="R680" s="77" t="str">
        <f>IF(Import_FK!N679=0,"",Import_FK!N679)</f>
        <v/>
      </c>
      <c r="S680" s="77" t="str">
        <f>IF(Import_FK!O679=0,"",Import_FK!O679)</f>
        <v/>
      </c>
      <c r="T680" s="77" t="str">
        <f>IF(Import_FK!P679=0,"",Import_FK!P679)</f>
        <v/>
      </c>
      <c r="U680" s="193" t="str">
        <f>IF(Import_FK!Q679=0,"",Import_FK!Q679)</f>
        <v/>
      </c>
      <c r="V680" s="77" t="str">
        <f>IF(Import_FK!R679=0,"",Import_FK!R679)</f>
        <v/>
      </c>
      <c r="W680" s="77" t="str">
        <f>IF(Import_FK!S679=0,"",Import_FK!S679)</f>
        <v/>
      </c>
      <c r="X680" s="77" t="str">
        <f>IF(Import_FK!T679=0,"",Import_FK!T679)</f>
        <v/>
      </c>
      <c r="Y680" s="77" t="str">
        <f>IF(Import_FK!U679=0,"",Import_FK!U679)</f>
        <v/>
      </c>
      <c r="Z680" s="77" t="str">
        <f>IF(Import_FK!V679=0,"",Import_FK!V679)</f>
        <v/>
      </c>
      <c r="AA680" s="77" t="str">
        <f>IF(Import_FK!W679=0,"",Import_FK!W679)</f>
        <v/>
      </c>
      <c r="AB680" s="77" t="str">
        <f>IF(Import_FK!X679=0,"",Import_FK!X679)</f>
        <v/>
      </c>
      <c r="AC680" s="77" t="str">
        <f>IF(Import_FK!Y679=0,"",Import_FK!Y679)</f>
        <v/>
      </c>
      <c r="AD680" s="77" t="str">
        <f>IF(Import_FK!Z679=0,"",Import_FK!Z679)</f>
        <v/>
      </c>
      <c r="AE680" s="193" t="str">
        <f>IF(Import_FK!AA679=0,"",Import_FK!AA679)</f>
        <v/>
      </c>
    </row>
    <row r="681" spans="1:31" ht="13.5" x14ac:dyDescent="0.25">
      <c r="A681" s="544">
        <f>IF(AND(B681="1_02_02_06",C681&lt;&gt;"000"),A680+1,IF(AND(B681="1_06_03_09",C681&lt;&gt;"000"),MAX($A$7:A680)+1,0))</f>
        <v>0</v>
      </c>
      <c r="B681" s="16" t="str">
        <f t="shared" si="48"/>
        <v/>
      </c>
      <c r="C681" s="544" t="str">
        <f t="shared" si="49"/>
        <v/>
      </c>
      <c r="D681" s="544" t="str">
        <f t="shared" si="50"/>
        <v/>
      </c>
      <c r="E681" s="544" t="str">
        <f t="shared" si="51"/>
        <v/>
      </c>
      <c r="F681" s="23" t="str">
        <f>IF(Import_FK!B680=0,"",Import_FK!B680)</f>
        <v/>
      </c>
      <c r="G681" s="23" t="str">
        <f>IF(Import_FK!C680=0,"",Import_FK!C680)</f>
        <v/>
      </c>
      <c r="H681" s="350" t="str">
        <f>IF(Import_FK!D680=0,"",Import_FK!D680)</f>
        <v/>
      </c>
      <c r="I681" s="23" t="str">
        <f>IF(Import_FK!E680=0,"",Import_FK!E680)</f>
        <v/>
      </c>
      <c r="J681" s="95" t="str">
        <f>IF(Import_FK!F680=0,"",Import_FK!F680)</f>
        <v/>
      </c>
      <c r="K681" s="96" t="str">
        <f>IF(Import_FK!G680=0,"",Import_FK!G680)</f>
        <v/>
      </c>
      <c r="L681" s="23" t="str">
        <f>IF(Import_FK!H680=0,"",Import_FK!H680)</f>
        <v/>
      </c>
      <c r="M681" s="23" t="str">
        <f>IF(Import_FK!I680=0,"",Import_FK!I680)</f>
        <v/>
      </c>
      <c r="N681" s="23" t="str">
        <f>IF(Import_FK!J680=0,"",Import_FK!J680)</f>
        <v/>
      </c>
      <c r="O681" s="23" t="str">
        <f>IF(Import_FK!K680=0,"",Import_FK!K680)</f>
        <v/>
      </c>
      <c r="P681" s="23" t="str">
        <f>IF(Import_FK!L680=0,"",Import_FK!L680)</f>
        <v/>
      </c>
      <c r="Q681" s="77" t="str">
        <f>IF(Import_FK!M680=0,"",Import_FK!M680)</f>
        <v/>
      </c>
      <c r="R681" s="77" t="str">
        <f>IF(Import_FK!N680=0,"",Import_FK!N680)</f>
        <v/>
      </c>
      <c r="S681" s="77" t="str">
        <f>IF(Import_FK!O680=0,"",Import_FK!O680)</f>
        <v/>
      </c>
      <c r="T681" s="77" t="str">
        <f>IF(Import_FK!P680=0,"",Import_FK!P680)</f>
        <v/>
      </c>
      <c r="U681" s="193" t="str">
        <f>IF(Import_FK!Q680=0,"",Import_FK!Q680)</f>
        <v/>
      </c>
      <c r="V681" s="77" t="str">
        <f>IF(Import_FK!R680=0,"",Import_FK!R680)</f>
        <v/>
      </c>
      <c r="W681" s="77" t="str">
        <f>IF(Import_FK!S680=0,"",Import_FK!S680)</f>
        <v/>
      </c>
      <c r="X681" s="77" t="str">
        <f>IF(Import_FK!T680=0,"",Import_FK!T680)</f>
        <v/>
      </c>
      <c r="Y681" s="77" t="str">
        <f>IF(Import_FK!U680=0,"",Import_FK!U680)</f>
        <v/>
      </c>
      <c r="Z681" s="77" t="str">
        <f>IF(Import_FK!V680=0,"",Import_FK!V680)</f>
        <v/>
      </c>
      <c r="AA681" s="77" t="str">
        <f>IF(Import_FK!W680=0,"",Import_FK!W680)</f>
        <v/>
      </c>
      <c r="AB681" s="77" t="str">
        <f>IF(Import_FK!X680=0,"",Import_FK!X680)</f>
        <v/>
      </c>
      <c r="AC681" s="77" t="str">
        <f>IF(Import_FK!Y680=0,"",Import_FK!Y680)</f>
        <v/>
      </c>
      <c r="AD681" s="77" t="str">
        <f>IF(Import_FK!Z680=0,"",Import_FK!Z680)</f>
        <v/>
      </c>
      <c r="AE681" s="193" t="str">
        <f>IF(Import_FK!AA680=0,"",Import_FK!AA680)</f>
        <v/>
      </c>
    </row>
    <row r="682" spans="1:31" ht="13.5" x14ac:dyDescent="0.25">
      <c r="A682" s="544">
        <f>IF(AND(B682="1_02_02_06",C682&lt;&gt;"000"),A681+1,IF(AND(B682="1_06_03_09",C682&lt;&gt;"000"),MAX($A$7:A681)+1,0))</f>
        <v>0</v>
      </c>
      <c r="B682" s="16" t="str">
        <f t="shared" si="48"/>
        <v/>
      </c>
      <c r="C682" s="544" t="str">
        <f t="shared" si="49"/>
        <v/>
      </c>
      <c r="D682" s="544" t="str">
        <f t="shared" si="50"/>
        <v/>
      </c>
      <c r="E682" s="544" t="str">
        <f t="shared" si="51"/>
        <v/>
      </c>
      <c r="F682" s="23" t="str">
        <f>IF(Import_FK!B681=0,"",Import_FK!B681)</f>
        <v/>
      </c>
      <c r="G682" s="23" t="str">
        <f>IF(Import_FK!C681=0,"",Import_FK!C681)</f>
        <v/>
      </c>
      <c r="H682" s="350" t="str">
        <f>IF(Import_FK!D681=0,"",Import_FK!D681)</f>
        <v/>
      </c>
      <c r="I682" s="23" t="str">
        <f>IF(Import_FK!E681=0,"",Import_FK!E681)</f>
        <v/>
      </c>
      <c r="J682" s="95" t="str">
        <f>IF(Import_FK!F681=0,"",Import_FK!F681)</f>
        <v/>
      </c>
      <c r="K682" s="96" t="str">
        <f>IF(Import_FK!G681=0,"",Import_FK!G681)</f>
        <v/>
      </c>
      <c r="L682" s="23" t="str">
        <f>IF(Import_FK!H681=0,"",Import_FK!H681)</f>
        <v/>
      </c>
      <c r="M682" s="23" t="str">
        <f>IF(Import_FK!I681=0,"",Import_FK!I681)</f>
        <v/>
      </c>
      <c r="N682" s="23" t="str">
        <f>IF(Import_FK!J681=0,"",Import_FK!J681)</f>
        <v/>
      </c>
      <c r="O682" s="23" t="str">
        <f>IF(Import_FK!K681=0,"",Import_FK!K681)</f>
        <v/>
      </c>
      <c r="P682" s="23" t="str">
        <f>IF(Import_FK!L681=0,"",Import_FK!L681)</f>
        <v/>
      </c>
      <c r="Q682" s="77" t="str">
        <f>IF(Import_FK!M681=0,"",Import_FK!M681)</f>
        <v/>
      </c>
      <c r="R682" s="77" t="str">
        <f>IF(Import_FK!N681=0,"",Import_FK!N681)</f>
        <v/>
      </c>
      <c r="S682" s="77" t="str">
        <f>IF(Import_FK!O681=0,"",Import_FK!O681)</f>
        <v/>
      </c>
      <c r="T682" s="77" t="str">
        <f>IF(Import_FK!P681=0,"",Import_FK!P681)</f>
        <v/>
      </c>
      <c r="U682" s="193" t="str">
        <f>IF(Import_FK!Q681=0,"",Import_FK!Q681)</f>
        <v/>
      </c>
      <c r="V682" s="77" t="str">
        <f>IF(Import_FK!R681=0,"",Import_FK!R681)</f>
        <v/>
      </c>
      <c r="W682" s="77" t="str">
        <f>IF(Import_FK!S681=0,"",Import_FK!S681)</f>
        <v/>
      </c>
      <c r="X682" s="77" t="str">
        <f>IF(Import_FK!T681=0,"",Import_FK!T681)</f>
        <v/>
      </c>
      <c r="Y682" s="77" t="str">
        <f>IF(Import_FK!U681=0,"",Import_FK!U681)</f>
        <v/>
      </c>
      <c r="Z682" s="77" t="str">
        <f>IF(Import_FK!V681=0,"",Import_FK!V681)</f>
        <v/>
      </c>
      <c r="AA682" s="77" t="str">
        <f>IF(Import_FK!W681=0,"",Import_FK!W681)</f>
        <v/>
      </c>
      <c r="AB682" s="77" t="str">
        <f>IF(Import_FK!X681=0,"",Import_FK!X681)</f>
        <v/>
      </c>
      <c r="AC682" s="77" t="str">
        <f>IF(Import_FK!Y681=0,"",Import_FK!Y681)</f>
        <v/>
      </c>
      <c r="AD682" s="77" t="str">
        <f>IF(Import_FK!Z681=0,"",Import_FK!Z681)</f>
        <v/>
      </c>
      <c r="AE682" s="193" t="str">
        <f>IF(Import_FK!AA681=0,"",Import_FK!AA681)</f>
        <v/>
      </c>
    </row>
    <row r="683" spans="1:31" ht="13.5" x14ac:dyDescent="0.25">
      <c r="A683" s="544">
        <f>IF(AND(B683="1_02_02_06",C683&lt;&gt;"000"),A682+1,IF(AND(B683="1_06_03_09",C683&lt;&gt;"000"),MAX($A$7:A682)+1,0))</f>
        <v>0</v>
      </c>
      <c r="B683" s="16" t="str">
        <f t="shared" si="48"/>
        <v/>
      </c>
      <c r="C683" s="544" t="str">
        <f t="shared" si="49"/>
        <v/>
      </c>
      <c r="D683" s="544" t="str">
        <f t="shared" si="50"/>
        <v/>
      </c>
      <c r="E683" s="544" t="str">
        <f t="shared" si="51"/>
        <v/>
      </c>
      <c r="F683" s="23" t="str">
        <f>IF(Import_FK!B682=0,"",Import_FK!B682)</f>
        <v/>
      </c>
      <c r="G683" s="23" t="str">
        <f>IF(Import_FK!C682=0,"",Import_FK!C682)</f>
        <v/>
      </c>
      <c r="H683" s="350" t="str">
        <f>IF(Import_FK!D682=0,"",Import_FK!D682)</f>
        <v/>
      </c>
      <c r="I683" s="23" t="str">
        <f>IF(Import_FK!E682=0,"",Import_FK!E682)</f>
        <v/>
      </c>
      <c r="J683" s="95" t="str">
        <f>IF(Import_FK!F682=0,"",Import_FK!F682)</f>
        <v/>
      </c>
      <c r="K683" s="96" t="str">
        <f>IF(Import_FK!G682=0,"",Import_FK!G682)</f>
        <v/>
      </c>
      <c r="L683" s="23" t="str">
        <f>IF(Import_FK!H682=0,"",Import_FK!H682)</f>
        <v/>
      </c>
      <c r="M683" s="23" t="str">
        <f>IF(Import_FK!I682=0,"",Import_FK!I682)</f>
        <v/>
      </c>
      <c r="N683" s="23" t="str">
        <f>IF(Import_FK!J682=0,"",Import_FK!J682)</f>
        <v/>
      </c>
      <c r="O683" s="23" t="str">
        <f>IF(Import_FK!K682=0,"",Import_FK!K682)</f>
        <v/>
      </c>
      <c r="P683" s="23" t="str">
        <f>IF(Import_FK!L682=0,"",Import_FK!L682)</f>
        <v/>
      </c>
      <c r="Q683" s="77" t="str">
        <f>IF(Import_FK!M682=0,"",Import_FK!M682)</f>
        <v/>
      </c>
      <c r="R683" s="77" t="str">
        <f>IF(Import_FK!N682=0,"",Import_FK!N682)</f>
        <v/>
      </c>
      <c r="S683" s="77" t="str">
        <f>IF(Import_FK!O682=0,"",Import_FK!O682)</f>
        <v/>
      </c>
      <c r="T683" s="77" t="str">
        <f>IF(Import_FK!P682=0,"",Import_FK!P682)</f>
        <v/>
      </c>
      <c r="U683" s="193" t="str">
        <f>IF(Import_FK!Q682=0,"",Import_FK!Q682)</f>
        <v/>
      </c>
      <c r="V683" s="77" t="str">
        <f>IF(Import_FK!R682=0,"",Import_FK!R682)</f>
        <v/>
      </c>
      <c r="W683" s="77" t="str">
        <f>IF(Import_FK!S682=0,"",Import_FK!S682)</f>
        <v/>
      </c>
      <c r="X683" s="77" t="str">
        <f>IF(Import_FK!T682=0,"",Import_FK!T682)</f>
        <v/>
      </c>
      <c r="Y683" s="77" t="str">
        <f>IF(Import_FK!U682=0,"",Import_FK!U682)</f>
        <v/>
      </c>
      <c r="Z683" s="77" t="str">
        <f>IF(Import_FK!V682=0,"",Import_FK!V682)</f>
        <v/>
      </c>
      <c r="AA683" s="77" t="str">
        <f>IF(Import_FK!W682=0,"",Import_FK!W682)</f>
        <v/>
      </c>
      <c r="AB683" s="77" t="str">
        <f>IF(Import_FK!X682=0,"",Import_FK!X682)</f>
        <v/>
      </c>
      <c r="AC683" s="77" t="str">
        <f>IF(Import_FK!Y682=0,"",Import_FK!Y682)</f>
        <v/>
      </c>
      <c r="AD683" s="77" t="str">
        <f>IF(Import_FK!Z682=0,"",Import_FK!Z682)</f>
        <v/>
      </c>
      <c r="AE683" s="193" t="str">
        <f>IF(Import_FK!AA682=0,"",Import_FK!AA682)</f>
        <v/>
      </c>
    </row>
    <row r="684" spans="1:31" ht="13.5" x14ac:dyDescent="0.25">
      <c r="A684" s="544">
        <f>IF(AND(B684="1_02_02_06",C684&lt;&gt;"000"),A683+1,IF(AND(B684="1_06_03_09",C684&lt;&gt;"000"),MAX($A$7:A683)+1,0))</f>
        <v>0</v>
      </c>
      <c r="B684" s="16" t="str">
        <f t="shared" si="48"/>
        <v/>
      </c>
      <c r="C684" s="544" t="str">
        <f t="shared" si="49"/>
        <v/>
      </c>
      <c r="D684" s="544" t="str">
        <f t="shared" si="50"/>
        <v/>
      </c>
      <c r="E684" s="544" t="str">
        <f t="shared" si="51"/>
        <v/>
      </c>
      <c r="F684" s="23" t="str">
        <f>IF(Import_FK!B683=0,"",Import_FK!B683)</f>
        <v/>
      </c>
      <c r="G684" s="23" t="str">
        <f>IF(Import_FK!C683=0,"",Import_FK!C683)</f>
        <v/>
      </c>
      <c r="H684" s="350" t="str">
        <f>IF(Import_FK!D683=0,"",Import_FK!D683)</f>
        <v/>
      </c>
      <c r="I684" s="23" t="str">
        <f>IF(Import_FK!E683=0,"",Import_FK!E683)</f>
        <v/>
      </c>
      <c r="J684" s="95" t="str">
        <f>IF(Import_FK!F683=0,"",Import_FK!F683)</f>
        <v/>
      </c>
      <c r="K684" s="96" t="str">
        <f>IF(Import_FK!G683=0,"",Import_FK!G683)</f>
        <v/>
      </c>
      <c r="L684" s="23" t="str">
        <f>IF(Import_FK!H683=0,"",Import_FK!H683)</f>
        <v/>
      </c>
      <c r="M684" s="23" t="str">
        <f>IF(Import_FK!I683=0,"",Import_FK!I683)</f>
        <v/>
      </c>
      <c r="N684" s="23" t="str">
        <f>IF(Import_FK!J683=0,"",Import_FK!J683)</f>
        <v/>
      </c>
      <c r="O684" s="23" t="str">
        <f>IF(Import_FK!K683=0,"",Import_FK!K683)</f>
        <v/>
      </c>
      <c r="P684" s="23" t="str">
        <f>IF(Import_FK!L683=0,"",Import_FK!L683)</f>
        <v/>
      </c>
      <c r="Q684" s="77" t="str">
        <f>IF(Import_FK!M683=0,"",Import_FK!M683)</f>
        <v/>
      </c>
      <c r="R684" s="77" t="str">
        <f>IF(Import_FK!N683=0,"",Import_FK!N683)</f>
        <v/>
      </c>
      <c r="S684" s="77" t="str">
        <f>IF(Import_FK!O683=0,"",Import_FK!O683)</f>
        <v/>
      </c>
      <c r="T684" s="77" t="str">
        <f>IF(Import_FK!P683=0,"",Import_FK!P683)</f>
        <v/>
      </c>
      <c r="U684" s="193" t="str">
        <f>IF(Import_FK!Q683=0,"",Import_FK!Q683)</f>
        <v/>
      </c>
      <c r="V684" s="77" t="str">
        <f>IF(Import_FK!R683=0,"",Import_FK!R683)</f>
        <v/>
      </c>
      <c r="W684" s="77" t="str">
        <f>IF(Import_FK!S683=0,"",Import_FK!S683)</f>
        <v/>
      </c>
      <c r="X684" s="77" t="str">
        <f>IF(Import_FK!T683=0,"",Import_FK!T683)</f>
        <v/>
      </c>
      <c r="Y684" s="77" t="str">
        <f>IF(Import_FK!U683=0,"",Import_FK!U683)</f>
        <v/>
      </c>
      <c r="Z684" s="77" t="str">
        <f>IF(Import_FK!V683=0,"",Import_FK!V683)</f>
        <v/>
      </c>
      <c r="AA684" s="77" t="str">
        <f>IF(Import_FK!W683=0,"",Import_FK!W683)</f>
        <v/>
      </c>
      <c r="AB684" s="77" t="str">
        <f>IF(Import_FK!X683=0,"",Import_FK!X683)</f>
        <v/>
      </c>
      <c r="AC684" s="77" t="str">
        <f>IF(Import_FK!Y683=0,"",Import_FK!Y683)</f>
        <v/>
      </c>
      <c r="AD684" s="77" t="str">
        <f>IF(Import_FK!Z683=0,"",Import_FK!Z683)</f>
        <v/>
      </c>
      <c r="AE684" s="193" t="str">
        <f>IF(Import_FK!AA683=0,"",Import_FK!AA683)</f>
        <v/>
      </c>
    </row>
    <row r="685" spans="1:31" ht="13.5" x14ac:dyDescent="0.25">
      <c r="A685" s="544">
        <f>IF(AND(B685="1_02_02_06",C685&lt;&gt;"000"),A684+1,IF(AND(B685="1_06_03_09",C685&lt;&gt;"000"),MAX($A$7:A684)+1,0))</f>
        <v>0</v>
      </c>
      <c r="B685" s="16" t="str">
        <f t="shared" si="48"/>
        <v/>
      </c>
      <c r="C685" s="544" t="str">
        <f t="shared" si="49"/>
        <v/>
      </c>
      <c r="D685" s="544" t="str">
        <f t="shared" si="50"/>
        <v/>
      </c>
      <c r="E685" s="544" t="str">
        <f t="shared" si="51"/>
        <v/>
      </c>
      <c r="F685" s="23" t="str">
        <f>IF(Import_FK!B684=0,"",Import_FK!B684)</f>
        <v/>
      </c>
      <c r="G685" s="23" t="str">
        <f>IF(Import_FK!C684=0,"",Import_FK!C684)</f>
        <v/>
      </c>
      <c r="H685" s="350" t="str">
        <f>IF(Import_FK!D684=0,"",Import_FK!D684)</f>
        <v/>
      </c>
      <c r="I685" s="23" t="str">
        <f>IF(Import_FK!E684=0,"",Import_FK!E684)</f>
        <v/>
      </c>
      <c r="J685" s="95" t="str">
        <f>IF(Import_FK!F684=0,"",Import_FK!F684)</f>
        <v/>
      </c>
      <c r="K685" s="96" t="str">
        <f>IF(Import_FK!G684=0,"",Import_FK!G684)</f>
        <v/>
      </c>
      <c r="L685" s="23" t="str">
        <f>IF(Import_FK!H684=0,"",Import_FK!H684)</f>
        <v/>
      </c>
      <c r="M685" s="23" t="str">
        <f>IF(Import_FK!I684=0,"",Import_FK!I684)</f>
        <v/>
      </c>
      <c r="N685" s="23" t="str">
        <f>IF(Import_FK!J684=0,"",Import_FK!J684)</f>
        <v/>
      </c>
      <c r="O685" s="23" t="str">
        <f>IF(Import_FK!K684=0,"",Import_FK!K684)</f>
        <v/>
      </c>
      <c r="P685" s="23" t="str">
        <f>IF(Import_FK!L684=0,"",Import_FK!L684)</f>
        <v/>
      </c>
      <c r="Q685" s="77" t="str">
        <f>IF(Import_FK!M684=0,"",Import_FK!M684)</f>
        <v/>
      </c>
      <c r="R685" s="77" t="str">
        <f>IF(Import_FK!N684=0,"",Import_FK!N684)</f>
        <v/>
      </c>
      <c r="S685" s="77" t="str">
        <f>IF(Import_FK!O684=0,"",Import_FK!O684)</f>
        <v/>
      </c>
      <c r="T685" s="77" t="str">
        <f>IF(Import_FK!P684=0,"",Import_FK!P684)</f>
        <v/>
      </c>
      <c r="U685" s="193" t="str">
        <f>IF(Import_FK!Q684=0,"",Import_FK!Q684)</f>
        <v/>
      </c>
      <c r="V685" s="77" t="str">
        <f>IF(Import_FK!R684=0,"",Import_FK!R684)</f>
        <v/>
      </c>
      <c r="W685" s="77" t="str">
        <f>IF(Import_FK!S684=0,"",Import_FK!S684)</f>
        <v/>
      </c>
      <c r="X685" s="77" t="str">
        <f>IF(Import_FK!T684=0,"",Import_FK!T684)</f>
        <v/>
      </c>
      <c r="Y685" s="77" t="str">
        <f>IF(Import_FK!U684=0,"",Import_FK!U684)</f>
        <v/>
      </c>
      <c r="Z685" s="77" t="str">
        <f>IF(Import_FK!V684=0,"",Import_FK!V684)</f>
        <v/>
      </c>
      <c r="AA685" s="77" t="str">
        <f>IF(Import_FK!W684=0,"",Import_FK!W684)</f>
        <v/>
      </c>
      <c r="AB685" s="77" t="str">
        <f>IF(Import_FK!X684=0,"",Import_FK!X684)</f>
        <v/>
      </c>
      <c r="AC685" s="77" t="str">
        <f>IF(Import_FK!Y684=0,"",Import_FK!Y684)</f>
        <v/>
      </c>
      <c r="AD685" s="77" t="str">
        <f>IF(Import_FK!Z684=0,"",Import_FK!Z684)</f>
        <v/>
      </c>
      <c r="AE685" s="193" t="str">
        <f>IF(Import_FK!AA684=0,"",Import_FK!AA684)</f>
        <v/>
      </c>
    </row>
    <row r="686" spans="1:31" ht="13.5" x14ac:dyDescent="0.25">
      <c r="A686" s="544">
        <f>IF(AND(B686="1_02_02_06",C686&lt;&gt;"000"),A685+1,IF(AND(B686="1_06_03_09",C686&lt;&gt;"000"),MAX($A$7:A685)+1,0))</f>
        <v>0</v>
      </c>
      <c r="B686" s="16" t="str">
        <f t="shared" ref="B686:B749" si="52">MID(F686,1,10)</f>
        <v/>
      </c>
      <c r="C686" s="544" t="str">
        <f t="shared" ref="C686:C749" si="53">MID(F686,16,3)</f>
        <v/>
      </c>
      <c r="D686" s="544" t="str">
        <f t="shared" ref="D686:D749" si="54">MID(G686,1,3)</f>
        <v/>
      </c>
      <c r="E686" s="544" t="str">
        <f t="shared" ref="E686:E749" si="55">IF(B686="1_02_02_06",1,IF(B686="1_06_03_09",-1,""))</f>
        <v/>
      </c>
      <c r="F686" s="23" t="str">
        <f>IF(Import_FK!B685=0,"",Import_FK!B685)</f>
        <v/>
      </c>
      <c r="G686" s="23" t="str">
        <f>IF(Import_FK!C685=0,"",Import_FK!C685)</f>
        <v/>
      </c>
      <c r="H686" s="350" t="str">
        <f>IF(Import_FK!D685=0,"",Import_FK!D685)</f>
        <v/>
      </c>
      <c r="I686" s="23" t="str">
        <f>IF(Import_FK!E685=0,"",Import_FK!E685)</f>
        <v/>
      </c>
      <c r="J686" s="95" t="str">
        <f>IF(Import_FK!F685=0,"",Import_FK!F685)</f>
        <v/>
      </c>
      <c r="K686" s="96" t="str">
        <f>IF(Import_FK!G685=0,"",Import_FK!G685)</f>
        <v/>
      </c>
      <c r="L686" s="23" t="str">
        <f>IF(Import_FK!H685=0,"",Import_FK!H685)</f>
        <v/>
      </c>
      <c r="M686" s="23" t="str">
        <f>IF(Import_FK!I685=0,"",Import_FK!I685)</f>
        <v/>
      </c>
      <c r="N686" s="23" t="str">
        <f>IF(Import_FK!J685=0,"",Import_FK!J685)</f>
        <v/>
      </c>
      <c r="O686" s="23" t="str">
        <f>IF(Import_FK!K685=0,"",Import_FK!K685)</f>
        <v/>
      </c>
      <c r="P686" s="23" t="str">
        <f>IF(Import_FK!L685=0,"",Import_FK!L685)</f>
        <v/>
      </c>
      <c r="Q686" s="77" t="str">
        <f>IF(Import_FK!M685=0,"",Import_FK!M685)</f>
        <v/>
      </c>
      <c r="R686" s="77" t="str">
        <f>IF(Import_FK!N685=0,"",Import_FK!N685)</f>
        <v/>
      </c>
      <c r="S686" s="77" t="str">
        <f>IF(Import_FK!O685=0,"",Import_FK!O685)</f>
        <v/>
      </c>
      <c r="T686" s="77" t="str">
        <f>IF(Import_FK!P685=0,"",Import_FK!P685)</f>
        <v/>
      </c>
      <c r="U686" s="193" t="str">
        <f>IF(Import_FK!Q685=0,"",Import_FK!Q685)</f>
        <v/>
      </c>
      <c r="V686" s="77" t="str">
        <f>IF(Import_FK!R685=0,"",Import_FK!R685)</f>
        <v/>
      </c>
      <c r="W686" s="77" t="str">
        <f>IF(Import_FK!S685=0,"",Import_FK!S685)</f>
        <v/>
      </c>
      <c r="X686" s="77" t="str">
        <f>IF(Import_FK!T685=0,"",Import_FK!T685)</f>
        <v/>
      </c>
      <c r="Y686" s="77" t="str">
        <f>IF(Import_FK!U685=0,"",Import_FK!U685)</f>
        <v/>
      </c>
      <c r="Z686" s="77" t="str">
        <f>IF(Import_FK!V685=0,"",Import_FK!V685)</f>
        <v/>
      </c>
      <c r="AA686" s="77" t="str">
        <f>IF(Import_FK!W685=0,"",Import_FK!W685)</f>
        <v/>
      </c>
      <c r="AB686" s="77" t="str">
        <f>IF(Import_FK!X685=0,"",Import_FK!X685)</f>
        <v/>
      </c>
      <c r="AC686" s="77" t="str">
        <f>IF(Import_FK!Y685=0,"",Import_FK!Y685)</f>
        <v/>
      </c>
      <c r="AD686" s="77" t="str">
        <f>IF(Import_FK!Z685=0,"",Import_FK!Z685)</f>
        <v/>
      </c>
      <c r="AE686" s="193" t="str">
        <f>IF(Import_FK!AA685=0,"",Import_FK!AA685)</f>
        <v/>
      </c>
    </row>
    <row r="687" spans="1:31" ht="13.5" x14ac:dyDescent="0.25">
      <c r="A687" s="544">
        <f>IF(AND(B687="1_02_02_06",C687&lt;&gt;"000"),A686+1,IF(AND(B687="1_06_03_09",C687&lt;&gt;"000"),MAX($A$7:A686)+1,0))</f>
        <v>0</v>
      </c>
      <c r="B687" s="16" t="str">
        <f t="shared" si="52"/>
        <v/>
      </c>
      <c r="C687" s="544" t="str">
        <f t="shared" si="53"/>
        <v/>
      </c>
      <c r="D687" s="544" t="str">
        <f t="shared" si="54"/>
        <v/>
      </c>
      <c r="E687" s="544" t="str">
        <f t="shared" si="55"/>
        <v/>
      </c>
      <c r="F687" s="23" t="str">
        <f>IF(Import_FK!B686=0,"",Import_FK!B686)</f>
        <v/>
      </c>
      <c r="G687" s="23" t="str">
        <f>IF(Import_FK!C686=0,"",Import_FK!C686)</f>
        <v/>
      </c>
      <c r="H687" s="350" t="str">
        <f>IF(Import_FK!D686=0,"",Import_FK!D686)</f>
        <v/>
      </c>
      <c r="I687" s="23" t="str">
        <f>IF(Import_FK!E686=0,"",Import_FK!E686)</f>
        <v/>
      </c>
      <c r="J687" s="95" t="str">
        <f>IF(Import_FK!F686=0,"",Import_FK!F686)</f>
        <v/>
      </c>
      <c r="K687" s="96" t="str">
        <f>IF(Import_FK!G686=0,"",Import_FK!G686)</f>
        <v/>
      </c>
      <c r="L687" s="23" t="str">
        <f>IF(Import_FK!H686=0,"",Import_FK!H686)</f>
        <v/>
      </c>
      <c r="M687" s="23" t="str">
        <f>IF(Import_FK!I686=0,"",Import_FK!I686)</f>
        <v/>
      </c>
      <c r="N687" s="23" t="str">
        <f>IF(Import_FK!J686=0,"",Import_FK!J686)</f>
        <v/>
      </c>
      <c r="O687" s="23" t="str">
        <f>IF(Import_FK!K686=0,"",Import_FK!K686)</f>
        <v/>
      </c>
      <c r="P687" s="23" t="str">
        <f>IF(Import_FK!L686=0,"",Import_FK!L686)</f>
        <v/>
      </c>
      <c r="Q687" s="77" t="str">
        <f>IF(Import_FK!M686=0,"",Import_FK!M686)</f>
        <v/>
      </c>
      <c r="R687" s="77" t="str">
        <f>IF(Import_FK!N686=0,"",Import_FK!N686)</f>
        <v/>
      </c>
      <c r="S687" s="77" t="str">
        <f>IF(Import_FK!O686=0,"",Import_FK!O686)</f>
        <v/>
      </c>
      <c r="T687" s="77" t="str">
        <f>IF(Import_FK!P686=0,"",Import_FK!P686)</f>
        <v/>
      </c>
      <c r="U687" s="193" t="str">
        <f>IF(Import_FK!Q686=0,"",Import_FK!Q686)</f>
        <v/>
      </c>
      <c r="V687" s="77" t="str">
        <f>IF(Import_FK!R686=0,"",Import_FK!R686)</f>
        <v/>
      </c>
      <c r="W687" s="77" t="str">
        <f>IF(Import_FK!S686=0,"",Import_FK!S686)</f>
        <v/>
      </c>
      <c r="X687" s="77" t="str">
        <f>IF(Import_FK!T686=0,"",Import_FK!T686)</f>
        <v/>
      </c>
      <c r="Y687" s="77" t="str">
        <f>IF(Import_FK!U686=0,"",Import_FK!U686)</f>
        <v/>
      </c>
      <c r="Z687" s="77" t="str">
        <f>IF(Import_FK!V686=0,"",Import_FK!V686)</f>
        <v/>
      </c>
      <c r="AA687" s="77" t="str">
        <f>IF(Import_FK!W686=0,"",Import_FK!W686)</f>
        <v/>
      </c>
      <c r="AB687" s="77" t="str">
        <f>IF(Import_FK!X686=0,"",Import_FK!X686)</f>
        <v/>
      </c>
      <c r="AC687" s="77" t="str">
        <f>IF(Import_FK!Y686=0,"",Import_FK!Y686)</f>
        <v/>
      </c>
      <c r="AD687" s="77" t="str">
        <f>IF(Import_FK!Z686=0,"",Import_FK!Z686)</f>
        <v/>
      </c>
      <c r="AE687" s="193" t="str">
        <f>IF(Import_FK!AA686=0,"",Import_FK!AA686)</f>
        <v/>
      </c>
    </row>
    <row r="688" spans="1:31" ht="13.5" x14ac:dyDescent="0.25">
      <c r="A688" s="544">
        <f>IF(AND(B688="1_02_02_06",C688&lt;&gt;"000"),A687+1,IF(AND(B688="1_06_03_09",C688&lt;&gt;"000"),MAX($A$7:A687)+1,0))</f>
        <v>0</v>
      </c>
      <c r="B688" s="16" t="str">
        <f t="shared" si="52"/>
        <v/>
      </c>
      <c r="C688" s="544" t="str">
        <f t="shared" si="53"/>
        <v/>
      </c>
      <c r="D688" s="544" t="str">
        <f t="shared" si="54"/>
        <v/>
      </c>
      <c r="E688" s="544" t="str">
        <f t="shared" si="55"/>
        <v/>
      </c>
      <c r="F688" s="23" t="str">
        <f>IF(Import_FK!B687=0,"",Import_FK!B687)</f>
        <v/>
      </c>
      <c r="G688" s="23" t="str">
        <f>IF(Import_FK!C687=0,"",Import_FK!C687)</f>
        <v/>
      </c>
      <c r="H688" s="350" t="str">
        <f>IF(Import_FK!D687=0,"",Import_FK!D687)</f>
        <v/>
      </c>
      <c r="I688" s="23" t="str">
        <f>IF(Import_FK!E687=0,"",Import_FK!E687)</f>
        <v/>
      </c>
      <c r="J688" s="95" t="str">
        <f>IF(Import_FK!F687=0,"",Import_FK!F687)</f>
        <v/>
      </c>
      <c r="K688" s="96" t="str">
        <f>IF(Import_FK!G687=0,"",Import_FK!G687)</f>
        <v/>
      </c>
      <c r="L688" s="23" t="str">
        <f>IF(Import_FK!H687=0,"",Import_FK!H687)</f>
        <v/>
      </c>
      <c r="M688" s="23" t="str">
        <f>IF(Import_FK!I687=0,"",Import_FK!I687)</f>
        <v/>
      </c>
      <c r="N688" s="23" t="str">
        <f>IF(Import_FK!J687=0,"",Import_FK!J687)</f>
        <v/>
      </c>
      <c r="O688" s="23" t="str">
        <f>IF(Import_FK!K687=0,"",Import_FK!K687)</f>
        <v/>
      </c>
      <c r="P688" s="23" t="str">
        <f>IF(Import_FK!L687=0,"",Import_FK!L687)</f>
        <v/>
      </c>
      <c r="Q688" s="77" t="str">
        <f>IF(Import_FK!M687=0,"",Import_FK!M687)</f>
        <v/>
      </c>
      <c r="R688" s="77" t="str">
        <f>IF(Import_FK!N687=0,"",Import_FK!N687)</f>
        <v/>
      </c>
      <c r="S688" s="77" t="str">
        <f>IF(Import_FK!O687=0,"",Import_FK!O687)</f>
        <v/>
      </c>
      <c r="T688" s="77" t="str">
        <f>IF(Import_FK!P687=0,"",Import_FK!P687)</f>
        <v/>
      </c>
      <c r="U688" s="193" t="str">
        <f>IF(Import_FK!Q687=0,"",Import_FK!Q687)</f>
        <v/>
      </c>
      <c r="V688" s="77" t="str">
        <f>IF(Import_FK!R687=0,"",Import_FK!R687)</f>
        <v/>
      </c>
      <c r="W688" s="77" t="str">
        <f>IF(Import_FK!S687=0,"",Import_FK!S687)</f>
        <v/>
      </c>
      <c r="X688" s="77" t="str">
        <f>IF(Import_FK!T687=0,"",Import_FK!T687)</f>
        <v/>
      </c>
      <c r="Y688" s="77" t="str">
        <f>IF(Import_FK!U687=0,"",Import_FK!U687)</f>
        <v/>
      </c>
      <c r="Z688" s="77" t="str">
        <f>IF(Import_FK!V687=0,"",Import_FK!V687)</f>
        <v/>
      </c>
      <c r="AA688" s="77" t="str">
        <f>IF(Import_FK!W687=0,"",Import_FK!W687)</f>
        <v/>
      </c>
      <c r="AB688" s="77" t="str">
        <f>IF(Import_FK!X687=0,"",Import_FK!X687)</f>
        <v/>
      </c>
      <c r="AC688" s="77" t="str">
        <f>IF(Import_FK!Y687=0,"",Import_FK!Y687)</f>
        <v/>
      </c>
      <c r="AD688" s="77" t="str">
        <f>IF(Import_FK!Z687=0,"",Import_FK!Z687)</f>
        <v/>
      </c>
      <c r="AE688" s="193" t="str">
        <f>IF(Import_FK!AA687=0,"",Import_FK!AA687)</f>
        <v/>
      </c>
    </row>
    <row r="689" spans="1:31" ht="13.5" x14ac:dyDescent="0.25">
      <c r="A689" s="544">
        <f>IF(AND(B689="1_02_02_06",C689&lt;&gt;"000"),A688+1,IF(AND(B689="1_06_03_09",C689&lt;&gt;"000"),MAX($A$7:A688)+1,0))</f>
        <v>0</v>
      </c>
      <c r="B689" s="16" t="str">
        <f t="shared" si="52"/>
        <v/>
      </c>
      <c r="C689" s="544" t="str">
        <f t="shared" si="53"/>
        <v/>
      </c>
      <c r="D689" s="544" t="str">
        <f t="shared" si="54"/>
        <v/>
      </c>
      <c r="E689" s="544" t="str">
        <f t="shared" si="55"/>
        <v/>
      </c>
      <c r="F689" s="23" t="str">
        <f>IF(Import_FK!B688=0,"",Import_FK!B688)</f>
        <v/>
      </c>
      <c r="G689" s="23" t="str">
        <f>IF(Import_FK!C688=0,"",Import_FK!C688)</f>
        <v/>
      </c>
      <c r="H689" s="350" t="str">
        <f>IF(Import_FK!D688=0,"",Import_FK!D688)</f>
        <v/>
      </c>
      <c r="I689" s="23" t="str">
        <f>IF(Import_FK!E688=0,"",Import_FK!E688)</f>
        <v/>
      </c>
      <c r="J689" s="95" t="str">
        <f>IF(Import_FK!F688=0,"",Import_FK!F688)</f>
        <v/>
      </c>
      <c r="K689" s="96" t="str">
        <f>IF(Import_FK!G688=0,"",Import_FK!G688)</f>
        <v/>
      </c>
      <c r="L689" s="23" t="str">
        <f>IF(Import_FK!H688=0,"",Import_FK!H688)</f>
        <v/>
      </c>
      <c r="M689" s="23" t="str">
        <f>IF(Import_FK!I688=0,"",Import_FK!I688)</f>
        <v/>
      </c>
      <c r="N689" s="23" t="str">
        <f>IF(Import_FK!J688=0,"",Import_FK!J688)</f>
        <v/>
      </c>
      <c r="O689" s="23" t="str">
        <f>IF(Import_FK!K688=0,"",Import_FK!K688)</f>
        <v/>
      </c>
      <c r="P689" s="23" t="str">
        <f>IF(Import_FK!L688=0,"",Import_FK!L688)</f>
        <v/>
      </c>
      <c r="Q689" s="77" t="str">
        <f>IF(Import_FK!M688=0,"",Import_FK!M688)</f>
        <v/>
      </c>
      <c r="R689" s="77" t="str">
        <f>IF(Import_FK!N688=0,"",Import_FK!N688)</f>
        <v/>
      </c>
      <c r="S689" s="77" t="str">
        <f>IF(Import_FK!O688=0,"",Import_FK!O688)</f>
        <v/>
      </c>
      <c r="T689" s="77" t="str">
        <f>IF(Import_FK!P688=0,"",Import_FK!P688)</f>
        <v/>
      </c>
      <c r="U689" s="193" t="str">
        <f>IF(Import_FK!Q688=0,"",Import_FK!Q688)</f>
        <v/>
      </c>
      <c r="V689" s="77" t="str">
        <f>IF(Import_FK!R688=0,"",Import_FK!R688)</f>
        <v/>
      </c>
      <c r="W689" s="77" t="str">
        <f>IF(Import_FK!S688=0,"",Import_FK!S688)</f>
        <v/>
      </c>
      <c r="X689" s="77" t="str">
        <f>IF(Import_FK!T688=0,"",Import_FK!T688)</f>
        <v/>
      </c>
      <c r="Y689" s="77" t="str">
        <f>IF(Import_FK!U688=0,"",Import_FK!U688)</f>
        <v/>
      </c>
      <c r="Z689" s="77" t="str">
        <f>IF(Import_FK!V688=0,"",Import_FK!V688)</f>
        <v/>
      </c>
      <c r="AA689" s="77" t="str">
        <f>IF(Import_FK!W688=0,"",Import_FK!W688)</f>
        <v/>
      </c>
      <c r="AB689" s="77" t="str">
        <f>IF(Import_FK!X688=0,"",Import_FK!X688)</f>
        <v/>
      </c>
      <c r="AC689" s="77" t="str">
        <f>IF(Import_FK!Y688=0,"",Import_FK!Y688)</f>
        <v/>
      </c>
      <c r="AD689" s="77" t="str">
        <f>IF(Import_FK!Z688=0,"",Import_FK!Z688)</f>
        <v/>
      </c>
      <c r="AE689" s="193" t="str">
        <f>IF(Import_FK!AA688=0,"",Import_FK!AA688)</f>
        <v/>
      </c>
    </row>
    <row r="690" spans="1:31" ht="13.5" x14ac:dyDescent="0.25">
      <c r="A690" s="544">
        <f>IF(AND(B690="1_02_02_06",C690&lt;&gt;"000"),A689+1,IF(AND(B690="1_06_03_09",C690&lt;&gt;"000"),MAX($A$7:A689)+1,0))</f>
        <v>0</v>
      </c>
      <c r="B690" s="16" t="str">
        <f t="shared" si="52"/>
        <v/>
      </c>
      <c r="C690" s="544" t="str">
        <f t="shared" si="53"/>
        <v/>
      </c>
      <c r="D690" s="544" t="str">
        <f t="shared" si="54"/>
        <v/>
      </c>
      <c r="E690" s="544" t="str">
        <f t="shared" si="55"/>
        <v/>
      </c>
      <c r="F690" s="23" t="str">
        <f>IF(Import_FK!B689=0,"",Import_FK!B689)</f>
        <v/>
      </c>
      <c r="G690" s="23" t="str">
        <f>IF(Import_FK!C689=0,"",Import_FK!C689)</f>
        <v/>
      </c>
      <c r="H690" s="350" t="str">
        <f>IF(Import_FK!D689=0,"",Import_FK!D689)</f>
        <v/>
      </c>
      <c r="I690" s="23" t="str">
        <f>IF(Import_FK!E689=0,"",Import_FK!E689)</f>
        <v/>
      </c>
      <c r="J690" s="95" t="str">
        <f>IF(Import_FK!F689=0,"",Import_FK!F689)</f>
        <v/>
      </c>
      <c r="K690" s="96" t="str">
        <f>IF(Import_FK!G689=0,"",Import_FK!G689)</f>
        <v/>
      </c>
      <c r="L690" s="23" t="str">
        <f>IF(Import_FK!H689=0,"",Import_FK!H689)</f>
        <v/>
      </c>
      <c r="M690" s="23" t="str">
        <f>IF(Import_FK!I689=0,"",Import_FK!I689)</f>
        <v/>
      </c>
      <c r="N690" s="23" t="str">
        <f>IF(Import_FK!J689=0,"",Import_FK!J689)</f>
        <v/>
      </c>
      <c r="O690" s="23" t="str">
        <f>IF(Import_FK!K689=0,"",Import_FK!K689)</f>
        <v/>
      </c>
      <c r="P690" s="23" t="str">
        <f>IF(Import_FK!L689=0,"",Import_FK!L689)</f>
        <v/>
      </c>
      <c r="Q690" s="77" t="str">
        <f>IF(Import_FK!M689=0,"",Import_FK!M689)</f>
        <v/>
      </c>
      <c r="R690" s="77" t="str">
        <f>IF(Import_FK!N689=0,"",Import_FK!N689)</f>
        <v/>
      </c>
      <c r="S690" s="77" t="str">
        <f>IF(Import_FK!O689=0,"",Import_FK!O689)</f>
        <v/>
      </c>
      <c r="T690" s="77" t="str">
        <f>IF(Import_FK!P689=0,"",Import_FK!P689)</f>
        <v/>
      </c>
      <c r="U690" s="193" t="str">
        <f>IF(Import_FK!Q689=0,"",Import_FK!Q689)</f>
        <v/>
      </c>
      <c r="V690" s="77" t="str">
        <f>IF(Import_FK!R689=0,"",Import_FK!R689)</f>
        <v/>
      </c>
      <c r="W690" s="77" t="str">
        <f>IF(Import_FK!S689=0,"",Import_FK!S689)</f>
        <v/>
      </c>
      <c r="X690" s="77" t="str">
        <f>IF(Import_FK!T689=0,"",Import_FK!T689)</f>
        <v/>
      </c>
      <c r="Y690" s="77" t="str">
        <f>IF(Import_FK!U689=0,"",Import_FK!U689)</f>
        <v/>
      </c>
      <c r="Z690" s="77" t="str">
        <f>IF(Import_FK!V689=0,"",Import_FK!V689)</f>
        <v/>
      </c>
      <c r="AA690" s="77" t="str">
        <f>IF(Import_FK!W689=0,"",Import_FK!W689)</f>
        <v/>
      </c>
      <c r="AB690" s="77" t="str">
        <f>IF(Import_FK!X689=0,"",Import_FK!X689)</f>
        <v/>
      </c>
      <c r="AC690" s="77" t="str">
        <f>IF(Import_FK!Y689=0,"",Import_FK!Y689)</f>
        <v/>
      </c>
      <c r="AD690" s="77" t="str">
        <f>IF(Import_FK!Z689=0,"",Import_FK!Z689)</f>
        <v/>
      </c>
      <c r="AE690" s="193" t="str">
        <f>IF(Import_FK!AA689=0,"",Import_FK!AA689)</f>
        <v/>
      </c>
    </row>
    <row r="691" spans="1:31" ht="13.5" x14ac:dyDescent="0.25">
      <c r="A691" s="544">
        <f>IF(AND(B691="1_02_02_06",C691&lt;&gt;"000"),A690+1,IF(AND(B691="1_06_03_09",C691&lt;&gt;"000"),MAX($A$7:A690)+1,0))</f>
        <v>0</v>
      </c>
      <c r="B691" s="16" t="str">
        <f t="shared" si="52"/>
        <v/>
      </c>
      <c r="C691" s="544" t="str">
        <f t="shared" si="53"/>
        <v/>
      </c>
      <c r="D691" s="544" t="str">
        <f t="shared" si="54"/>
        <v/>
      </c>
      <c r="E691" s="544" t="str">
        <f t="shared" si="55"/>
        <v/>
      </c>
      <c r="F691" s="23" t="str">
        <f>IF(Import_FK!B690=0,"",Import_FK!B690)</f>
        <v/>
      </c>
      <c r="G691" s="23" t="str">
        <f>IF(Import_FK!C690=0,"",Import_FK!C690)</f>
        <v/>
      </c>
      <c r="H691" s="350" t="str">
        <f>IF(Import_FK!D690=0,"",Import_FK!D690)</f>
        <v/>
      </c>
      <c r="I691" s="23" t="str">
        <f>IF(Import_FK!E690=0,"",Import_FK!E690)</f>
        <v/>
      </c>
      <c r="J691" s="95" t="str">
        <f>IF(Import_FK!F690=0,"",Import_FK!F690)</f>
        <v/>
      </c>
      <c r="K691" s="96" t="str">
        <f>IF(Import_FK!G690=0,"",Import_FK!G690)</f>
        <v/>
      </c>
      <c r="L691" s="23" t="str">
        <f>IF(Import_FK!H690=0,"",Import_FK!H690)</f>
        <v/>
      </c>
      <c r="M691" s="23" t="str">
        <f>IF(Import_FK!I690=0,"",Import_FK!I690)</f>
        <v/>
      </c>
      <c r="N691" s="23" t="str">
        <f>IF(Import_FK!J690=0,"",Import_FK!J690)</f>
        <v/>
      </c>
      <c r="O691" s="23" t="str">
        <f>IF(Import_FK!K690=0,"",Import_FK!K690)</f>
        <v/>
      </c>
      <c r="P691" s="23" t="str">
        <f>IF(Import_FK!L690=0,"",Import_FK!L690)</f>
        <v/>
      </c>
      <c r="Q691" s="77" t="str">
        <f>IF(Import_FK!M690=0,"",Import_FK!M690)</f>
        <v/>
      </c>
      <c r="R691" s="77" t="str">
        <f>IF(Import_FK!N690=0,"",Import_FK!N690)</f>
        <v/>
      </c>
      <c r="S691" s="77" t="str">
        <f>IF(Import_FK!O690=0,"",Import_FK!O690)</f>
        <v/>
      </c>
      <c r="T691" s="77" t="str">
        <f>IF(Import_FK!P690=0,"",Import_FK!P690)</f>
        <v/>
      </c>
      <c r="U691" s="193" t="str">
        <f>IF(Import_FK!Q690=0,"",Import_FK!Q690)</f>
        <v/>
      </c>
      <c r="V691" s="77" t="str">
        <f>IF(Import_FK!R690=0,"",Import_FK!R690)</f>
        <v/>
      </c>
      <c r="W691" s="77" t="str">
        <f>IF(Import_FK!S690=0,"",Import_FK!S690)</f>
        <v/>
      </c>
      <c r="X691" s="77" t="str">
        <f>IF(Import_FK!T690=0,"",Import_FK!T690)</f>
        <v/>
      </c>
      <c r="Y691" s="77" t="str">
        <f>IF(Import_FK!U690=0,"",Import_FK!U690)</f>
        <v/>
      </c>
      <c r="Z691" s="77" t="str">
        <f>IF(Import_FK!V690=0,"",Import_FK!V690)</f>
        <v/>
      </c>
      <c r="AA691" s="77" t="str">
        <f>IF(Import_FK!W690=0,"",Import_FK!W690)</f>
        <v/>
      </c>
      <c r="AB691" s="77" t="str">
        <f>IF(Import_FK!X690=0,"",Import_FK!X690)</f>
        <v/>
      </c>
      <c r="AC691" s="77" t="str">
        <f>IF(Import_FK!Y690=0,"",Import_FK!Y690)</f>
        <v/>
      </c>
      <c r="AD691" s="77" t="str">
        <f>IF(Import_FK!Z690=0,"",Import_FK!Z690)</f>
        <v/>
      </c>
      <c r="AE691" s="193" t="str">
        <f>IF(Import_FK!AA690=0,"",Import_FK!AA690)</f>
        <v/>
      </c>
    </row>
    <row r="692" spans="1:31" ht="13.5" x14ac:dyDescent="0.25">
      <c r="A692" s="544">
        <f>IF(AND(B692="1_02_02_06",C692&lt;&gt;"000"),A691+1,IF(AND(B692="1_06_03_09",C692&lt;&gt;"000"),MAX($A$7:A691)+1,0))</f>
        <v>0</v>
      </c>
      <c r="B692" s="16" t="str">
        <f t="shared" si="52"/>
        <v/>
      </c>
      <c r="C692" s="544" t="str">
        <f t="shared" si="53"/>
        <v/>
      </c>
      <c r="D692" s="544" t="str">
        <f t="shared" si="54"/>
        <v/>
      </c>
      <c r="E692" s="544" t="str">
        <f t="shared" si="55"/>
        <v/>
      </c>
      <c r="F692" s="23" t="str">
        <f>IF(Import_FK!B691=0,"",Import_FK!B691)</f>
        <v/>
      </c>
      <c r="G692" s="23" t="str">
        <f>IF(Import_FK!C691=0,"",Import_FK!C691)</f>
        <v/>
      </c>
      <c r="H692" s="350" t="str">
        <f>IF(Import_FK!D691=0,"",Import_FK!D691)</f>
        <v/>
      </c>
      <c r="I692" s="23" t="str">
        <f>IF(Import_FK!E691=0,"",Import_FK!E691)</f>
        <v/>
      </c>
      <c r="J692" s="95" t="str">
        <f>IF(Import_FK!F691=0,"",Import_FK!F691)</f>
        <v/>
      </c>
      <c r="K692" s="96" t="str">
        <f>IF(Import_FK!G691=0,"",Import_FK!G691)</f>
        <v/>
      </c>
      <c r="L692" s="23" t="str">
        <f>IF(Import_FK!H691=0,"",Import_FK!H691)</f>
        <v/>
      </c>
      <c r="M692" s="23" t="str">
        <f>IF(Import_FK!I691=0,"",Import_FK!I691)</f>
        <v/>
      </c>
      <c r="N692" s="23" t="str">
        <f>IF(Import_FK!J691=0,"",Import_FK!J691)</f>
        <v/>
      </c>
      <c r="O692" s="23" t="str">
        <f>IF(Import_FK!K691=0,"",Import_FK!K691)</f>
        <v/>
      </c>
      <c r="P692" s="23" t="str">
        <f>IF(Import_FK!L691=0,"",Import_FK!L691)</f>
        <v/>
      </c>
      <c r="Q692" s="77" t="str">
        <f>IF(Import_FK!M691=0,"",Import_FK!M691)</f>
        <v/>
      </c>
      <c r="R692" s="77" t="str">
        <f>IF(Import_FK!N691=0,"",Import_FK!N691)</f>
        <v/>
      </c>
      <c r="S692" s="77" t="str">
        <f>IF(Import_FK!O691=0,"",Import_FK!O691)</f>
        <v/>
      </c>
      <c r="T692" s="77" t="str">
        <f>IF(Import_FK!P691=0,"",Import_FK!P691)</f>
        <v/>
      </c>
      <c r="U692" s="193" t="str">
        <f>IF(Import_FK!Q691=0,"",Import_FK!Q691)</f>
        <v/>
      </c>
      <c r="V692" s="77" t="str">
        <f>IF(Import_FK!R691=0,"",Import_FK!R691)</f>
        <v/>
      </c>
      <c r="W692" s="77" t="str">
        <f>IF(Import_FK!S691=0,"",Import_FK!S691)</f>
        <v/>
      </c>
      <c r="X692" s="77" t="str">
        <f>IF(Import_FK!T691=0,"",Import_FK!T691)</f>
        <v/>
      </c>
      <c r="Y692" s="77" t="str">
        <f>IF(Import_FK!U691=0,"",Import_FK!U691)</f>
        <v/>
      </c>
      <c r="Z692" s="77" t="str">
        <f>IF(Import_FK!V691=0,"",Import_FK!V691)</f>
        <v/>
      </c>
      <c r="AA692" s="77" t="str">
        <f>IF(Import_FK!W691=0,"",Import_FK!W691)</f>
        <v/>
      </c>
      <c r="AB692" s="77" t="str">
        <f>IF(Import_FK!X691=0,"",Import_FK!X691)</f>
        <v/>
      </c>
      <c r="AC692" s="77" t="str">
        <f>IF(Import_FK!Y691=0,"",Import_FK!Y691)</f>
        <v/>
      </c>
      <c r="AD692" s="77" t="str">
        <f>IF(Import_FK!Z691=0,"",Import_FK!Z691)</f>
        <v/>
      </c>
      <c r="AE692" s="193" t="str">
        <f>IF(Import_FK!AA691=0,"",Import_FK!AA691)</f>
        <v/>
      </c>
    </row>
    <row r="693" spans="1:31" ht="13.5" x14ac:dyDescent="0.25">
      <c r="A693" s="544">
        <f>IF(AND(B693="1_02_02_06",C693&lt;&gt;"000"),A692+1,IF(AND(B693="1_06_03_09",C693&lt;&gt;"000"),MAX($A$7:A692)+1,0))</f>
        <v>0</v>
      </c>
      <c r="B693" s="16" t="str">
        <f t="shared" si="52"/>
        <v/>
      </c>
      <c r="C693" s="544" t="str">
        <f t="shared" si="53"/>
        <v/>
      </c>
      <c r="D693" s="544" t="str">
        <f t="shared" si="54"/>
        <v/>
      </c>
      <c r="E693" s="544" t="str">
        <f t="shared" si="55"/>
        <v/>
      </c>
      <c r="F693" s="23" t="str">
        <f>IF(Import_FK!B692=0,"",Import_FK!B692)</f>
        <v/>
      </c>
      <c r="G693" s="23" t="str">
        <f>IF(Import_FK!C692=0,"",Import_FK!C692)</f>
        <v/>
      </c>
      <c r="H693" s="350" t="str">
        <f>IF(Import_FK!D692=0,"",Import_FK!D692)</f>
        <v/>
      </c>
      <c r="I693" s="23" t="str">
        <f>IF(Import_FK!E692=0,"",Import_FK!E692)</f>
        <v/>
      </c>
      <c r="J693" s="95" t="str">
        <f>IF(Import_FK!F692=0,"",Import_FK!F692)</f>
        <v/>
      </c>
      <c r="K693" s="96" t="str">
        <f>IF(Import_FK!G692=0,"",Import_FK!G692)</f>
        <v/>
      </c>
      <c r="L693" s="23" t="str">
        <f>IF(Import_FK!H692=0,"",Import_FK!H692)</f>
        <v/>
      </c>
      <c r="M693" s="23" t="str">
        <f>IF(Import_FK!I692=0,"",Import_FK!I692)</f>
        <v/>
      </c>
      <c r="N693" s="23" t="str">
        <f>IF(Import_FK!J692=0,"",Import_FK!J692)</f>
        <v/>
      </c>
      <c r="O693" s="23" t="str">
        <f>IF(Import_FK!K692=0,"",Import_FK!K692)</f>
        <v/>
      </c>
      <c r="P693" s="23" t="str">
        <f>IF(Import_FK!L692=0,"",Import_FK!L692)</f>
        <v/>
      </c>
      <c r="Q693" s="77" t="str">
        <f>IF(Import_FK!M692=0,"",Import_FK!M692)</f>
        <v/>
      </c>
      <c r="R693" s="77" t="str">
        <f>IF(Import_FK!N692=0,"",Import_FK!N692)</f>
        <v/>
      </c>
      <c r="S693" s="77" t="str">
        <f>IF(Import_FK!O692=0,"",Import_FK!O692)</f>
        <v/>
      </c>
      <c r="T693" s="77" t="str">
        <f>IF(Import_FK!P692=0,"",Import_FK!P692)</f>
        <v/>
      </c>
      <c r="U693" s="193" t="str">
        <f>IF(Import_FK!Q692=0,"",Import_FK!Q692)</f>
        <v/>
      </c>
      <c r="V693" s="77" t="str">
        <f>IF(Import_FK!R692=0,"",Import_FK!R692)</f>
        <v/>
      </c>
      <c r="W693" s="77" t="str">
        <f>IF(Import_FK!S692=0,"",Import_FK!S692)</f>
        <v/>
      </c>
      <c r="X693" s="77" t="str">
        <f>IF(Import_FK!T692=0,"",Import_FK!T692)</f>
        <v/>
      </c>
      <c r="Y693" s="77" t="str">
        <f>IF(Import_FK!U692=0,"",Import_FK!U692)</f>
        <v/>
      </c>
      <c r="Z693" s="77" t="str">
        <f>IF(Import_FK!V692=0,"",Import_FK!V692)</f>
        <v/>
      </c>
      <c r="AA693" s="77" t="str">
        <f>IF(Import_FK!W692=0,"",Import_FK!W692)</f>
        <v/>
      </c>
      <c r="AB693" s="77" t="str">
        <f>IF(Import_FK!X692=0,"",Import_FK!X692)</f>
        <v/>
      </c>
      <c r="AC693" s="77" t="str">
        <f>IF(Import_FK!Y692=0,"",Import_FK!Y692)</f>
        <v/>
      </c>
      <c r="AD693" s="77" t="str">
        <f>IF(Import_FK!Z692=0,"",Import_FK!Z692)</f>
        <v/>
      </c>
      <c r="AE693" s="193" t="str">
        <f>IF(Import_FK!AA692=0,"",Import_FK!AA692)</f>
        <v/>
      </c>
    </row>
    <row r="694" spans="1:31" ht="13.5" x14ac:dyDescent="0.25">
      <c r="A694" s="544">
        <f>IF(AND(B694="1_02_02_06",C694&lt;&gt;"000"),A693+1,IF(AND(B694="1_06_03_09",C694&lt;&gt;"000"),MAX($A$7:A693)+1,0))</f>
        <v>0</v>
      </c>
      <c r="B694" s="16" t="str">
        <f t="shared" si="52"/>
        <v/>
      </c>
      <c r="C694" s="544" t="str">
        <f t="shared" si="53"/>
        <v/>
      </c>
      <c r="D694" s="544" t="str">
        <f t="shared" si="54"/>
        <v/>
      </c>
      <c r="E694" s="544" t="str">
        <f t="shared" si="55"/>
        <v/>
      </c>
      <c r="F694" s="23" t="str">
        <f>IF(Import_FK!B693=0,"",Import_FK!B693)</f>
        <v/>
      </c>
      <c r="G694" s="23" t="str">
        <f>IF(Import_FK!C693=0,"",Import_FK!C693)</f>
        <v/>
      </c>
      <c r="H694" s="350" t="str">
        <f>IF(Import_FK!D693=0,"",Import_FK!D693)</f>
        <v/>
      </c>
      <c r="I694" s="23" t="str">
        <f>IF(Import_FK!E693=0,"",Import_FK!E693)</f>
        <v/>
      </c>
      <c r="J694" s="95" t="str">
        <f>IF(Import_FK!F693=0,"",Import_FK!F693)</f>
        <v/>
      </c>
      <c r="K694" s="96" t="str">
        <f>IF(Import_FK!G693=0,"",Import_FK!G693)</f>
        <v/>
      </c>
      <c r="L694" s="23" t="str">
        <f>IF(Import_FK!H693=0,"",Import_FK!H693)</f>
        <v/>
      </c>
      <c r="M694" s="23" t="str">
        <f>IF(Import_FK!I693=0,"",Import_FK!I693)</f>
        <v/>
      </c>
      <c r="N694" s="23" t="str">
        <f>IF(Import_FK!J693=0,"",Import_FK!J693)</f>
        <v/>
      </c>
      <c r="O694" s="23" t="str">
        <f>IF(Import_FK!K693=0,"",Import_FK!K693)</f>
        <v/>
      </c>
      <c r="P694" s="23" t="str">
        <f>IF(Import_FK!L693=0,"",Import_FK!L693)</f>
        <v/>
      </c>
      <c r="Q694" s="77" t="str">
        <f>IF(Import_FK!M693=0,"",Import_FK!M693)</f>
        <v/>
      </c>
      <c r="R694" s="77" t="str">
        <f>IF(Import_FK!N693=0,"",Import_FK!N693)</f>
        <v/>
      </c>
      <c r="S694" s="77" t="str">
        <f>IF(Import_FK!O693=0,"",Import_FK!O693)</f>
        <v/>
      </c>
      <c r="T694" s="77" t="str">
        <f>IF(Import_FK!P693=0,"",Import_FK!P693)</f>
        <v/>
      </c>
      <c r="U694" s="193" t="str">
        <f>IF(Import_FK!Q693=0,"",Import_FK!Q693)</f>
        <v/>
      </c>
      <c r="V694" s="77" t="str">
        <f>IF(Import_FK!R693=0,"",Import_FK!R693)</f>
        <v/>
      </c>
      <c r="W694" s="77" t="str">
        <f>IF(Import_FK!S693=0,"",Import_FK!S693)</f>
        <v/>
      </c>
      <c r="X694" s="77" t="str">
        <f>IF(Import_FK!T693=0,"",Import_FK!T693)</f>
        <v/>
      </c>
      <c r="Y694" s="77" t="str">
        <f>IF(Import_FK!U693=0,"",Import_FK!U693)</f>
        <v/>
      </c>
      <c r="Z694" s="77" t="str">
        <f>IF(Import_FK!V693=0,"",Import_FK!V693)</f>
        <v/>
      </c>
      <c r="AA694" s="77" t="str">
        <f>IF(Import_FK!W693=0,"",Import_FK!W693)</f>
        <v/>
      </c>
      <c r="AB694" s="77" t="str">
        <f>IF(Import_FK!X693=0,"",Import_FK!X693)</f>
        <v/>
      </c>
      <c r="AC694" s="77" t="str">
        <f>IF(Import_FK!Y693=0,"",Import_FK!Y693)</f>
        <v/>
      </c>
      <c r="AD694" s="77" t="str">
        <f>IF(Import_FK!Z693=0,"",Import_FK!Z693)</f>
        <v/>
      </c>
      <c r="AE694" s="193" t="str">
        <f>IF(Import_FK!AA693=0,"",Import_FK!AA693)</f>
        <v/>
      </c>
    </row>
    <row r="695" spans="1:31" ht="13.5" x14ac:dyDescent="0.25">
      <c r="A695" s="544">
        <f>IF(AND(B695="1_02_02_06",C695&lt;&gt;"000"),A694+1,IF(AND(B695="1_06_03_09",C695&lt;&gt;"000"),MAX($A$7:A694)+1,0))</f>
        <v>0</v>
      </c>
      <c r="B695" s="16" t="str">
        <f t="shared" si="52"/>
        <v/>
      </c>
      <c r="C695" s="544" t="str">
        <f t="shared" si="53"/>
        <v/>
      </c>
      <c r="D695" s="544" t="str">
        <f t="shared" si="54"/>
        <v/>
      </c>
      <c r="E695" s="544" t="str">
        <f t="shared" si="55"/>
        <v/>
      </c>
      <c r="F695" s="23" t="str">
        <f>IF(Import_FK!B694=0,"",Import_FK!B694)</f>
        <v/>
      </c>
      <c r="G695" s="23" t="str">
        <f>IF(Import_FK!C694=0,"",Import_FK!C694)</f>
        <v/>
      </c>
      <c r="H695" s="350" t="str">
        <f>IF(Import_FK!D694=0,"",Import_FK!D694)</f>
        <v/>
      </c>
      <c r="I695" s="23" t="str">
        <f>IF(Import_FK!E694=0,"",Import_FK!E694)</f>
        <v/>
      </c>
      <c r="J695" s="95" t="str">
        <f>IF(Import_FK!F694=0,"",Import_FK!F694)</f>
        <v/>
      </c>
      <c r="K695" s="96" t="str">
        <f>IF(Import_FK!G694=0,"",Import_FK!G694)</f>
        <v/>
      </c>
      <c r="L695" s="23" t="str">
        <f>IF(Import_FK!H694=0,"",Import_FK!H694)</f>
        <v/>
      </c>
      <c r="M695" s="23" t="str">
        <f>IF(Import_FK!I694=0,"",Import_FK!I694)</f>
        <v/>
      </c>
      <c r="N695" s="23" t="str">
        <f>IF(Import_FK!J694=0,"",Import_FK!J694)</f>
        <v/>
      </c>
      <c r="O695" s="23" t="str">
        <f>IF(Import_FK!K694=0,"",Import_FK!K694)</f>
        <v/>
      </c>
      <c r="P695" s="23" t="str">
        <f>IF(Import_FK!L694=0,"",Import_FK!L694)</f>
        <v/>
      </c>
      <c r="Q695" s="77" t="str">
        <f>IF(Import_FK!M694=0,"",Import_FK!M694)</f>
        <v/>
      </c>
      <c r="R695" s="77" t="str">
        <f>IF(Import_FK!N694=0,"",Import_FK!N694)</f>
        <v/>
      </c>
      <c r="S695" s="77" t="str">
        <f>IF(Import_FK!O694=0,"",Import_FK!O694)</f>
        <v/>
      </c>
      <c r="T695" s="77" t="str">
        <f>IF(Import_FK!P694=0,"",Import_FK!P694)</f>
        <v/>
      </c>
      <c r="U695" s="193" t="str">
        <f>IF(Import_FK!Q694=0,"",Import_FK!Q694)</f>
        <v/>
      </c>
      <c r="V695" s="77" t="str">
        <f>IF(Import_FK!R694=0,"",Import_FK!R694)</f>
        <v/>
      </c>
      <c r="W695" s="77" t="str">
        <f>IF(Import_FK!S694=0,"",Import_FK!S694)</f>
        <v/>
      </c>
      <c r="X695" s="77" t="str">
        <f>IF(Import_FK!T694=0,"",Import_FK!T694)</f>
        <v/>
      </c>
      <c r="Y695" s="77" t="str">
        <f>IF(Import_FK!U694=0,"",Import_FK!U694)</f>
        <v/>
      </c>
      <c r="Z695" s="77" t="str">
        <f>IF(Import_FK!V694=0,"",Import_FK!V694)</f>
        <v/>
      </c>
      <c r="AA695" s="77" t="str">
        <f>IF(Import_FK!W694=0,"",Import_FK!W694)</f>
        <v/>
      </c>
      <c r="AB695" s="77" t="str">
        <f>IF(Import_FK!X694=0,"",Import_FK!X694)</f>
        <v/>
      </c>
      <c r="AC695" s="77" t="str">
        <f>IF(Import_FK!Y694=0,"",Import_FK!Y694)</f>
        <v/>
      </c>
      <c r="AD695" s="77" t="str">
        <f>IF(Import_FK!Z694=0,"",Import_FK!Z694)</f>
        <v/>
      </c>
      <c r="AE695" s="193" t="str">
        <f>IF(Import_FK!AA694=0,"",Import_FK!AA694)</f>
        <v/>
      </c>
    </row>
    <row r="696" spans="1:31" ht="13.5" x14ac:dyDescent="0.25">
      <c r="A696" s="544">
        <f>IF(AND(B696="1_02_02_06",C696&lt;&gt;"000"),A695+1,IF(AND(B696="1_06_03_09",C696&lt;&gt;"000"),MAX($A$7:A695)+1,0))</f>
        <v>0</v>
      </c>
      <c r="B696" s="16" t="str">
        <f t="shared" si="52"/>
        <v/>
      </c>
      <c r="C696" s="544" t="str">
        <f t="shared" si="53"/>
        <v/>
      </c>
      <c r="D696" s="544" t="str">
        <f t="shared" si="54"/>
        <v/>
      </c>
      <c r="E696" s="544" t="str">
        <f t="shared" si="55"/>
        <v/>
      </c>
      <c r="F696" s="23" t="str">
        <f>IF(Import_FK!B695=0,"",Import_FK!B695)</f>
        <v/>
      </c>
      <c r="G696" s="23" t="str">
        <f>IF(Import_FK!C695=0,"",Import_FK!C695)</f>
        <v/>
      </c>
      <c r="H696" s="350" t="str">
        <f>IF(Import_FK!D695=0,"",Import_FK!D695)</f>
        <v/>
      </c>
      <c r="I696" s="23" t="str">
        <f>IF(Import_FK!E695=0,"",Import_FK!E695)</f>
        <v/>
      </c>
      <c r="J696" s="95" t="str">
        <f>IF(Import_FK!F695=0,"",Import_FK!F695)</f>
        <v/>
      </c>
      <c r="K696" s="96" t="str">
        <f>IF(Import_FK!G695=0,"",Import_FK!G695)</f>
        <v/>
      </c>
      <c r="L696" s="23" t="str">
        <f>IF(Import_FK!H695=0,"",Import_FK!H695)</f>
        <v/>
      </c>
      <c r="M696" s="23" t="str">
        <f>IF(Import_FK!I695=0,"",Import_FK!I695)</f>
        <v/>
      </c>
      <c r="N696" s="23" t="str">
        <f>IF(Import_FK!J695=0,"",Import_FK!J695)</f>
        <v/>
      </c>
      <c r="O696" s="23" t="str">
        <f>IF(Import_FK!K695=0,"",Import_FK!K695)</f>
        <v/>
      </c>
      <c r="P696" s="23" t="str">
        <f>IF(Import_FK!L695=0,"",Import_FK!L695)</f>
        <v/>
      </c>
      <c r="Q696" s="77" t="str">
        <f>IF(Import_FK!M695=0,"",Import_FK!M695)</f>
        <v/>
      </c>
      <c r="R696" s="77" t="str">
        <f>IF(Import_FK!N695=0,"",Import_FK!N695)</f>
        <v/>
      </c>
      <c r="S696" s="77" t="str">
        <f>IF(Import_FK!O695=0,"",Import_FK!O695)</f>
        <v/>
      </c>
      <c r="T696" s="77" t="str">
        <f>IF(Import_FK!P695=0,"",Import_FK!P695)</f>
        <v/>
      </c>
      <c r="U696" s="193" t="str">
        <f>IF(Import_FK!Q695=0,"",Import_FK!Q695)</f>
        <v/>
      </c>
      <c r="V696" s="77" t="str">
        <f>IF(Import_FK!R695=0,"",Import_FK!R695)</f>
        <v/>
      </c>
      <c r="W696" s="77" t="str">
        <f>IF(Import_FK!S695=0,"",Import_FK!S695)</f>
        <v/>
      </c>
      <c r="X696" s="77" t="str">
        <f>IF(Import_FK!T695=0,"",Import_FK!T695)</f>
        <v/>
      </c>
      <c r="Y696" s="77" t="str">
        <f>IF(Import_FK!U695=0,"",Import_FK!U695)</f>
        <v/>
      </c>
      <c r="Z696" s="77" t="str">
        <f>IF(Import_FK!V695=0,"",Import_FK!V695)</f>
        <v/>
      </c>
      <c r="AA696" s="77" t="str">
        <f>IF(Import_FK!W695=0,"",Import_FK!W695)</f>
        <v/>
      </c>
      <c r="AB696" s="77" t="str">
        <f>IF(Import_FK!X695=0,"",Import_FK!X695)</f>
        <v/>
      </c>
      <c r="AC696" s="77" t="str">
        <f>IF(Import_FK!Y695=0,"",Import_FK!Y695)</f>
        <v/>
      </c>
      <c r="AD696" s="77" t="str">
        <f>IF(Import_FK!Z695=0,"",Import_FK!Z695)</f>
        <v/>
      </c>
      <c r="AE696" s="193" t="str">
        <f>IF(Import_FK!AA695=0,"",Import_FK!AA695)</f>
        <v/>
      </c>
    </row>
    <row r="697" spans="1:31" ht="13.5" x14ac:dyDescent="0.25">
      <c r="A697" s="544">
        <f>IF(AND(B697="1_02_02_06",C697&lt;&gt;"000"),A696+1,IF(AND(B697="1_06_03_09",C697&lt;&gt;"000"),MAX($A$7:A696)+1,0))</f>
        <v>0</v>
      </c>
      <c r="B697" s="16" t="str">
        <f t="shared" si="52"/>
        <v/>
      </c>
      <c r="C697" s="544" t="str">
        <f t="shared" si="53"/>
        <v/>
      </c>
      <c r="D697" s="544" t="str">
        <f t="shared" si="54"/>
        <v/>
      </c>
      <c r="E697" s="544" t="str">
        <f t="shared" si="55"/>
        <v/>
      </c>
      <c r="F697" s="23" t="str">
        <f>IF(Import_FK!B696=0,"",Import_FK!B696)</f>
        <v/>
      </c>
      <c r="G697" s="23" t="str">
        <f>IF(Import_FK!C696=0,"",Import_FK!C696)</f>
        <v/>
      </c>
      <c r="H697" s="350" t="str">
        <f>IF(Import_FK!D696=0,"",Import_FK!D696)</f>
        <v/>
      </c>
      <c r="I697" s="23" t="str">
        <f>IF(Import_FK!E696=0,"",Import_FK!E696)</f>
        <v/>
      </c>
      <c r="J697" s="95" t="str">
        <f>IF(Import_FK!F696=0,"",Import_FK!F696)</f>
        <v/>
      </c>
      <c r="K697" s="96" t="str">
        <f>IF(Import_FK!G696=0,"",Import_FK!G696)</f>
        <v/>
      </c>
      <c r="L697" s="23" t="str">
        <f>IF(Import_FK!H696=0,"",Import_FK!H696)</f>
        <v/>
      </c>
      <c r="M697" s="23" t="str">
        <f>IF(Import_FK!I696=0,"",Import_FK!I696)</f>
        <v/>
      </c>
      <c r="N697" s="23" t="str">
        <f>IF(Import_FK!J696=0,"",Import_FK!J696)</f>
        <v/>
      </c>
      <c r="O697" s="23" t="str">
        <f>IF(Import_FK!K696=0,"",Import_FK!K696)</f>
        <v/>
      </c>
      <c r="P697" s="23" t="str">
        <f>IF(Import_FK!L696=0,"",Import_FK!L696)</f>
        <v/>
      </c>
      <c r="Q697" s="77" t="str">
        <f>IF(Import_FK!M696=0,"",Import_FK!M696)</f>
        <v/>
      </c>
      <c r="R697" s="77" t="str">
        <f>IF(Import_FK!N696=0,"",Import_FK!N696)</f>
        <v/>
      </c>
      <c r="S697" s="77" t="str">
        <f>IF(Import_FK!O696=0,"",Import_FK!O696)</f>
        <v/>
      </c>
      <c r="T697" s="77" t="str">
        <f>IF(Import_FK!P696=0,"",Import_FK!P696)</f>
        <v/>
      </c>
      <c r="U697" s="193" t="str">
        <f>IF(Import_FK!Q696=0,"",Import_FK!Q696)</f>
        <v/>
      </c>
      <c r="V697" s="77" t="str">
        <f>IF(Import_FK!R696=0,"",Import_FK!R696)</f>
        <v/>
      </c>
      <c r="W697" s="77" t="str">
        <f>IF(Import_FK!S696=0,"",Import_FK!S696)</f>
        <v/>
      </c>
      <c r="X697" s="77" t="str">
        <f>IF(Import_FK!T696=0,"",Import_FK!T696)</f>
        <v/>
      </c>
      <c r="Y697" s="77" t="str">
        <f>IF(Import_FK!U696=0,"",Import_FK!U696)</f>
        <v/>
      </c>
      <c r="Z697" s="77" t="str">
        <f>IF(Import_FK!V696=0,"",Import_FK!V696)</f>
        <v/>
      </c>
      <c r="AA697" s="77" t="str">
        <f>IF(Import_FK!W696=0,"",Import_FK!W696)</f>
        <v/>
      </c>
      <c r="AB697" s="77" t="str">
        <f>IF(Import_FK!X696=0,"",Import_FK!X696)</f>
        <v/>
      </c>
      <c r="AC697" s="77" t="str">
        <f>IF(Import_FK!Y696=0,"",Import_FK!Y696)</f>
        <v/>
      </c>
      <c r="AD697" s="77" t="str">
        <f>IF(Import_FK!Z696=0,"",Import_FK!Z696)</f>
        <v/>
      </c>
      <c r="AE697" s="193" t="str">
        <f>IF(Import_FK!AA696=0,"",Import_FK!AA696)</f>
        <v/>
      </c>
    </row>
    <row r="698" spans="1:31" ht="13.5" x14ac:dyDescent="0.25">
      <c r="A698" s="544">
        <f>IF(AND(B698="1_02_02_06",C698&lt;&gt;"000"),A697+1,IF(AND(B698="1_06_03_09",C698&lt;&gt;"000"),MAX($A$7:A697)+1,0))</f>
        <v>0</v>
      </c>
      <c r="B698" s="16" t="str">
        <f t="shared" si="52"/>
        <v/>
      </c>
      <c r="C698" s="544" t="str">
        <f t="shared" si="53"/>
        <v/>
      </c>
      <c r="D698" s="544" t="str">
        <f t="shared" si="54"/>
        <v/>
      </c>
      <c r="E698" s="544" t="str">
        <f t="shared" si="55"/>
        <v/>
      </c>
      <c r="F698" s="23" t="str">
        <f>IF(Import_FK!B697=0,"",Import_FK!B697)</f>
        <v/>
      </c>
      <c r="G698" s="23" t="str">
        <f>IF(Import_FK!C697=0,"",Import_FK!C697)</f>
        <v/>
      </c>
      <c r="H698" s="350" t="str">
        <f>IF(Import_FK!D697=0,"",Import_FK!D697)</f>
        <v/>
      </c>
      <c r="I698" s="23" t="str">
        <f>IF(Import_FK!E697=0,"",Import_FK!E697)</f>
        <v/>
      </c>
      <c r="J698" s="95" t="str">
        <f>IF(Import_FK!F697=0,"",Import_FK!F697)</f>
        <v/>
      </c>
      <c r="K698" s="96" t="str">
        <f>IF(Import_FK!G697=0,"",Import_FK!G697)</f>
        <v/>
      </c>
      <c r="L698" s="23" t="str">
        <f>IF(Import_FK!H697=0,"",Import_FK!H697)</f>
        <v/>
      </c>
      <c r="M698" s="23" t="str">
        <f>IF(Import_FK!I697=0,"",Import_FK!I697)</f>
        <v/>
      </c>
      <c r="N698" s="23" t="str">
        <f>IF(Import_FK!J697=0,"",Import_FK!J697)</f>
        <v/>
      </c>
      <c r="O698" s="23" t="str">
        <f>IF(Import_FK!K697=0,"",Import_FK!K697)</f>
        <v/>
      </c>
      <c r="P698" s="23" t="str">
        <f>IF(Import_FK!L697=0,"",Import_FK!L697)</f>
        <v/>
      </c>
      <c r="Q698" s="77" t="str">
        <f>IF(Import_FK!M697=0,"",Import_FK!M697)</f>
        <v/>
      </c>
      <c r="R698" s="77" t="str">
        <f>IF(Import_FK!N697=0,"",Import_FK!N697)</f>
        <v/>
      </c>
      <c r="S698" s="77" t="str">
        <f>IF(Import_FK!O697=0,"",Import_FK!O697)</f>
        <v/>
      </c>
      <c r="T698" s="77" t="str">
        <f>IF(Import_FK!P697=0,"",Import_FK!P697)</f>
        <v/>
      </c>
      <c r="U698" s="193" t="str">
        <f>IF(Import_FK!Q697=0,"",Import_FK!Q697)</f>
        <v/>
      </c>
      <c r="V698" s="77" t="str">
        <f>IF(Import_FK!R697=0,"",Import_FK!R697)</f>
        <v/>
      </c>
      <c r="W698" s="77" t="str">
        <f>IF(Import_FK!S697=0,"",Import_FK!S697)</f>
        <v/>
      </c>
      <c r="X698" s="77" t="str">
        <f>IF(Import_FK!T697=0,"",Import_FK!T697)</f>
        <v/>
      </c>
      <c r="Y698" s="77" t="str">
        <f>IF(Import_FK!U697=0,"",Import_FK!U697)</f>
        <v/>
      </c>
      <c r="Z698" s="77" t="str">
        <f>IF(Import_FK!V697=0,"",Import_FK!V697)</f>
        <v/>
      </c>
      <c r="AA698" s="77" t="str">
        <f>IF(Import_FK!W697=0,"",Import_FK!W697)</f>
        <v/>
      </c>
      <c r="AB698" s="77" t="str">
        <f>IF(Import_FK!X697=0,"",Import_FK!X697)</f>
        <v/>
      </c>
      <c r="AC698" s="77" t="str">
        <f>IF(Import_FK!Y697=0,"",Import_FK!Y697)</f>
        <v/>
      </c>
      <c r="AD698" s="77" t="str">
        <f>IF(Import_FK!Z697=0,"",Import_FK!Z697)</f>
        <v/>
      </c>
      <c r="AE698" s="193" t="str">
        <f>IF(Import_FK!AA697=0,"",Import_FK!AA697)</f>
        <v/>
      </c>
    </row>
    <row r="699" spans="1:31" ht="13.5" x14ac:dyDescent="0.25">
      <c r="A699" s="544">
        <f>IF(AND(B699="1_02_02_06",C699&lt;&gt;"000"),A698+1,IF(AND(B699="1_06_03_09",C699&lt;&gt;"000"),MAX($A$7:A698)+1,0))</f>
        <v>0</v>
      </c>
      <c r="B699" s="16" t="str">
        <f t="shared" si="52"/>
        <v/>
      </c>
      <c r="C699" s="544" t="str">
        <f t="shared" si="53"/>
        <v/>
      </c>
      <c r="D699" s="544" t="str">
        <f t="shared" si="54"/>
        <v/>
      </c>
      <c r="E699" s="544" t="str">
        <f t="shared" si="55"/>
        <v/>
      </c>
      <c r="F699" s="23" t="str">
        <f>IF(Import_FK!B698=0,"",Import_FK!B698)</f>
        <v/>
      </c>
      <c r="G699" s="23" t="str">
        <f>IF(Import_FK!C698=0,"",Import_FK!C698)</f>
        <v/>
      </c>
      <c r="H699" s="350" t="str">
        <f>IF(Import_FK!D698=0,"",Import_FK!D698)</f>
        <v/>
      </c>
      <c r="I699" s="23" t="str">
        <f>IF(Import_FK!E698=0,"",Import_FK!E698)</f>
        <v/>
      </c>
      <c r="J699" s="95" t="str">
        <f>IF(Import_FK!F698=0,"",Import_FK!F698)</f>
        <v/>
      </c>
      <c r="K699" s="96" t="str">
        <f>IF(Import_FK!G698=0,"",Import_FK!G698)</f>
        <v/>
      </c>
      <c r="L699" s="23" t="str">
        <f>IF(Import_FK!H698=0,"",Import_FK!H698)</f>
        <v/>
      </c>
      <c r="M699" s="23" t="str">
        <f>IF(Import_FK!I698=0,"",Import_FK!I698)</f>
        <v/>
      </c>
      <c r="N699" s="23" t="str">
        <f>IF(Import_FK!J698=0,"",Import_FK!J698)</f>
        <v/>
      </c>
      <c r="O699" s="23" t="str">
        <f>IF(Import_FK!K698=0,"",Import_FK!K698)</f>
        <v/>
      </c>
      <c r="P699" s="23" t="str">
        <f>IF(Import_FK!L698=0,"",Import_FK!L698)</f>
        <v/>
      </c>
      <c r="Q699" s="77" t="str">
        <f>IF(Import_FK!M698=0,"",Import_FK!M698)</f>
        <v/>
      </c>
      <c r="R699" s="77" t="str">
        <f>IF(Import_FK!N698=0,"",Import_FK!N698)</f>
        <v/>
      </c>
      <c r="S699" s="77" t="str">
        <f>IF(Import_FK!O698=0,"",Import_FK!O698)</f>
        <v/>
      </c>
      <c r="T699" s="77" t="str">
        <f>IF(Import_FK!P698=0,"",Import_FK!P698)</f>
        <v/>
      </c>
      <c r="U699" s="193" t="str">
        <f>IF(Import_FK!Q698=0,"",Import_FK!Q698)</f>
        <v/>
      </c>
      <c r="V699" s="77" t="str">
        <f>IF(Import_FK!R698=0,"",Import_FK!R698)</f>
        <v/>
      </c>
      <c r="W699" s="77" t="str">
        <f>IF(Import_FK!S698=0,"",Import_FK!S698)</f>
        <v/>
      </c>
      <c r="X699" s="77" t="str">
        <f>IF(Import_FK!T698=0,"",Import_FK!T698)</f>
        <v/>
      </c>
      <c r="Y699" s="77" t="str">
        <f>IF(Import_FK!U698=0,"",Import_FK!U698)</f>
        <v/>
      </c>
      <c r="Z699" s="77" t="str">
        <f>IF(Import_FK!V698=0,"",Import_FK!V698)</f>
        <v/>
      </c>
      <c r="AA699" s="77" t="str">
        <f>IF(Import_FK!W698=0,"",Import_FK!W698)</f>
        <v/>
      </c>
      <c r="AB699" s="77" t="str">
        <f>IF(Import_FK!X698=0,"",Import_FK!X698)</f>
        <v/>
      </c>
      <c r="AC699" s="77" t="str">
        <f>IF(Import_FK!Y698=0,"",Import_FK!Y698)</f>
        <v/>
      </c>
      <c r="AD699" s="77" t="str">
        <f>IF(Import_FK!Z698=0,"",Import_FK!Z698)</f>
        <v/>
      </c>
      <c r="AE699" s="193" t="str">
        <f>IF(Import_FK!AA698=0,"",Import_FK!AA698)</f>
        <v/>
      </c>
    </row>
    <row r="700" spans="1:31" ht="13.5" x14ac:dyDescent="0.25">
      <c r="A700" s="544">
        <f>IF(AND(B700="1_02_02_06",C700&lt;&gt;"000"),A699+1,IF(AND(B700="1_06_03_09",C700&lt;&gt;"000"),MAX($A$7:A699)+1,0))</f>
        <v>0</v>
      </c>
      <c r="B700" s="16" t="str">
        <f t="shared" si="52"/>
        <v/>
      </c>
      <c r="C700" s="544" t="str">
        <f t="shared" si="53"/>
        <v/>
      </c>
      <c r="D700" s="544" t="str">
        <f t="shared" si="54"/>
        <v/>
      </c>
      <c r="E700" s="544" t="str">
        <f t="shared" si="55"/>
        <v/>
      </c>
      <c r="F700" s="23" t="str">
        <f>IF(Import_FK!B699=0,"",Import_FK!B699)</f>
        <v/>
      </c>
      <c r="G700" s="23" t="str">
        <f>IF(Import_FK!C699=0,"",Import_FK!C699)</f>
        <v/>
      </c>
      <c r="H700" s="350" t="str">
        <f>IF(Import_FK!D699=0,"",Import_FK!D699)</f>
        <v/>
      </c>
      <c r="I700" s="23" t="str">
        <f>IF(Import_FK!E699=0,"",Import_FK!E699)</f>
        <v/>
      </c>
      <c r="J700" s="95" t="str">
        <f>IF(Import_FK!F699=0,"",Import_FK!F699)</f>
        <v/>
      </c>
      <c r="K700" s="96" t="str">
        <f>IF(Import_FK!G699=0,"",Import_FK!G699)</f>
        <v/>
      </c>
      <c r="L700" s="23" t="str">
        <f>IF(Import_FK!H699=0,"",Import_FK!H699)</f>
        <v/>
      </c>
      <c r="M700" s="23" t="str">
        <f>IF(Import_FK!I699=0,"",Import_FK!I699)</f>
        <v/>
      </c>
      <c r="N700" s="23" t="str">
        <f>IF(Import_FK!J699=0,"",Import_FK!J699)</f>
        <v/>
      </c>
      <c r="O700" s="23" t="str">
        <f>IF(Import_FK!K699=0,"",Import_FK!K699)</f>
        <v/>
      </c>
      <c r="P700" s="23" t="str">
        <f>IF(Import_FK!L699=0,"",Import_FK!L699)</f>
        <v/>
      </c>
      <c r="Q700" s="77" t="str">
        <f>IF(Import_FK!M699=0,"",Import_FK!M699)</f>
        <v/>
      </c>
      <c r="R700" s="77" t="str">
        <f>IF(Import_FK!N699=0,"",Import_FK!N699)</f>
        <v/>
      </c>
      <c r="S700" s="77" t="str">
        <f>IF(Import_FK!O699=0,"",Import_FK!O699)</f>
        <v/>
      </c>
      <c r="T700" s="77" t="str">
        <f>IF(Import_FK!P699=0,"",Import_FK!P699)</f>
        <v/>
      </c>
      <c r="U700" s="193" t="str">
        <f>IF(Import_FK!Q699=0,"",Import_FK!Q699)</f>
        <v/>
      </c>
      <c r="V700" s="77" t="str">
        <f>IF(Import_FK!R699=0,"",Import_FK!R699)</f>
        <v/>
      </c>
      <c r="W700" s="77" t="str">
        <f>IF(Import_FK!S699=0,"",Import_FK!S699)</f>
        <v/>
      </c>
      <c r="X700" s="77" t="str">
        <f>IF(Import_FK!T699=0,"",Import_FK!T699)</f>
        <v/>
      </c>
      <c r="Y700" s="77" t="str">
        <f>IF(Import_FK!U699=0,"",Import_FK!U699)</f>
        <v/>
      </c>
      <c r="Z700" s="77" t="str">
        <f>IF(Import_FK!V699=0,"",Import_FK!V699)</f>
        <v/>
      </c>
      <c r="AA700" s="77" t="str">
        <f>IF(Import_FK!W699=0,"",Import_FK!W699)</f>
        <v/>
      </c>
      <c r="AB700" s="77" t="str">
        <f>IF(Import_FK!X699=0,"",Import_FK!X699)</f>
        <v/>
      </c>
      <c r="AC700" s="77" t="str">
        <f>IF(Import_FK!Y699=0,"",Import_FK!Y699)</f>
        <v/>
      </c>
      <c r="AD700" s="77" t="str">
        <f>IF(Import_FK!Z699=0,"",Import_FK!Z699)</f>
        <v/>
      </c>
      <c r="AE700" s="193" t="str">
        <f>IF(Import_FK!AA699=0,"",Import_FK!AA699)</f>
        <v/>
      </c>
    </row>
    <row r="701" spans="1:31" ht="13.5" x14ac:dyDescent="0.25">
      <c r="A701" s="544">
        <f>IF(AND(B701="1_02_02_06",C701&lt;&gt;"000"),A700+1,IF(AND(B701="1_06_03_09",C701&lt;&gt;"000"),MAX($A$7:A700)+1,0))</f>
        <v>0</v>
      </c>
      <c r="B701" s="16" t="str">
        <f t="shared" si="52"/>
        <v/>
      </c>
      <c r="C701" s="544" t="str">
        <f t="shared" si="53"/>
        <v/>
      </c>
      <c r="D701" s="544" t="str">
        <f t="shared" si="54"/>
        <v/>
      </c>
      <c r="E701" s="544" t="str">
        <f t="shared" si="55"/>
        <v/>
      </c>
      <c r="F701" s="23" t="str">
        <f>IF(Import_FK!B700=0,"",Import_FK!B700)</f>
        <v/>
      </c>
      <c r="G701" s="23" t="str">
        <f>IF(Import_FK!C700=0,"",Import_FK!C700)</f>
        <v/>
      </c>
      <c r="H701" s="350" t="str">
        <f>IF(Import_FK!D700=0,"",Import_FK!D700)</f>
        <v/>
      </c>
      <c r="I701" s="23" t="str">
        <f>IF(Import_FK!E700=0,"",Import_FK!E700)</f>
        <v/>
      </c>
      <c r="J701" s="95" t="str">
        <f>IF(Import_FK!F700=0,"",Import_FK!F700)</f>
        <v/>
      </c>
      <c r="K701" s="96" t="str">
        <f>IF(Import_FK!G700=0,"",Import_FK!G700)</f>
        <v/>
      </c>
      <c r="L701" s="23" t="str">
        <f>IF(Import_FK!H700=0,"",Import_FK!H700)</f>
        <v/>
      </c>
      <c r="M701" s="23" t="str">
        <f>IF(Import_FK!I700=0,"",Import_FK!I700)</f>
        <v/>
      </c>
      <c r="N701" s="23" t="str">
        <f>IF(Import_FK!J700=0,"",Import_FK!J700)</f>
        <v/>
      </c>
      <c r="O701" s="23" t="str">
        <f>IF(Import_FK!K700=0,"",Import_FK!K700)</f>
        <v/>
      </c>
      <c r="P701" s="23" t="str">
        <f>IF(Import_FK!L700=0,"",Import_FK!L700)</f>
        <v/>
      </c>
      <c r="Q701" s="77" t="str">
        <f>IF(Import_FK!M700=0,"",Import_FK!M700)</f>
        <v/>
      </c>
      <c r="R701" s="77" t="str">
        <f>IF(Import_FK!N700=0,"",Import_FK!N700)</f>
        <v/>
      </c>
      <c r="S701" s="77" t="str">
        <f>IF(Import_FK!O700=0,"",Import_FK!O700)</f>
        <v/>
      </c>
      <c r="T701" s="77" t="str">
        <f>IF(Import_FK!P700=0,"",Import_FK!P700)</f>
        <v/>
      </c>
      <c r="U701" s="193" t="str">
        <f>IF(Import_FK!Q700=0,"",Import_FK!Q700)</f>
        <v/>
      </c>
      <c r="V701" s="77" t="str">
        <f>IF(Import_FK!R700=0,"",Import_FK!R700)</f>
        <v/>
      </c>
      <c r="W701" s="77" t="str">
        <f>IF(Import_FK!S700=0,"",Import_FK!S700)</f>
        <v/>
      </c>
      <c r="X701" s="77" t="str">
        <f>IF(Import_FK!T700=0,"",Import_FK!T700)</f>
        <v/>
      </c>
      <c r="Y701" s="77" t="str">
        <f>IF(Import_FK!U700=0,"",Import_FK!U700)</f>
        <v/>
      </c>
      <c r="Z701" s="77" t="str">
        <f>IF(Import_FK!V700=0,"",Import_FK!V700)</f>
        <v/>
      </c>
      <c r="AA701" s="77" t="str">
        <f>IF(Import_FK!W700=0,"",Import_FK!W700)</f>
        <v/>
      </c>
      <c r="AB701" s="77" t="str">
        <f>IF(Import_FK!X700=0,"",Import_FK!X700)</f>
        <v/>
      </c>
      <c r="AC701" s="77" t="str">
        <f>IF(Import_FK!Y700=0,"",Import_FK!Y700)</f>
        <v/>
      </c>
      <c r="AD701" s="77" t="str">
        <f>IF(Import_FK!Z700=0,"",Import_FK!Z700)</f>
        <v/>
      </c>
      <c r="AE701" s="193" t="str">
        <f>IF(Import_FK!AA700=0,"",Import_FK!AA700)</f>
        <v/>
      </c>
    </row>
    <row r="702" spans="1:31" ht="13.5" x14ac:dyDescent="0.25">
      <c r="A702" s="544">
        <f>IF(AND(B702="1_02_02_06",C702&lt;&gt;"000"),A701+1,IF(AND(B702="1_06_03_09",C702&lt;&gt;"000"),MAX($A$7:A701)+1,0))</f>
        <v>0</v>
      </c>
      <c r="B702" s="16" t="str">
        <f t="shared" si="52"/>
        <v/>
      </c>
      <c r="C702" s="544" t="str">
        <f t="shared" si="53"/>
        <v/>
      </c>
      <c r="D702" s="544" t="str">
        <f t="shared" si="54"/>
        <v/>
      </c>
      <c r="E702" s="544" t="str">
        <f t="shared" si="55"/>
        <v/>
      </c>
      <c r="F702" s="23" t="str">
        <f>IF(Import_FK!B701=0,"",Import_FK!B701)</f>
        <v/>
      </c>
      <c r="G702" s="23" t="str">
        <f>IF(Import_FK!C701=0,"",Import_FK!C701)</f>
        <v/>
      </c>
      <c r="H702" s="350" t="str">
        <f>IF(Import_FK!D701=0,"",Import_FK!D701)</f>
        <v/>
      </c>
      <c r="I702" s="23" t="str">
        <f>IF(Import_FK!E701=0,"",Import_FK!E701)</f>
        <v/>
      </c>
      <c r="J702" s="95" t="str">
        <f>IF(Import_FK!F701=0,"",Import_FK!F701)</f>
        <v/>
      </c>
      <c r="K702" s="96" t="str">
        <f>IF(Import_FK!G701=0,"",Import_FK!G701)</f>
        <v/>
      </c>
      <c r="L702" s="23" t="str">
        <f>IF(Import_FK!H701=0,"",Import_FK!H701)</f>
        <v/>
      </c>
      <c r="M702" s="23" t="str">
        <f>IF(Import_FK!I701=0,"",Import_FK!I701)</f>
        <v/>
      </c>
      <c r="N702" s="23" t="str">
        <f>IF(Import_FK!J701=0,"",Import_FK!J701)</f>
        <v/>
      </c>
      <c r="O702" s="23" t="str">
        <f>IF(Import_FK!K701=0,"",Import_FK!K701)</f>
        <v/>
      </c>
      <c r="P702" s="23" t="str">
        <f>IF(Import_FK!L701=0,"",Import_FK!L701)</f>
        <v/>
      </c>
      <c r="Q702" s="77" t="str">
        <f>IF(Import_FK!M701=0,"",Import_FK!M701)</f>
        <v/>
      </c>
      <c r="R702" s="77" t="str">
        <f>IF(Import_FK!N701=0,"",Import_FK!N701)</f>
        <v/>
      </c>
      <c r="S702" s="77" t="str">
        <f>IF(Import_FK!O701=0,"",Import_FK!O701)</f>
        <v/>
      </c>
      <c r="T702" s="77" t="str">
        <f>IF(Import_FK!P701=0,"",Import_FK!P701)</f>
        <v/>
      </c>
      <c r="U702" s="193" t="str">
        <f>IF(Import_FK!Q701=0,"",Import_FK!Q701)</f>
        <v/>
      </c>
      <c r="V702" s="77" t="str">
        <f>IF(Import_FK!R701=0,"",Import_FK!R701)</f>
        <v/>
      </c>
      <c r="W702" s="77" t="str">
        <f>IF(Import_FK!S701=0,"",Import_FK!S701)</f>
        <v/>
      </c>
      <c r="X702" s="77" t="str">
        <f>IF(Import_FK!T701=0,"",Import_FK!T701)</f>
        <v/>
      </c>
      <c r="Y702" s="77" t="str">
        <f>IF(Import_FK!U701=0,"",Import_FK!U701)</f>
        <v/>
      </c>
      <c r="Z702" s="77" t="str">
        <f>IF(Import_FK!V701=0,"",Import_FK!V701)</f>
        <v/>
      </c>
      <c r="AA702" s="77" t="str">
        <f>IF(Import_FK!W701=0,"",Import_FK!W701)</f>
        <v/>
      </c>
      <c r="AB702" s="77" t="str">
        <f>IF(Import_FK!X701=0,"",Import_FK!X701)</f>
        <v/>
      </c>
      <c r="AC702" s="77" t="str">
        <f>IF(Import_FK!Y701=0,"",Import_FK!Y701)</f>
        <v/>
      </c>
      <c r="AD702" s="77" t="str">
        <f>IF(Import_FK!Z701=0,"",Import_FK!Z701)</f>
        <v/>
      </c>
      <c r="AE702" s="193" t="str">
        <f>IF(Import_FK!AA701=0,"",Import_FK!AA701)</f>
        <v/>
      </c>
    </row>
    <row r="703" spans="1:31" ht="13.5" x14ac:dyDescent="0.25">
      <c r="A703" s="544">
        <f>IF(AND(B703="1_02_02_06",C703&lt;&gt;"000"),A702+1,IF(AND(B703="1_06_03_09",C703&lt;&gt;"000"),MAX($A$7:A702)+1,0))</f>
        <v>0</v>
      </c>
      <c r="B703" s="16" t="str">
        <f t="shared" si="52"/>
        <v/>
      </c>
      <c r="C703" s="544" t="str">
        <f t="shared" si="53"/>
        <v/>
      </c>
      <c r="D703" s="544" t="str">
        <f t="shared" si="54"/>
        <v/>
      </c>
      <c r="E703" s="544" t="str">
        <f t="shared" si="55"/>
        <v/>
      </c>
      <c r="F703" s="23" t="str">
        <f>IF(Import_FK!B702=0,"",Import_FK!B702)</f>
        <v/>
      </c>
      <c r="G703" s="23" t="str">
        <f>IF(Import_FK!C702=0,"",Import_FK!C702)</f>
        <v/>
      </c>
      <c r="H703" s="350" t="str">
        <f>IF(Import_FK!D702=0,"",Import_FK!D702)</f>
        <v/>
      </c>
      <c r="I703" s="23" t="str">
        <f>IF(Import_FK!E702=0,"",Import_FK!E702)</f>
        <v/>
      </c>
      <c r="J703" s="95" t="str">
        <f>IF(Import_FK!F702=0,"",Import_FK!F702)</f>
        <v/>
      </c>
      <c r="K703" s="96" t="str">
        <f>IF(Import_FK!G702=0,"",Import_FK!G702)</f>
        <v/>
      </c>
      <c r="L703" s="23" t="str">
        <f>IF(Import_FK!H702=0,"",Import_FK!H702)</f>
        <v/>
      </c>
      <c r="M703" s="23" t="str">
        <f>IF(Import_FK!I702=0,"",Import_FK!I702)</f>
        <v/>
      </c>
      <c r="N703" s="23" t="str">
        <f>IF(Import_FK!J702=0,"",Import_FK!J702)</f>
        <v/>
      </c>
      <c r="O703" s="23" t="str">
        <f>IF(Import_FK!K702=0,"",Import_FK!K702)</f>
        <v/>
      </c>
      <c r="P703" s="23" t="str">
        <f>IF(Import_FK!L702=0,"",Import_FK!L702)</f>
        <v/>
      </c>
      <c r="Q703" s="77" t="str">
        <f>IF(Import_FK!M702=0,"",Import_FK!M702)</f>
        <v/>
      </c>
      <c r="R703" s="77" t="str">
        <f>IF(Import_FK!N702=0,"",Import_FK!N702)</f>
        <v/>
      </c>
      <c r="S703" s="77" t="str">
        <f>IF(Import_FK!O702=0,"",Import_FK!O702)</f>
        <v/>
      </c>
      <c r="T703" s="77" t="str">
        <f>IF(Import_FK!P702=0,"",Import_FK!P702)</f>
        <v/>
      </c>
      <c r="U703" s="193" t="str">
        <f>IF(Import_FK!Q702=0,"",Import_FK!Q702)</f>
        <v/>
      </c>
      <c r="V703" s="77" t="str">
        <f>IF(Import_FK!R702=0,"",Import_FK!R702)</f>
        <v/>
      </c>
      <c r="W703" s="77" t="str">
        <f>IF(Import_FK!S702=0,"",Import_FK!S702)</f>
        <v/>
      </c>
      <c r="X703" s="77" t="str">
        <f>IF(Import_FK!T702=0,"",Import_FK!T702)</f>
        <v/>
      </c>
      <c r="Y703" s="77" t="str">
        <f>IF(Import_FK!U702=0,"",Import_FK!U702)</f>
        <v/>
      </c>
      <c r="Z703" s="77" t="str">
        <f>IF(Import_FK!V702=0,"",Import_FK!V702)</f>
        <v/>
      </c>
      <c r="AA703" s="77" t="str">
        <f>IF(Import_FK!W702=0,"",Import_FK!W702)</f>
        <v/>
      </c>
      <c r="AB703" s="77" t="str">
        <f>IF(Import_FK!X702=0,"",Import_FK!X702)</f>
        <v/>
      </c>
      <c r="AC703" s="77" t="str">
        <f>IF(Import_FK!Y702=0,"",Import_FK!Y702)</f>
        <v/>
      </c>
      <c r="AD703" s="77" t="str">
        <f>IF(Import_FK!Z702=0,"",Import_FK!Z702)</f>
        <v/>
      </c>
      <c r="AE703" s="193" t="str">
        <f>IF(Import_FK!AA702=0,"",Import_FK!AA702)</f>
        <v/>
      </c>
    </row>
    <row r="704" spans="1:31" ht="13.5" x14ac:dyDescent="0.25">
      <c r="A704" s="544">
        <f>IF(AND(B704="1_02_02_06",C704&lt;&gt;"000"),A703+1,IF(AND(B704="1_06_03_09",C704&lt;&gt;"000"),MAX($A$7:A703)+1,0))</f>
        <v>0</v>
      </c>
      <c r="B704" s="16" t="str">
        <f t="shared" si="52"/>
        <v/>
      </c>
      <c r="C704" s="544" t="str">
        <f t="shared" si="53"/>
        <v/>
      </c>
      <c r="D704" s="544" t="str">
        <f t="shared" si="54"/>
        <v/>
      </c>
      <c r="E704" s="544" t="str">
        <f t="shared" si="55"/>
        <v/>
      </c>
      <c r="F704" s="23" t="str">
        <f>IF(Import_FK!B703=0,"",Import_FK!B703)</f>
        <v/>
      </c>
      <c r="G704" s="23" t="str">
        <f>IF(Import_FK!C703=0,"",Import_FK!C703)</f>
        <v/>
      </c>
      <c r="H704" s="350" t="str">
        <f>IF(Import_FK!D703=0,"",Import_FK!D703)</f>
        <v/>
      </c>
      <c r="I704" s="23" t="str">
        <f>IF(Import_FK!E703=0,"",Import_FK!E703)</f>
        <v/>
      </c>
      <c r="J704" s="95" t="str">
        <f>IF(Import_FK!F703=0,"",Import_FK!F703)</f>
        <v/>
      </c>
      <c r="K704" s="96" t="str">
        <f>IF(Import_FK!G703=0,"",Import_FK!G703)</f>
        <v/>
      </c>
      <c r="L704" s="23" t="str">
        <f>IF(Import_FK!H703=0,"",Import_FK!H703)</f>
        <v/>
      </c>
      <c r="M704" s="23" t="str">
        <f>IF(Import_FK!I703=0,"",Import_FK!I703)</f>
        <v/>
      </c>
      <c r="N704" s="23" t="str">
        <f>IF(Import_FK!J703=0,"",Import_FK!J703)</f>
        <v/>
      </c>
      <c r="O704" s="23" t="str">
        <f>IF(Import_FK!K703=0,"",Import_FK!K703)</f>
        <v/>
      </c>
      <c r="P704" s="23" t="str">
        <f>IF(Import_FK!L703=0,"",Import_FK!L703)</f>
        <v/>
      </c>
      <c r="Q704" s="77" t="str">
        <f>IF(Import_FK!M703=0,"",Import_FK!M703)</f>
        <v/>
      </c>
      <c r="R704" s="77" t="str">
        <f>IF(Import_FK!N703=0,"",Import_FK!N703)</f>
        <v/>
      </c>
      <c r="S704" s="77" t="str">
        <f>IF(Import_FK!O703=0,"",Import_FK!O703)</f>
        <v/>
      </c>
      <c r="T704" s="77" t="str">
        <f>IF(Import_FK!P703=0,"",Import_FK!P703)</f>
        <v/>
      </c>
      <c r="U704" s="193" t="str">
        <f>IF(Import_FK!Q703=0,"",Import_FK!Q703)</f>
        <v/>
      </c>
      <c r="V704" s="77" t="str">
        <f>IF(Import_FK!R703=0,"",Import_FK!R703)</f>
        <v/>
      </c>
      <c r="W704" s="77" t="str">
        <f>IF(Import_FK!S703=0,"",Import_FK!S703)</f>
        <v/>
      </c>
      <c r="X704" s="77" t="str">
        <f>IF(Import_FK!T703=0,"",Import_FK!T703)</f>
        <v/>
      </c>
      <c r="Y704" s="77" t="str">
        <f>IF(Import_FK!U703=0,"",Import_FK!U703)</f>
        <v/>
      </c>
      <c r="Z704" s="77" t="str">
        <f>IF(Import_FK!V703=0,"",Import_FK!V703)</f>
        <v/>
      </c>
      <c r="AA704" s="77" t="str">
        <f>IF(Import_FK!W703=0,"",Import_FK!W703)</f>
        <v/>
      </c>
      <c r="AB704" s="77" t="str">
        <f>IF(Import_FK!X703=0,"",Import_FK!X703)</f>
        <v/>
      </c>
      <c r="AC704" s="77" t="str">
        <f>IF(Import_FK!Y703=0,"",Import_FK!Y703)</f>
        <v/>
      </c>
      <c r="AD704" s="77" t="str">
        <f>IF(Import_FK!Z703=0,"",Import_FK!Z703)</f>
        <v/>
      </c>
      <c r="AE704" s="193" t="str">
        <f>IF(Import_FK!AA703=0,"",Import_FK!AA703)</f>
        <v/>
      </c>
    </row>
    <row r="705" spans="1:31" ht="13.5" x14ac:dyDescent="0.25">
      <c r="A705" s="544">
        <f>IF(AND(B705="1_02_02_06",C705&lt;&gt;"000"),A704+1,IF(AND(B705="1_06_03_09",C705&lt;&gt;"000"),MAX($A$7:A704)+1,0))</f>
        <v>0</v>
      </c>
      <c r="B705" s="16" t="str">
        <f t="shared" si="52"/>
        <v/>
      </c>
      <c r="C705" s="544" t="str">
        <f t="shared" si="53"/>
        <v/>
      </c>
      <c r="D705" s="544" t="str">
        <f t="shared" si="54"/>
        <v/>
      </c>
      <c r="E705" s="544" t="str">
        <f t="shared" si="55"/>
        <v/>
      </c>
      <c r="F705" s="23" t="str">
        <f>IF(Import_FK!B704=0,"",Import_FK!B704)</f>
        <v/>
      </c>
      <c r="G705" s="23" t="str">
        <f>IF(Import_FK!C704=0,"",Import_FK!C704)</f>
        <v/>
      </c>
      <c r="H705" s="350" t="str">
        <f>IF(Import_FK!D704=0,"",Import_FK!D704)</f>
        <v/>
      </c>
      <c r="I705" s="23" t="str">
        <f>IF(Import_FK!E704=0,"",Import_FK!E704)</f>
        <v/>
      </c>
      <c r="J705" s="95" t="str">
        <f>IF(Import_FK!F704=0,"",Import_FK!F704)</f>
        <v/>
      </c>
      <c r="K705" s="96" t="str">
        <f>IF(Import_FK!G704=0,"",Import_FK!G704)</f>
        <v/>
      </c>
      <c r="L705" s="23" t="str">
        <f>IF(Import_FK!H704=0,"",Import_FK!H704)</f>
        <v/>
      </c>
      <c r="M705" s="23" t="str">
        <f>IF(Import_FK!I704=0,"",Import_FK!I704)</f>
        <v/>
      </c>
      <c r="N705" s="23" t="str">
        <f>IF(Import_FK!J704=0,"",Import_FK!J704)</f>
        <v/>
      </c>
      <c r="O705" s="23" t="str">
        <f>IF(Import_FK!K704=0,"",Import_FK!K704)</f>
        <v/>
      </c>
      <c r="P705" s="23" t="str">
        <f>IF(Import_FK!L704=0,"",Import_FK!L704)</f>
        <v/>
      </c>
      <c r="Q705" s="77" t="str">
        <f>IF(Import_FK!M704=0,"",Import_FK!M704)</f>
        <v/>
      </c>
      <c r="R705" s="77" t="str">
        <f>IF(Import_FK!N704=0,"",Import_FK!N704)</f>
        <v/>
      </c>
      <c r="S705" s="77" t="str">
        <f>IF(Import_FK!O704=0,"",Import_FK!O704)</f>
        <v/>
      </c>
      <c r="T705" s="77" t="str">
        <f>IF(Import_FK!P704=0,"",Import_FK!P704)</f>
        <v/>
      </c>
      <c r="U705" s="193" t="str">
        <f>IF(Import_FK!Q704=0,"",Import_FK!Q704)</f>
        <v/>
      </c>
      <c r="V705" s="77" t="str">
        <f>IF(Import_FK!R704=0,"",Import_FK!R704)</f>
        <v/>
      </c>
      <c r="W705" s="77" t="str">
        <f>IF(Import_FK!S704=0,"",Import_FK!S704)</f>
        <v/>
      </c>
      <c r="X705" s="77" t="str">
        <f>IF(Import_FK!T704=0,"",Import_FK!T704)</f>
        <v/>
      </c>
      <c r="Y705" s="77" t="str">
        <f>IF(Import_FK!U704=0,"",Import_FK!U704)</f>
        <v/>
      </c>
      <c r="Z705" s="77" t="str">
        <f>IF(Import_FK!V704=0,"",Import_FK!V704)</f>
        <v/>
      </c>
      <c r="AA705" s="77" t="str">
        <f>IF(Import_FK!W704=0,"",Import_FK!W704)</f>
        <v/>
      </c>
      <c r="AB705" s="77" t="str">
        <f>IF(Import_FK!X704=0,"",Import_FK!X704)</f>
        <v/>
      </c>
      <c r="AC705" s="77" t="str">
        <f>IF(Import_FK!Y704=0,"",Import_FK!Y704)</f>
        <v/>
      </c>
      <c r="AD705" s="77" t="str">
        <f>IF(Import_FK!Z704=0,"",Import_FK!Z704)</f>
        <v/>
      </c>
      <c r="AE705" s="193" t="str">
        <f>IF(Import_FK!AA704=0,"",Import_FK!AA704)</f>
        <v/>
      </c>
    </row>
    <row r="706" spans="1:31" ht="13.5" x14ac:dyDescent="0.25">
      <c r="A706" s="544">
        <f>IF(AND(B706="1_02_02_06",C706&lt;&gt;"000"),A705+1,IF(AND(B706="1_06_03_09",C706&lt;&gt;"000"),MAX($A$7:A705)+1,0))</f>
        <v>0</v>
      </c>
      <c r="B706" s="16" t="str">
        <f t="shared" si="52"/>
        <v/>
      </c>
      <c r="C706" s="544" t="str">
        <f t="shared" si="53"/>
        <v/>
      </c>
      <c r="D706" s="544" t="str">
        <f t="shared" si="54"/>
        <v/>
      </c>
      <c r="E706" s="544" t="str">
        <f t="shared" si="55"/>
        <v/>
      </c>
      <c r="F706" s="23" t="str">
        <f>IF(Import_FK!B705=0,"",Import_FK!B705)</f>
        <v/>
      </c>
      <c r="G706" s="23" t="str">
        <f>IF(Import_FK!C705=0,"",Import_FK!C705)</f>
        <v/>
      </c>
      <c r="H706" s="350" t="str">
        <f>IF(Import_FK!D705=0,"",Import_FK!D705)</f>
        <v/>
      </c>
      <c r="I706" s="23" t="str">
        <f>IF(Import_FK!E705=0,"",Import_FK!E705)</f>
        <v/>
      </c>
      <c r="J706" s="95" t="str">
        <f>IF(Import_FK!F705=0,"",Import_FK!F705)</f>
        <v/>
      </c>
      <c r="K706" s="96" t="str">
        <f>IF(Import_FK!G705=0,"",Import_FK!G705)</f>
        <v/>
      </c>
      <c r="L706" s="23" t="str">
        <f>IF(Import_FK!H705=0,"",Import_FK!H705)</f>
        <v/>
      </c>
      <c r="M706" s="23" t="str">
        <f>IF(Import_FK!I705=0,"",Import_FK!I705)</f>
        <v/>
      </c>
      <c r="N706" s="23" t="str">
        <f>IF(Import_FK!J705=0,"",Import_FK!J705)</f>
        <v/>
      </c>
      <c r="O706" s="23" t="str">
        <f>IF(Import_FK!K705=0,"",Import_FK!K705)</f>
        <v/>
      </c>
      <c r="P706" s="23" t="str">
        <f>IF(Import_FK!L705=0,"",Import_FK!L705)</f>
        <v/>
      </c>
      <c r="Q706" s="77" t="str">
        <f>IF(Import_FK!M705=0,"",Import_FK!M705)</f>
        <v/>
      </c>
      <c r="R706" s="77" t="str">
        <f>IF(Import_FK!N705=0,"",Import_FK!N705)</f>
        <v/>
      </c>
      <c r="S706" s="77" t="str">
        <f>IF(Import_FK!O705=0,"",Import_FK!O705)</f>
        <v/>
      </c>
      <c r="T706" s="77" t="str">
        <f>IF(Import_FK!P705=0,"",Import_FK!P705)</f>
        <v/>
      </c>
      <c r="U706" s="193" t="str">
        <f>IF(Import_FK!Q705=0,"",Import_FK!Q705)</f>
        <v/>
      </c>
      <c r="V706" s="77" t="str">
        <f>IF(Import_FK!R705=0,"",Import_FK!R705)</f>
        <v/>
      </c>
      <c r="W706" s="77" t="str">
        <f>IF(Import_FK!S705=0,"",Import_FK!S705)</f>
        <v/>
      </c>
      <c r="X706" s="77" t="str">
        <f>IF(Import_FK!T705=0,"",Import_FK!T705)</f>
        <v/>
      </c>
      <c r="Y706" s="77" t="str">
        <f>IF(Import_FK!U705=0,"",Import_FK!U705)</f>
        <v/>
      </c>
      <c r="Z706" s="77" t="str">
        <f>IF(Import_FK!V705=0,"",Import_FK!V705)</f>
        <v/>
      </c>
      <c r="AA706" s="77" t="str">
        <f>IF(Import_FK!W705=0,"",Import_FK!W705)</f>
        <v/>
      </c>
      <c r="AB706" s="77" t="str">
        <f>IF(Import_FK!X705=0,"",Import_FK!X705)</f>
        <v/>
      </c>
      <c r="AC706" s="77" t="str">
        <f>IF(Import_FK!Y705=0,"",Import_FK!Y705)</f>
        <v/>
      </c>
      <c r="AD706" s="77" t="str">
        <f>IF(Import_FK!Z705=0,"",Import_FK!Z705)</f>
        <v/>
      </c>
      <c r="AE706" s="193" t="str">
        <f>IF(Import_FK!AA705=0,"",Import_FK!AA705)</f>
        <v/>
      </c>
    </row>
    <row r="707" spans="1:31" ht="13.5" x14ac:dyDescent="0.25">
      <c r="A707" s="544">
        <f>IF(AND(B707="1_02_02_06",C707&lt;&gt;"000"),A706+1,IF(AND(B707="1_06_03_09",C707&lt;&gt;"000"),MAX($A$7:A706)+1,0))</f>
        <v>0</v>
      </c>
      <c r="B707" s="16" t="str">
        <f t="shared" si="52"/>
        <v/>
      </c>
      <c r="C707" s="544" t="str">
        <f t="shared" si="53"/>
        <v/>
      </c>
      <c r="D707" s="544" t="str">
        <f t="shared" si="54"/>
        <v/>
      </c>
      <c r="E707" s="544" t="str">
        <f t="shared" si="55"/>
        <v/>
      </c>
      <c r="F707" s="23" t="str">
        <f>IF(Import_FK!B706=0,"",Import_FK!B706)</f>
        <v/>
      </c>
      <c r="G707" s="23" t="str">
        <f>IF(Import_FK!C706=0,"",Import_FK!C706)</f>
        <v/>
      </c>
      <c r="H707" s="350" t="str">
        <f>IF(Import_FK!D706=0,"",Import_FK!D706)</f>
        <v/>
      </c>
      <c r="I707" s="23" t="str">
        <f>IF(Import_FK!E706=0,"",Import_FK!E706)</f>
        <v/>
      </c>
      <c r="J707" s="95" t="str">
        <f>IF(Import_FK!F706=0,"",Import_FK!F706)</f>
        <v/>
      </c>
      <c r="K707" s="96" t="str">
        <f>IF(Import_FK!G706=0,"",Import_FK!G706)</f>
        <v/>
      </c>
      <c r="L707" s="23" t="str">
        <f>IF(Import_FK!H706=0,"",Import_FK!H706)</f>
        <v/>
      </c>
      <c r="M707" s="23" t="str">
        <f>IF(Import_FK!I706=0,"",Import_FK!I706)</f>
        <v/>
      </c>
      <c r="N707" s="23" t="str">
        <f>IF(Import_FK!J706=0,"",Import_FK!J706)</f>
        <v/>
      </c>
      <c r="O707" s="23" t="str">
        <f>IF(Import_FK!K706=0,"",Import_FK!K706)</f>
        <v/>
      </c>
      <c r="P707" s="23" t="str">
        <f>IF(Import_FK!L706=0,"",Import_FK!L706)</f>
        <v/>
      </c>
      <c r="Q707" s="77" t="str">
        <f>IF(Import_FK!M706=0,"",Import_FK!M706)</f>
        <v/>
      </c>
      <c r="R707" s="77" t="str">
        <f>IF(Import_FK!N706=0,"",Import_FK!N706)</f>
        <v/>
      </c>
      <c r="S707" s="77" t="str">
        <f>IF(Import_FK!O706=0,"",Import_FK!O706)</f>
        <v/>
      </c>
      <c r="T707" s="77" t="str">
        <f>IF(Import_FK!P706=0,"",Import_FK!P706)</f>
        <v/>
      </c>
      <c r="U707" s="193" t="str">
        <f>IF(Import_FK!Q706=0,"",Import_FK!Q706)</f>
        <v/>
      </c>
      <c r="V707" s="77" t="str">
        <f>IF(Import_FK!R706=0,"",Import_FK!R706)</f>
        <v/>
      </c>
      <c r="W707" s="77" t="str">
        <f>IF(Import_FK!S706=0,"",Import_FK!S706)</f>
        <v/>
      </c>
      <c r="X707" s="77" t="str">
        <f>IF(Import_FK!T706=0,"",Import_FK!T706)</f>
        <v/>
      </c>
      <c r="Y707" s="77" t="str">
        <f>IF(Import_FK!U706=0,"",Import_FK!U706)</f>
        <v/>
      </c>
      <c r="Z707" s="77" t="str">
        <f>IF(Import_FK!V706=0,"",Import_FK!V706)</f>
        <v/>
      </c>
      <c r="AA707" s="77" t="str">
        <f>IF(Import_FK!W706=0,"",Import_FK!W706)</f>
        <v/>
      </c>
      <c r="AB707" s="77" t="str">
        <f>IF(Import_FK!X706=0,"",Import_FK!X706)</f>
        <v/>
      </c>
      <c r="AC707" s="77" t="str">
        <f>IF(Import_FK!Y706=0,"",Import_FK!Y706)</f>
        <v/>
      </c>
      <c r="AD707" s="77" t="str">
        <f>IF(Import_FK!Z706=0,"",Import_FK!Z706)</f>
        <v/>
      </c>
      <c r="AE707" s="193" t="str">
        <f>IF(Import_FK!AA706=0,"",Import_FK!AA706)</f>
        <v/>
      </c>
    </row>
    <row r="708" spans="1:31" ht="13.5" x14ac:dyDescent="0.25">
      <c r="A708" s="544">
        <f>IF(AND(B708="1_02_02_06",C708&lt;&gt;"000"),A707+1,IF(AND(B708="1_06_03_09",C708&lt;&gt;"000"),MAX($A$7:A707)+1,0))</f>
        <v>0</v>
      </c>
      <c r="B708" s="16" t="str">
        <f t="shared" si="52"/>
        <v/>
      </c>
      <c r="C708" s="544" t="str">
        <f t="shared" si="53"/>
        <v/>
      </c>
      <c r="D708" s="544" t="str">
        <f t="shared" si="54"/>
        <v/>
      </c>
      <c r="E708" s="544" t="str">
        <f t="shared" si="55"/>
        <v/>
      </c>
      <c r="F708" s="23" t="str">
        <f>IF(Import_FK!B707=0,"",Import_FK!B707)</f>
        <v/>
      </c>
      <c r="G708" s="23" t="str">
        <f>IF(Import_FK!C707=0,"",Import_FK!C707)</f>
        <v/>
      </c>
      <c r="H708" s="350" t="str">
        <f>IF(Import_FK!D707=0,"",Import_FK!D707)</f>
        <v/>
      </c>
      <c r="I708" s="23" t="str">
        <f>IF(Import_FK!E707=0,"",Import_FK!E707)</f>
        <v/>
      </c>
      <c r="J708" s="95" t="str">
        <f>IF(Import_FK!F707=0,"",Import_FK!F707)</f>
        <v/>
      </c>
      <c r="K708" s="96" t="str">
        <f>IF(Import_FK!G707=0,"",Import_FK!G707)</f>
        <v/>
      </c>
      <c r="L708" s="23" t="str">
        <f>IF(Import_FK!H707=0,"",Import_FK!H707)</f>
        <v/>
      </c>
      <c r="M708" s="23" t="str">
        <f>IF(Import_FK!I707=0,"",Import_FK!I707)</f>
        <v/>
      </c>
      <c r="N708" s="23" t="str">
        <f>IF(Import_FK!J707=0,"",Import_FK!J707)</f>
        <v/>
      </c>
      <c r="O708" s="23" t="str">
        <f>IF(Import_FK!K707=0,"",Import_FK!K707)</f>
        <v/>
      </c>
      <c r="P708" s="23" t="str">
        <f>IF(Import_FK!L707=0,"",Import_FK!L707)</f>
        <v/>
      </c>
      <c r="Q708" s="77" t="str">
        <f>IF(Import_FK!M707=0,"",Import_FK!M707)</f>
        <v/>
      </c>
      <c r="R708" s="77" t="str">
        <f>IF(Import_FK!N707=0,"",Import_FK!N707)</f>
        <v/>
      </c>
      <c r="S708" s="77" t="str">
        <f>IF(Import_FK!O707=0,"",Import_FK!O707)</f>
        <v/>
      </c>
      <c r="T708" s="77" t="str">
        <f>IF(Import_FK!P707=0,"",Import_FK!P707)</f>
        <v/>
      </c>
      <c r="U708" s="193" t="str">
        <f>IF(Import_FK!Q707=0,"",Import_FK!Q707)</f>
        <v/>
      </c>
      <c r="V708" s="77" t="str">
        <f>IF(Import_FK!R707=0,"",Import_FK!R707)</f>
        <v/>
      </c>
      <c r="W708" s="77" t="str">
        <f>IF(Import_FK!S707=0,"",Import_FK!S707)</f>
        <v/>
      </c>
      <c r="X708" s="77" t="str">
        <f>IF(Import_FK!T707=0,"",Import_FK!T707)</f>
        <v/>
      </c>
      <c r="Y708" s="77" t="str">
        <f>IF(Import_FK!U707=0,"",Import_FK!U707)</f>
        <v/>
      </c>
      <c r="Z708" s="77" t="str">
        <f>IF(Import_FK!V707=0,"",Import_FK!V707)</f>
        <v/>
      </c>
      <c r="AA708" s="77" t="str">
        <f>IF(Import_FK!W707=0,"",Import_FK!W707)</f>
        <v/>
      </c>
      <c r="AB708" s="77" t="str">
        <f>IF(Import_FK!X707=0,"",Import_FK!X707)</f>
        <v/>
      </c>
      <c r="AC708" s="77" t="str">
        <f>IF(Import_FK!Y707=0,"",Import_FK!Y707)</f>
        <v/>
      </c>
      <c r="AD708" s="77" t="str">
        <f>IF(Import_FK!Z707=0,"",Import_FK!Z707)</f>
        <v/>
      </c>
      <c r="AE708" s="193" t="str">
        <f>IF(Import_FK!AA707=0,"",Import_FK!AA707)</f>
        <v/>
      </c>
    </row>
    <row r="709" spans="1:31" ht="13.5" x14ac:dyDescent="0.25">
      <c r="A709" s="544">
        <f>IF(AND(B709="1_02_02_06",C709&lt;&gt;"000"),A708+1,IF(AND(B709="1_06_03_09",C709&lt;&gt;"000"),MAX($A$7:A708)+1,0))</f>
        <v>0</v>
      </c>
      <c r="B709" s="16" t="str">
        <f t="shared" si="52"/>
        <v/>
      </c>
      <c r="C709" s="544" t="str">
        <f t="shared" si="53"/>
        <v/>
      </c>
      <c r="D709" s="544" t="str">
        <f t="shared" si="54"/>
        <v/>
      </c>
      <c r="E709" s="544" t="str">
        <f t="shared" si="55"/>
        <v/>
      </c>
      <c r="F709" s="23" t="str">
        <f>IF(Import_FK!B708=0,"",Import_FK!B708)</f>
        <v/>
      </c>
      <c r="G709" s="23" t="str">
        <f>IF(Import_FK!C708=0,"",Import_FK!C708)</f>
        <v/>
      </c>
      <c r="H709" s="350" t="str">
        <f>IF(Import_FK!D708=0,"",Import_FK!D708)</f>
        <v/>
      </c>
      <c r="I709" s="23" t="str">
        <f>IF(Import_FK!E708=0,"",Import_FK!E708)</f>
        <v/>
      </c>
      <c r="J709" s="95" t="str">
        <f>IF(Import_FK!F708=0,"",Import_FK!F708)</f>
        <v/>
      </c>
      <c r="K709" s="96" t="str">
        <f>IF(Import_FK!G708=0,"",Import_FK!G708)</f>
        <v/>
      </c>
      <c r="L709" s="23" t="str">
        <f>IF(Import_FK!H708=0,"",Import_FK!H708)</f>
        <v/>
      </c>
      <c r="M709" s="23" t="str">
        <f>IF(Import_FK!I708=0,"",Import_FK!I708)</f>
        <v/>
      </c>
      <c r="N709" s="23" t="str">
        <f>IF(Import_FK!J708=0,"",Import_FK!J708)</f>
        <v/>
      </c>
      <c r="O709" s="23" t="str">
        <f>IF(Import_FK!K708=0,"",Import_FK!K708)</f>
        <v/>
      </c>
      <c r="P709" s="23" t="str">
        <f>IF(Import_FK!L708=0,"",Import_FK!L708)</f>
        <v/>
      </c>
      <c r="Q709" s="77" t="str">
        <f>IF(Import_FK!M708=0,"",Import_FK!M708)</f>
        <v/>
      </c>
      <c r="R709" s="77" t="str">
        <f>IF(Import_FK!N708=0,"",Import_FK!N708)</f>
        <v/>
      </c>
      <c r="S709" s="77" t="str">
        <f>IF(Import_FK!O708=0,"",Import_FK!O708)</f>
        <v/>
      </c>
      <c r="T709" s="77" t="str">
        <f>IF(Import_FK!P708=0,"",Import_FK!P708)</f>
        <v/>
      </c>
      <c r="U709" s="193" t="str">
        <f>IF(Import_FK!Q708=0,"",Import_FK!Q708)</f>
        <v/>
      </c>
      <c r="V709" s="77" t="str">
        <f>IF(Import_FK!R708=0,"",Import_FK!R708)</f>
        <v/>
      </c>
      <c r="W709" s="77" t="str">
        <f>IF(Import_FK!S708=0,"",Import_FK!S708)</f>
        <v/>
      </c>
      <c r="X709" s="77" t="str">
        <f>IF(Import_FK!T708=0,"",Import_FK!T708)</f>
        <v/>
      </c>
      <c r="Y709" s="77" t="str">
        <f>IF(Import_FK!U708=0,"",Import_FK!U708)</f>
        <v/>
      </c>
      <c r="Z709" s="77" t="str">
        <f>IF(Import_FK!V708=0,"",Import_FK!V708)</f>
        <v/>
      </c>
      <c r="AA709" s="77" t="str">
        <f>IF(Import_FK!W708=0,"",Import_FK!W708)</f>
        <v/>
      </c>
      <c r="AB709" s="77" t="str">
        <f>IF(Import_FK!X708=0,"",Import_FK!X708)</f>
        <v/>
      </c>
      <c r="AC709" s="77" t="str">
        <f>IF(Import_FK!Y708=0,"",Import_FK!Y708)</f>
        <v/>
      </c>
      <c r="AD709" s="77" t="str">
        <f>IF(Import_FK!Z708=0,"",Import_FK!Z708)</f>
        <v/>
      </c>
      <c r="AE709" s="193" t="str">
        <f>IF(Import_FK!AA708=0,"",Import_FK!AA708)</f>
        <v/>
      </c>
    </row>
    <row r="710" spans="1:31" ht="13.5" x14ac:dyDescent="0.25">
      <c r="A710" s="544">
        <f>IF(AND(B710="1_02_02_06",C710&lt;&gt;"000"),A709+1,IF(AND(B710="1_06_03_09",C710&lt;&gt;"000"),MAX($A$7:A709)+1,0))</f>
        <v>0</v>
      </c>
      <c r="B710" s="16" t="str">
        <f t="shared" si="52"/>
        <v/>
      </c>
      <c r="C710" s="544" t="str">
        <f t="shared" si="53"/>
        <v/>
      </c>
      <c r="D710" s="544" t="str">
        <f t="shared" si="54"/>
        <v/>
      </c>
      <c r="E710" s="544" t="str">
        <f t="shared" si="55"/>
        <v/>
      </c>
      <c r="F710" s="23" t="str">
        <f>IF(Import_FK!B709=0,"",Import_FK!B709)</f>
        <v/>
      </c>
      <c r="G710" s="23" t="str">
        <f>IF(Import_FK!C709=0,"",Import_FK!C709)</f>
        <v/>
      </c>
      <c r="H710" s="350" t="str">
        <f>IF(Import_FK!D709=0,"",Import_FK!D709)</f>
        <v/>
      </c>
      <c r="I710" s="23" t="str">
        <f>IF(Import_FK!E709=0,"",Import_FK!E709)</f>
        <v/>
      </c>
      <c r="J710" s="95" t="str">
        <f>IF(Import_FK!F709=0,"",Import_FK!F709)</f>
        <v/>
      </c>
      <c r="K710" s="96" t="str">
        <f>IF(Import_FK!G709=0,"",Import_FK!G709)</f>
        <v/>
      </c>
      <c r="L710" s="23" t="str">
        <f>IF(Import_FK!H709=0,"",Import_FK!H709)</f>
        <v/>
      </c>
      <c r="M710" s="23" t="str">
        <f>IF(Import_FK!I709=0,"",Import_FK!I709)</f>
        <v/>
      </c>
      <c r="N710" s="23" t="str">
        <f>IF(Import_FK!J709=0,"",Import_FK!J709)</f>
        <v/>
      </c>
      <c r="O710" s="23" t="str">
        <f>IF(Import_FK!K709=0,"",Import_FK!K709)</f>
        <v/>
      </c>
      <c r="P710" s="23" t="str">
        <f>IF(Import_FK!L709=0,"",Import_FK!L709)</f>
        <v/>
      </c>
      <c r="Q710" s="77" t="str">
        <f>IF(Import_FK!M709=0,"",Import_FK!M709)</f>
        <v/>
      </c>
      <c r="R710" s="77" t="str">
        <f>IF(Import_FK!N709=0,"",Import_FK!N709)</f>
        <v/>
      </c>
      <c r="S710" s="77" t="str">
        <f>IF(Import_FK!O709=0,"",Import_FK!O709)</f>
        <v/>
      </c>
      <c r="T710" s="77" t="str">
        <f>IF(Import_FK!P709=0,"",Import_FK!P709)</f>
        <v/>
      </c>
      <c r="U710" s="193" t="str">
        <f>IF(Import_FK!Q709=0,"",Import_FK!Q709)</f>
        <v/>
      </c>
      <c r="V710" s="77" t="str">
        <f>IF(Import_FK!R709=0,"",Import_FK!R709)</f>
        <v/>
      </c>
      <c r="W710" s="77" t="str">
        <f>IF(Import_FK!S709=0,"",Import_FK!S709)</f>
        <v/>
      </c>
      <c r="X710" s="77" t="str">
        <f>IF(Import_FK!T709=0,"",Import_FK!T709)</f>
        <v/>
      </c>
      <c r="Y710" s="77" t="str">
        <f>IF(Import_FK!U709=0,"",Import_FK!U709)</f>
        <v/>
      </c>
      <c r="Z710" s="77" t="str">
        <f>IF(Import_FK!V709=0,"",Import_FK!V709)</f>
        <v/>
      </c>
      <c r="AA710" s="77" t="str">
        <f>IF(Import_FK!W709=0,"",Import_FK!W709)</f>
        <v/>
      </c>
      <c r="AB710" s="77" t="str">
        <f>IF(Import_FK!X709=0,"",Import_FK!X709)</f>
        <v/>
      </c>
      <c r="AC710" s="77" t="str">
        <f>IF(Import_FK!Y709=0,"",Import_FK!Y709)</f>
        <v/>
      </c>
      <c r="AD710" s="77" t="str">
        <f>IF(Import_FK!Z709=0,"",Import_FK!Z709)</f>
        <v/>
      </c>
      <c r="AE710" s="193" t="str">
        <f>IF(Import_FK!AA709=0,"",Import_FK!AA709)</f>
        <v/>
      </c>
    </row>
    <row r="711" spans="1:31" ht="13.5" x14ac:dyDescent="0.25">
      <c r="A711" s="544">
        <f>IF(AND(B711="1_02_02_06",C711&lt;&gt;"000"),A710+1,IF(AND(B711="1_06_03_09",C711&lt;&gt;"000"),MAX($A$7:A710)+1,0))</f>
        <v>0</v>
      </c>
      <c r="B711" s="16" t="str">
        <f t="shared" si="52"/>
        <v/>
      </c>
      <c r="C711" s="544" t="str">
        <f t="shared" si="53"/>
        <v/>
      </c>
      <c r="D711" s="544" t="str">
        <f t="shared" si="54"/>
        <v/>
      </c>
      <c r="E711" s="544" t="str">
        <f t="shared" si="55"/>
        <v/>
      </c>
      <c r="F711" s="23" t="str">
        <f>IF(Import_FK!B710=0,"",Import_FK!B710)</f>
        <v/>
      </c>
      <c r="G711" s="23" t="str">
        <f>IF(Import_FK!C710=0,"",Import_FK!C710)</f>
        <v/>
      </c>
      <c r="H711" s="350" t="str">
        <f>IF(Import_FK!D710=0,"",Import_FK!D710)</f>
        <v/>
      </c>
      <c r="I711" s="23" t="str">
        <f>IF(Import_FK!E710=0,"",Import_FK!E710)</f>
        <v/>
      </c>
      <c r="J711" s="95" t="str">
        <f>IF(Import_FK!F710=0,"",Import_FK!F710)</f>
        <v/>
      </c>
      <c r="K711" s="96" t="str">
        <f>IF(Import_FK!G710=0,"",Import_FK!G710)</f>
        <v/>
      </c>
      <c r="L711" s="23" t="str">
        <f>IF(Import_FK!H710=0,"",Import_FK!H710)</f>
        <v/>
      </c>
      <c r="M711" s="23" t="str">
        <f>IF(Import_FK!I710=0,"",Import_FK!I710)</f>
        <v/>
      </c>
      <c r="N711" s="23" t="str">
        <f>IF(Import_FK!J710=0,"",Import_FK!J710)</f>
        <v/>
      </c>
      <c r="O711" s="23" t="str">
        <f>IF(Import_FK!K710=0,"",Import_FK!K710)</f>
        <v/>
      </c>
      <c r="P711" s="23" t="str">
        <f>IF(Import_FK!L710=0,"",Import_FK!L710)</f>
        <v/>
      </c>
      <c r="Q711" s="77" t="str">
        <f>IF(Import_FK!M710=0,"",Import_FK!M710)</f>
        <v/>
      </c>
      <c r="R711" s="77" t="str">
        <f>IF(Import_FK!N710=0,"",Import_FK!N710)</f>
        <v/>
      </c>
      <c r="S711" s="77" t="str">
        <f>IF(Import_FK!O710=0,"",Import_FK!O710)</f>
        <v/>
      </c>
      <c r="T711" s="77" t="str">
        <f>IF(Import_FK!P710=0,"",Import_FK!P710)</f>
        <v/>
      </c>
      <c r="U711" s="193" t="str">
        <f>IF(Import_FK!Q710=0,"",Import_FK!Q710)</f>
        <v/>
      </c>
      <c r="V711" s="77" t="str">
        <f>IF(Import_FK!R710=0,"",Import_FK!R710)</f>
        <v/>
      </c>
      <c r="W711" s="77" t="str">
        <f>IF(Import_FK!S710=0,"",Import_FK!S710)</f>
        <v/>
      </c>
      <c r="X711" s="77" t="str">
        <f>IF(Import_FK!T710=0,"",Import_FK!T710)</f>
        <v/>
      </c>
      <c r="Y711" s="77" t="str">
        <f>IF(Import_FK!U710=0,"",Import_FK!U710)</f>
        <v/>
      </c>
      <c r="Z711" s="77" t="str">
        <f>IF(Import_FK!V710=0,"",Import_FK!V710)</f>
        <v/>
      </c>
      <c r="AA711" s="77" t="str">
        <f>IF(Import_FK!W710=0,"",Import_FK!W710)</f>
        <v/>
      </c>
      <c r="AB711" s="77" t="str">
        <f>IF(Import_FK!X710=0,"",Import_FK!X710)</f>
        <v/>
      </c>
      <c r="AC711" s="77" t="str">
        <f>IF(Import_FK!Y710=0,"",Import_FK!Y710)</f>
        <v/>
      </c>
      <c r="AD711" s="77" t="str">
        <f>IF(Import_FK!Z710=0,"",Import_FK!Z710)</f>
        <v/>
      </c>
      <c r="AE711" s="193" t="str">
        <f>IF(Import_FK!AA710=0,"",Import_FK!AA710)</f>
        <v/>
      </c>
    </row>
    <row r="712" spans="1:31" ht="13.5" x14ac:dyDescent="0.25">
      <c r="A712" s="544">
        <f>IF(AND(B712="1_02_02_06",C712&lt;&gt;"000"),A711+1,IF(AND(B712="1_06_03_09",C712&lt;&gt;"000"),MAX($A$7:A711)+1,0))</f>
        <v>0</v>
      </c>
      <c r="B712" s="16" t="str">
        <f t="shared" si="52"/>
        <v/>
      </c>
      <c r="C712" s="544" t="str">
        <f t="shared" si="53"/>
        <v/>
      </c>
      <c r="D712" s="544" t="str">
        <f t="shared" si="54"/>
        <v/>
      </c>
      <c r="E712" s="544" t="str">
        <f t="shared" si="55"/>
        <v/>
      </c>
      <c r="F712" s="23" t="str">
        <f>IF(Import_FK!B711=0,"",Import_FK!B711)</f>
        <v/>
      </c>
      <c r="G712" s="23" t="str">
        <f>IF(Import_FK!C711=0,"",Import_FK!C711)</f>
        <v/>
      </c>
      <c r="H712" s="350" t="str">
        <f>IF(Import_FK!D711=0,"",Import_FK!D711)</f>
        <v/>
      </c>
      <c r="I712" s="23" t="str">
        <f>IF(Import_FK!E711=0,"",Import_FK!E711)</f>
        <v/>
      </c>
      <c r="J712" s="95" t="str">
        <f>IF(Import_FK!F711=0,"",Import_FK!F711)</f>
        <v/>
      </c>
      <c r="K712" s="96" t="str">
        <f>IF(Import_FK!G711=0,"",Import_FK!G711)</f>
        <v/>
      </c>
      <c r="L712" s="23" t="str">
        <f>IF(Import_FK!H711=0,"",Import_FK!H711)</f>
        <v/>
      </c>
      <c r="M712" s="23" t="str">
        <f>IF(Import_FK!I711=0,"",Import_FK!I711)</f>
        <v/>
      </c>
      <c r="N712" s="23" t="str">
        <f>IF(Import_FK!J711=0,"",Import_FK!J711)</f>
        <v/>
      </c>
      <c r="O712" s="23" t="str">
        <f>IF(Import_FK!K711=0,"",Import_FK!K711)</f>
        <v/>
      </c>
      <c r="P712" s="23" t="str">
        <f>IF(Import_FK!L711=0,"",Import_FK!L711)</f>
        <v/>
      </c>
      <c r="Q712" s="77" t="str">
        <f>IF(Import_FK!M711=0,"",Import_FK!M711)</f>
        <v/>
      </c>
      <c r="R712" s="77" t="str">
        <f>IF(Import_FK!N711=0,"",Import_FK!N711)</f>
        <v/>
      </c>
      <c r="S712" s="77" t="str">
        <f>IF(Import_FK!O711=0,"",Import_FK!O711)</f>
        <v/>
      </c>
      <c r="T712" s="77" t="str">
        <f>IF(Import_FK!P711=0,"",Import_FK!P711)</f>
        <v/>
      </c>
      <c r="U712" s="193" t="str">
        <f>IF(Import_FK!Q711=0,"",Import_FK!Q711)</f>
        <v/>
      </c>
      <c r="V712" s="77" t="str">
        <f>IF(Import_FK!R711=0,"",Import_FK!R711)</f>
        <v/>
      </c>
      <c r="W712" s="77" t="str">
        <f>IF(Import_FK!S711=0,"",Import_FK!S711)</f>
        <v/>
      </c>
      <c r="X712" s="77" t="str">
        <f>IF(Import_FK!T711=0,"",Import_FK!T711)</f>
        <v/>
      </c>
      <c r="Y712" s="77" t="str">
        <f>IF(Import_FK!U711=0,"",Import_FK!U711)</f>
        <v/>
      </c>
      <c r="Z712" s="77" t="str">
        <f>IF(Import_FK!V711=0,"",Import_FK!V711)</f>
        <v/>
      </c>
      <c r="AA712" s="77" t="str">
        <f>IF(Import_FK!W711=0,"",Import_FK!W711)</f>
        <v/>
      </c>
      <c r="AB712" s="77" t="str">
        <f>IF(Import_FK!X711=0,"",Import_FK!X711)</f>
        <v/>
      </c>
      <c r="AC712" s="77" t="str">
        <f>IF(Import_FK!Y711=0,"",Import_FK!Y711)</f>
        <v/>
      </c>
      <c r="AD712" s="77" t="str">
        <f>IF(Import_FK!Z711=0,"",Import_FK!Z711)</f>
        <v/>
      </c>
      <c r="AE712" s="193" t="str">
        <f>IF(Import_FK!AA711=0,"",Import_FK!AA711)</f>
        <v/>
      </c>
    </row>
    <row r="713" spans="1:31" ht="13.5" x14ac:dyDescent="0.25">
      <c r="A713" s="544">
        <f>IF(AND(B713="1_02_02_06",C713&lt;&gt;"000"),A712+1,IF(AND(B713="1_06_03_09",C713&lt;&gt;"000"),MAX($A$7:A712)+1,0))</f>
        <v>0</v>
      </c>
      <c r="B713" s="16" t="str">
        <f t="shared" si="52"/>
        <v/>
      </c>
      <c r="C713" s="544" t="str">
        <f t="shared" si="53"/>
        <v/>
      </c>
      <c r="D713" s="544" t="str">
        <f t="shared" si="54"/>
        <v/>
      </c>
      <c r="E713" s="544" t="str">
        <f t="shared" si="55"/>
        <v/>
      </c>
      <c r="F713" s="23" t="str">
        <f>IF(Import_FK!B712=0,"",Import_FK!B712)</f>
        <v/>
      </c>
      <c r="G713" s="23" t="str">
        <f>IF(Import_FK!C712=0,"",Import_FK!C712)</f>
        <v/>
      </c>
      <c r="H713" s="350" t="str">
        <f>IF(Import_FK!D712=0,"",Import_FK!D712)</f>
        <v/>
      </c>
      <c r="I713" s="23" t="str">
        <f>IF(Import_FK!E712=0,"",Import_FK!E712)</f>
        <v/>
      </c>
      <c r="J713" s="95" t="str">
        <f>IF(Import_FK!F712=0,"",Import_FK!F712)</f>
        <v/>
      </c>
      <c r="K713" s="96" t="str">
        <f>IF(Import_FK!G712=0,"",Import_FK!G712)</f>
        <v/>
      </c>
      <c r="L713" s="23" t="str">
        <f>IF(Import_FK!H712=0,"",Import_FK!H712)</f>
        <v/>
      </c>
      <c r="M713" s="23" t="str">
        <f>IF(Import_FK!I712=0,"",Import_FK!I712)</f>
        <v/>
      </c>
      <c r="N713" s="23" t="str">
        <f>IF(Import_FK!J712=0,"",Import_FK!J712)</f>
        <v/>
      </c>
      <c r="O713" s="23" t="str">
        <f>IF(Import_FK!K712=0,"",Import_FK!K712)</f>
        <v/>
      </c>
      <c r="P713" s="23" t="str">
        <f>IF(Import_FK!L712=0,"",Import_FK!L712)</f>
        <v/>
      </c>
      <c r="Q713" s="77" t="str">
        <f>IF(Import_FK!M712=0,"",Import_FK!M712)</f>
        <v/>
      </c>
      <c r="R713" s="77" t="str">
        <f>IF(Import_FK!N712=0,"",Import_FK!N712)</f>
        <v/>
      </c>
      <c r="S713" s="77" t="str">
        <f>IF(Import_FK!O712=0,"",Import_FK!O712)</f>
        <v/>
      </c>
      <c r="T713" s="77" t="str">
        <f>IF(Import_FK!P712=0,"",Import_FK!P712)</f>
        <v/>
      </c>
      <c r="U713" s="193" t="str">
        <f>IF(Import_FK!Q712=0,"",Import_FK!Q712)</f>
        <v/>
      </c>
      <c r="V713" s="77" t="str">
        <f>IF(Import_FK!R712=0,"",Import_FK!R712)</f>
        <v/>
      </c>
      <c r="W713" s="77" t="str">
        <f>IF(Import_FK!S712=0,"",Import_FK!S712)</f>
        <v/>
      </c>
      <c r="X713" s="77" t="str">
        <f>IF(Import_FK!T712=0,"",Import_FK!T712)</f>
        <v/>
      </c>
      <c r="Y713" s="77" t="str">
        <f>IF(Import_FK!U712=0,"",Import_FK!U712)</f>
        <v/>
      </c>
      <c r="Z713" s="77" t="str">
        <f>IF(Import_FK!V712=0,"",Import_FK!V712)</f>
        <v/>
      </c>
      <c r="AA713" s="77" t="str">
        <f>IF(Import_FK!W712=0,"",Import_FK!W712)</f>
        <v/>
      </c>
      <c r="AB713" s="77" t="str">
        <f>IF(Import_FK!X712=0,"",Import_FK!X712)</f>
        <v/>
      </c>
      <c r="AC713" s="77" t="str">
        <f>IF(Import_FK!Y712=0,"",Import_FK!Y712)</f>
        <v/>
      </c>
      <c r="AD713" s="77" t="str">
        <f>IF(Import_FK!Z712=0,"",Import_FK!Z712)</f>
        <v/>
      </c>
      <c r="AE713" s="193" t="str">
        <f>IF(Import_FK!AA712=0,"",Import_FK!AA712)</f>
        <v/>
      </c>
    </row>
    <row r="714" spans="1:31" ht="13.5" x14ac:dyDescent="0.25">
      <c r="A714" s="544">
        <f>IF(AND(B714="1_02_02_06",C714&lt;&gt;"000"),A713+1,IF(AND(B714="1_06_03_09",C714&lt;&gt;"000"),MAX($A$7:A713)+1,0))</f>
        <v>0</v>
      </c>
      <c r="B714" s="16" t="str">
        <f t="shared" si="52"/>
        <v/>
      </c>
      <c r="C714" s="544" t="str">
        <f t="shared" si="53"/>
        <v/>
      </c>
      <c r="D714" s="544" t="str">
        <f t="shared" si="54"/>
        <v/>
      </c>
      <c r="E714" s="544" t="str">
        <f t="shared" si="55"/>
        <v/>
      </c>
      <c r="F714" s="23" t="str">
        <f>IF(Import_FK!B713=0,"",Import_FK!B713)</f>
        <v/>
      </c>
      <c r="G714" s="23" t="str">
        <f>IF(Import_FK!C713=0,"",Import_FK!C713)</f>
        <v/>
      </c>
      <c r="H714" s="350" t="str">
        <f>IF(Import_FK!D713=0,"",Import_FK!D713)</f>
        <v/>
      </c>
      <c r="I714" s="23" t="str">
        <f>IF(Import_FK!E713=0,"",Import_FK!E713)</f>
        <v/>
      </c>
      <c r="J714" s="95" t="str">
        <f>IF(Import_FK!F713=0,"",Import_FK!F713)</f>
        <v/>
      </c>
      <c r="K714" s="96" t="str">
        <f>IF(Import_FK!G713=0,"",Import_FK!G713)</f>
        <v/>
      </c>
      <c r="L714" s="23" t="str">
        <f>IF(Import_FK!H713=0,"",Import_FK!H713)</f>
        <v/>
      </c>
      <c r="M714" s="23" t="str">
        <f>IF(Import_FK!I713=0,"",Import_FK!I713)</f>
        <v/>
      </c>
      <c r="N714" s="23" t="str">
        <f>IF(Import_FK!J713=0,"",Import_FK!J713)</f>
        <v/>
      </c>
      <c r="O714" s="23" t="str">
        <f>IF(Import_FK!K713=0,"",Import_FK!K713)</f>
        <v/>
      </c>
      <c r="P714" s="23" t="str">
        <f>IF(Import_FK!L713=0,"",Import_FK!L713)</f>
        <v/>
      </c>
      <c r="Q714" s="77" t="str">
        <f>IF(Import_FK!M713=0,"",Import_FK!M713)</f>
        <v/>
      </c>
      <c r="R714" s="77" t="str">
        <f>IF(Import_FK!N713=0,"",Import_FK!N713)</f>
        <v/>
      </c>
      <c r="S714" s="77" t="str">
        <f>IF(Import_FK!O713=0,"",Import_FK!O713)</f>
        <v/>
      </c>
      <c r="T714" s="77" t="str">
        <f>IF(Import_FK!P713=0,"",Import_FK!P713)</f>
        <v/>
      </c>
      <c r="U714" s="193" t="str">
        <f>IF(Import_FK!Q713=0,"",Import_FK!Q713)</f>
        <v/>
      </c>
      <c r="V714" s="77" t="str">
        <f>IF(Import_FK!R713=0,"",Import_FK!R713)</f>
        <v/>
      </c>
      <c r="W714" s="77" t="str">
        <f>IF(Import_FK!S713=0,"",Import_FK!S713)</f>
        <v/>
      </c>
      <c r="X714" s="77" t="str">
        <f>IF(Import_FK!T713=0,"",Import_FK!T713)</f>
        <v/>
      </c>
      <c r="Y714" s="77" t="str">
        <f>IF(Import_FK!U713=0,"",Import_FK!U713)</f>
        <v/>
      </c>
      <c r="Z714" s="77" t="str">
        <f>IF(Import_FK!V713=0,"",Import_FK!V713)</f>
        <v/>
      </c>
      <c r="AA714" s="77" t="str">
        <f>IF(Import_FK!W713=0,"",Import_FK!W713)</f>
        <v/>
      </c>
      <c r="AB714" s="77" t="str">
        <f>IF(Import_FK!X713=0,"",Import_FK!X713)</f>
        <v/>
      </c>
      <c r="AC714" s="77" t="str">
        <f>IF(Import_FK!Y713=0,"",Import_FK!Y713)</f>
        <v/>
      </c>
      <c r="AD714" s="77" t="str">
        <f>IF(Import_FK!Z713=0,"",Import_FK!Z713)</f>
        <v/>
      </c>
      <c r="AE714" s="193" t="str">
        <f>IF(Import_FK!AA713=0,"",Import_FK!AA713)</f>
        <v/>
      </c>
    </row>
    <row r="715" spans="1:31" ht="13.5" x14ac:dyDescent="0.25">
      <c r="A715" s="544">
        <f>IF(AND(B715="1_02_02_06",C715&lt;&gt;"000"),A714+1,IF(AND(B715="1_06_03_09",C715&lt;&gt;"000"),MAX($A$7:A714)+1,0))</f>
        <v>0</v>
      </c>
      <c r="B715" s="16" t="str">
        <f t="shared" si="52"/>
        <v/>
      </c>
      <c r="C715" s="544" t="str">
        <f t="shared" si="53"/>
        <v/>
      </c>
      <c r="D715" s="544" t="str">
        <f t="shared" si="54"/>
        <v/>
      </c>
      <c r="E715" s="544" t="str">
        <f t="shared" si="55"/>
        <v/>
      </c>
      <c r="F715" s="23" t="str">
        <f>IF(Import_FK!B714=0,"",Import_FK!B714)</f>
        <v/>
      </c>
      <c r="G715" s="23" t="str">
        <f>IF(Import_FK!C714=0,"",Import_FK!C714)</f>
        <v/>
      </c>
      <c r="H715" s="350" t="str">
        <f>IF(Import_FK!D714=0,"",Import_FK!D714)</f>
        <v/>
      </c>
      <c r="I715" s="23" t="str">
        <f>IF(Import_FK!E714=0,"",Import_FK!E714)</f>
        <v/>
      </c>
      <c r="J715" s="95" t="str">
        <f>IF(Import_FK!F714=0,"",Import_FK!F714)</f>
        <v/>
      </c>
      <c r="K715" s="96" t="str">
        <f>IF(Import_FK!G714=0,"",Import_FK!G714)</f>
        <v/>
      </c>
      <c r="L715" s="23" t="str">
        <f>IF(Import_FK!H714=0,"",Import_FK!H714)</f>
        <v/>
      </c>
      <c r="M715" s="23" t="str">
        <f>IF(Import_FK!I714=0,"",Import_FK!I714)</f>
        <v/>
      </c>
      <c r="N715" s="23" t="str">
        <f>IF(Import_FK!J714=0,"",Import_FK!J714)</f>
        <v/>
      </c>
      <c r="O715" s="23" t="str">
        <f>IF(Import_FK!K714=0,"",Import_FK!K714)</f>
        <v/>
      </c>
      <c r="P715" s="23" t="str">
        <f>IF(Import_FK!L714=0,"",Import_FK!L714)</f>
        <v/>
      </c>
      <c r="Q715" s="77" t="str">
        <f>IF(Import_FK!M714=0,"",Import_FK!M714)</f>
        <v/>
      </c>
      <c r="R715" s="77" t="str">
        <f>IF(Import_FK!N714=0,"",Import_FK!N714)</f>
        <v/>
      </c>
      <c r="S715" s="77" t="str">
        <f>IF(Import_FK!O714=0,"",Import_FK!O714)</f>
        <v/>
      </c>
      <c r="T715" s="77" t="str">
        <f>IF(Import_FK!P714=0,"",Import_FK!P714)</f>
        <v/>
      </c>
      <c r="U715" s="193" t="str">
        <f>IF(Import_FK!Q714=0,"",Import_FK!Q714)</f>
        <v/>
      </c>
      <c r="V715" s="77" t="str">
        <f>IF(Import_FK!R714=0,"",Import_FK!R714)</f>
        <v/>
      </c>
      <c r="W715" s="77" t="str">
        <f>IF(Import_FK!S714=0,"",Import_FK!S714)</f>
        <v/>
      </c>
      <c r="X715" s="77" t="str">
        <f>IF(Import_FK!T714=0,"",Import_FK!T714)</f>
        <v/>
      </c>
      <c r="Y715" s="77" t="str">
        <f>IF(Import_FK!U714=0,"",Import_FK!U714)</f>
        <v/>
      </c>
      <c r="Z715" s="77" t="str">
        <f>IF(Import_FK!V714=0,"",Import_FK!V714)</f>
        <v/>
      </c>
      <c r="AA715" s="77" t="str">
        <f>IF(Import_FK!W714=0,"",Import_FK!W714)</f>
        <v/>
      </c>
      <c r="AB715" s="77" t="str">
        <f>IF(Import_FK!X714=0,"",Import_FK!X714)</f>
        <v/>
      </c>
      <c r="AC715" s="77" t="str">
        <f>IF(Import_FK!Y714=0,"",Import_FK!Y714)</f>
        <v/>
      </c>
      <c r="AD715" s="77" t="str">
        <f>IF(Import_FK!Z714=0,"",Import_FK!Z714)</f>
        <v/>
      </c>
      <c r="AE715" s="193" t="str">
        <f>IF(Import_FK!AA714=0,"",Import_FK!AA714)</f>
        <v/>
      </c>
    </row>
    <row r="716" spans="1:31" ht="13.5" x14ac:dyDescent="0.25">
      <c r="A716" s="544">
        <f>IF(AND(B716="1_02_02_06",C716&lt;&gt;"000"),A715+1,IF(AND(B716="1_06_03_09",C716&lt;&gt;"000"),MAX($A$7:A715)+1,0))</f>
        <v>0</v>
      </c>
      <c r="B716" s="16" t="str">
        <f t="shared" si="52"/>
        <v/>
      </c>
      <c r="C716" s="544" t="str">
        <f t="shared" si="53"/>
        <v/>
      </c>
      <c r="D716" s="544" t="str">
        <f t="shared" si="54"/>
        <v/>
      </c>
      <c r="E716" s="544" t="str">
        <f t="shared" si="55"/>
        <v/>
      </c>
      <c r="F716" s="23" t="str">
        <f>IF(Import_FK!B715=0,"",Import_FK!B715)</f>
        <v/>
      </c>
      <c r="G716" s="23" t="str">
        <f>IF(Import_FK!C715=0,"",Import_FK!C715)</f>
        <v/>
      </c>
      <c r="H716" s="350" t="str">
        <f>IF(Import_FK!D715=0,"",Import_FK!D715)</f>
        <v/>
      </c>
      <c r="I716" s="23" t="str">
        <f>IF(Import_FK!E715=0,"",Import_FK!E715)</f>
        <v/>
      </c>
      <c r="J716" s="95" t="str">
        <f>IF(Import_FK!F715=0,"",Import_FK!F715)</f>
        <v/>
      </c>
      <c r="K716" s="96" t="str">
        <f>IF(Import_FK!G715=0,"",Import_FK!G715)</f>
        <v/>
      </c>
      <c r="L716" s="23" t="str">
        <f>IF(Import_FK!H715=0,"",Import_FK!H715)</f>
        <v/>
      </c>
      <c r="M716" s="23" t="str">
        <f>IF(Import_FK!I715=0,"",Import_FK!I715)</f>
        <v/>
      </c>
      <c r="N716" s="23" t="str">
        <f>IF(Import_FK!J715=0,"",Import_FK!J715)</f>
        <v/>
      </c>
      <c r="O716" s="23" t="str">
        <f>IF(Import_FK!K715=0,"",Import_FK!K715)</f>
        <v/>
      </c>
      <c r="P716" s="23" t="str">
        <f>IF(Import_FK!L715=0,"",Import_FK!L715)</f>
        <v/>
      </c>
      <c r="Q716" s="77" t="str">
        <f>IF(Import_FK!M715=0,"",Import_FK!M715)</f>
        <v/>
      </c>
      <c r="R716" s="77" t="str">
        <f>IF(Import_FK!N715=0,"",Import_FK!N715)</f>
        <v/>
      </c>
      <c r="S716" s="77" t="str">
        <f>IF(Import_FK!O715=0,"",Import_FK!O715)</f>
        <v/>
      </c>
      <c r="T716" s="77" t="str">
        <f>IF(Import_FK!P715=0,"",Import_FK!P715)</f>
        <v/>
      </c>
      <c r="U716" s="193" t="str">
        <f>IF(Import_FK!Q715=0,"",Import_FK!Q715)</f>
        <v/>
      </c>
      <c r="V716" s="77" t="str">
        <f>IF(Import_FK!R715=0,"",Import_FK!R715)</f>
        <v/>
      </c>
      <c r="W716" s="77" t="str">
        <f>IF(Import_FK!S715=0,"",Import_FK!S715)</f>
        <v/>
      </c>
      <c r="X716" s="77" t="str">
        <f>IF(Import_FK!T715=0,"",Import_FK!T715)</f>
        <v/>
      </c>
      <c r="Y716" s="77" t="str">
        <f>IF(Import_FK!U715=0,"",Import_FK!U715)</f>
        <v/>
      </c>
      <c r="Z716" s="77" t="str">
        <f>IF(Import_FK!V715=0,"",Import_FK!V715)</f>
        <v/>
      </c>
      <c r="AA716" s="77" t="str">
        <f>IF(Import_FK!W715=0,"",Import_FK!W715)</f>
        <v/>
      </c>
      <c r="AB716" s="77" t="str">
        <f>IF(Import_FK!X715=0,"",Import_FK!X715)</f>
        <v/>
      </c>
      <c r="AC716" s="77" t="str">
        <f>IF(Import_FK!Y715=0,"",Import_FK!Y715)</f>
        <v/>
      </c>
      <c r="AD716" s="77" t="str">
        <f>IF(Import_FK!Z715=0,"",Import_FK!Z715)</f>
        <v/>
      </c>
      <c r="AE716" s="193" t="str">
        <f>IF(Import_FK!AA715=0,"",Import_FK!AA715)</f>
        <v/>
      </c>
    </row>
    <row r="717" spans="1:31" ht="13.5" x14ac:dyDescent="0.25">
      <c r="A717" s="544">
        <f>IF(AND(B717="1_02_02_06",C717&lt;&gt;"000"),A716+1,IF(AND(B717="1_06_03_09",C717&lt;&gt;"000"),MAX($A$7:A716)+1,0))</f>
        <v>0</v>
      </c>
      <c r="B717" s="16" t="str">
        <f t="shared" si="52"/>
        <v/>
      </c>
      <c r="C717" s="544" t="str">
        <f t="shared" si="53"/>
        <v/>
      </c>
      <c r="D717" s="544" t="str">
        <f t="shared" si="54"/>
        <v/>
      </c>
      <c r="E717" s="544" t="str">
        <f t="shared" si="55"/>
        <v/>
      </c>
      <c r="F717" s="23" t="str">
        <f>IF(Import_FK!B716=0,"",Import_FK!B716)</f>
        <v/>
      </c>
      <c r="G717" s="23" t="str">
        <f>IF(Import_FK!C716=0,"",Import_FK!C716)</f>
        <v/>
      </c>
      <c r="H717" s="350" t="str">
        <f>IF(Import_FK!D716=0,"",Import_FK!D716)</f>
        <v/>
      </c>
      <c r="I717" s="23" t="str">
        <f>IF(Import_FK!E716=0,"",Import_FK!E716)</f>
        <v/>
      </c>
      <c r="J717" s="95" t="str">
        <f>IF(Import_FK!F716=0,"",Import_FK!F716)</f>
        <v/>
      </c>
      <c r="K717" s="96" t="str">
        <f>IF(Import_FK!G716=0,"",Import_FK!G716)</f>
        <v/>
      </c>
      <c r="L717" s="23" t="str">
        <f>IF(Import_FK!H716=0,"",Import_FK!H716)</f>
        <v/>
      </c>
      <c r="M717" s="23" t="str">
        <f>IF(Import_FK!I716=0,"",Import_FK!I716)</f>
        <v/>
      </c>
      <c r="N717" s="23" t="str">
        <f>IF(Import_FK!J716=0,"",Import_FK!J716)</f>
        <v/>
      </c>
      <c r="O717" s="23" t="str">
        <f>IF(Import_FK!K716=0,"",Import_FK!K716)</f>
        <v/>
      </c>
      <c r="P717" s="23" t="str">
        <f>IF(Import_FK!L716=0,"",Import_FK!L716)</f>
        <v/>
      </c>
      <c r="Q717" s="77" t="str">
        <f>IF(Import_FK!M716=0,"",Import_FK!M716)</f>
        <v/>
      </c>
      <c r="R717" s="77" t="str">
        <f>IF(Import_FK!N716=0,"",Import_FK!N716)</f>
        <v/>
      </c>
      <c r="S717" s="77" t="str">
        <f>IF(Import_FK!O716=0,"",Import_FK!O716)</f>
        <v/>
      </c>
      <c r="T717" s="77" t="str">
        <f>IF(Import_FK!P716=0,"",Import_FK!P716)</f>
        <v/>
      </c>
      <c r="U717" s="193" t="str">
        <f>IF(Import_FK!Q716=0,"",Import_FK!Q716)</f>
        <v/>
      </c>
      <c r="V717" s="77" t="str">
        <f>IF(Import_FK!R716=0,"",Import_FK!R716)</f>
        <v/>
      </c>
      <c r="W717" s="77" t="str">
        <f>IF(Import_FK!S716=0,"",Import_FK!S716)</f>
        <v/>
      </c>
      <c r="X717" s="77" t="str">
        <f>IF(Import_FK!T716=0,"",Import_FK!T716)</f>
        <v/>
      </c>
      <c r="Y717" s="77" t="str">
        <f>IF(Import_FK!U716=0,"",Import_FK!U716)</f>
        <v/>
      </c>
      <c r="Z717" s="77" t="str">
        <f>IF(Import_FK!V716=0,"",Import_FK!V716)</f>
        <v/>
      </c>
      <c r="AA717" s="77" t="str">
        <f>IF(Import_FK!W716=0,"",Import_FK!W716)</f>
        <v/>
      </c>
      <c r="AB717" s="77" t="str">
        <f>IF(Import_FK!X716=0,"",Import_FK!X716)</f>
        <v/>
      </c>
      <c r="AC717" s="77" t="str">
        <f>IF(Import_FK!Y716=0,"",Import_FK!Y716)</f>
        <v/>
      </c>
      <c r="AD717" s="77" t="str">
        <f>IF(Import_FK!Z716=0,"",Import_FK!Z716)</f>
        <v/>
      </c>
      <c r="AE717" s="193" t="str">
        <f>IF(Import_FK!AA716=0,"",Import_FK!AA716)</f>
        <v/>
      </c>
    </row>
    <row r="718" spans="1:31" ht="13.5" x14ac:dyDescent="0.25">
      <c r="A718" s="544">
        <f>IF(AND(B718="1_02_02_06",C718&lt;&gt;"000"),A717+1,IF(AND(B718="1_06_03_09",C718&lt;&gt;"000"),MAX($A$7:A717)+1,0))</f>
        <v>0</v>
      </c>
      <c r="B718" s="16" t="str">
        <f t="shared" si="52"/>
        <v/>
      </c>
      <c r="C718" s="544" t="str">
        <f t="shared" si="53"/>
        <v/>
      </c>
      <c r="D718" s="544" t="str">
        <f t="shared" si="54"/>
        <v/>
      </c>
      <c r="E718" s="544" t="str">
        <f t="shared" si="55"/>
        <v/>
      </c>
      <c r="F718" s="23" t="str">
        <f>IF(Import_FK!B717=0,"",Import_FK!B717)</f>
        <v/>
      </c>
      <c r="G718" s="23" t="str">
        <f>IF(Import_FK!C717=0,"",Import_FK!C717)</f>
        <v/>
      </c>
      <c r="H718" s="350" t="str">
        <f>IF(Import_FK!D717=0,"",Import_FK!D717)</f>
        <v/>
      </c>
      <c r="I718" s="23" t="str">
        <f>IF(Import_FK!E717=0,"",Import_FK!E717)</f>
        <v/>
      </c>
      <c r="J718" s="95" t="str">
        <f>IF(Import_FK!F717=0,"",Import_FK!F717)</f>
        <v/>
      </c>
      <c r="K718" s="96" t="str">
        <f>IF(Import_FK!G717=0,"",Import_FK!G717)</f>
        <v/>
      </c>
      <c r="L718" s="23" t="str">
        <f>IF(Import_FK!H717=0,"",Import_FK!H717)</f>
        <v/>
      </c>
      <c r="M718" s="23" t="str">
        <f>IF(Import_FK!I717=0,"",Import_FK!I717)</f>
        <v/>
      </c>
      <c r="N718" s="23" t="str">
        <f>IF(Import_FK!J717=0,"",Import_FK!J717)</f>
        <v/>
      </c>
      <c r="O718" s="23" t="str">
        <f>IF(Import_FK!K717=0,"",Import_FK!K717)</f>
        <v/>
      </c>
      <c r="P718" s="23" t="str">
        <f>IF(Import_FK!L717=0,"",Import_FK!L717)</f>
        <v/>
      </c>
      <c r="Q718" s="77" t="str">
        <f>IF(Import_FK!M717=0,"",Import_FK!M717)</f>
        <v/>
      </c>
      <c r="R718" s="77" t="str">
        <f>IF(Import_FK!N717=0,"",Import_FK!N717)</f>
        <v/>
      </c>
      <c r="S718" s="77" t="str">
        <f>IF(Import_FK!O717=0,"",Import_FK!O717)</f>
        <v/>
      </c>
      <c r="T718" s="77" t="str">
        <f>IF(Import_FK!P717=0,"",Import_FK!P717)</f>
        <v/>
      </c>
      <c r="U718" s="193" t="str">
        <f>IF(Import_FK!Q717=0,"",Import_FK!Q717)</f>
        <v/>
      </c>
      <c r="V718" s="77" t="str">
        <f>IF(Import_FK!R717=0,"",Import_FK!R717)</f>
        <v/>
      </c>
      <c r="W718" s="77" t="str">
        <f>IF(Import_FK!S717=0,"",Import_FK!S717)</f>
        <v/>
      </c>
      <c r="X718" s="77" t="str">
        <f>IF(Import_FK!T717=0,"",Import_FK!T717)</f>
        <v/>
      </c>
      <c r="Y718" s="77" t="str">
        <f>IF(Import_FK!U717=0,"",Import_FK!U717)</f>
        <v/>
      </c>
      <c r="Z718" s="77" t="str">
        <f>IF(Import_FK!V717=0,"",Import_FK!V717)</f>
        <v/>
      </c>
      <c r="AA718" s="77" t="str">
        <f>IF(Import_FK!W717=0,"",Import_FK!W717)</f>
        <v/>
      </c>
      <c r="AB718" s="77" t="str">
        <f>IF(Import_FK!X717=0,"",Import_FK!X717)</f>
        <v/>
      </c>
      <c r="AC718" s="77" t="str">
        <f>IF(Import_FK!Y717=0,"",Import_FK!Y717)</f>
        <v/>
      </c>
      <c r="AD718" s="77" t="str">
        <f>IF(Import_FK!Z717=0,"",Import_FK!Z717)</f>
        <v/>
      </c>
      <c r="AE718" s="193" t="str">
        <f>IF(Import_FK!AA717=0,"",Import_FK!AA717)</f>
        <v/>
      </c>
    </row>
    <row r="719" spans="1:31" ht="13.5" x14ac:dyDescent="0.25">
      <c r="A719" s="544">
        <f>IF(AND(B719="1_02_02_06",C719&lt;&gt;"000"),A718+1,IF(AND(B719="1_06_03_09",C719&lt;&gt;"000"),MAX($A$7:A718)+1,0))</f>
        <v>0</v>
      </c>
      <c r="B719" s="16" t="str">
        <f t="shared" si="52"/>
        <v/>
      </c>
      <c r="C719" s="544" t="str">
        <f t="shared" si="53"/>
        <v/>
      </c>
      <c r="D719" s="544" t="str">
        <f t="shared" si="54"/>
        <v/>
      </c>
      <c r="E719" s="544" t="str">
        <f t="shared" si="55"/>
        <v/>
      </c>
      <c r="F719" s="23" t="str">
        <f>IF(Import_FK!B718=0,"",Import_FK!B718)</f>
        <v/>
      </c>
      <c r="G719" s="23" t="str">
        <f>IF(Import_FK!C718=0,"",Import_FK!C718)</f>
        <v/>
      </c>
      <c r="H719" s="350" t="str">
        <f>IF(Import_FK!D718=0,"",Import_FK!D718)</f>
        <v/>
      </c>
      <c r="I719" s="23" t="str">
        <f>IF(Import_FK!E718=0,"",Import_FK!E718)</f>
        <v/>
      </c>
      <c r="J719" s="95" t="str">
        <f>IF(Import_FK!F718=0,"",Import_FK!F718)</f>
        <v/>
      </c>
      <c r="K719" s="96" t="str">
        <f>IF(Import_FK!G718=0,"",Import_FK!G718)</f>
        <v/>
      </c>
      <c r="L719" s="23" t="str">
        <f>IF(Import_FK!H718=0,"",Import_FK!H718)</f>
        <v/>
      </c>
      <c r="M719" s="23" t="str">
        <f>IF(Import_FK!I718=0,"",Import_FK!I718)</f>
        <v/>
      </c>
      <c r="N719" s="23" t="str">
        <f>IF(Import_FK!J718=0,"",Import_FK!J718)</f>
        <v/>
      </c>
      <c r="O719" s="23" t="str">
        <f>IF(Import_FK!K718=0,"",Import_FK!K718)</f>
        <v/>
      </c>
      <c r="P719" s="23" t="str">
        <f>IF(Import_FK!L718=0,"",Import_FK!L718)</f>
        <v/>
      </c>
      <c r="Q719" s="77" t="str">
        <f>IF(Import_FK!M718=0,"",Import_FK!M718)</f>
        <v/>
      </c>
      <c r="R719" s="77" t="str">
        <f>IF(Import_FK!N718=0,"",Import_FK!N718)</f>
        <v/>
      </c>
      <c r="S719" s="77" t="str">
        <f>IF(Import_FK!O718=0,"",Import_FK!O718)</f>
        <v/>
      </c>
      <c r="T719" s="77" t="str">
        <f>IF(Import_FK!P718=0,"",Import_FK!P718)</f>
        <v/>
      </c>
      <c r="U719" s="193" t="str">
        <f>IF(Import_FK!Q718=0,"",Import_FK!Q718)</f>
        <v/>
      </c>
      <c r="V719" s="77" t="str">
        <f>IF(Import_FK!R718=0,"",Import_FK!R718)</f>
        <v/>
      </c>
      <c r="W719" s="77" t="str">
        <f>IF(Import_FK!S718=0,"",Import_FK!S718)</f>
        <v/>
      </c>
      <c r="X719" s="77" t="str">
        <f>IF(Import_FK!T718=0,"",Import_FK!T718)</f>
        <v/>
      </c>
      <c r="Y719" s="77" t="str">
        <f>IF(Import_FK!U718=0,"",Import_FK!U718)</f>
        <v/>
      </c>
      <c r="Z719" s="77" t="str">
        <f>IF(Import_FK!V718=0,"",Import_FK!V718)</f>
        <v/>
      </c>
      <c r="AA719" s="77" t="str">
        <f>IF(Import_FK!W718=0,"",Import_FK!W718)</f>
        <v/>
      </c>
      <c r="AB719" s="77" t="str">
        <f>IF(Import_FK!X718=0,"",Import_FK!X718)</f>
        <v/>
      </c>
      <c r="AC719" s="77" t="str">
        <f>IF(Import_FK!Y718=0,"",Import_FK!Y718)</f>
        <v/>
      </c>
      <c r="AD719" s="77" t="str">
        <f>IF(Import_FK!Z718=0,"",Import_FK!Z718)</f>
        <v/>
      </c>
      <c r="AE719" s="193" t="str">
        <f>IF(Import_FK!AA718=0,"",Import_FK!AA718)</f>
        <v/>
      </c>
    </row>
    <row r="720" spans="1:31" ht="13.5" x14ac:dyDescent="0.25">
      <c r="A720" s="544">
        <f>IF(AND(B720="1_02_02_06",C720&lt;&gt;"000"),A719+1,IF(AND(B720="1_06_03_09",C720&lt;&gt;"000"),MAX($A$7:A719)+1,0))</f>
        <v>0</v>
      </c>
      <c r="B720" s="16" t="str">
        <f t="shared" si="52"/>
        <v/>
      </c>
      <c r="C720" s="544" t="str">
        <f t="shared" si="53"/>
        <v/>
      </c>
      <c r="D720" s="544" t="str">
        <f t="shared" si="54"/>
        <v/>
      </c>
      <c r="E720" s="544" t="str">
        <f t="shared" si="55"/>
        <v/>
      </c>
      <c r="F720" s="23" t="str">
        <f>IF(Import_FK!B719=0,"",Import_FK!B719)</f>
        <v/>
      </c>
      <c r="G720" s="23" t="str">
        <f>IF(Import_FK!C719=0,"",Import_FK!C719)</f>
        <v/>
      </c>
      <c r="H720" s="350" t="str">
        <f>IF(Import_FK!D719=0,"",Import_FK!D719)</f>
        <v/>
      </c>
      <c r="I720" s="23" t="str">
        <f>IF(Import_FK!E719=0,"",Import_FK!E719)</f>
        <v/>
      </c>
      <c r="J720" s="95" t="str">
        <f>IF(Import_FK!F719=0,"",Import_FK!F719)</f>
        <v/>
      </c>
      <c r="K720" s="96" t="str">
        <f>IF(Import_FK!G719=0,"",Import_FK!G719)</f>
        <v/>
      </c>
      <c r="L720" s="23" t="str">
        <f>IF(Import_FK!H719=0,"",Import_FK!H719)</f>
        <v/>
      </c>
      <c r="M720" s="23" t="str">
        <f>IF(Import_FK!I719=0,"",Import_FK!I719)</f>
        <v/>
      </c>
      <c r="N720" s="23" t="str">
        <f>IF(Import_FK!J719=0,"",Import_FK!J719)</f>
        <v/>
      </c>
      <c r="O720" s="23" t="str">
        <f>IF(Import_FK!K719=0,"",Import_FK!K719)</f>
        <v/>
      </c>
      <c r="P720" s="23" t="str">
        <f>IF(Import_FK!L719=0,"",Import_FK!L719)</f>
        <v/>
      </c>
      <c r="Q720" s="77" t="str">
        <f>IF(Import_FK!M719=0,"",Import_FK!M719)</f>
        <v/>
      </c>
      <c r="R720" s="77" t="str">
        <f>IF(Import_FK!N719=0,"",Import_FK!N719)</f>
        <v/>
      </c>
      <c r="S720" s="77" t="str">
        <f>IF(Import_FK!O719=0,"",Import_FK!O719)</f>
        <v/>
      </c>
      <c r="T720" s="77" t="str">
        <f>IF(Import_FK!P719=0,"",Import_FK!P719)</f>
        <v/>
      </c>
      <c r="U720" s="193" t="str">
        <f>IF(Import_FK!Q719=0,"",Import_FK!Q719)</f>
        <v/>
      </c>
      <c r="V720" s="77" t="str">
        <f>IF(Import_FK!R719=0,"",Import_FK!R719)</f>
        <v/>
      </c>
      <c r="W720" s="77" t="str">
        <f>IF(Import_FK!S719=0,"",Import_FK!S719)</f>
        <v/>
      </c>
      <c r="X720" s="77" t="str">
        <f>IF(Import_FK!T719=0,"",Import_FK!T719)</f>
        <v/>
      </c>
      <c r="Y720" s="77" t="str">
        <f>IF(Import_FK!U719=0,"",Import_FK!U719)</f>
        <v/>
      </c>
      <c r="Z720" s="77" t="str">
        <f>IF(Import_FK!V719=0,"",Import_FK!V719)</f>
        <v/>
      </c>
      <c r="AA720" s="77" t="str">
        <f>IF(Import_FK!W719=0,"",Import_FK!W719)</f>
        <v/>
      </c>
      <c r="AB720" s="77" t="str">
        <f>IF(Import_FK!X719=0,"",Import_FK!X719)</f>
        <v/>
      </c>
      <c r="AC720" s="77" t="str">
        <f>IF(Import_FK!Y719=0,"",Import_FK!Y719)</f>
        <v/>
      </c>
      <c r="AD720" s="77" t="str">
        <f>IF(Import_FK!Z719=0,"",Import_FK!Z719)</f>
        <v/>
      </c>
      <c r="AE720" s="193" t="str">
        <f>IF(Import_FK!AA719=0,"",Import_FK!AA719)</f>
        <v/>
      </c>
    </row>
    <row r="721" spans="1:31" ht="13.5" x14ac:dyDescent="0.25">
      <c r="A721" s="544">
        <f>IF(AND(B721="1_02_02_06",C721&lt;&gt;"000"),A720+1,IF(AND(B721="1_06_03_09",C721&lt;&gt;"000"),MAX($A$7:A720)+1,0))</f>
        <v>0</v>
      </c>
      <c r="B721" s="16" t="str">
        <f t="shared" si="52"/>
        <v/>
      </c>
      <c r="C721" s="544" t="str">
        <f t="shared" si="53"/>
        <v/>
      </c>
      <c r="D721" s="544" t="str">
        <f t="shared" si="54"/>
        <v/>
      </c>
      <c r="E721" s="544" t="str">
        <f t="shared" si="55"/>
        <v/>
      </c>
      <c r="F721" s="23" t="str">
        <f>IF(Import_FK!B720=0,"",Import_FK!B720)</f>
        <v/>
      </c>
      <c r="G721" s="23" t="str">
        <f>IF(Import_FK!C720=0,"",Import_FK!C720)</f>
        <v/>
      </c>
      <c r="H721" s="350" t="str">
        <f>IF(Import_FK!D720=0,"",Import_FK!D720)</f>
        <v/>
      </c>
      <c r="I721" s="23" t="str">
        <f>IF(Import_FK!E720=0,"",Import_FK!E720)</f>
        <v/>
      </c>
      <c r="J721" s="95" t="str">
        <f>IF(Import_FK!F720=0,"",Import_FK!F720)</f>
        <v/>
      </c>
      <c r="K721" s="96" t="str">
        <f>IF(Import_FK!G720=0,"",Import_FK!G720)</f>
        <v/>
      </c>
      <c r="L721" s="23" t="str">
        <f>IF(Import_FK!H720=0,"",Import_FK!H720)</f>
        <v/>
      </c>
      <c r="M721" s="23" t="str">
        <f>IF(Import_FK!I720=0,"",Import_FK!I720)</f>
        <v/>
      </c>
      <c r="N721" s="23" t="str">
        <f>IF(Import_FK!J720=0,"",Import_FK!J720)</f>
        <v/>
      </c>
      <c r="O721" s="23" t="str">
        <f>IF(Import_FK!K720=0,"",Import_FK!K720)</f>
        <v/>
      </c>
      <c r="P721" s="23" t="str">
        <f>IF(Import_FK!L720=0,"",Import_FK!L720)</f>
        <v/>
      </c>
      <c r="Q721" s="77" t="str">
        <f>IF(Import_FK!M720=0,"",Import_FK!M720)</f>
        <v/>
      </c>
      <c r="R721" s="77" t="str">
        <f>IF(Import_FK!N720=0,"",Import_FK!N720)</f>
        <v/>
      </c>
      <c r="S721" s="77" t="str">
        <f>IF(Import_FK!O720=0,"",Import_FK!O720)</f>
        <v/>
      </c>
      <c r="T721" s="77" t="str">
        <f>IF(Import_FK!P720=0,"",Import_FK!P720)</f>
        <v/>
      </c>
      <c r="U721" s="193" t="str">
        <f>IF(Import_FK!Q720=0,"",Import_FK!Q720)</f>
        <v/>
      </c>
      <c r="V721" s="77" t="str">
        <f>IF(Import_FK!R720=0,"",Import_FK!R720)</f>
        <v/>
      </c>
      <c r="W721" s="77" t="str">
        <f>IF(Import_FK!S720=0,"",Import_FK!S720)</f>
        <v/>
      </c>
      <c r="X721" s="77" t="str">
        <f>IF(Import_FK!T720=0,"",Import_FK!T720)</f>
        <v/>
      </c>
      <c r="Y721" s="77" t="str">
        <f>IF(Import_FK!U720=0,"",Import_FK!U720)</f>
        <v/>
      </c>
      <c r="Z721" s="77" t="str">
        <f>IF(Import_FK!V720=0,"",Import_FK!V720)</f>
        <v/>
      </c>
      <c r="AA721" s="77" t="str">
        <f>IF(Import_FK!W720=0,"",Import_FK!W720)</f>
        <v/>
      </c>
      <c r="AB721" s="77" t="str">
        <f>IF(Import_FK!X720=0,"",Import_FK!X720)</f>
        <v/>
      </c>
      <c r="AC721" s="77" t="str">
        <f>IF(Import_FK!Y720=0,"",Import_FK!Y720)</f>
        <v/>
      </c>
      <c r="AD721" s="77" t="str">
        <f>IF(Import_FK!Z720=0,"",Import_FK!Z720)</f>
        <v/>
      </c>
      <c r="AE721" s="193" t="str">
        <f>IF(Import_FK!AA720=0,"",Import_FK!AA720)</f>
        <v/>
      </c>
    </row>
    <row r="722" spans="1:31" ht="13.5" x14ac:dyDescent="0.25">
      <c r="A722" s="544">
        <f>IF(AND(B722="1_02_02_06",C722&lt;&gt;"000"),A721+1,IF(AND(B722="1_06_03_09",C722&lt;&gt;"000"),MAX($A$7:A721)+1,0))</f>
        <v>0</v>
      </c>
      <c r="B722" s="16" t="str">
        <f t="shared" si="52"/>
        <v/>
      </c>
      <c r="C722" s="544" t="str">
        <f t="shared" si="53"/>
        <v/>
      </c>
      <c r="D722" s="544" t="str">
        <f t="shared" si="54"/>
        <v/>
      </c>
      <c r="E722" s="544" t="str">
        <f t="shared" si="55"/>
        <v/>
      </c>
      <c r="F722" s="23" t="str">
        <f>IF(Import_FK!B721=0,"",Import_FK!B721)</f>
        <v/>
      </c>
      <c r="G722" s="23" t="str">
        <f>IF(Import_FK!C721=0,"",Import_FK!C721)</f>
        <v/>
      </c>
      <c r="H722" s="350" t="str">
        <f>IF(Import_FK!D721=0,"",Import_FK!D721)</f>
        <v/>
      </c>
      <c r="I722" s="23" t="str">
        <f>IF(Import_FK!E721=0,"",Import_FK!E721)</f>
        <v/>
      </c>
      <c r="J722" s="95" t="str">
        <f>IF(Import_FK!F721=0,"",Import_FK!F721)</f>
        <v/>
      </c>
      <c r="K722" s="96" t="str">
        <f>IF(Import_FK!G721=0,"",Import_FK!G721)</f>
        <v/>
      </c>
      <c r="L722" s="23" t="str">
        <f>IF(Import_FK!H721=0,"",Import_FK!H721)</f>
        <v/>
      </c>
      <c r="M722" s="23" t="str">
        <f>IF(Import_FK!I721=0,"",Import_FK!I721)</f>
        <v/>
      </c>
      <c r="N722" s="23" t="str">
        <f>IF(Import_FK!J721=0,"",Import_FK!J721)</f>
        <v/>
      </c>
      <c r="O722" s="23" t="str">
        <f>IF(Import_FK!K721=0,"",Import_FK!K721)</f>
        <v/>
      </c>
      <c r="P722" s="23" t="str">
        <f>IF(Import_FK!L721=0,"",Import_FK!L721)</f>
        <v/>
      </c>
      <c r="Q722" s="77" t="str">
        <f>IF(Import_FK!M721=0,"",Import_FK!M721)</f>
        <v/>
      </c>
      <c r="R722" s="77" t="str">
        <f>IF(Import_FK!N721=0,"",Import_FK!N721)</f>
        <v/>
      </c>
      <c r="S722" s="77" t="str">
        <f>IF(Import_FK!O721=0,"",Import_FK!O721)</f>
        <v/>
      </c>
      <c r="T722" s="77" t="str">
        <f>IF(Import_FK!P721=0,"",Import_FK!P721)</f>
        <v/>
      </c>
      <c r="U722" s="193" t="str">
        <f>IF(Import_FK!Q721=0,"",Import_FK!Q721)</f>
        <v/>
      </c>
      <c r="V722" s="77" t="str">
        <f>IF(Import_FK!R721=0,"",Import_FK!R721)</f>
        <v/>
      </c>
      <c r="W722" s="77" t="str">
        <f>IF(Import_FK!S721=0,"",Import_FK!S721)</f>
        <v/>
      </c>
      <c r="X722" s="77" t="str">
        <f>IF(Import_FK!T721=0,"",Import_FK!T721)</f>
        <v/>
      </c>
      <c r="Y722" s="77" t="str">
        <f>IF(Import_FK!U721=0,"",Import_FK!U721)</f>
        <v/>
      </c>
      <c r="Z722" s="77" t="str">
        <f>IF(Import_FK!V721=0,"",Import_FK!V721)</f>
        <v/>
      </c>
      <c r="AA722" s="77" t="str">
        <f>IF(Import_FK!W721=0,"",Import_FK!W721)</f>
        <v/>
      </c>
      <c r="AB722" s="77" t="str">
        <f>IF(Import_FK!X721=0,"",Import_FK!X721)</f>
        <v/>
      </c>
      <c r="AC722" s="77" t="str">
        <f>IF(Import_FK!Y721=0,"",Import_FK!Y721)</f>
        <v/>
      </c>
      <c r="AD722" s="77" t="str">
        <f>IF(Import_FK!Z721=0,"",Import_FK!Z721)</f>
        <v/>
      </c>
      <c r="AE722" s="193" t="str">
        <f>IF(Import_FK!AA721=0,"",Import_FK!AA721)</f>
        <v/>
      </c>
    </row>
    <row r="723" spans="1:31" ht="13.5" x14ac:dyDescent="0.25">
      <c r="A723" s="544">
        <f>IF(AND(B723="1_02_02_06",C723&lt;&gt;"000"),A722+1,IF(AND(B723="1_06_03_09",C723&lt;&gt;"000"),MAX($A$7:A722)+1,0))</f>
        <v>0</v>
      </c>
      <c r="B723" s="16" t="str">
        <f t="shared" si="52"/>
        <v/>
      </c>
      <c r="C723" s="544" t="str">
        <f t="shared" si="53"/>
        <v/>
      </c>
      <c r="D723" s="544" t="str">
        <f t="shared" si="54"/>
        <v/>
      </c>
      <c r="E723" s="544" t="str">
        <f t="shared" si="55"/>
        <v/>
      </c>
      <c r="F723" s="23" t="str">
        <f>IF(Import_FK!B722=0,"",Import_FK!B722)</f>
        <v/>
      </c>
      <c r="G723" s="23" t="str">
        <f>IF(Import_FK!C722=0,"",Import_FK!C722)</f>
        <v/>
      </c>
      <c r="H723" s="350" t="str">
        <f>IF(Import_FK!D722=0,"",Import_FK!D722)</f>
        <v/>
      </c>
      <c r="I723" s="23" t="str">
        <f>IF(Import_FK!E722=0,"",Import_FK!E722)</f>
        <v/>
      </c>
      <c r="J723" s="95" t="str">
        <f>IF(Import_FK!F722=0,"",Import_FK!F722)</f>
        <v/>
      </c>
      <c r="K723" s="96" t="str">
        <f>IF(Import_FK!G722=0,"",Import_FK!G722)</f>
        <v/>
      </c>
      <c r="L723" s="23" t="str">
        <f>IF(Import_FK!H722=0,"",Import_FK!H722)</f>
        <v/>
      </c>
      <c r="M723" s="23" t="str">
        <f>IF(Import_FK!I722=0,"",Import_FK!I722)</f>
        <v/>
      </c>
      <c r="N723" s="23" t="str">
        <f>IF(Import_FK!J722=0,"",Import_FK!J722)</f>
        <v/>
      </c>
      <c r="O723" s="23" t="str">
        <f>IF(Import_FK!K722=0,"",Import_FK!K722)</f>
        <v/>
      </c>
      <c r="P723" s="23" t="str">
        <f>IF(Import_FK!L722=0,"",Import_FK!L722)</f>
        <v/>
      </c>
      <c r="Q723" s="77" t="str">
        <f>IF(Import_FK!M722=0,"",Import_FK!M722)</f>
        <v/>
      </c>
      <c r="R723" s="77" t="str">
        <f>IF(Import_FK!N722=0,"",Import_FK!N722)</f>
        <v/>
      </c>
      <c r="S723" s="77" t="str">
        <f>IF(Import_FK!O722=0,"",Import_FK!O722)</f>
        <v/>
      </c>
      <c r="T723" s="77" t="str">
        <f>IF(Import_FK!P722=0,"",Import_FK!P722)</f>
        <v/>
      </c>
      <c r="U723" s="193" t="str">
        <f>IF(Import_FK!Q722=0,"",Import_FK!Q722)</f>
        <v/>
      </c>
      <c r="V723" s="77" t="str">
        <f>IF(Import_FK!R722=0,"",Import_FK!R722)</f>
        <v/>
      </c>
      <c r="W723" s="77" t="str">
        <f>IF(Import_FK!S722=0,"",Import_FK!S722)</f>
        <v/>
      </c>
      <c r="X723" s="77" t="str">
        <f>IF(Import_FK!T722=0,"",Import_FK!T722)</f>
        <v/>
      </c>
      <c r="Y723" s="77" t="str">
        <f>IF(Import_FK!U722=0,"",Import_FK!U722)</f>
        <v/>
      </c>
      <c r="Z723" s="77" t="str">
        <f>IF(Import_FK!V722=0,"",Import_FK!V722)</f>
        <v/>
      </c>
      <c r="AA723" s="77" t="str">
        <f>IF(Import_FK!W722=0,"",Import_FK!W722)</f>
        <v/>
      </c>
      <c r="AB723" s="77" t="str">
        <f>IF(Import_FK!X722=0,"",Import_FK!X722)</f>
        <v/>
      </c>
      <c r="AC723" s="77" t="str">
        <f>IF(Import_FK!Y722=0,"",Import_FK!Y722)</f>
        <v/>
      </c>
      <c r="AD723" s="77" t="str">
        <f>IF(Import_FK!Z722=0,"",Import_FK!Z722)</f>
        <v/>
      </c>
      <c r="AE723" s="193" t="str">
        <f>IF(Import_FK!AA722=0,"",Import_FK!AA722)</f>
        <v/>
      </c>
    </row>
    <row r="724" spans="1:31" ht="13.5" x14ac:dyDescent="0.25">
      <c r="A724" s="544">
        <f>IF(AND(B724="1_02_02_06",C724&lt;&gt;"000"),A723+1,IF(AND(B724="1_06_03_09",C724&lt;&gt;"000"),MAX($A$7:A723)+1,0))</f>
        <v>0</v>
      </c>
      <c r="B724" s="16" t="str">
        <f t="shared" si="52"/>
        <v/>
      </c>
      <c r="C724" s="544" t="str">
        <f t="shared" si="53"/>
        <v/>
      </c>
      <c r="D724" s="544" t="str">
        <f t="shared" si="54"/>
        <v/>
      </c>
      <c r="E724" s="544" t="str">
        <f t="shared" si="55"/>
        <v/>
      </c>
      <c r="F724" s="23" t="str">
        <f>IF(Import_FK!B723=0,"",Import_FK!B723)</f>
        <v/>
      </c>
      <c r="G724" s="23" t="str">
        <f>IF(Import_FK!C723=0,"",Import_FK!C723)</f>
        <v/>
      </c>
      <c r="H724" s="350" t="str">
        <f>IF(Import_FK!D723=0,"",Import_FK!D723)</f>
        <v/>
      </c>
      <c r="I724" s="23" t="str">
        <f>IF(Import_FK!E723=0,"",Import_FK!E723)</f>
        <v/>
      </c>
      <c r="J724" s="95" t="str">
        <f>IF(Import_FK!F723=0,"",Import_FK!F723)</f>
        <v/>
      </c>
      <c r="K724" s="96" t="str">
        <f>IF(Import_FK!G723=0,"",Import_FK!G723)</f>
        <v/>
      </c>
      <c r="L724" s="23" t="str">
        <f>IF(Import_FK!H723=0,"",Import_FK!H723)</f>
        <v/>
      </c>
      <c r="M724" s="23" t="str">
        <f>IF(Import_FK!I723=0,"",Import_FK!I723)</f>
        <v/>
      </c>
      <c r="N724" s="23" t="str">
        <f>IF(Import_FK!J723=0,"",Import_FK!J723)</f>
        <v/>
      </c>
      <c r="O724" s="23" t="str">
        <f>IF(Import_FK!K723=0,"",Import_FK!K723)</f>
        <v/>
      </c>
      <c r="P724" s="23" t="str">
        <f>IF(Import_FK!L723=0,"",Import_FK!L723)</f>
        <v/>
      </c>
      <c r="Q724" s="77" t="str">
        <f>IF(Import_FK!M723=0,"",Import_FK!M723)</f>
        <v/>
      </c>
      <c r="R724" s="77" t="str">
        <f>IF(Import_FK!N723=0,"",Import_FK!N723)</f>
        <v/>
      </c>
      <c r="S724" s="77" t="str">
        <f>IF(Import_FK!O723=0,"",Import_FK!O723)</f>
        <v/>
      </c>
      <c r="T724" s="77" t="str">
        <f>IF(Import_FK!P723=0,"",Import_FK!P723)</f>
        <v/>
      </c>
      <c r="U724" s="193" t="str">
        <f>IF(Import_FK!Q723=0,"",Import_FK!Q723)</f>
        <v/>
      </c>
      <c r="V724" s="77" t="str">
        <f>IF(Import_FK!R723=0,"",Import_FK!R723)</f>
        <v/>
      </c>
      <c r="W724" s="77" t="str">
        <f>IF(Import_FK!S723=0,"",Import_FK!S723)</f>
        <v/>
      </c>
      <c r="X724" s="77" t="str">
        <f>IF(Import_FK!T723=0,"",Import_FK!T723)</f>
        <v/>
      </c>
      <c r="Y724" s="77" t="str">
        <f>IF(Import_FK!U723=0,"",Import_FK!U723)</f>
        <v/>
      </c>
      <c r="Z724" s="77" t="str">
        <f>IF(Import_FK!V723=0,"",Import_FK!V723)</f>
        <v/>
      </c>
      <c r="AA724" s="77" t="str">
        <f>IF(Import_FK!W723=0,"",Import_FK!W723)</f>
        <v/>
      </c>
      <c r="AB724" s="77" t="str">
        <f>IF(Import_FK!X723=0,"",Import_FK!X723)</f>
        <v/>
      </c>
      <c r="AC724" s="77" t="str">
        <f>IF(Import_FK!Y723=0,"",Import_FK!Y723)</f>
        <v/>
      </c>
      <c r="AD724" s="77" t="str">
        <f>IF(Import_FK!Z723=0,"",Import_FK!Z723)</f>
        <v/>
      </c>
      <c r="AE724" s="193" t="str">
        <f>IF(Import_FK!AA723=0,"",Import_FK!AA723)</f>
        <v/>
      </c>
    </row>
    <row r="725" spans="1:31" ht="13.5" x14ac:dyDescent="0.25">
      <c r="A725" s="544">
        <f>IF(AND(B725="1_02_02_06",C725&lt;&gt;"000"),A724+1,IF(AND(B725="1_06_03_09",C725&lt;&gt;"000"),MAX($A$7:A724)+1,0))</f>
        <v>0</v>
      </c>
      <c r="B725" s="16" t="str">
        <f t="shared" si="52"/>
        <v/>
      </c>
      <c r="C725" s="544" t="str">
        <f t="shared" si="53"/>
        <v/>
      </c>
      <c r="D725" s="544" t="str">
        <f t="shared" si="54"/>
        <v/>
      </c>
      <c r="E725" s="544" t="str">
        <f t="shared" si="55"/>
        <v/>
      </c>
      <c r="F725" s="23" t="str">
        <f>IF(Import_FK!B724=0,"",Import_FK!B724)</f>
        <v/>
      </c>
      <c r="G725" s="23" t="str">
        <f>IF(Import_FK!C724=0,"",Import_FK!C724)</f>
        <v/>
      </c>
      <c r="H725" s="350" t="str">
        <f>IF(Import_FK!D724=0,"",Import_FK!D724)</f>
        <v/>
      </c>
      <c r="I725" s="23" t="str">
        <f>IF(Import_FK!E724=0,"",Import_FK!E724)</f>
        <v/>
      </c>
      <c r="J725" s="95" t="str">
        <f>IF(Import_FK!F724=0,"",Import_FK!F724)</f>
        <v/>
      </c>
      <c r="K725" s="96" t="str">
        <f>IF(Import_FK!G724=0,"",Import_FK!G724)</f>
        <v/>
      </c>
      <c r="L725" s="23" t="str">
        <f>IF(Import_FK!H724=0,"",Import_FK!H724)</f>
        <v/>
      </c>
      <c r="M725" s="23" t="str">
        <f>IF(Import_FK!I724=0,"",Import_FK!I724)</f>
        <v/>
      </c>
      <c r="N725" s="23" t="str">
        <f>IF(Import_FK!J724=0,"",Import_FK!J724)</f>
        <v/>
      </c>
      <c r="O725" s="23" t="str">
        <f>IF(Import_FK!K724=0,"",Import_FK!K724)</f>
        <v/>
      </c>
      <c r="P725" s="23" t="str">
        <f>IF(Import_FK!L724=0,"",Import_FK!L724)</f>
        <v/>
      </c>
      <c r="Q725" s="77" t="str">
        <f>IF(Import_FK!M724=0,"",Import_FK!M724)</f>
        <v/>
      </c>
      <c r="R725" s="77" t="str">
        <f>IF(Import_FK!N724=0,"",Import_FK!N724)</f>
        <v/>
      </c>
      <c r="S725" s="77" t="str">
        <f>IF(Import_FK!O724=0,"",Import_FK!O724)</f>
        <v/>
      </c>
      <c r="T725" s="77" t="str">
        <f>IF(Import_FK!P724=0,"",Import_FK!P724)</f>
        <v/>
      </c>
      <c r="U725" s="193" t="str">
        <f>IF(Import_FK!Q724=0,"",Import_FK!Q724)</f>
        <v/>
      </c>
      <c r="V725" s="77" t="str">
        <f>IF(Import_FK!R724=0,"",Import_FK!R724)</f>
        <v/>
      </c>
      <c r="W725" s="77" t="str">
        <f>IF(Import_FK!S724=0,"",Import_FK!S724)</f>
        <v/>
      </c>
      <c r="X725" s="77" t="str">
        <f>IF(Import_FK!T724=0,"",Import_FK!T724)</f>
        <v/>
      </c>
      <c r="Y725" s="77" t="str">
        <f>IF(Import_FK!U724=0,"",Import_FK!U724)</f>
        <v/>
      </c>
      <c r="Z725" s="77" t="str">
        <f>IF(Import_FK!V724=0,"",Import_FK!V724)</f>
        <v/>
      </c>
      <c r="AA725" s="77" t="str">
        <f>IF(Import_FK!W724=0,"",Import_FK!W724)</f>
        <v/>
      </c>
      <c r="AB725" s="77" t="str">
        <f>IF(Import_FK!X724=0,"",Import_FK!X724)</f>
        <v/>
      </c>
      <c r="AC725" s="77" t="str">
        <f>IF(Import_FK!Y724=0,"",Import_FK!Y724)</f>
        <v/>
      </c>
      <c r="AD725" s="77" t="str">
        <f>IF(Import_FK!Z724=0,"",Import_FK!Z724)</f>
        <v/>
      </c>
      <c r="AE725" s="193" t="str">
        <f>IF(Import_FK!AA724=0,"",Import_FK!AA724)</f>
        <v/>
      </c>
    </row>
    <row r="726" spans="1:31" ht="13.5" x14ac:dyDescent="0.25">
      <c r="A726" s="544">
        <f>IF(AND(B726="1_02_02_06",C726&lt;&gt;"000"),A725+1,IF(AND(B726="1_06_03_09",C726&lt;&gt;"000"),MAX($A$7:A725)+1,0))</f>
        <v>0</v>
      </c>
      <c r="B726" s="16" t="str">
        <f t="shared" si="52"/>
        <v/>
      </c>
      <c r="C726" s="544" t="str">
        <f t="shared" si="53"/>
        <v/>
      </c>
      <c r="D726" s="544" t="str">
        <f t="shared" si="54"/>
        <v/>
      </c>
      <c r="E726" s="544" t="str">
        <f t="shared" si="55"/>
        <v/>
      </c>
      <c r="F726" s="23" t="str">
        <f>IF(Import_FK!B725=0,"",Import_FK!B725)</f>
        <v/>
      </c>
      <c r="G726" s="23" t="str">
        <f>IF(Import_FK!C725=0,"",Import_FK!C725)</f>
        <v/>
      </c>
      <c r="H726" s="350" t="str">
        <f>IF(Import_FK!D725=0,"",Import_FK!D725)</f>
        <v/>
      </c>
      <c r="I726" s="23" t="str">
        <f>IF(Import_FK!E725=0,"",Import_FK!E725)</f>
        <v/>
      </c>
      <c r="J726" s="95" t="str">
        <f>IF(Import_FK!F725=0,"",Import_FK!F725)</f>
        <v/>
      </c>
      <c r="K726" s="96" t="str">
        <f>IF(Import_FK!G725=0,"",Import_FK!G725)</f>
        <v/>
      </c>
      <c r="L726" s="23" t="str">
        <f>IF(Import_FK!H725=0,"",Import_FK!H725)</f>
        <v/>
      </c>
      <c r="M726" s="23" t="str">
        <f>IF(Import_FK!I725=0,"",Import_FK!I725)</f>
        <v/>
      </c>
      <c r="N726" s="23" t="str">
        <f>IF(Import_FK!J725=0,"",Import_FK!J725)</f>
        <v/>
      </c>
      <c r="O726" s="23" t="str">
        <f>IF(Import_FK!K725=0,"",Import_FK!K725)</f>
        <v/>
      </c>
      <c r="P726" s="23" t="str">
        <f>IF(Import_FK!L725=0,"",Import_FK!L725)</f>
        <v/>
      </c>
      <c r="Q726" s="77" t="str">
        <f>IF(Import_FK!M725=0,"",Import_FK!M725)</f>
        <v/>
      </c>
      <c r="R726" s="77" t="str">
        <f>IF(Import_FK!N725=0,"",Import_FK!N725)</f>
        <v/>
      </c>
      <c r="S726" s="77" t="str">
        <f>IF(Import_FK!O725=0,"",Import_FK!O725)</f>
        <v/>
      </c>
      <c r="T726" s="77" t="str">
        <f>IF(Import_FK!P725=0,"",Import_FK!P725)</f>
        <v/>
      </c>
      <c r="U726" s="193" t="str">
        <f>IF(Import_FK!Q725=0,"",Import_FK!Q725)</f>
        <v/>
      </c>
      <c r="V726" s="77" t="str">
        <f>IF(Import_FK!R725=0,"",Import_FK!R725)</f>
        <v/>
      </c>
      <c r="W726" s="77" t="str">
        <f>IF(Import_FK!S725=0,"",Import_FK!S725)</f>
        <v/>
      </c>
      <c r="X726" s="77" t="str">
        <f>IF(Import_FK!T725=0,"",Import_FK!T725)</f>
        <v/>
      </c>
      <c r="Y726" s="77" t="str">
        <f>IF(Import_FK!U725=0,"",Import_FK!U725)</f>
        <v/>
      </c>
      <c r="Z726" s="77" t="str">
        <f>IF(Import_FK!V725=0,"",Import_FK!V725)</f>
        <v/>
      </c>
      <c r="AA726" s="77" t="str">
        <f>IF(Import_FK!W725=0,"",Import_FK!W725)</f>
        <v/>
      </c>
      <c r="AB726" s="77" t="str">
        <f>IF(Import_FK!X725=0,"",Import_FK!X725)</f>
        <v/>
      </c>
      <c r="AC726" s="77" t="str">
        <f>IF(Import_FK!Y725=0,"",Import_FK!Y725)</f>
        <v/>
      </c>
      <c r="AD726" s="77" t="str">
        <f>IF(Import_FK!Z725=0,"",Import_FK!Z725)</f>
        <v/>
      </c>
      <c r="AE726" s="193" t="str">
        <f>IF(Import_FK!AA725=0,"",Import_FK!AA725)</f>
        <v/>
      </c>
    </row>
    <row r="727" spans="1:31" ht="13.5" x14ac:dyDescent="0.25">
      <c r="A727" s="544">
        <f>IF(AND(B727="1_02_02_06",C727&lt;&gt;"000"),A726+1,IF(AND(B727="1_06_03_09",C727&lt;&gt;"000"),MAX($A$7:A726)+1,0))</f>
        <v>0</v>
      </c>
      <c r="B727" s="16" t="str">
        <f t="shared" si="52"/>
        <v/>
      </c>
      <c r="C727" s="544" t="str">
        <f t="shared" si="53"/>
        <v/>
      </c>
      <c r="D727" s="544" t="str">
        <f t="shared" si="54"/>
        <v/>
      </c>
      <c r="E727" s="544" t="str">
        <f t="shared" si="55"/>
        <v/>
      </c>
      <c r="F727" s="23" t="str">
        <f>IF(Import_FK!B726=0,"",Import_FK!B726)</f>
        <v/>
      </c>
      <c r="G727" s="23" t="str">
        <f>IF(Import_FK!C726=0,"",Import_FK!C726)</f>
        <v/>
      </c>
      <c r="H727" s="350" t="str">
        <f>IF(Import_FK!D726=0,"",Import_FK!D726)</f>
        <v/>
      </c>
      <c r="I727" s="23" t="str">
        <f>IF(Import_FK!E726=0,"",Import_FK!E726)</f>
        <v/>
      </c>
      <c r="J727" s="95" t="str">
        <f>IF(Import_FK!F726=0,"",Import_FK!F726)</f>
        <v/>
      </c>
      <c r="K727" s="96" t="str">
        <f>IF(Import_FK!G726=0,"",Import_FK!G726)</f>
        <v/>
      </c>
      <c r="L727" s="23" t="str">
        <f>IF(Import_FK!H726=0,"",Import_FK!H726)</f>
        <v/>
      </c>
      <c r="M727" s="23" t="str">
        <f>IF(Import_FK!I726=0,"",Import_FK!I726)</f>
        <v/>
      </c>
      <c r="N727" s="23" t="str">
        <f>IF(Import_FK!J726=0,"",Import_FK!J726)</f>
        <v/>
      </c>
      <c r="O727" s="23" t="str">
        <f>IF(Import_FK!K726=0,"",Import_FK!K726)</f>
        <v/>
      </c>
      <c r="P727" s="23" t="str">
        <f>IF(Import_FK!L726=0,"",Import_FK!L726)</f>
        <v/>
      </c>
      <c r="Q727" s="77" t="str">
        <f>IF(Import_FK!M726=0,"",Import_FK!M726)</f>
        <v/>
      </c>
      <c r="R727" s="77" t="str">
        <f>IF(Import_FK!N726=0,"",Import_FK!N726)</f>
        <v/>
      </c>
      <c r="S727" s="77" t="str">
        <f>IF(Import_FK!O726=0,"",Import_FK!O726)</f>
        <v/>
      </c>
      <c r="T727" s="77" t="str">
        <f>IF(Import_FK!P726=0,"",Import_FK!P726)</f>
        <v/>
      </c>
      <c r="U727" s="193" t="str">
        <f>IF(Import_FK!Q726=0,"",Import_FK!Q726)</f>
        <v/>
      </c>
      <c r="V727" s="77" t="str">
        <f>IF(Import_FK!R726=0,"",Import_FK!R726)</f>
        <v/>
      </c>
      <c r="W727" s="77" t="str">
        <f>IF(Import_FK!S726=0,"",Import_FK!S726)</f>
        <v/>
      </c>
      <c r="X727" s="77" t="str">
        <f>IF(Import_FK!T726=0,"",Import_FK!T726)</f>
        <v/>
      </c>
      <c r="Y727" s="77" t="str">
        <f>IF(Import_FK!U726=0,"",Import_FK!U726)</f>
        <v/>
      </c>
      <c r="Z727" s="77" t="str">
        <f>IF(Import_FK!V726=0,"",Import_FK!V726)</f>
        <v/>
      </c>
      <c r="AA727" s="77" t="str">
        <f>IF(Import_FK!W726=0,"",Import_FK!W726)</f>
        <v/>
      </c>
      <c r="AB727" s="77" t="str">
        <f>IF(Import_FK!X726=0,"",Import_FK!X726)</f>
        <v/>
      </c>
      <c r="AC727" s="77" t="str">
        <f>IF(Import_FK!Y726=0,"",Import_FK!Y726)</f>
        <v/>
      </c>
      <c r="AD727" s="77" t="str">
        <f>IF(Import_FK!Z726=0,"",Import_FK!Z726)</f>
        <v/>
      </c>
      <c r="AE727" s="193" t="str">
        <f>IF(Import_FK!AA726=0,"",Import_FK!AA726)</f>
        <v/>
      </c>
    </row>
    <row r="728" spans="1:31" ht="13.5" x14ac:dyDescent="0.25">
      <c r="A728" s="544">
        <f>IF(AND(B728="1_02_02_06",C728&lt;&gt;"000"),A727+1,IF(AND(B728="1_06_03_09",C728&lt;&gt;"000"),MAX($A$7:A727)+1,0))</f>
        <v>0</v>
      </c>
      <c r="B728" s="16" t="str">
        <f t="shared" si="52"/>
        <v/>
      </c>
      <c r="C728" s="544" t="str">
        <f t="shared" si="53"/>
        <v/>
      </c>
      <c r="D728" s="544" t="str">
        <f t="shared" si="54"/>
        <v/>
      </c>
      <c r="E728" s="544" t="str">
        <f t="shared" si="55"/>
        <v/>
      </c>
      <c r="F728" s="23" t="str">
        <f>IF(Import_FK!B727=0,"",Import_FK!B727)</f>
        <v/>
      </c>
      <c r="G728" s="23" t="str">
        <f>IF(Import_FK!C727=0,"",Import_FK!C727)</f>
        <v/>
      </c>
      <c r="H728" s="350" t="str">
        <f>IF(Import_FK!D727=0,"",Import_FK!D727)</f>
        <v/>
      </c>
      <c r="I728" s="23" t="str">
        <f>IF(Import_FK!E727=0,"",Import_FK!E727)</f>
        <v/>
      </c>
      <c r="J728" s="95" t="str">
        <f>IF(Import_FK!F727=0,"",Import_FK!F727)</f>
        <v/>
      </c>
      <c r="K728" s="96" t="str">
        <f>IF(Import_FK!G727=0,"",Import_FK!G727)</f>
        <v/>
      </c>
      <c r="L728" s="23" t="str">
        <f>IF(Import_FK!H727=0,"",Import_FK!H727)</f>
        <v/>
      </c>
      <c r="M728" s="23" t="str">
        <f>IF(Import_FK!I727=0,"",Import_FK!I727)</f>
        <v/>
      </c>
      <c r="N728" s="23" t="str">
        <f>IF(Import_FK!J727=0,"",Import_FK!J727)</f>
        <v/>
      </c>
      <c r="O728" s="23" t="str">
        <f>IF(Import_FK!K727=0,"",Import_FK!K727)</f>
        <v/>
      </c>
      <c r="P728" s="23" t="str">
        <f>IF(Import_FK!L727=0,"",Import_FK!L727)</f>
        <v/>
      </c>
      <c r="Q728" s="77" t="str">
        <f>IF(Import_FK!M727=0,"",Import_FK!M727)</f>
        <v/>
      </c>
      <c r="R728" s="77" t="str">
        <f>IF(Import_FK!N727=0,"",Import_FK!N727)</f>
        <v/>
      </c>
      <c r="S728" s="77" t="str">
        <f>IF(Import_FK!O727=0,"",Import_FK!O727)</f>
        <v/>
      </c>
      <c r="T728" s="77" t="str">
        <f>IF(Import_FK!P727=0,"",Import_FK!P727)</f>
        <v/>
      </c>
      <c r="U728" s="193" t="str">
        <f>IF(Import_FK!Q727=0,"",Import_FK!Q727)</f>
        <v/>
      </c>
      <c r="V728" s="77" t="str">
        <f>IF(Import_FK!R727=0,"",Import_FK!R727)</f>
        <v/>
      </c>
      <c r="W728" s="77" t="str">
        <f>IF(Import_FK!S727=0,"",Import_FK!S727)</f>
        <v/>
      </c>
      <c r="X728" s="77" t="str">
        <f>IF(Import_FK!T727=0,"",Import_FK!T727)</f>
        <v/>
      </c>
      <c r="Y728" s="77" t="str">
        <f>IF(Import_FK!U727=0,"",Import_FK!U727)</f>
        <v/>
      </c>
      <c r="Z728" s="77" t="str">
        <f>IF(Import_FK!V727=0,"",Import_FK!V727)</f>
        <v/>
      </c>
      <c r="AA728" s="77" t="str">
        <f>IF(Import_FK!W727=0,"",Import_FK!W727)</f>
        <v/>
      </c>
      <c r="AB728" s="77" t="str">
        <f>IF(Import_FK!X727=0,"",Import_FK!X727)</f>
        <v/>
      </c>
      <c r="AC728" s="77" t="str">
        <f>IF(Import_FK!Y727=0,"",Import_FK!Y727)</f>
        <v/>
      </c>
      <c r="AD728" s="77" t="str">
        <f>IF(Import_FK!Z727=0,"",Import_FK!Z727)</f>
        <v/>
      </c>
      <c r="AE728" s="193" t="str">
        <f>IF(Import_FK!AA727=0,"",Import_FK!AA727)</f>
        <v/>
      </c>
    </row>
    <row r="729" spans="1:31" ht="13.5" x14ac:dyDescent="0.25">
      <c r="A729" s="544">
        <f>IF(AND(B729="1_02_02_06",C729&lt;&gt;"000"),A728+1,IF(AND(B729="1_06_03_09",C729&lt;&gt;"000"),MAX($A$7:A728)+1,0))</f>
        <v>0</v>
      </c>
      <c r="B729" s="16" t="str">
        <f t="shared" si="52"/>
        <v/>
      </c>
      <c r="C729" s="544" t="str">
        <f t="shared" si="53"/>
        <v/>
      </c>
      <c r="D729" s="544" t="str">
        <f t="shared" si="54"/>
        <v/>
      </c>
      <c r="E729" s="544" t="str">
        <f t="shared" si="55"/>
        <v/>
      </c>
      <c r="F729" s="23" t="str">
        <f>IF(Import_FK!B728=0,"",Import_FK!B728)</f>
        <v/>
      </c>
      <c r="G729" s="23" t="str">
        <f>IF(Import_FK!C728=0,"",Import_FK!C728)</f>
        <v/>
      </c>
      <c r="H729" s="350" t="str">
        <f>IF(Import_FK!D728=0,"",Import_FK!D728)</f>
        <v/>
      </c>
      <c r="I729" s="23" t="str">
        <f>IF(Import_FK!E728=0,"",Import_FK!E728)</f>
        <v/>
      </c>
      <c r="J729" s="95" t="str">
        <f>IF(Import_FK!F728=0,"",Import_FK!F728)</f>
        <v/>
      </c>
      <c r="K729" s="96" t="str">
        <f>IF(Import_FK!G728=0,"",Import_FK!G728)</f>
        <v/>
      </c>
      <c r="L729" s="23" t="str">
        <f>IF(Import_FK!H728=0,"",Import_FK!H728)</f>
        <v/>
      </c>
      <c r="M729" s="23" t="str">
        <f>IF(Import_FK!I728=0,"",Import_FK!I728)</f>
        <v/>
      </c>
      <c r="N729" s="23" t="str">
        <f>IF(Import_FK!J728=0,"",Import_FK!J728)</f>
        <v/>
      </c>
      <c r="O729" s="23" t="str">
        <f>IF(Import_FK!K728=0,"",Import_FK!K728)</f>
        <v/>
      </c>
      <c r="P729" s="23" t="str">
        <f>IF(Import_FK!L728=0,"",Import_FK!L728)</f>
        <v/>
      </c>
      <c r="Q729" s="77" t="str">
        <f>IF(Import_FK!M728=0,"",Import_FK!M728)</f>
        <v/>
      </c>
      <c r="R729" s="77" t="str">
        <f>IF(Import_FK!N728=0,"",Import_FK!N728)</f>
        <v/>
      </c>
      <c r="S729" s="77" t="str">
        <f>IF(Import_FK!O728=0,"",Import_FK!O728)</f>
        <v/>
      </c>
      <c r="T729" s="77" t="str">
        <f>IF(Import_FK!P728=0,"",Import_FK!P728)</f>
        <v/>
      </c>
      <c r="U729" s="193" t="str">
        <f>IF(Import_FK!Q728=0,"",Import_FK!Q728)</f>
        <v/>
      </c>
      <c r="V729" s="77" t="str">
        <f>IF(Import_FK!R728=0,"",Import_FK!R728)</f>
        <v/>
      </c>
      <c r="W729" s="77" t="str">
        <f>IF(Import_FK!S728=0,"",Import_FK!S728)</f>
        <v/>
      </c>
      <c r="X729" s="77" t="str">
        <f>IF(Import_FK!T728=0,"",Import_FK!T728)</f>
        <v/>
      </c>
      <c r="Y729" s="77" t="str">
        <f>IF(Import_FK!U728=0,"",Import_FK!U728)</f>
        <v/>
      </c>
      <c r="Z729" s="77" t="str">
        <f>IF(Import_FK!V728=0,"",Import_FK!V728)</f>
        <v/>
      </c>
      <c r="AA729" s="77" t="str">
        <f>IF(Import_FK!W728=0,"",Import_FK!W728)</f>
        <v/>
      </c>
      <c r="AB729" s="77" t="str">
        <f>IF(Import_FK!X728=0,"",Import_FK!X728)</f>
        <v/>
      </c>
      <c r="AC729" s="77" t="str">
        <f>IF(Import_FK!Y728=0,"",Import_FK!Y728)</f>
        <v/>
      </c>
      <c r="AD729" s="77" t="str">
        <f>IF(Import_FK!Z728=0,"",Import_FK!Z728)</f>
        <v/>
      </c>
      <c r="AE729" s="193" t="str">
        <f>IF(Import_FK!AA728=0,"",Import_FK!AA728)</f>
        <v/>
      </c>
    </row>
    <row r="730" spans="1:31" ht="13.5" x14ac:dyDescent="0.25">
      <c r="A730" s="544">
        <f>IF(AND(B730="1_02_02_06",C730&lt;&gt;"000"),A729+1,IF(AND(B730="1_06_03_09",C730&lt;&gt;"000"),MAX($A$7:A729)+1,0))</f>
        <v>0</v>
      </c>
      <c r="B730" s="16" t="str">
        <f t="shared" si="52"/>
        <v/>
      </c>
      <c r="C730" s="544" t="str">
        <f t="shared" si="53"/>
        <v/>
      </c>
      <c r="D730" s="544" t="str">
        <f t="shared" si="54"/>
        <v/>
      </c>
      <c r="E730" s="544" t="str">
        <f t="shared" si="55"/>
        <v/>
      </c>
      <c r="F730" s="23" t="str">
        <f>IF(Import_FK!B729=0,"",Import_FK!B729)</f>
        <v/>
      </c>
      <c r="G730" s="23" t="str">
        <f>IF(Import_FK!C729=0,"",Import_FK!C729)</f>
        <v/>
      </c>
      <c r="H730" s="350" t="str">
        <f>IF(Import_FK!D729=0,"",Import_FK!D729)</f>
        <v/>
      </c>
      <c r="I730" s="23" t="str">
        <f>IF(Import_FK!E729=0,"",Import_FK!E729)</f>
        <v/>
      </c>
      <c r="J730" s="95" t="str">
        <f>IF(Import_FK!F729=0,"",Import_FK!F729)</f>
        <v/>
      </c>
      <c r="K730" s="96" t="str">
        <f>IF(Import_FK!G729=0,"",Import_FK!G729)</f>
        <v/>
      </c>
      <c r="L730" s="23" t="str">
        <f>IF(Import_FK!H729=0,"",Import_FK!H729)</f>
        <v/>
      </c>
      <c r="M730" s="23" t="str">
        <f>IF(Import_FK!I729=0,"",Import_FK!I729)</f>
        <v/>
      </c>
      <c r="N730" s="23" t="str">
        <f>IF(Import_FK!J729=0,"",Import_FK!J729)</f>
        <v/>
      </c>
      <c r="O730" s="23" t="str">
        <f>IF(Import_FK!K729=0,"",Import_FK!K729)</f>
        <v/>
      </c>
      <c r="P730" s="23" t="str">
        <f>IF(Import_FK!L729=0,"",Import_FK!L729)</f>
        <v/>
      </c>
      <c r="Q730" s="77" t="str">
        <f>IF(Import_FK!M729=0,"",Import_FK!M729)</f>
        <v/>
      </c>
      <c r="R730" s="77" t="str">
        <f>IF(Import_FK!N729=0,"",Import_FK!N729)</f>
        <v/>
      </c>
      <c r="S730" s="77" t="str">
        <f>IF(Import_FK!O729=0,"",Import_FK!O729)</f>
        <v/>
      </c>
      <c r="T730" s="77" t="str">
        <f>IF(Import_FK!P729=0,"",Import_FK!P729)</f>
        <v/>
      </c>
      <c r="U730" s="193" t="str">
        <f>IF(Import_FK!Q729=0,"",Import_FK!Q729)</f>
        <v/>
      </c>
      <c r="V730" s="77" t="str">
        <f>IF(Import_FK!R729=0,"",Import_FK!R729)</f>
        <v/>
      </c>
      <c r="W730" s="77" t="str">
        <f>IF(Import_FK!S729=0,"",Import_FK!S729)</f>
        <v/>
      </c>
      <c r="X730" s="77" t="str">
        <f>IF(Import_FK!T729=0,"",Import_FK!T729)</f>
        <v/>
      </c>
      <c r="Y730" s="77" t="str">
        <f>IF(Import_FK!U729=0,"",Import_FK!U729)</f>
        <v/>
      </c>
      <c r="Z730" s="77" t="str">
        <f>IF(Import_FK!V729=0,"",Import_FK!V729)</f>
        <v/>
      </c>
      <c r="AA730" s="77" t="str">
        <f>IF(Import_FK!W729=0,"",Import_FK!W729)</f>
        <v/>
      </c>
      <c r="AB730" s="77" t="str">
        <f>IF(Import_FK!X729=0,"",Import_FK!X729)</f>
        <v/>
      </c>
      <c r="AC730" s="77" t="str">
        <f>IF(Import_FK!Y729=0,"",Import_FK!Y729)</f>
        <v/>
      </c>
      <c r="AD730" s="77" t="str">
        <f>IF(Import_FK!Z729=0,"",Import_FK!Z729)</f>
        <v/>
      </c>
      <c r="AE730" s="193" t="str">
        <f>IF(Import_FK!AA729=0,"",Import_FK!AA729)</f>
        <v/>
      </c>
    </row>
    <row r="731" spans="1:31" ht="13.5" x14ac:dyDescent="0.25">
      <c r="A731" s="544">
        <f>IF(AND(B731="1_02_02_06",C731&lt;&gt;"000"),A730+1,IF(AND(B731="1_06_03_09",C731&lt;&gt;"000"),MAX($A$7:A730)+1,0))</f>
        <v>0</v>
      </c>
      <c r="B731" s="16" t="str">
        <f t="shared" si="52"/>
        <v/>
      </c>
      <c r="C731" s="544" t="str">
        <f t="shared" si="53"/>
        <v/>
      </c>
      <c r="D731" s="544" t="str">
        <f t="shared" si="54"/>
        <v/>
      </c>
      <c r="E731" s="544" t="str">
        <f t="shared" si="55"/>
        <v/>
      </c>
      <c r="F731" s="23" t="str">
        <f>IF(Import_FK!B730=0,"",Import_FK!B730)</f>
        <v/>
      </c>
      <c r="G731" s="23" t="str">
        <f>IF(Import_FK!C730=0,"",Import_FK!C730)</f>
        <v/>
      </c>
      <c r="H731" s="350" t="str">
        <f>IF(Import_FK!D730=0,"",Import_FK!D730)</f>
        <v/>
      </c>
      <c r="I731" s="23" t="str">
        <f>IF(Import_FK!E730=0,"",Import_FK!E730)</f>
        <v/>
      </c>
      <c r="J731" s="95" t="str">
        <f>IF(Import_FK!F730=0,"",Import_FK!F730)</f>
        <v/>
      </c>
      <c r="K731" s="96" t="str">
        <f>IF(Import_FK!G730=0,"",Import_FK!G730)</f>
        <v/>
      </c>
      <c r="L731" s="23" t="str">
        <f>IF(Import_FK!H730=0,"",Import_FK!H730)</f>
        <v/>
      </c>
      <c r="M731" s="23" t="str">
        <f>IF(Import_FK!I730=0,"",Import_FK!I730)</f>
        <v/>
      </c>
      <c r="N731" s="23" t="str">
        <f>IF(Import_FK!J730=0,"",Import_FK!J730)</f>
        <v/>
      </c>
      <c r="O731" s="23" t="str">
        <f>IF(Import_FK!K730=0,"",Import_FK!K730)</f>
        <v/>
      </c>
      <c r="P731" s="23" t="str">
        <f>IF(Import_FK!L730=0,"",Import_FK!L730)</f>
        <v/>
      </c>
      <c r="Q731" s="77" t="str">
        <f>IF(Import_FK!M730=0,"",Import_FK!M730)</f>
        <v/>
      </c>
      <c r="R731" s="77" t="str">
        <f>IF(Import_FK!N730=0,"",Import_FK!N730)</f>
        <v/>
      </c>
      <c r="S731" s="77" t="str">
        <f>IF(Import_FK!O730=0,"",Import_FK!O730)</f>
        <v/>
      </c>
      <c r="T731" s="77" t="str">
        <f>IF(Import_FK!P730=0,"",Import_FK!P730)</f>
        <v/>
      </c>
      <c r="U731" s="193" t="str">
        <f>IF(Import_FK!Q730=0,"",Import_FK!Q730)</f>
        <v/>
      </c>
      <c r="V731" s="77" t="str">
        <f>IF(Import_FK!R730=0,"",Import_FK!R730)</f>
        <v/>
      </c>
      <c r="W731" s="77" t="str">
        <f>IF(Import_FK!S730=0,"",Import_FK!S730)</f>
        <v/>
      </c>
      <c r="X731" s="77" t="str">
        <f>IF(Import_FK!T730=0,"",Import_FK!T730)</f>
        <v/>
      </c>
      <c r="Y731" s="77" t="str">
        <f>IF(Import_FK!U730=0,"",Import_FK!U730)</f>
        <v/>
      </c>
      <c r="Z731" s="77" t="str">
        <f>IF(Import_FK!V730=0,"",Import_FK!V730)</f>
        <v/>
      </c>
      <c r="AA731" s="77" t="str">
        <f>IF(Import_FK!W730=0,"",Import_FK!W730)</f>
        <v/>
      </c>
      <c r="AB731" s="77" t="str">
        <f>IF(Import_FK!X730=0,"",Import_FK!X730)</f>
        <v/>
      </c>
      <c r="AC731" s="77" t="str">
        <f>IF(Import_FK!Y730=0,"",Import_FK!Y730)</f>
        <v/>
      </c>
      <c r="AD731" s="77" t="str">
        <f>IF(Import_FK!Z730=0,"",Import_FK!Z730)</f>
        <v/>
      </c>
      <c r="AE731" s="193" t="str">
        <f>IF(Import_FK!AA730=0,"",Import_FK!AA730)</f>
        <v/>
      </c>
    </row>
    <row r="732" spans="1:31" ht="13.5" x14ac:dyDescent="0.25">
      <c r="A732" s="544">
        <f>IF(AND(B732="1_02_02_06",C732&lt;&gt;"000"),A731+1,IF(AND(B732="1_06_03_09",C732&lt;&gt;"000"),MAX($A$7:A731)+1,0))</f>
        <v>0</v>
      </c>
      <c r="B732" s="16" t="str">
        <f t="shared" si="52"/>
        <v/>
      </c>
      <c r="C732" s="544" t="str">
        <f t="shared" si="53"/>
        <v/>
      </c>
      <c r="D732" s="544" t="str">
        <f t="shared" si="54"/>
        <v/>
      </c>
      <c r="E732" s="544" t="str">
        <f t="shared" si="55"/>
        <v/>
      </c>
      <c r="F732" s="23" t="str">
        <f>IF(Import_FK!B731=0,"",Import_FK!B731)</f>
        <v/>
      </c>
      <c r="G732" s="23" t="str">
        <f>IF(Import_FK!C731=0,"",Import_FK!C731)</f>
        <v/>
      </c>
      <c r="H732" s="350" t="str">
        <f>IF(Import_FK!D731=0,"",Import_FK!D731)</f>
        <v/>
      </c>
      <c r="I732" s="23" t="str">
        <f>IF(Import_FK!E731=0,"",Import_FK!E731)</f>
        <v/>
      </c>
      <c r="J732" s="95" t="str">
        <f>IF(Import_FK!F731=0,"",Import_FK!F731)</f>
        <v/>
      </c>
      <c r="K732" s="96" t="str">
        <f>IF(Import_FK!G731=0,"",Import_FK!G731)</f>
        <v/>
      </c>
      <c r="L732" s="23" t="str">
        <f>IF(Import_FK!H731=0,"",Import_FK!H731)</f>
        <v/>
      </c>
      <c r="M732" s="23" t="str">
        <f>IF(Import_FK!I731=0,"",Import_FK!I731)</f>
        <v/>
      </c>
      <c r="N732" s="23" t="str">
        <f>IF(Import_FK!J731=0,"",Import_FK!J731)</f>
        <v/>
      </c>
      <c r="O732" s="23" t="str">
        <f>IF(Import_FK!K731=0,"",Import_FK!K731)</f>
        <v/>
      </c>
      <c r="P732" s="23" t="str">
        <f>IF(Import_FK!L731=0,"",Import_FK!L731)</f>
        <v/>
      </c>
      <c r="Q732" s="77" t="str">
        <f>IF(Import_FK!M731=0,"",Import_FK!M731)</f>
        <v/>
      </c>
      <c r="R732" s="77" t="str">
        <f>IF(Import_FK!N731=0,"",Import_FK!N731)</f>
        <v/>
      </c>
      <c r="S732" s="77" t="str">
        <f>IF(Import_FK!O731=0,"",Import_FK!O731)</f>
        <v/>
      </c>
      <c r="T732" s="77" t="str">
        <f>IF(Import_FK!P731=0,"",Import_FK!P731)</f>
        <v/>
      </c>
      <c r="U732" s="193" t="str">
        <f>IF(Import_FK!Q731=0,"",Import_FK!Q731)</f>
        <v/>
      </c>
      <c r="V732" s="77" t="str">
        <f>IF(Import_FK!R731=0,"",Import_FK!R731)</f>
        <v/>
      </c>
      <c r="W732" s="77" t="str">
        <f>IF(Import_FK!S731=0,"",Import_FK!S731)</f>
        <v/>
      </c>
      <c r="X732" s="77" t="str">
        <f>IF(Import_FK!T731=0,"",Import_FK!T731)</f>
        <v/>
      </c>
      <c r="Y732" s="77" t="str">
        <f>IF(Import_FK!U731=0,"",Import_FK!U731)</f>
        <v/>
      </c>
      <c r="Z732" s="77" t="str">
        <f>IF(Import_FK!V731=0,"",Import_FK!V731)</f>
        <v/>
      </c>
      <c r="AA732" s="77" t="str">
        <f>IF(Import_FK!W731=0,"",Import_FK!W731)</f>
        <v/>
      </c>
      <c r="AB732" s="77" t="str">
        <f>IF(Import_FK!X731=0,"",Import_FK!X731)</f>
        <v/>
      </c>
      <c r="AC732" s="77" t="str">
        <f>IF(Import_FK!Y731=0,"",Import_FK!Y731)</f>
        <v/>
      </c>
      <c r="AD732" s="77" t="str">
        <f>IF(Import_FK!Z731=0,"",Import_FK!Z731)</f>
        <v/>
      </c>
      <c r="AE732" s="193" t="str">
        <f>IF(Import_FK!AA731=0,"",Import_FK!AA731)</f>
        <v/>
      </c>
    </row>
    <row r="733" spans="1:31" ht="13.5" x14ac:dyDescent="0.25">
      <c r="A733" s="544">
        <f>IF(AND(B733="1_02_02_06",C733&lt;&gt;"000"),A732+1,IF(AND(B733="1_06_03_09",C733&lt;&gt;"000"),MAX($A$7:A732)+1,0))</f>
        <v>0</v>
      </c>
      <c r="B733" s="16" t="str">
        <f t="shared" si="52"/>
        <v/>
      </c>
      <c r="C733" s="544" t="str">
        <f t="shared" si="53"/>
        <v/>
      </c>
      <c r="D733" s="544" t="str">
        <f t="shared" si="54"/>
        <v/>
      </c>
      <c r="E733" s="544" t="str">
        <f t="shared" si="55"/>
        <v/>
      </c>
      <c r="F733" s="23" t="str">
        <f>IF(Import_FK!B732=0,"",Import_FK!B732)</f>
        <v/>
      </c>
      <c r="G733" s="23" t="str">
        <f>IF(Import_FK!C732=0,"",Import_FK!C732)</f>
        <v/>
      </c>
      <c r="H733" s="350" t="str">
        <f>IF(Import_FK!D732=0,"",Import_FK!D732)</f>
        <v/>
      </c>
      <c r="I733" s="23" t="str">
        <f>IF(Import_FK!E732=0,"",Import_FK!E732)</f>
        <v/>
      </c>
      <c r="J733" s="95" t="str">
        <f>IF(Import_FK!F732=0,"",Import_FK!F732)</f>
        <v/>
      </c>
      <c r="K733" s="96" t="str">
        <f>IF(Import_FK!G732=0,"",Import_FK!G732)</f>
        <v/>
      </c>
      <c r="L733" s="23" t="str">
        <f>IF(Import_FK!H732=0,"",Import_FK!H732)</f>
        <v/>
      </c>
      <c r="M733" s="23" t="str">
        <f>IF(Import_FK!I732=0,"",Import_FK!I732)</f>
        <v/>
      </c>
      <c r="N733" s="23" t="str">
        <f>IF(Import_FK!J732=0,"",Import_FK!J732)</f>
        <v/>
      </c>
      <c r="O733" s="23" t="str">
        <f>IF(Import_FK!K732=0,"",Import_FK!K732)</f>
        <v/>
      </c>
      <c r="P733" s="23" t="str">
        <f>IF(Import_FK!L732=0,"",Import_FK!L732)</f>
        <v/>
      </c>
      <c r="Q733" s="77" t="str">
        <f>IF(Import_FK!M732=0,"",Import_FK!M732)</f>
        <v/>
      </c>
      <c r="R733" s="77" t="str">
        <f>IF(Import_FK!N732=0,"",Import_FK!N732)</f>
        <v/>
      </c>
      <c r="S733" s="77" t="str">
        <f>IF(Import_FK!O732=0,"",Import_FK!O732)</f>
        <v/>
      </c>
      <c r="T733" s="77" t="str">
        <f>IF(Import_FK!P732=0,"",Import_FK!P732)</f>
        <v/>
      </c>
      <c r="U733" s="193" t="str">
        <f>IF(Import_FK!Q732=0,"",Import_FK!Q732)</f>
        <v/>
      </c>
      <c r="V733" s="77" t="str">
        <f>IF(Import_FK!R732=0,"",Import_FK!R732)</f>
        <v/>
      </c>
      <c r="W733" s="77" t="str">
        <f>IF(Import_FK!S732=0,"",Import_FK!S732)</f>
        <v/>
      </c>
      <c r="X733" s="77" t="str">
        <f>IF(Import_FK!T732=0,"",Import_FK!T732)</f>
        <v/>
      </c>
      <c r="Y733" s="77" t="str">
        <f>IF(Import_FK!U732=0,"",Import_FK!U732)</f>
        <v/>
      </c>
      <c r="Z733" s="77" t="str">
        <f>IF(Import_FK!V732=0,"",Import_FK!V732)</f>
        <v/>
      </c>
      <c r="AA733" s="77" t="str">
        <f>IF(Import_FK!W732=0,"",Import_FK!W732)</f>
        <v/>
      </c>
      <c r="AB733" s="77" t="str">
        <f>IF(Import_FK!X732=0,"",Import_FK!X732)</f>
        <v/>
      </c>
      <c r="AC733" s="77" t="str">
        <f>IF(Import_FK!Y732=0,"",Import_FK!Y732)</f>
        <v/>
      </c>
      <c r="AD733" s="77" t="str">
        <f>IF(Import_FK!Z732=0,"",Import_FK!Z732)</f>
        <v/>
      </c>
      <c r="AE733" s="193" t="str">
        <f>IF(Import_FK!AA732=0,"",Import_FK!AA732)</f>
        <v/>
      </c>
    </row>
    <row r="734" spans="1:31" ht="13.5" x14ac:dyDescent="0.25">
      <c r="A734" s="544">
        <f>IF(AND(B734="1_02_02_06",C734&lt;&gt;"000"),A733+1,IF(AND(B734="1_06_03_09",C734&lt;&gt;"000"),MAX($A$7:A733)+1,0))</f>
        <v>0</v>
      </c>
      <c r="B734" s="16" t="str">
        <f t="shared" si="52"/>
        <v/>
      </c>
      <c r="C734" s="544" t="str">
        <f t="shared" si="53"/>
        <v/>
      </c>
      <c r="D734" s="544" t="str">
        <f t="shared" si="54"/>
        <v/>
      </c>
      <c r="E734" s="544" t="str">
        <f t="shared" si="55"/>
        <v/>
      </c>
      <c r="F734" s="23" t="str">
        <f>IF(Import_FK!B733=0,"",Import_FK!B733)</f>
        <v/>
      </c>
      <c r="G734" s="23" t="str">
        <f>IF(Import_FK!C733=0,"",Import_FK!C733)</f>
        <v/>
      </c>
      <c r="H734" s="350" t="str">
        <f>IF(Import_FK!D733=0,"",Import_FK!D733)</f>
        <v/>
      </c>
      <c r="I734" s="23" t="str">
        <f>IF(Import_FK!E733=0,"",Import_FK!E733)</f>
        <v/>
      </c>
      <c r="J734" s="95" t="str">
        <f>IF(Import_FK!F733=0,"",Import_FK!F733)</f>
        <v/>
      </c>
      <c r="K734" s="96" t="str">
        <f>IF(Import_FK!G733=0,"",Import_FK!G733)</f>
        <v/>
      </c>
      <c r="L734" s="23" t="str">
        <f>IF(Import_FK!H733=0,"",Import_FK!H733)</f>
        <v/>
      </c>
      <c r="M734" s="23" t="str">
        <f>IF(Import_FK!I733=0,"",Import_FK!I733)</f>
        <v/>
      </c>
      <c r="N734" s="23" t="str">
        <f>IF(Import_FK!J733=0,"",Import_FK!J733)</f>
        <v/>
      </c>
      <c r="O734" s="23" t="str">
        <f>IF(Import_FK!K733=0,"",Import_FK!K733)</f>
        <v/>
      </c>
      <c r="P734" s="23" t="str">
        <f>IF(Import_FK!L733=0,"",Import_FK!L733)</f>
        <v/>
      </c>
      <c r="Q734" s="77" t="str">
        <f>IF(Import_FK!M733=0,"",Import_FK!M733)</f>
        <v/>
      </c>
      <c r="R734" s="77" t="str">
        <f>IF(Import_FK!N733=0,"",Import_FK!N733)</f>
        <v/>
      </c>
      <c r="S734" s="77" t="str">
        <f>IF(Import_FK!O733=0,"",Import_FK!O733)</f>
        <v/>
      </c>
      <c r="T734" s="77" t="str">
        <f>IF(Import_FK!P733=0,"",Import_FK!P733)</f>
        <v/>
      </c>
      <c r="U734" s="193" t="str">
        <f>IF(Import_FK!Q733=0,"",Import_FK!Q733)</f>
        <v/>
      </c>
      <c r="V734" s="77" t="str">
        <f>IF(Import_FK!R733=0,"",Import_FK!R733)</f>
        <v/>
      </c>
      <c r="W734" s="77" t="str">
        <f>IF(Import_FK!S733=0,"",Import_FK!S733)</f>
        <v/>
      </c>
      <c r="X734" s="77" t="str">
        <f>IF(Import_FK!T733=0,"",Import_FK!T733)</f>
        <v/>
      </c>
      <c r="Y734" s="77" t="str">
        <f>IF(Import_FK!U733=0,"",Import_FK!U733)</f>
        <v/>
      </c>
      <c r="Z734" s="77" t="str">
        <f>IF(Import_FK!V733=0,"",Import_FK!V733)</f>
        <v/>
      </c>
      <c r="AA734" s="77" t="str">
        <f>IF(Import_FK!W733=0,"",Import_FK!W733)</f>
        <v/>
      </c>
      <c r="AB734" s="77" t="str">
        <f>IF(Import_FK!X733=0,"",Import_FK!X733)</f>
        <v/>
      </c>
      <c r="AC734" s="77" t="str">
        <f>IF(Import_FK!Y733=0,"",Import_FK!Y733)</f>
        <v/>
      </c>
      <c r="AD734" s="77" t="str">
        <f>IF(Import_FK!Z733=0,"",Import_FK!Z733)</f>
        <v/>
      </c>
      <c r="AE734" s="193" t="str">
        <f>IF(Import_FK!AA733=0,"",Import_FK!AA733)</f>
        <v/>
      </c>
    </row>
    <row r="735" spans="1:31" ht="13.5" x14ac:dyDescent="0.25">
      <c r="A735" s="544">
        <f>IF(AND(B735="1_02_02_06",C735&lt;&gt;"000"),A734+1,IF(AND(B735="1_06_03_09",C735&lt;&gt;"000"),MAX($A$7:A734)+1,0))</f>
        <v>0</v>
      </c>
      <c r="B735" s="16" t="str">
        <f t="shared" si="52"/>
        <v/>
      </c>
      <c r="C735" s="544" t="str">
        <f t="shared" si="53"/>
        <v/>
      </c>
      <c r="D735" s="544" t="str">
        <f t="shared" si="54"/>
        <v/>
      </c>
      <c r="E735" s="544" t="str">
        <f t="shared" si="55"/>
        <v/>
      </c>
      <c r="F735" s="23" t="str">
        <f>IF(Import_FK!B734=0,"",Import_FK!B734)</f>
        <v/>
      </c>
      <c r="G735" s="23" t="str">
        <f>IF(Import_FK!C734=0,"",Import_FK!C734)</f>
        <v/>
      </c>
      <c r="H735" s="350" t="str">
        <f>IF(Import_FK!D734=0,"",Import_FK!D734)</f>
        <v/>
      </c>
      <c r="I735" s="23" t="str">
        <f>IF(Import_FK!E734=0,"",Import_FK!E734)</f>
        <v/>
      </c>
      <c r="J735" s="95" t="str">
        <f>IF(Import_FK!F734=0,"",Import_FK!F734)</f>
        <v/>
      </c>
      <c r="K735" s="96" t="str">
        <f>IF(Import_FK!G734=0,"",Import_FK!G734)</f>
        <v/>
      </c>
      <c r="L735" s="23" t="str">
        <f>IF(Import_FK!H734=0,"",Import_FK!H734)</f>
        <v/>
      </c>
      <c r="M735" s="23" t="str">
        <f>IF(Import_FK!I734=0,"",Import_FK!I734)</f>
        <v/>
      </c>
      <c r="N735" s="23" t="str">
        <f>IF(Import_FK!J734=0,"",Import_FK!J734)</f>
        <v/>
      </c>
      <c r="O735" s="23" t="str">
        <f>IF(Import_FK!K734=0,"",Import_FK!K734)</f>
        <v/>
      </c>
      <c r="P735" s="23" t="str">
        <f>IF(Import_FK!L734=0,"",Import_FK!L734)</f>
        <v/>
      </c>
      <c r="Q735" s="77" t="str">
        <f>IF(Import_FK!M734=0,"",Import_FK!M734)</f>
        <v/>
      </c>
      <c r="R735" s="77" t="str">
        <f>IF(Import_FK!N734=0,"",Import_FK!N734)</f>
        <v/>
      </c>
      <c r="S735" s="77" t="str">
        <f>IF(Import_FK!O734=0,"",Import_FK!O734)</f>
        <v/>
      </c>
      <c r="T735" s="77" t="str">
        <f>IF(Import_FK!P734=0,"",Import_FK!P734)</f>
        <v/>
      </c>
      <c r="U735" s="193" t="str">
        <f>IF(Import_FK!Q734=0,"",Import_FK!Q734)</f>
        <v/>
      </c>
      <c r="V735" s="77" t="str">
        <f>IF(Import_FK!R734=0,"",Import_FK!R734)</f>
        <v/>
      </c>
      <c r="W735" s="77" t="str">
        <f>IF(Import_FK!S734=0,"",Import_FK!S734)</f>
        <v/>
      </c>
      <c r="X735" s="77" t="str">
        <f>IF(Import_FK!T734=0,"",Import_FK!T734)</f>
        <v/>
      </c>
      <c r="Y735" s="77" t="str">
        <f>IF(Import_FK!U734=0,"",Import_FK!U734)</f>
        <v/>
      </c>
      <c r="Z735" s="77" t="str">
        <f>IF(Import_FK!V734=0,"",Import_FK!V734)</f>
        <v/>
      </c>
      <c r="AA735" s="77" t="str">
        <f>IF(Import_FK!W734=0,"",Import_FK!W734)</f>
        <v/>
      </c>
      <c r="AB735" s="77" t="str">
        <f>IF(Import_FK!X734=0,"",Import_FK!X734)</f>
        <v/>
      </c>
      <c r="AC735" s="77" t="str">
        <f>IF(Import_FK!Y734=0,"",Import_FK!Y734)</f>
        <v/>
      </c>
      <c r="AD735" s="77" t="str">
        <f>IF(Import_FK!Z734=0,"",Import_FK!Z734)</f>
        <v/>
      </c>
      <c r="AE735" s="193" t="str">
        <f>IF(Import_FK!AA734=0,"",Import_FK!AA734)</f>
        <v/>
      </c>
    </row>
    <row r="736" spans="1:31" ht="13.5" x14ac:dyDescent="0.25">
      <c r="A736" s="544">
        <f>IF(AND(B736="1_02_02_06",C736&lt;&gt;"000"),A735+1,IF(AND(B736="1_06_03_09",C736&lt;&gt;"000"),MAX($A$7:A735)+1,0))</f>
        <v>0</v>
      </c>
      <c r="B736" s="16" t="str">
        <f t="shared" si="52"/>
        <v/>
      </c>
      <c r="C736" s="544" t="str">
        <f t="shared" si="53"/>
        <v/>
      </c>
      <c r="D736" s="544" t="str">
        <f t="shared" si="54"/>
        <v/>
      </c>
      <c r="E736" s="544" t="str">
        <f t="shared" si="55"/>
        <v/>
      </c>
      <c r="F736" s="23" t="str">
        <f>IF(Import_FK!B735=0,"",Import_FK!B735)</f>
        <v/>
      </c>
      <c r="G736" s="23" t="str">
        <f>IF(Import_FK!C735=0,"",Import_FK!C735)</f>
        <v/>
      </c>
      <c r="H736" s="350" t="str">
        <f>IF(Import_FK!D735=0,"",Import_FK!D735)</f>
        <v/>
      </c>
      <c r="I736" s="23" t="str">
        <f>IF(Import_FK!E735=0,"",Import_FK!E735)</f>
        <v/>
      </c>
      <c r="J736" s="95" t="str">
        <f>IF(Import_FK!F735=0,"",Import_FK!F735)</f>
        <v/>
      </c>
      <c r="K736" s="96" t="str">
        <f>IF(Import_FK!G735=0,"",Import_FK!G735)</f>
        <v/>
      </c>
      <c r="L736" s="23" t="str">
        <f>IF(Import_FK!H735=0,"",Import_FK!H735)</f>
        <v/>
      </c>
      <c r="M736" s="23" t="str">
        <f>IF(Import_FK!I735=0,"",Import_FK!I735)</f>
        <v/>
      </c>
      <c r="N736" s="23" t="str">
        <f>IF(Import_FK!J735=0,"",Import_FK!J735)</f>
        <v/>
      </c>
      <c r="O736" s="23" t="str">
        <f>IF(Import_FK!K735=0,"",Import_FK!K735)</f>
        <v/>
      </c>
      <c r="P736" s="23" t="str">
        <f>IF(Import_FK!L735=0,"",Import_FK!L735)</f>
        <v/>
      </c>
      <c r="Q736" s="77" t="str">
        <f>IF(Import_FK!M735=0,"",Import_FK!M735)</f>
        <v/>
      </c>
      <c r="R736" s="77" t="str">
        <f>IF(Import_FK!N735=0,"",Import_FK!N735)</f>
        <v/>
      </c>
      <c r="S736" s="77" t="str">
        <f>IF(Import_FK!O735=0,"",Import_FK!O735)</f>
        <v/>
      </c>
      <c r="T736" s="77" t="str">
        <f>IF(Import_FK!P735=0,"",Import_FK!P735)</f>
        <v/>
      </c>
      <c r="U736" s="193" t="str">
        <f>IF(Import_FK!Q735=0,"",Import_FK!Q735)</f>
        <v/>
      </c>
      <c r="V736" s="77" t="str">
        <f>IF(Import_FK!R735=0,"",Import_FK!R735)</f>
        <v/>
      </c>
      <c r="W736" s="77" t="str">
        <f>IF(Import_FK!S735=0,"",Import_FK!S735)</f>
        <v/>
      </c>
      <c r="X736" s="77" t="str">
        <f>IF(Import_FK!T735=0,"",Import_FK!T735)</f>
        <v/>
      </c>
      <c r="Y736" s="77" t="str">
        <f>IF(Import_FK!U735=0,"",Import_FK!U735)</f>
        <v/>
      </c>
      <c r="Z736" s="77" t="str">
        <f>IF(Import_FK!V735=0,"",Import_FK!V735)</f>
        <v/>
      </c>
      <c r="AA736" s="77" t="str">
        <f>IF(Import_FK!W735=0,"",Import_FK!W735)</f>
        <v/>
      </c>
      <c r="AB736" s="77" t="str">
        <f>IF(Import_FK!X735=0,"",Import_FK!X735)</f>
        <v/>
      </c>
      <c r="AC736" s="77" t="str">
        <f>IF(Import_FK!Y735=0,"",Import_FK!Y735)</f>
        <v/>
      </c>
      <c r="AD736" s="77" t="str">
        <f>IF(Import_FK!Z735=0,"",Import_FK!Z735)</f>
        <v/>
      </c>
      <c r="AE736" s="193" t="str">
        <f>IF(Import_FK!AA735=0,"",Import_FK!AA735)</f>
        <v/>
      </c>
    </row>
    <row r="737" spans="1:31" ht="13.5" x14ac:dyDescent="0.25">
      <c r="A737" s="544">
        <f>IF(AND(B737="1_02_02_06",C737&lt;&gt;"000"),A736+1,IF(AND(B737="1_06_03_09",C737&lt;&gt;"000"),MAX($A$7:A736)+1,0))</f>
        <v>0</v>
      </c>
      <c r="B737" s="16" t="str">
        <f t="shared" si="52"/>
        <v/>
      </c>
      <c r="C737" s="544" t="str">
        <f t="shared" si="53"/>
        <v/>
      </c>
      <c r="D737" s="544" t="str">
        <f t="shared" si="54"/>
        <v/>
      </c>
      <c r="E737" s="544" t="str">
        <f t="shared" si="55"/>
        <v/>
      </c>
      <c r="F737" s="23" t="str">
        <f>IF(Import_FK!B736=0,"",Import_FK!B736)</f>
        <v/>
      </c>
      <c r="G737" s="23" t="str">
        <f>IF(Import_FK!C736=0,"",Import_FK!C736)</f>
        <v/>
      </c>
      <c r="H737" s="350" t="str">
        <f>IF(Import_FK!D736=0,"",Import_FK!D736)</f>
        <v/>
      </c>
      <c r="I737" s="23" t="str">
        <f>IF(Import_FK!E736=0,"",Import_FK!E736)</f>
        <v/>
      </c>
      <c r="J737" s="95" t="str">
        <f>IF(Import_FK!F736=0,"",Import_FK!F736)</f>
        <v/>
      </c>
      <c r="K737" s="96" t="str">
        <f>IF(Import_FK!G736=0,"",Import_FK!G736)</f>
        <v/>
      </c>
      <c r="L737" s="23" t="str">
        <f>IF(Import_FK!H736=0,"",Import_FK!H736)</f>
        <v/>
      </c>
      <c r="M737" s="23" t="str">
        <f>IF(Import_FK!I736=0,"",Import_FK!I736)</f>
        <v/>
      </c>
      <c r="N737" s="23" t="str">
        <f>IF(Import_FK!J736=0,"",Import_FK!J736)</f>
        <v/>
      </c>
      <c r="O737" s="23" t="str">
        <f>IF(Import_FK!K736=0,"",Import_FK!K736)</f>
        <v/>
      </c>
      <c r="P737" s="23" t="str">
        <f>IF(Import_FK!L736=0,"",Import_FK!L736)</f>
        <v/>
      </c>
      <c r="Q737" s="77" t="str">
        <f>IF(Import_FK!M736=0,"",Import_FK!M736)</f>
        <v/>
      </c>
      <c r="R737" s="77" t="str">
        <f>IF(Import_FK!N736=0,"",Import_FK!N736)</f>
        <v/>
      </c>
      <c r="S737" s="77" t="str">
        <f>IF(Import_FK!O736=0,"",Import_FK!O736)</f>
        <v/>
      </c>
      <c r="T737" s="77" t="str">
        <f>IF(Import_FK!P736=0,"",Import_FK!P736)</f>
        <v/>
      </c>
      <c r="U737" s="193" t="str">
        <f>IF(Import_FK!Q736=0,"",Import_FK!Q736)</f>
        <v/>
      </c>
      <c r="V737" s="77" t="str">
        <f>IF(Import_FK!R736=0,"",Import_FK!R736)</f>
        <v/>
      </c>
      <c r="W737" s="77" t="str">
        <f>IF(Import_FK!S736=0,"",Import_FK!S736)</f>
        <v/>
      </c>
      <c r="X737" s="77" t="str">
        <f>IF(Import_FK!T736=0,"",Import_FK!T736)</f>
        <v/>
      </c>
      <c r="Y737" s="77" t="str">
        <f>IF(Import_FK!U736=0,"",Import_FK!U736)</f>
        <v/>
      </c>
      <c r="Z737" s="77" t="str">
        <f>IF(Import_FK!V736=0,"",Import_FK!V736)</f>
        <v/>
      </c>
      <c r="AA737" s="77" t="str">
        <f>IF(Import_FK!W736=0,"",Import_FK!W736)</f>
        <v/>
      </c>
      <c r="AB737" s="77" t="str">
        <f>IF(Import_FK!X736=0,"",Import_FK!X736)</f>
        <v/>
      </c>
      <c r="AC737" s="77" t="str">
        <f>IF(Import_FK!Y736=0,"",Import_FK!Y736)</f>
        <v/>
      </c>
      <c r="AD737" s="77" t="str">
        <f>IF(Import_FK!Z736=0,"",Import_FK!Z736)</f>
        <v/>
      </c>
      <c r="AE737" s="193" t="str">
        <f>IF(Import_FK!AA736=0,"",Import_FK!AA736)</f>
        <v/>
      </c>
    </row>
    <row r="738" spans="1:31" ht="13.5" x14ac:dyDescent="0.25">
      <c r="A738" s="544">
        <f>IF(AND(B738="1_02_02_06",C738&lt;&gt;"000"),A737+1,IF(AND(B738="1_06_03_09",C738&lt;&gt;"000"),MAX($A$7:A737)+1,0))</f>
        <v>0</v>
      </c>
      <c r="B738" s="16" t="str">
        <f t="shared" si="52"/>
        <v/>
      </c>
      <c r="C738" s="544" t="str">
        <f t="shared" si="53"/>
        <v/>
      </c>
      <c r="D738" s="544" t="str">
        <f t="shared" si="54"/>
        <v/>
      </c>
      <c r="E738" s="544" t="str">
        <f t="shared" si="55"/>
        <v/>
      </c>
      <c r="F738" s="23" t="str">
        <f>IF(Import_FK!B737=0,"",Import_FK!B737)</f>
        <v/>
      </c>
      <c r="G738" s="23" t="str">
        <f>IF(Import_FK!C737=0,"",Import_FK!C737)</f>
        <v/>
      </c>
      <c r="H738" s="350" t="str">
        <f>IF(Import_FK!D737=0,"",Import_FK!D737)</f>
        <v/>
      </c>
      <c r="I738" s="23" t="str">
        <f>IF(Import_FK!E737=0,"",Import_FK!E737)</f>
        <v/>
      </c>
      <c r="J738" s="95" t="str">
        <f>IF(Import_FK!F737=0,"",Import_FK!F737)</f>
        <v/>
      </c>
      <c r="K738" s="96" t="str">
        <f>IF(Import_FK!G737=0,"",Import_FK!G737)</f>
        <v/>
      </c>
      <c r="L738" s="23" t="str">
        <f>IF(Import_FK!H737=0,"",Import_FK!H737)</f>
        <v/>
      </c>
      <c r="M738" s="23" t="str">
        <f>IF(Import_FK!I737=0,"",Import_FK!I737)</f>
        <v/>
      </c>
      <c r="N738" s="23" t="str">
        <f>IF(Import_FK!J737=0,"",Import_FK!J737)</f>
        <v/>
      </c>
      <c r="O738" s="23" t="str">
        <f>IF(Import_FK!K737=0,"",Import_FK!K737)</f>
        <v/>
      </c>
      <c r="P738" s="23" t="str">
        <f>IF(Import_FK!L737=0,"",Import_FK!L737)</f>
        <v/>
      </c>
      <c r="Q738" s="77" t="str">
        <f>IF(Import_FK!M737=0,"",Import_FK!M737)</f>
        <v/>
      </c>
      <c r="R738" s="77" t="str">
        <f>IF(Import_FK!N737=0,"",Import_FK!N737)</f>
        <v/>
      </c>
      <c r="S738" s="77" t="str">
        <f>IF(Import_FK!O737=0,"",Import_FK!O737)</f>
        <v/>
      </c>
      <c r="T738" s="77" t="str">
        <f>IF(Import_FK!P737=0,"",Import_FK!P737)</f>
        <v/>
      </c>
      <c r="U738" s="193" t="str">
        <f>IF(Import_FK!Q737=0,"",Import_FK!Q737)</f>
        <v/>
      </c>
      <c r="V738" s="77" t="str">
        <f>IF(Import_FK!R737=0,"",Import_FK!R737)</f>
        <v/>
      </c>
      <c r="W738" s="77" t="str">
        <f>IF(Import_FK!S737=0,"",Import_FK!S737)</f>
        <v/>
      </c>
      <c r="X738" s="77" t="str">
        <f>IF(Import_FK!T737=0,"",Import_FK!T737)</f>
        <v/>
      </c>
      <c r="Y738" s="77" t="str">
        <f>IF(Import_FK!U737=0,"",Import_FK!U737)</f>
        <v/>
      </c>
      <c r="Z738" s="77" t="str">
        <f>IF(Import_FK!V737=0,"",Import_FK!V737)</f>
        <v/>
      </c>
      <c r="AA738" s="77" t="str">
        <f>IF(Import_FK!W737=0,"",Import_FK!W737)</f>
        <v/>
      </c>
      <c r="AB738" s="77" t="str">
        <f>IF(Import_FK!X737=0,"",Import_FK!X737)</f>
        <v/>
      </c>
      <c r="AC738" s="77" t="str">
        <f>IF(Import_FK!Y737=0,"",Import_FK!Y737)</f>
        <v/>
      </c>
      <c r="AD738" s="77" t="str">
        <f>IF(Import_FK!Z737=0,"",Import_FK!Z737)</f>
        <v/>
      </c>
      <c r="AE738" s="193" t="str">
        <f>IF(Import_FK!AA737=0,"",Import_FK!AA737)</f>
        <v/>
      </c>
    </row>
    <row r="739" spans="1:31" ht="13.5" x14ac:dyDescent="0.25">
      <c r="A739" s="544">
        <f>IF(AND(B739="1_02_02_06",C739&lt;&gt;"000"),A738+1,IF(AND(B739="1_06_03_09",C739&lt;&gt;"000"),MAX($A$7:A738)+1,0))</f>
        <v>0</v>
      </c>
      <c r="B739" s="16" t="str">
        <f t="shared" si="52"/>
        <v/>
      </c>
      <c r="C739" s="544" t="str">
        <f t="shared" si="53"/>
        <v/>
      </c>
      <c r="D739" s="544" t="str">
        <f t="shared" si="54"/>
        <v/>
      </c>
      <c r="E739" s="544" t="str">
        <f t="shared" si="55"/>
        <v/>
      </c>
      <c r="F739" s="23" t="str">
        <f>IF(Import_FK!B738=0,"",Import_FK!B738)</f>
        <v/>
      </c>
      <c r="G739" s="23" t="str">
        <f>IF(Import_FK!C738=0,"",Import_FK!C738)</f>
        <v/>
      </c>
      <c r="H739" s="350" t="str">
        <f>IF(Import_FK!D738=0,"",Import_FK!D738)</f>
        <v/>
      </c>
      <c r="I739" s="23" t="str">
        <f>IF(Import_FK!E738=0,"",Import_FK!E738)</f>
        <v/>
      </c>
      <c r="J739" s="95" t="str">
        <f>IF(Import_FK!F738=0,"",Import_FK!F738)</f>
        <v/>
      </c>
      <c r="K739" s="96" t="str">
        <f>IF(Import_FK!G738=0,"",Import_FK!G738)</f>
        <v/>
      </c>
      <c r="L739" s="23" t="str">
        <f>IF(Import_FK!H738=0,"",Import_FK!H738)</f>
        <v/>
      </c>
      <c r="M739" s="23" t="str">
        <f>IF(Import_FK!I738=0,"",Import_FK!I738)</f>
        <v/>
      </c>
      <c r="N739" s="23" t="str">
        <f>IF(Import_FK!J738=0,"",Import_FK!J738)</f>
        <v/>
      </c>
      <c r="O739" s="23" t="str">
        <f>IF(Import_FK!K738=0,"",Import_FK!K738)</f>
        <v/>
      </c>
      <c r="P739" s="23" t="str">
        <f>IF(Import_FK!L738=0,"",Import_FK!L738)</f>
        <v/>
      </c>
      <c r="Q739" s="77" t="str">
        <f>IF(Import_FK!M738=0,"",Import_FK!M738)</f>
        <v/>
      </c>
      <c r="R739" s="77" t="str">
        <f>IF(Import_FK!N738=0,"",Import_FK!N738)</f>
        <v/>
      </c>
      <c r="S739" s="77" t="str">
        <f>IF(Import_FK!O738=0,"",Import_FK!O738)</f>
        <v/>
      </c>
      <c r="T739" s="77" t="str">
        <f>IF(Import_FK!P738=0,"",Import_FK!P738)</f>
        <v/>
      </c>
      <c r="U739" s="193" t="str">
        <f>IF(Import_FK!Q738=0,"",Import_FK!Q738)</f>
        <v/>
      </c>
      <c r="V739" s="77" t="str">
        <f>IF(Import_FK!R738=0,"",Import_FK!R738)</f>
        <v/>
      </c>
      <c r="W739" s="77" t="str">
        <f>IF(Import_FK!S738=0,"",Import_FK!S738)</f>
        <v/>
      </c>
      <c r="X739" s="77" t="str">
        <f>IF(Import_FK!T738=0,"",Import_FK!T738)</f>
        <v/>
      </c>
      <c r="Y739" s="77" t="str">
        <f>IF(Import_FK!U738=0,"",Import_FK!U738)</f>
        <v/>
      </c>
      <c r="Z739" s="77" t="str">
        <f>IF(Import_FK!V738=0,"",Import_FK!V738)</f>
        <v/>
      </c>
      <c r="AA739" s="77" t="str">
        <f>IF(Import_FK!W738=0,"",Import_FK!W738)</f>
        <v/>
      </c>
      <c r="AB739" s="77" t="str">
        <f>IF(Import_FK!X738=0,"",Import_FK!X738)</f>
        <v/>
      </c>
      <c r="AC739" s="77" t="str">
        <f>IF(Import_FK!Y738=0,"",Import_FK!Y738)</f>
        <v/>
      </c>
      <c r="AD739" s="77" t="str">
        <f>IF(Import_FK!Z738=0,"",Import_FK!Z738)</f>
        <v/>
      </c>
      <c r="AE739" s="193" t="str">
        <f>IF(Import_FK!AA738=0,"",Import_FK!AA738)</f>
        <v/>
      </c>
    </row>
    <row r="740" spans="1:31" ht="13.5" x14ac:dyDescent="0.25">
      <c r="A740" s="544">
        <f>IF(AND(B740="1_02_02_06",C740&lt;&gt;"000"),A739+1,IF(AND(B740="1_06_03_09",C740&lt;&gt;"000"),MAX($A$7:A739)+1,0))</f>
        <v>0</v>
      </c>
      <c r="B740" s="16" t="str">
        <f t="shared" si="52"/>
        <v/>
      </c>
      <c r="C740" s="544" t="str">
        <f t="shared" si="53"/>
        <v/>
      </c>
      <c r="D740" s="544" t="str">
        <f t="shared" si="54"/>
        <v/>
      </c>
      <c r="E740" s="544" t="str">
        <f t="shared" si="55"/>
        <v/>
      </c>
      <c r="F740" s="23" t="str">
        <f>IF(Import_FK!B739=0,"",Import_FK!B739)</f>
        <v/>
      </c>
      <c r="G740" s="23" t="str">
        <f>IF(Import_FK!C739=0,"",Import_FK!C739)</f>
        <v/>
      </c>
      <c r="H740" s="350" t="str">
        <f>IF(Import_FK!D739=0,"",Import_FK!D739)</f>
        <v/>
      </c>
      <c r="I740" s="23" t="str">
        <f>IF(Import_FK!E739=0,"",Import_FK!E739)</f>
        <v/>
      </c>
      <c r="J740" s="95" t="str">
        <f>IF(Import_FK!F739=0,"",Import_FK!F739)</f>
        <v/>
      </c>
      <c r="K740" s="96" t="str">
        <f>IF(Import_FK!G739=0,"",Import_FK!G739)</f>
        <v/>
      </c>
      <c r="L740" s="23" t="str">
        <f>IF(Import_FK!H739=0,"",Import_FK!H739)</f>
        <v/>
      </c>
      <c r="M740" s="23" t="str">
        <f>IF(Import_FK!I739=0,"",Import_FK!I739)</f>
        <v/>
      </c>
      <c r="N740" s="23" t="str">
        <f>IF(Import_FK!J739=0,"",Import_FK!J739)</f>
        <v/>
      </c>
      <c r="O740" s="23" t="str">
        <f>IF(Import_FK!K739=0,"",Import_FK!K739)</f>
        <v/>
      </c>
      <c r="P740" s="23" t="str">
        <f>IF(Import_FK!L739=0,"",Import_FK!L739)</f>
        <v/>
      </c>
      <c r="Q740" s="77" t="str">
        <f>IF(Import_FK!M739=0,"",Import_FK!M739)</f>
        <v/>
      </c>
      <c r="R740" s="77" t="str">
        <f>IF(Import_FK!N739=0,"",Import_FK!N739)</f>
        <v/>
      </c>
      <c r="S740" s="77" t="str">
        <f>IF(Import_FK!O739=0,"",Import_FK!O739)</f>
        <v/>
      </c>
      <c r="T740" s="77" t="str">
        <f>IF(Import_FK!P739=0,"",Import_FK!P739)</f>
        <v/>
      </c>
      <c r="U740" s="193" t="str">
        <f>IF(Import_FK!Q739=0,"",Import_FK!Q739)</f>
        <v/>
      </c>
      <c r="V740" s="77" t="str">
        <f>IF(Import_FK!R739=0,"",Import_FK!R739)</f>
        <v/>
      </c>
      <c r="W740" s="77" t="str">
        <f>IF(Import_FK!S739=0,"",Import_FK!S739)</f>
        <v/>
      </c>
      <c r="X740" s="77" t="str">
        <f>IF(Import_FK!T739=0,"",Import_FK!T739)</f>
        <v/>
      </c>
      <c r="Y740" s="77" t="str">
        <f>IF(Import_FK!U739=0,"",Import_FK!U739)</f>
        <v/>
      </c>
      <c r="Z740" s="77" t="str">
        <f>IF(Import_FK!V739=0,"",Import_FK!V739)</f>
        <v/>
      </c>
      <c r="AA740" s="77" t="str">
        <f>IF(Import_FK!W739=0,"",Import_FK!W739)</f>
        <v/>
      </c>
      <c r="AB740" s="77" t="str">
        <f>IF(Import_FK!X739=0,"",Import_FK!X739)</f>
        <v/>
      </c>
      <c r="AC740" s="77" t="str">
        <f>IF(Import_FK!Y739=0,"",Import_FK!Y739)</f>
        <v/>
      </c>
      <c r="AD740" s="77" t="str">
        <f>IF(Import_FK!Z739=0,"",Import_FK!Z739)</f>
        <v/>
      </c>
      <c r="AE740" s="193" t="str">
        <f>IF(Import_FK!AA739=0,"",Import_FK!AA739)</f>
        <v/>
      </c>
    </row>
    <row r="741" spans="1:31" ht="13.5" x14ac:dyDescent="0.25">
      <c r="A741" s="544">
        <f>IF(AND(B741="1_02_02_06",C741&lt;&gt;"000"),A740+1,IF(AND(B741="1_06_03_09",C741&lt;&gt;"000"),MAX($A$7:A740)+1,0))</f>
        <v>0</v>
      </c>
      <c r="B741" s="16" t="str">
        <f t="shared" si="52"/>
        <v/>
      </c>
      <c r="C741" s="544" t="str">
        <f t="shared" si="53"/>
        <v/>
      </c>
      <c r="D741" s="544" t="str">
        <f t="shared" si="54"/>
        <v/>
      </c>
      <c r="E741" s="544" t="str">
        <f t="shared" si="55"/>
        <v/>
      </c>
      <c r="F741" s="23" t="str">
        <f>IF(Import_FK!B740=0,"",Import_FK!B740)</f>
        <v/>
      </c>
      <c r="G741" s="23" t="str">
        <f>IF(Import_FK!C740=0,"",Import_FK!C740)</f>
        <v/>
      </c>
      <c r="H741" s="350" t="str">
        <f>IF(Import_FK!D740=0,"",Import_FK!D740)</f>
        <v/>
      </c>
      <c r="I741" s="23" t="str">
        <f>IF(Import_FK!E740=0,"",Import_FK!E740)</f>
        <v/>
      </c>
      <c r="J741" s="95" t="str">
        <f>IF(Import_FK!F740=0,"",Import_FK!F740)</f>
        <v/>
      </c>
      <c r="K741" s="96" t="str">
        <f>IF(Import_FK!G740=0,"",Import_FK!G740)</f>
        <v/>
      </c>
      <c r="L741" s="23" t="str">
        <f>IF(Import_FK!H740=0,"",Import_FK!H740)</f>
        <v/>
      </c>
      <c r="M741" s="23" t="str">
        <f>IF(Import_FK!I740=0,"",Import_FK!I740)</f>
        <v/>
      </c>
      <c r="N741" s="23" t="str">
        <f>IF(Import_FK!J740=0,"",Import_FK!J740)</f>
        <v/>
      </c>
      <c r="O741" s="23" t="str">
        <f>IF(Import_FK!K740=0,"",Import_FK!K740)</f>
        <v/>
      </c>
      <c r="P741" s="23" t="str">
        <f>IF(Import_FK!L740=0,"",Import_FK!L740)</f>
        <v/>
      </c>
      <c r="Q741" s="77" t="str">
        <f>IF(Import_FK!M740=0,"",Import_FK!M740)</f>
        <v/>
      </c>
      <c r="R741" s="77" t="str">
        <f>IF(Import_FK!N740=0,"",Import_FK!N740)</f>
        <v/>
      </c>
      <c r="S741" s="77" t="str">
        <f>IF(Import_FK!O740=0,"",Import_FK!O740)</f>
        <v/>
      </c>
      <c r="T741" s="77" t="str">
        <f>IF(Import_FK!P740=0,"",Import_FK!P740)</f>
        <v/>
      </c>
      <c r="U741" s="193" t="str">
        <f>IF(Import_FK!Q740=0,"",Import_FK!Q740)</f>
        <v/>
      </c>
      <c r="V741" s="77" t="str">
        <f>IF(Import_FK!R740=0,"",Import_FK!R740)</f>
        <v/>
      </c>
      <c r="W741" s="77" t="str">
        <f>IF(Import_FK!S740=0,"",Import_FK!S740)</f>
        <v/>
      </c>
      <c r="X741" s="77" t="str">
        <f>IF(Import_FK!T740=0,"",Import_FK!T740)</f>
        <v/>
      </c>
      <c r="Y741" s="77" t="str">
        <f>IF(Import_FK!U740=0,"",Import_FK!U740)</f>
        <v/>
      </c>
      <c r="Z741" s="77" t="str">
        <f>IF(Import_FK!V740=0,"",Import_FK!V740)</f>
        <v/>
      </c>
      <c r="AA741" s="77" t="str">
        <f>IF(Import_FK!W740=0,"",Import_FK!W740)</f>
        <v/>
      </c>
      <c r="AB741" s="77" t="str">
        <f>IF(Import_FK!X740=0,"",Import_FK!X740)</f>
        <v/>
      </c>
      <c r="AC741" s="77" t="str">
        <f>IF(Import_FK!Y740=0,"",Import_FK!Y740)</f>
        <v/>
      </c>
      <c r="AD741" s="77" t="str">
        <f>IF(Import_FK!Z740=0,"",Import_FK!Z740)</f>
        <v/>
      </c>
      <c r="AE741" s="193" t="str">
        <f>IF(Import_FK!AA740=0,"",Import_FK!AA740)</f>
        <v/>
      </c>
    </row>
    <row r="742" spans="1:31" ht="13.5" x14ac:dyDescent="0.25">
      <c r="A742" s="544">
        <f>IF(AND(B742="1_02_02_06",C742&lt;&gt;"000"),A741+1,IF(AND(B742="1_06_03_09",C742&lt;&gt;"000"),MAX($A$7:A741)+1,0))</f>
        <v>0</v>
      </c>
      <c r="B742" s="16" t="str">
        <f t="shared" si="52"/>
        <v/>
      </c>
      <c r="C742" s="544" t="str">
        <f t="shared" si="53"/>
        <v/>
      </c>
      <c r="D742" s="544" t="str">
        <f t="shared" si="54"/>
        <v/>
      </c>
      <c r="E742" s="544" t="str">
        <f t="shared" si="55"/>
        <v/>
      </c>
      <c r="F742" s="23" t="str">
        <f>IF(Import_FK!B741=0,"",Import_FK!B741)</f>
        <v/>
      </c>
      <c r="G742" s="23" t="str">
        <f>IF(Import_FK!C741=0,"",Import_FK!C741)</f>
        <v/>
      </c>
      <c r="H742" s="350" t="str">
        <f>IF(Import_FK!D741=0,"",Import_FK!D741)</f>
        <v/>
      </c>
      <c r="I742" s="23" t="str">
        <f>IF(Import_FK!E741=0,"",Import_FK!E741)</f>
        <v/>
      </c>
      <c r="J742" s="95" t="str">
        <f>IF(Import_FK!F741=0,"",Import_FK!F741)</f>
        <v/>
      </c>
      <c r="K742" s="96" t="str">
        <f>IF(Import_FK!G741=0,"",Import_FK!G741)</f>
        <v/>
      </c>
      <c r="L742" s="23" t="str">
        <f>IF(Import_FK!H741=0,"",Import_FK!H741)</f>
        <v/>
      </c>
      <c r="M742" s="23" t="str">
        <f>IF(Import_FK!I741=0,"",Import_FK!I741)</f>
        <v/>
      </c>
      <c r="N742" s="23" t="str">
        <f>IF(Import_FK!J741=0,"",Import_FK!J741)</f>
        <v/>
      </c>
      <c r="O742" s="23" t="str">
        <f>IF(Import_FK!K741=0,"",Import_FK!K741)</f>
        <v/>
      </c>
      <c r="P742" s="23" t="str">
        <f>IF(Import_FK!L741=0,"",Import_FK!L741)</f>
        <v/>
      </c>
      <c r="Q742" s="77" t="str">
        <f>IF(Import_FK!M741=0,"",Import_FK!M741)</f>
        <v/>
      </c>
      <c r="R742" s="77" t="str">
        <f>IF(Import_FK!N741=0,"",Import_FK!N741)</f>
        <v/>
      </c>
      <c r="S742" s="77" t="str">
        <f>IF(Import_FK!O741=0,"",Import_FK!O741)</f>
        <v/>
      </c>
      <c r="T742" s="77" t="str">
        <f>IF(Import_FK!P741=0,"",Import_FK!P741)</f>
        <v/>
      </c>
      <c r="U742" s="193" t="str">
        <f>IF(Import_FK!Q741=0,"",Import_FK!Q741)</f>
        <v/>
      </c>
      <c r="V742" s="77" t="str">
        <f>IF(Import_FK!R741=0,"",Import_FK!R741)</f>
        <v/>
      </c>
      <c r="W742" s="77" t="str">
        <f>IF(Import_FK!S741=0,"",Import_FK!S741)</f>
        <v/>
      </c>
      <c r="X742" s="77" t="str">
        <f>IF(Import_FK!T741=0,"",Import_FK!T741)</f>
        <v/>
      </c>
      <c r="Y742" s="77" t="str">
        <f>IF(Import_FK!U741=0,"",Import_FK!U741)</f>
        <v/>
      </c>
      <c r="Z742" s="77" t="str">
        <f>IF(Import_FK!V741=0,"",Import_FK!V741)</f>
        <v/>
      </c>
      <c r="AA742" s="77" t="str">
        <f>IF(Import_FK!W741=0,"",Import_FK!W741)</f>
        <v/>
      </c>
      <c r="AB742" s="77" t="str">
        <f>IF(Import_FK!X741=0,"",Import_FK!X741)</f>
        <v/>
      </c>
      <c r="AC742" s="77" t="str">
        <f>IF(Import_FK!Y741=0,"",Import_FK!Y741)</f>
        <v/>
      </c>
      <c r="AD742" s="77" t="str">
        <f>IF(Import_FK!Z741=0,"",Import_FK!Z741)</f>
        <v/>
      </c>
      <c r="AE742" s="193" t="str">
        <f>IF(Import_FK!AA741=0,"",Import_FK!AA741)</f>
        <v/>
      </c>
    </row>
    <row r="743" spans="1:31" ht="13.5" x14ac:dyDescent="0.25">
      <c r="A743" s="544">
        <f>IF(AND(B743="1_02_02_06",C743&lt;&gt;"000"),A742+1,IF(AND(B743="1_06_03_09",C743&lt;&gt;"000"),MAX($A$7:A742)+1,0))</f>
        <v>0</v>
      </c>
      <c r="B743" s="16" t="str">
        <f t="shared" si="52"/>
        <v/>
      </c>
      <c r="C743" s="544" t="str">
        <f t="shared" si="53"/>
        <v/>
      </c>
      <c r="D743" s="544" t="str">
        <f t="shared" si="54"/>
        <v/>
      </c>
      <c r="E743" s="544" t="str">
        <f t="shared" si="55"/>
        <v/>
      </c>
      <c r="F743" s="23" t="str">
        <f>IF(Import_FK!B742=0,"",Import_FK!B742)</f>
        <v/>
      </c>
      <c r="G743" s="23" t="str">
        <f>IF(Import_FK!C742=0,"",Import_FK!C742)</f>
        <v/>
      </c>
      <c r="H743" s="350" t="str">
        <f>IF(Import_FK!D742=0,"",Import_FK!D742)</f>
        <v/>
      </c>
      <c r="I743" s="23" t="str">
        <f>IF(Import_FK!E742=0,"",Import_FK!E742)</f>
        <v/>
      </c>
      <c r="J743" s="95" t="str">
        <f>IF(Import_FK!F742=0,"",Import_FK!F742)</f>
        <v/>
      </c>
      <c r="K743" s="96" t="str">
        <f>IF(Import_FK!G742=0,"",Import_FK!G742)</f>
        <v/>
      </c>
      <c r="L743" s="23" t="str">
        <f>IF(Import_FK!H742=0,"",Import_FK!H742)</f>
        <v/>
      </c>
      <c r="M743" s="23" t="str">
        <f>IF(Import_FK!I742=0,"",Import_FK!I742)</f>
        <v/>
      </c>
      <c r="N743" s="23" t="str">
        <f>IF(Import_FK!J742=0,"",Import_FK!J742)</f>
        <v/>
      </c>
      <c r="O743" s="23" t="str">
        <f>IF(Import_FK!K742=0,"",Import_FK!K742)</f>
        <v/>
      </c>
      <c r="P743" s="23" t="str">
        <f>IF(Import_FK!L742=0,"",Import_FK!L742)</f>
        <v/>
      </c>
      <c r="Q743" s="77" t="str">
        <f>IF(Import_FK!M742=0,"",Import_FK!M742)</f>
        <v/>
      </c>
      <c r="R743" s="77" t="str">
        <f>IF(Import_FK!N742=0,"",Import_FK!N742)</f>
        <v/>
      </c>
      <c r="S743" s="77" t="str">
        <f>IF(Import_FK!O742=0,"",Import_FK!O742)</f>
        <v/>
      </c>
      <c r="T743" s="77" t="str">
        <f>IF(Import_FK!P742=0,"",Import_FK!P742)</f>
        <v/>
      </c>
      <c r="U743" s="193" t="str">
        <f>IF(Import_FK!Q742=0,"",Import_FK!Q742)</f>
        <v/>
      </c>
      <c r="V743" s="77" t="str">
        <f>IF(Import_FK!R742=0,"",Import_FK!R742)</f>
        <v/>
      </c>
      <c r="W743" s="77" t="str">
        <f>IF(Import_FK!S742=0,"",Import_FK!S742)</f>
        <v/>
      </c>
      <c r="X743" s="77" t="str">
        <f>IF(Import_FK!T742=0,"",Import_FK!T742)</f>
        <v/>
      </c>
      <c r="Y743" s="77" t="str">
        <f>IF(Import_FK!U742=0,"",Import_FK!U742)</f>
        <v/>
      </c>
      <c r="Z743" s="77" t="str">
        <f>IF(Import_FK!V742=0,"",Import_FK!V742)</f>
        <v/>
      </c>
      <c r="AA743" s="77" t="str">
        <f>IF(Import_FK!W742=0,"",Import_FK!W742)</f>
        <v/>
      </c>
      <c r="AB743" s="77" t="str">
        <f>IF(Import_FK!X742=0,"",Import_FK!X742)</f>
        <v/>
      </c>
      <c r="AC743" s="77" t="str">
        <f>IF(Import_FK!Y742=0,"",Import_FK!Y742)</f>
        <v/>
      </c>
      <c r="AD743" s="77" t="str">
        <f>IF(Import_FK!Z742=0,"",Import_FK!Z742)</f>
        <v/>
      </c>
      <c r="AE743" s="193" t="str">
        <f>IF(Import_FK!AA742=0,"",Import_FK!AA742)</f>
        <v/>
      </c>
    </row>
    <row r="744" spans="1:31" ht="13.5" x14ac:dyDescent="0.25">
      <c r="A744" s="544">
        <f>IF(AND(B744="1_02_02_06",C744&lt;&gt;"000"),A743+1,IF(AND(B744="1_06_03_09",C744&lt;&gt;"000"),MAX($A$7:A743)+1,0))</f>
        <v>0</v>
      </c>
      <c r="B744" s="16" t="str">
        <f t="shared" si="52"/>
        <v/>
      </c>
      <c r="C744" s="544" t="str">
        <f t="shared" si="53"/>
        <v/>
      </c>
      <c r="D744" s="544" t="str">
        <f t="shared" si="54"/>
        <v/>
      </c>
      <c r="E744" s="544" t="str">
        <f t="shared" si="55"/>
        <v/>
      </c>
      <c r="F744" s="23" t="str">
        <f>IF(Import_FK!B743=0,"",Import_FK!B743)</f>
        <v/>
      </c>
      <c r="G744" s="23" t="str">
        <f>IF(Import_FK!C743=0,"",Import_FK!C743)</f>
        <v/>
      </c>
      <c r="H744" s="350" t="str">
        <f>IF(Import_FK!D743=0,"",Import_FK!D743)</f>
        <v/>
      </c>
      <c r="I744" s="23" t="str">
        <f>IF(Import_FK!E743=0,"",Import_FK!E743)</f>
        <v/>
      </c>
      <c r="J744" s="95" t="str">
        <f>IF(Import_FK!F743=0,"",Import_FK!F743)</f>
        <v/>
      </c>
      <c r="K744" s="96" t="str">
        <f>IF(Import_FK!G743=0,"",Import_FK!G743)</f>
        <v/>
      </c>
      <c r="L744" s="23" t="str">
        <f>IF(Import_FK!H743=0,"",Import_FK!H743)</f>
        <v/>
      </c>
      <c r="M744" s="23" t="str">
        <f>IF(Import_FK!I743=0,"",Import_FK!I743)</f>
        <v/>
      </c>
      <c r="N744" s="23" t="str">
        <f>IF(Import_FK!J743=0,"",Import_FK!J743)</f>
        <v/>
      </c>
      <c r="O744" s="23" t="str">
        <f>IF(Import_FK!K743=0,"",Import_FK!K743)</f>
        <v/>
      </c>
      <c r="P744" s="23" t="str">
        <f>IF(Import_FK!L743=0,"",Import_FK!L743)</f>
        <v/>
      </c>
      <c r="Q744" s="77" t="str">
        <f>IF(Import_FK!M743=0,"",Import_FK!M743)</f>
        <v/>
      </c>
      <c r="R744" s="77" t="str">
        <f>IF(Import_FK!N743=0,"",Import_FK!N743)</f>
        <v/>
      </c>
      <c r="S744" s="77" t="str">
        <f>IF(Import_FK!O743=0,"",Import_FK!O743)</f>
        <v/>
      </c>
      <c r="T744" s="77" t="str">
        <f>IF(Import_FK!P743=0,"",Import_FK!P743)</f>
        <v/>
      </c>
      <c r="U744" s="193" t="str">
        <f>IF(Import_FK!Q743=0,"",Import_FK!Q743)</f>
        <v/>
      </c>
      <c r="V744" s="77" t="str">
        <f>IF(Import_FK!R743=0,"",Import_FK!R743)</f>
        <v/>
      </c>
      <c r="W744" s="77" t="str">
        <f>IF(Import_FK!S743=0,"",Import_FK!S743)</f>
        <v/>
      </c>
      <c r="X744" s="77" t="str">
        <f>IF(Import_FK!T743=0,"",Import_FK!T743)</f>
        <v/>
      </c>
      <c r="Y744" s="77" t="str">
        <f>IF(Import_FK!U743=0,"",Import_FK!U743)</f>
        <v/>
      </c>
      <c r="Z744" s="77" t="str">
        <f>IF(Import_FK!V743=0,"",Import_FK!V743)</f>
        <v/>
      </c>
      <c r="AA744" s="77" t="str">
        <f>IF(Import_FK!W743=0,"",Import_FK!W743)</f>
        <v/>
      </c>
      <c r="AB744" s="77" t="str">
        <f>IF(Import_FK!X743=0,"",Import_FK!X743)</f>
        <v/>
      </c>
      <c r="AC744" s="77" t="str">
        <f>IF(Import_FK!Y743=0,"",Import_FK!Y743)</f>
        <v/>
      </c>
      <c r="AD744" s="77" t="str">
        <f>IF(Import_FK!Z743=0,"",Import_FK!Z743)</f>
        <v/>
      </c>
      <c r="AE744" s="193" t="str">
        <f>IF(Import_FK!AA743=0,"",Import_FK!AA743)</f>
        <v/>
      </c>
    </row>
    <row r="745" spans="1:31" ht="13.5" x14ac:dyDescent="0.25">
      <c r="A745" s="544">
        <f>IF(AND(B745="1_02_02_06",C745&lt;&gt;"000"),A744+1,IF(AND(B745="1_06_03_09",C745&lt;&gt;"000"),MAX($A$7:A744)+1,0))</f>
        <v>0</v>
      </c>
      <c r="B745" s="16" t="str">
        <f t="shared" si="52"/>
        <v/>
      </c>
      <c r="C745" s="544" t="str">
        <f t="shared" si="53"/>
        <v/>
      </c>
      <c r="D745" s="544" t="str">
        <f t="shared" si="54"/>
        <v/>
      </c>
      <c r="E745" s="544" t="str">
        <f t="shared" si="55"/>
        <v/>
      </c>
      <c r="F745" s="23" t="str">
        <f>IF(Import_FK!B744=0,"",Import_FK!B744)</f>
        <v/>
      </c>
      <c r="G745" s="23" t="str">
        <f>IF(Import_FK!C744=0,"",Import_FK!C744)</f>
        <v/>
      </c>
      <c r="H745" s="350" t="str">
        <f>IF(Import_FK!D744=0,"",Import_FK!D744)</f>
        <v/>
      </c>
      <c r="I745" s="23" t="str">
        <f>IF(Import_FK!E744=0,"",Import_FK!E744)</f>
        <v/>
      </c>
      <c r="J745" s="95" t="str">
        <f>IF(Import_FK!F744=0,"",Import_FK!F744)</f>
        <v/>
      </c>
      <c r="K745" s="96" t="str">
        <f>IF(Import_FK!G744=0,"",Import_FK!G744)</f>
        <v/>
      </c>
      <c r="L745" s="23" t="str">
        <f>IF(Import_FK!H744=0,"",Import_FK!H744)</f>
        <v/>
      </c>
      <c r="M745" s="23" t="str">
        <f>IF(Import_FK!I744=0,"",Import_FK!I744)</f>
        <v/>
      </c>
      <c r="N745" s="23" t="str">
        <f>IF(Import_FK!J744=0,"",Import_FK!J744)</f>
        <v/>
      </c>
      <c r="O745" s="23" t="str">
        <f>IF(Import_FK!K744=0,"",Import_FK!K744)</f>
        <v/>
      </c>
      <c r="P745" s="23" t="str">
        <f>IF(Import_FK!L744=0,"",Import_FK!L744)</f>
        <v/>
      </c>
      <c r="Q745" s="77" t="str">
        <f>IF(Import_FK!M744=0,"",Import_FK!M744)</f>
        <v/>
      </c>
      <c r="R745" s="77" t="str">
        <f>IF(Import_FK!N744=0,"",Import_FK!N744)</f>
        <v/>
      </c>
      <c r="S745" s="77" t="str">
        <f>IF(Import_FK!O744=0,"",Import_FK!O744)</f>
        <v/>
      </c>
      <c r="T745" s="77" t="str">
        <f>IF(Import_FK!P744=0,"",Import_FK!P744)</f>
        <v/>
      </c>
      <c r="U745" s="193" t="str">
        <f>IF(Import_FK!Q744=0,"",Import_FK!Q744)</f>
        <v/>
      </c>
      <c r="V745" s="77" t="str">
        <f>IF(Import_FK!R744=0,"",Import_FK!R744)</f>
        <v/>
      </c>
      <c r="W745" s="77" t="str">
        <f>IF(Import_FK!S744=0,"",Import_FK!S744)</f>
        <v/>
      </c>
      <c r="X745" s="77" t="str">
        <f>IF(Import_FK!T744=0,"",Import_FK!T744)</f>
        <v/>
      </c>
      <c r="Y745" s="77" t="str">
        <f>IF(Import_FK!U744=0,"",Import_FK!U744)</f>
        <v/>
      </c>
      <c r="Z745" s="77" t="str">
        <f>IF(Import_FK!V744=0,"",Import_FK!V744)</f>
        <v/>
      </c>
      <c r="AA745" s="77" t="str">
        <f>IF(Import_FK!W744=0,"",Import_FK!W744)</f>
        <v/>
      </c>
      <c r="AB745" s="77" t="str">
        <f>IF(Import_FK!X744=0,"",Import_FK!X744)</f>
        <v/>
      </c>
      <c r="AC745" s="77" t="str">
        <f>IF(Import_FK!Y744=0,"",Import_FK!Y744)</f>
        <v/>
      </c>
      <c r="AD745" s="77" t="str">
        <f>IF(Import_FK!Z744=0,"",Import_FK!Z744)</f>
        <v/>
      </c>
      <c r="AE745" s="193" t="str">
        <f>IF(Import_FK!AA744=0,"",Import_FK!AA744)</f>
        <v/>
      </c>
    </row>
    <row r="746" spans="1:31" ht="13.5" x14ac:dyDescent="0.25">
      <c r="A746" s="544">
        <f>IF(AND(B746="1_02_02_06",C746&lt;&gt;"000"),A745+1,IF(AND(B746="1_06_03_09",C746&lt;&gt;"000"),MAX($A$7:A745)+1,0))</f>
        <v>0</v>
      </c>
      <c r="B746" s="16" t="str">
        <f t="shared" si="52"/>
        <v/>
      </c>
      <c r="C746" s="544" t="str">
        <f t="shared" si="53"/>
        <v/>
      </c>
      <c r="D746" s="544" t="str">
        <f t="shared" si="54"/>
        <v/>
      </c>
      <c r="E746" s="544" t="str">
        <f t="shared" si="55"/>
        <v/>
      </c>
      <c r="F746" s="23" t="str">
        <f>IF(Import_FK!B745=0,"",Import_FK!B745)</f>
        <v/>
      </c>
      <c r="G746" s="23" t="str">
        <f>IF(Import_FK!C745=0,"",Import_FK!C745)</f>
        <v/>
      </c>
      <c r="H746" s="350" t="str">
        <f>IF(Import_FK!D745=0,"",Import_FK!D745)</f>
        <v/>
      </c>
      <c r="I746" s="23" t="str">
        <f>IF(Import_FK!E745=0,"",Import_FK!E745)</f>
        <v/>
      </c>
      <c r="J746" s="95" t="str">
        <f>IF(Import_FK!F745=0,"",Import_FK!F745)</f>
        <v/>
      </c>
      <c r="K746" s="96" t="str">
        <f>IF(Import_FK!G745=0,"",Import_FK!G745)</f>
        <v/>
      </c>
      <c r="L746" s="23" t="str">
        <f>IF(Import_FK!H745=0,"",Import_FK!H745)</f>
        <v/>
      </c>
      <c r="M746" s="23" t="str">
        <f>IF(Import_FK!I745=0,"",Import_FK!I745)</f>
        <v/>
      </c>
      <c r="N746" s="23" t="str">
        <f>IF(Import_FK!J745=0,"",Import_FK!J745)</f>
        <v/>
      </c>
      <c r="O746" s="23" t="str">
        <f>IF(Import_FK!K745=0,"",Import_FK!K745)</f>
        <v/>
      </c>
      <c r="P746" s="23" t="str">
        <f>IF(Import_FK!L745=0,"",Import_FK!L745)</f>
        <v/>
      </c>
      <c r="Q746" s="77" t="str">
        <f>IF(Import_FK!M745=0,"",Import_FK!M745)</f>
        <v/>
      </c>
      <c r="R746" s="77" t="str">
        <f>IF(Import_FK!N745=0,"",Import_FK!N745)</f>
        <v/>
      </c>
      <c r="S746" s="77" t="str">
        <f>IF(Import_FK!O745=0,"",Import_FK!O745)</f>
        <v/>
      </c>
      <c r="T746" s="77" t="str">
        <f>IF(Import_FK!P745=0,"",Import_FK!P745)</f>
        <v/>
      </c>
      <c r="U746" s="193" t="str">
        <f>IF(Import_FK!Q745=0,"",Import_FK!Q745)</f>
        <v/>
      </c>
      <c r="V746" s="77" t="str">
        <f>IF(Import_FK!R745=0,"",Import_FK!R745)</f>
        <v/>
      </c>
      <c r="W746" s="77" t="str">
        <f>IF(Import_FK!S745=0,"",Import_FK!S745)</f>
        <v/>
      </c>
      <c r="X746" s="77" t="str">
        <f>IF(Import_FK!T745=0,"",Import_FK!T745)</f>
        <v/>
      </c>
      <c r="Y746" s="77" t="str">
        <f>IF(Import_FK!U745=0,"",Import_FK!U745)</f>
        <v/>
      </c>
      <c r="Z746" s="77" t="str">
        <f>IF(Import_FK!V745=0,"",Import_FK!V745)</f>
        <v/>
      </c>
      <c r="AA746" s="77" t="str">
        <f>IF(Import_FK!W745=0,"",Import_FK!W745)</f>
        <v/>
      </c>
      <c r="AB746" s="77" t="str">
        <f>IF(Import_FK!X745=0,"",Import_FK!X745)</f>
        <v/>
      </c>
      <c r="AC746" s="77" t="str">
        <f>IF(Import_FK!Y745=0,"",Import_FK!Y745)</f>
        <v/>
      </c>
      <c r="AD746" s="77" t="str">
        <f>IF(Import_FK!Z745=0,"",Import_FK!Z745)</f>
        <v/>
      </c>
      <c r="AE746" s="193" t="str">
        <f>IF(Import_FK!AA745=0,"",Import_FK!AA745)</f>
        <v/>
      </c>
    </row>
    <row r="747" spans="1:31" ht="13.5" x14ac:dyDescent="0.25">
      <c r="A747" s="544">
        <f>IF(AND(B747="1_02_02_06",C747&lt;&gt;"000"),A746+1,IF(AND(B747="1_06_03_09",C747&lt;&gt;"000"),MAX($A$7:A746)+1,0))</f>
        <v>0</v>
      </c>
      <c r="B747" s="16" t="str">
        <f t="shared" si="52"/>
        <v/>
      </c>
      <c r="C747" s="544" t="str">
        <f t="shared" si="53"/>
        <v/>
      </c>
      <c r="D747" s="544" t="str">
        <f t="shared" si="54"/>
        <v/>
      </c>
      <c r="E747" s="544" t="str">
        <f t="shared" si="55"/>
        <v/>
      </c>
      <c r="F747" s="23" t="str">
        <f>IF(Import_FK!B746=0,"",Import_FK!B746)</f>
        <v/>
      </c>
      <c r="G747" s="23" t="str">
        <f>IF(Import_FK!C746=0,"",Import_FK!C746)</f>
        <v/>
      </c>
      <c r="H747" s="350" t="str">
        <f>IF(Import_FK!D746=0,"",Import_FK!D746)</f>
        <v/>
      </c>
      <c r="I747" s="23" t="str">
        <f>IF(Import_FK!E746=0,"",Import_FK!E746)</f>
        <v/>
      </c>
      <c r="J747" s="95" t="str">
        <f>IF(Import_FK!F746=0,"",Import_FK!F746)</f>
        <v/>
      </c>
      <c r="K747" s="96" t="str">
        <f>IF(Import_FK!G746=0,"",Import_FK!G746)</f>
        <v/>
      </c>
      <c r="L747" s="23" t="str">
        <f>IF(Import_FK!H746=0,"",Import_FK!H746)</f>
        <v/>
      </c>
      <c r="M747" s="23" t="str">
        <f>IF(Import_FK!I746=0,"",Import_FK!I746)</f>
        <v/>
      </c>
      <c r="N747" s="23" t="str">
        <f>IF(Import_FK!J746=0,"",Import_FK!J746)</f>
        <v/>
      </c>
      <c r="O747" s="23" t="str">
        <f>IF(Import_FK!K746=0,"",Import_FK!K746)</f>
        <v/>
      </c>
      <c r="P747" s="23" t="str">
        <f>IF(Import_FK!L746=0,"",Import_FK!L746)</f>
        <v/>
      </c>
      <c r="Q747" s="77" t="str">
        <f>IF(Import_FK!M746=0,"",Import_FK!M746)</f>
        <v/>
      </c>
      <c r="R747" s="77" t="str">
        <f>IF(Import_FK!N746=0,"",Import_FK!N746)</f>
        <v/>
      </c>
      <c r="S747" s="77" t="str">
        <f>IF(Import_FK!O746=0,"",Import_FK!O746)</f>
        <v/>
      </c>
      <c r="T747" s="77" t="str">
        <f>IF(Import_FK!P746=0,"",Import_FK!P746)</f>
        <v/>
      </c>
      <c r="U747" s="193" t="str">
        <f>IF(Import_FK!Q746=0,"",Import_FK!Q746)</f>
        <v/>
      </c>
      <c r="V747" s="77" t="str">
        <f>IF(Import_FK!R746=0,"",Import_FK!R746)</f>
        <v/>
      </c>
      <c r="W747" s="77" t="str">
        <f>IF(Import_FK!S746=0,"",Import_FK!S746)</f>
        <v/>
      </c>
      <c r="X747" s="77" t="str">
        <f>IF(Import_FK!T746=0,"",Import_FK!T746)</f>
        <v/>
      </c>
      <c r="Y747" s="77" t="str">
        <f>IF(Import_FK!U746=0,"",Import_FK!U746)</f>
        <v/>
      </c>
      <c r="Z747" s="77" t="str">
        <f>IF(Import_FK!V746=0,"",Import_FK!V746)</f>
        <v/>
      </c>
      <c r="AA747" s="77" t="str">
        <f>IF(Import_FK!W746=0,"",Import_FK!W746)</f>
        <v/>
      </c>
      <c r="AB747" s="77" t="str">
        <f>IF(Import_FK!X746=0,"",Import_FK!X746)</f>
        <v/>
      </c>
      <c r="AC747" s="77" t="str">
        <f>IF(Import_FK!Y746=0,"",Import_FK!Y746)</f>
        <v/>
      </c>
      <c r="AD747" s="77" t="str">
        <f>IF(Import_FK!Z746=0,"",Import_FK!Z746)</f>
        <v/>
      </c>
      <c r="AE747" s="193" t="str">
        <f>IF(Import_FK!AA746=0,"",Import_FK!AA746)</f>
        <v/>
      </c>
    </row>
    <row r="748" spans="1:31" ht="13.5" x14ac:dyDescent="0.25">
      <c r="A748" s="544">
        <f>IF(AND(B748="1_02_02_06",C748&lt;&gt;"000"),A747+1,IF(AND(B748="1_06_03_09",C748&lt;&gt;"000"),MAX($A$7:A747)+1,0))</f>
        <v>0</v>
      </c>
      <c r="B748" s="16" t="str">
        <f t="shared" si="52"/>
        <v/>
      </c>
      <c r="C748" s="544" t="str">
        <f t="shared" si="53"/>
        <v/>
      </c>
      <c r="D748" s="544" t="str">
        <f t="shared" si="54"/>
        <v/>
      </c>
      <c r="E748" s="544" t="str">
        <f t="shared" si="55"/>
        <v/>
      </c>
      <c r="F748" s="23" t="str">
        <f>IF(Import_FK!B747=0,"",Import_FK!B747)</f>
        <v/>
      </c>
      <c r="G748" s="23" t="str">
        <f>IF(Import_FK!C747=0,"",Import_FK!C747)</f>
        <v/>
      </c>
      <c r="H748" s="350" t="str">
        <f>IF(Import_FK!D747=0,"",Import_FK!D747)</f>
        <v/>
      </c>
      <c r="I748" s="23" t="str">
        <f>IF(Import_FK!E747=0,"",Import_FK!E747)</f>
        <v/>
      </c>
      <c r="J748" s="95" t="str">
        <f>IF(Import_FK!F747=0,"",Import_FK!F747)</f>
        <v/>
      </c>
      <c r="K748" s="96" t="str">
        <f>IF(Import_FK!G747=0,"",Import_FK!G747)</f>
        <v/>
      </c>
      <c r="L748" s="23" t="str">
        <f>IF(Import_FK!H747=0,"",Import_FK!H747)</f>
        <v/>
      </c>
      <c r="M748" s="23" t="str">
        <f>IF(Import_FK!I747=0,"",Import_FK!I747)</f>
        <v/>
      </c>
      <c r="N748" s="23" t="str">
        <f>IF(Import_FK!J747=0,"",Import_FK!J747)</f>
        <v/>
      </c>
      <c r="O748" s="23" t="str">
        <f>IF(Import_FK!K747=0,"",Import_FK!K747)</f>
        <v/>
      </c>
      <c r="P748" s="23" t="str">
        <f>IF(Import_FK!L747=0,"",Import_FK!L747)</f>
        <v/>
      </c>
      <c r="Q748" s="77" t="str">
        <f>IF(Import_FK!M747=0,"",Import_FK!M747)</f>
        <v/>
      </c>
      <c r="R748" s="77" t="str">
        <f>IF(Import_FK!N747=0,"",Import_FK!N747)</f>
        <v/>
      </c>
      <c r="S748" s="77" t="str">
        <f>IF(Import_FK!O747=0,"",Import_FK!O747)</f>
        <v/>
      </c>
      <c r="T748" s="77" t="str">
        <f>IF(Import_FK!P747=0,"",Import_FK!P747)</f>
        <v/>
      </c>
      <c r="U748" s="193" t="str">
        <f>IF(Import_FK!Q747=0,"",Import_FK!Q747)</f>
        <v/>
      </c>
      <c r="V748" s="77" t="str">
        <f>IF(Import_FK!R747=0,"",Import_FK!R747)</f>
        <v/>
      </c>
      <c r="W748" s="77" t="str">
        <f>IF(Import_FK!S747=0,"",Import_FK!S747)</f>
        <v/>
      </c>
      <c r="X748" s="77" t="str">
        <f>IF(Import_FK!T747=0,"",Import_FK!T747)</f>
        <v/>
      </c>
      <c r="Y748" s="77" t="str">
        <f>IF(Import_FK!U747=0,"",Import_FK!U747)</f>
        <v/>
      </c>
      <c r="Z748" s="77" t="str">
        <f>IF(Import_FK!V747=0,"",Import_FK!V747)</f>
        <v/>
      </c>
      <c r="AA748" s="77" t="str">
        <f>IF(Import_FK!W747=0,"",Import_FK!W747)</f>
        <v/>
      </c>
      <c r="AB748" s="77" t="str">
        <f>IF(Import_FK!X747=0,"",Import_FK!X747)</f>
        <v/>
      </c>
      <c r="AC748" s="77" t="str">
        <f>IF(Import_FK!Y747=0,"",Import_FK!Y747)</f>
        <v/>
      </c>
      <c r="AD748" s="77" t="str">
        <f>IF(Import_FK!Z747=0,"",Import_FK!Z747)</f>
        <v/>
      </c>
      <c r="AE748" s="193" t="str">
        <f>IF(Import_FK!AA747=0,"",Import_FK!AA747)</f>
        <v/>
      </c>
    </row>
    <row r="749" spans="1:31" ht="13.5" x14ac:dyDescent="0.25">
      <c r="A749" s="544">
        <f>IF(AND(B749="1_02_02_06",C749&lt;&gt;"000"),A748+1,IF(AND(B749="1_06_03_09",C749&lt;&gt;"000"),MAX($A$7:A748)+1,0))</f>
        <v>0</v>
      </c>
      <c r="B749" s="16" t="str">
        <f t="shared" si="52"/>
        <v/>
      </c>
      <c r="C749" s="544" t="str">
        <f t="shared" si="53"/>
        <v/>
      </c>
      <c r="D749" s="544" t="str">
        <f t="shared" si="54"/>
        <v/>
      </c>
      <c r="E749" s="544" t="str">
        <f t="shared" si="55"/>
        <v/>
      </c>
      <c r="F749" s="23" t="str">
        <f>IF(Import_FK!B748=0,"",Import_FK!B748)</f>
        <v/>
      </c>
      <c r="G749" s="23" t="str">
        <f>IF(Import_FK!C748=0,"",Import_FK!C748)</f>
        <v/>
      </c>
      <c r="H749" s="350" t="str">
        <f>IF(Import_FK!D748=0,"",Import_FK!D748)</f>
        <v/>
      </c>
      <c r="I749" s="23" t="str">
        <f>IF(Import_FK!E748=0,"",Import_FK!E748)</f>
        <v/>
      </c>
      <c r="J749" s="95" t="str">
        <f>IF(Import_FK!F748=0,"",Import_FK!F748)</f>
        <v/>
      </c>
      <c r="K749" s="96" t="str">
        <f>IF(Import_FK!G748=0,"",Import_FK!G748)</f>
        <v/>
      </c>
      <c r="L749" s="23" t="str">
        <f>IF(Import_FK!H748=0,"",Import_FK!H748)</f>
        <v/>
      </c>
      <c r="M749" s="23" t="str">
        <f>IF(Import_FK!I748=0,"",Import_FK!I748)</f>
        <v/>
      </c>
      <c r="N749" s="23" t="str">
        <f>IF(Import_FK!J748=0,"",Import_FK!J748)</f>
        <v/>
      </c>
      <c r="O749" s="23" t="str">
        <f>IF(Import_FK!K748=0,"",Import_FK!K748)</f>
        <v/>
      </c>
      <c r="P749" s="23" t="str">
        <f>IF(Import_FK!L748=0,"",Import_FK!L748)</f>
        <v/>
      </c>
      <c r="Q749" s="77" t="str">
        <f>IF(Import_FK!M748=0,"",Import_FK!M748)</f>
        <v/>
      </c>
      <c r="R749" s="77" t="str">
        <f>IF(Import_FK!N748=0,"",Import_FK!N748)</f>
        <v/>
      </c>
      <c r="S749" s="77" t="str">
        <f>IF(Import_FK!O748=0,"",Import_FK!O748)</f>
        <v/>
      </c>
      <c r="T749" s="77" t="str">
        <f>IF(Import_FK!P748=0,"",Import_FK!P748)</f>
        <v/>
      </c>
      <c r="U749" s="193" t="str">
        <f>IF(Import_FK!Q748=0,"",Import_FK!Q748)</f>
        <v/>
      </c>
      <c r="V749" s="77" t="str">
        <f>IF(Import_FK!R748=0,"",Import_FK!R748)</f>
        <v/>
      </c>
      <c r="W749" s="77" t="str">
        <f>IF(Import_FK!S748=0,"",Import_FK!S748)</f>
        <v/>
      </c>
      <c r="X749" s="77" t="str">
        <f>IF(Import_FK!T748=0,"",Import_FK!T748)</f>
        <v/>
      </c>
      <c r="Y749" s="77" t="str">
        <f>IF(Import_FK!U748=0,"",Import_FK!U748)</f>
        <v/>
      </c>
      <c r="Z749" s="77" t="str">
        <f>IF(Import_FK!V748=0,"",Import_FK!V748)</f>
        <v/>
      </c>
      <c r="AA749" s="77" t="str">
        <f>IF(Import_FK!W748=0,"",Import_FK!W748)</f>
        <v/>
      </c>
      <c r="AB749" s="77" t="str">
        <f>IF(Import_FK!X748=0,"",Import_FK!X748)</f>
        <v/>
      </c>
      <c r="AC749" s="77" t="str">
        <f>IF(Import_FK!Y748=0,"",Import_FK!Y748)</f>
        <v/>
      </c>
      <c r="AD749" s="77" t="str">
        <f>IF(Import_FK!Z748=0,"",Import_FK!Z748)</f>
        <v/>
      </c>
      <c r="AE749" s="193" t="str">
        <f>IF(Import_FK!AA748=0,"",Import_FK!AA748)</f>
        <v/>
      </c>
    </row>
    <row r="750" spans="1:31" ht="13.5" x14ac:dyDescent="0.25">
      <c r="A750" s="544">
        <f>IF(AND(B750="1_02_02_06",C750&lt;&gt;"000"),A749+1,IF(AND(B750="1_06_03_09",C750&lt;&gt;"000"),MAX($A$7:A749)+1,0))</f>
        <v>0</v>
      </c>
      <c r="B750" s="16" t="str">
        <f t="shared" ref="B750:B813" si="56">MID(F750,1,10)</f>
        <v/>
      </c>
      <c r="C750" s="544" t="str">
        <f t="shared" ref="C750:C813" si="57">MID(F750,16,3)</f>
        <v/>
      </c>
      <c r="D750" s="544" t="str">
        <f t="shared" ref="D750:D813" si="58">MID(G750,1,3)</f>
        <v/>
      </c>
      <c r="E750" s="544" t="str">
        <f t="shared" ref="E750:E813" si="59">IF(B750="1_02_02_06",1,IF(B750="1_06_03_09",-1,""))</f>
        <v/>
      </c>
      <c r="F750" s="23" t="str">
        <f>IF(Import_FK!B749=0,"",Import_FK!B749)</f>
        <v/>
      </c>
      <c r="G750" s="23" t="str">
        <f>IF(Import_FK!C749=0,"",Import_FK!C749)</f>
        <v/>
      </c>
      <c r="H750" s="350" t="str">
        <f>IF(Import_FK!D749=0,"",Import_FK!D749)</f>
        <v/>
      </c>
      <c r="I750" s="23" t="str">
        <f>IF(Import_FK!E749=0,"",Import_FK!E749)</f>
        <v/>
      </c>
      <c r="J750" s="95" t="str">
        <f>IF(Import_FK!F749=0,"",Import_FK!F749)</f>
        <v/>
      </c>
      <c r="K750" s="96" t="str">
        <f>IF(Import_FK!G749=0,"",Import_FK!G749)</f>
        <v/>
      </c>
      <c r="L750" s="23" t="str">
        <f>IF(Import_FK!H749=0,"",Import_FK!H749)</f>
        <v/>
      </c>
      <c r="M750" s="23" t="str">
        <f>IF(Import_FK!I749=0,"",Import_FK!I749)</f>
        <v/>
      </c>
      <c r="N750" s="23" t="str">
        <f>IF(Import_FK!J749=0,"",Import_FK!J749)</f>
        <v/>
      </c>
      <c r="O750" s="23" t="str">
        <f>IF(Import_FK!K749=0,"",Import_FK!K749)</f>
        <v/>
      </c>
      <c r="P750" s="23" t="str">
        <f>IF(Import_FK!L749=0,"",Import_FK!L749)</f>
        <v/>
      </c>
      <c r="Q750" s="77" t="str">
        <f>IF(Import_FK!M749=0,"",Import_FK!M749)</f>
        <v/>
      </c>
      <c r="R750" s="77" t="str">
        <f>IF(Import_FK!N749=0,"",Import_FK!N749)</f>
        <v/>
      </c>
      <c r="S750" s="77" t="str">
        <f>IF(Import_FK!O749=0,"",Import_FK!O749)</f>
        <v/>
      </c>
      <c r="T750" s="77" t="str">
        <f>IF(Import_FK!P749=0,"",Import_FK!P749)</f>
        <v/>
      </c>
      <c r="U750" s="193" t="str">
        <f>IF(Import_FK!Q749=0,"",Import_FK!Q749)</f>
        <v/>
      </c>
      <c r="V750" s="77" t="str">
        <f>IF(Import_FK!R749=0,"",Import_FK!R749)</f>
        <v/>
      </c>
      <c r="W750" s="77" t="str">
        <f>IF(Import_FK!S749=0,"",Import_FK!S749)</f>
        <v/>
      </c>
      <c r="X750" s="77" t="str">
        <f>IF(Import_FK!T749=0,"",Import_FK!T749)</f>
        <v/>
      </c>
      <c r="Y750" s="77" t="str">
        <f>IF(Import_FK!U749=0,"",Import_FK!U749)</f>
        <v/>
      </c>
      <c r="Z750" s="77" t="str">
        <f>IF(Import_FK!V749=0,"",Import_FK!V749)</f>
        <v/>
      </c>
      <c r="AA750" s="77" t="str">
        <f>IF(Import_FK!W749=0,"",Import_FK!W749)</f>
        <v/>
      </c>
      <c r="AB750" s="77" t="str">
        <f>IF(Import_FK!X749=0,"",Import_FK!X749)</f>
        <v/>
      </c>
      <c r="AC750" s="77" t="str">
        <f>IF(Import_FK!Y749=0,"",Import_FK!Y749)</f>
        <v/>
      </c>
      <c r="AD750" s="77" t="str">
        <f>IF(Import_FK!Z749=0,"",Import_FK!Z749)</f>
        <v/>
      </c>
      <c r="AE750" s="193" t="str">
        <f>IF(Import_FK!AA749=0,"",Import_FK!AA749)</f>
        <v/>
      </c>
    </row>
    <row r="751" spans="1:31" ht="13.5" x14ac:dyDescent="0.25">
      <c r="A751" s="544">
        <f>IF(AND(B751="1_02_02_06",C751&lt;&gt;"000"),A750+1,IF(AND(B751="1_06_03_09",C751&lt;&gt;"000"),MAX($A$7:A750)+1,0))</f>
        <v>0</v>
      </c>
      <c r="B751" s="16" t="str">
        <f t="shared" si="56"/>
        <v/>
      </c>
      <c r="C751" s="544" t="str">
        <f t="shared" si="57"/>
        <v/>
      </c>
      <c r="D751" s="544" t="str">
        <f t="shared" si="58"/>
        <v/>
      </c>
      <c r="E751" s="544" t="str">
        <f t="shared" si="59"/>
        <v/>
      </c>
      <c r="F751" s="23" t="str">
        <f>IF(Import_FK!B750=0,"",Import_FK!B750)</f>
        <v/>
      </c>
      <c r="G751" s="23" t="str">
        <f>IF(Import_FK!C750=0,"",Import_FK!C750)</f>
        <v/>
      </c>
      <c r="H751" s="350" t="str">
        <f>IF(Import_FK!D750=0,"",Import_FK!D750)</f>
        <v/>
      </c>
      <c r="I751" s="23" t="str">
        <f>IF(Import_FK!E750=0,"",Import_FK!E750)</f>
        <v/>
      </c>
      <c r="J751" s="95" t="str">
        <f>IF(Import_FK!F750=0,"",Import_FK!F750)</f>
        <v/>
      </c>
      <c r="K751" s="96" t="str">
        <f>IF(Import_FK!G750=0,"",Import_FK!G750)</f>
        <v/>
      </c>
      <c r="L751" s="23" t="str">
        <f>IF(Import_FK!H750=0,"",Import_FK!H750)</f>
        <v/>
      </c>
      <c r="M751" s="23" t="str">
        <f>IF(Import_FK!I750=0,"",Import_FK!I750)</f>
        <v/>
      </c>
      <c r="N751" s="23" t="str">
        <f>IF(Import_FK!J750=0,"",Import_FK!J750)</f>
        <v/>
      </c>
      <c r="O751" s="23" t="str">
        <f>IF(Import_FK!K750=0,"",Import_FK!K750)</f>
        <v/>
      </c>
      <c r="P751" s="23" t="str">
        <f>IF(Import_FK!L750=0,"",Import_FK!L750)</f>
        <v/>
      </c>
      <c r="Q751" s="77" t="str">
        <f>IF(Import_FK!M750=0,"",Import_FK!M750)</f>
        <v/>
      </c>
      <c r="R751" s="77" t="str">
        <f>IF(Import_FK!N750=0,"",Import_FK!N750)</f>
        <v/>
      </c>
      <c r="S751" s="77" t="str">
        <f>IF(Import_FK!O750=0,"",Import_FK!O750)</f>
        <v/>
      </c>
      <c r="T751" s="77" t="str">
        <f>IF(Import_FK!P750=0,"",Import_FK!P750)</f>
        <v/>
      </c>
      <c r="U751" s="193" t="str">
        <f>IF(Import_FK!Q750=0,"",Import_FK!Q750)</f>
        <v/>
      </c>
      <c r="V751" s="77" t="str">
        <f>IF(Import_FK!R750=0,"",Import_FK!R750)</f>
        <v/>
      </c>
      <c r="W751" s="77" t="str">
        <f>IF(Import_FK!S750=0,"",Import_FK!S750)</f>
        <v/>
      </c>
      <c r="X751" s="77" t="str">
        <f>IF(Import_FK!T750=0,"",Import_FK!T750)</f>
        <v/>
      </c>
      <c r="Y751" s="77" t="str">
        <f>IF(Import_FK!U750=0,"",Import_FK!U750)</f>
        <v/>
      </c>
      <c r="Z751" s="77" t="str">
        <f>IF(Import_FK!V750=0,"",Import_FK!V750)</f>
        <v/>
      </c>
      <c r="AA751" s="77" t="str">
        <f>IF(Import_FK!W750=0,"",Import_FK!W750)</f>
        <v/>
      </c>
      <c r="AB751" s="77" t="str">
        <f>IF(Import_FK!X750=0,"",Import_FK!X750)</f>
        <v/>
      </c>
      <c r="AC751" s="77" t="str">
        <f>IF(Import_FK!Y750=0,"",Import_FK!Y750)</f>
        <v/>
      </c>
      <c r="AD751" s="77" t="str">
        <f>IF(Import_FK!Z750=0,"",Import_FK!Z750)</f>
        <v/>
      </c>
      <c r="AE751" s="193" t="str">
        <f>IF(Import_FK!AA750=0,"",Import_FK!AA750)</f>
        <v/>
      </c>
    </row>
    <row r="752" spans="1:31" ht="13.5" x14ac:dyDescent="0.25">
      <c r="A752" s="544">
        <f>IF(AND(B752="1_02_02_06",C752&lt;&gt;"000"),A751+1,IF(AND(B752="1_06_03_09",C752&lt;&gt;"000"),MAX($A$7:A751)+1,0))</f>
        <v>0</v>
      </c>
      <c r="B752" s="16" t="str">
        <f t="shared" si="56"/>
        <v/>
      </c>
      <c r="C752" s="544" t="str">
        <f t="shared" si="57"/>
        <v/>
      </c>
      <c r="D752" s="544" t="str">
        <f t="shared" si="58"/>
        <v/>
      </c>
      <c r="E752" s="544" t="str">
        <f t="shared" si="59"/>
        <v/>
      </c>
      <c r="F752" s="23" t="str">
        <f>IF(Import_FK!B751=0,"",Import_FK!B751)</f>
        <v/>
      </c>
      <c r="G752" s="23" t="str">
        <f>IF(Import_FK!C751=0,"",Import_FK!C751)</f>
        <v/>
      </c>
      <c r="H752" s="350" t="str">
        <f>IF(Import_FK!D751=0,"",Import_FK!D751)</f>
        <v/>
      </c>
      <c r="I752" s="23" t="str">
        <f>IF(Import_FK!E751=0,"",Import_FK!E751)</f>
        <v/>
      </c>
      <c r="J752" s="95" t="str">
        <f>IF(Import_FK!F751=0,"",Import_FK!F751)</f>
        <v/>
      </c>
      <c r="K752" s="96" t="str">
        <f>IF(Import_FK!G751=0,"",Import_FK!G751)</f>
        <v/>
      </c>
      <c r="L752" s="23" t="str">
        <f>IF(Import_FK!H751=0,"",Import_FK!H751)</f>
        <v/>
      </c>
      <c r="M752" s="23" t="str">
        <f>IF(Import_FK!I751=0,"",Import_FK!I751)</f>
        <v/>
      </c>
      <c r="N752" s="23" t="str">
        <f>IF(Import_FK!J751=0,"",Import_FK!J751)</f>
        <v/>
      </c>
      <c r="O752" s="23" t="str">
        <f>IF(Import_FK!K751=0,"",Import_FK!K751)</f>
        <v/>
      </c>
      <c r="P752" s="23" t="str">
        <f>IF(Import_FK!L751=0,"",Import_FK!L751)</f>
        <v/>
      </c>
      <c r="Q752" s="77" t="str">
        <f>IF(Import_FK!M751=0,"",Import_FK!M751)</f>
        <v/>
      </c>
      <c r="R752" s="77" t="str">
        <f>IF(Import_FK!N751=0,"",Import_FK!N751)</f>
        <v/>
      </c>
      <c r="S752" s="77" t="str">
        <f>IF(Import_FK!O751=0,"",Import_FK!O751)</f>
        <v/>
      </c>
      <c r="T752" s="77" t="str">
        <f>IF(Import_FK!P751=0,"",Import_FK!P751)</f>
        <v/>
      </c>
      <c r="U752" s="193" t="str">
        <f>IF(Import_FK!Q751=0,"",Import_FK!Q751)</f>
        <v/>
      </c>
      <c r="V752" s="77" t="str">
        <f>IF(Import_FK!R751=0,"",Import_FK!R751)</f>
        <v/>
      </c>
      <c r="W752" s="77" t="str">
        <f>IF(Import_FK!S751=0,"",Import_FK!S751)</f>
        <v/>
      </c>
      <c r="X752" s="77" t="str">
        <f>IF(Import_FK!T751=0,"",Import_FK!T751)</f>
        <v/>
      </c>
      <c r="Y752" s="77" t="str">
        <f>IF(Import_FK!U751=0,"",Import_FK!U751)</f>
        <v/>
      </c>
      <c r="Z752" s="77" t="str">
        <f>IF(Import_FK!V751=0,"",Import_FK!V751)</f>
        <v/>
      </c>
      <c r="AA752" s="77" t="str">
        <f>IF(Import_FK!W751=0,"",Import_FK!W751)</f>
        <v/>
      </c>
      <c r="AB752" s="77" t="str">
        <f>IF(Import_FK!X751=0,"",Import_FK!X751)</f>
        <v/>
      </c>
      <c r="AC752" s="77" t="str">
        <f>IF(Import_FK!Y751=0,"",Import_FK!Y751)</f>
        <v/>
      </c>
      <c r="AD752" s="77" t="str">
        <f>IF(Import_FK!Z751=0,"",Import_FK!Z751)</f>
        <v/>
      </c>
      <c r="AE752" s="193" t="str">
        <f>IF(Import_FK!AA751=0,"",Import_FK!AA751)</f>
        <v/>
      </c>
    </row>
    <row r="753" spans="1:31" ht="13.5" x14ac:dyDescent="0.25">
      <c r="A753" s="544">
        <f>IF(AND(B753="1_02_02_06",C753&lt;&gt;"000"),A752+1,IF(AND(B753="1_06_03_09",C753&lt;&gt;"000"),MAX($A$7:A752)+1,0))</f>
        <v>0</v>
      </c>
      <c r="B753" s="16" t="str">
        <f t="shared" si="56"/>
        <v/>
      </c>
      <c r="C753" s="544" t="str">
        <f t="shared" si="57"/>
        <v/>
      </c>
      <c r="D753" s="544" t="str">
        <f t="shared" si="58"/>
        <v/>
      </c>
      <c r="E753" s="544" t="str">
        <f t="shared" si="59"/>
        <v/>
      </c>
      <c r="F753" s="23" t="str">
        <f>IF(Import_FK!B752=0,"",Import_FK!B752)</f>
        <v/>
      </c>
      <c r="G753" s="23" t="str">
        <f>IF(Import_FK!C752=0,"",Import_FK!C752)</f>
        <v/>
      </c>
      <c r="H753" s="350" t="str">
        <f>IF(Import_FK!D752=0,"",Import_FK!D752)</f>
        <v/>
      </c>
      <c r="I753" s="23" t="str">
        <f>IF(Import_FK!E752=0,"",Import_FK!E752)</f>
        <v/>
      </c>
      <c r="J753" s="95" t="str">
        <f>IF(Import_FK!F752=0,"",Import_FK!F752)</f>
        <v/>
      </c>
      <c r="K753" s="96" t="str">
        <f>IF(Import_FK!G752=0,"",Import_FK!G752)</f>
        <v/>
      </c>
      <c r="L753" s="23" t="str">
        <f>IF(Import_FK!H752=0,"",Import_FK!H752)</f>
        <v/>
      </c>
      <c r="M753" s="23" t="str">
        <f>IF(Import_FK!I752=0,"",Import_FK!I752)</f>
        <v/>
      </c>
      <c r="N753" s="23" t="str">
        <f>IF(Import_FK!J752=0,"",Import_FK!J752)</f>
        <v/>
      </c>
      <c r="O753" s="23" t="str">
        <f>IF(Import_FK!K752=0,"",Import_FK!K752)</f>
        <v/>
      </c>
      <c r="P753" s="23" t="str">
        <f>IF(Import_FK!L752=0,"",Import_FK!L752)</f>
        <v/>
      </c>
      <c r="Q753" s="77" t="str">
        <f>IF(Import_FK!M752=0,"",Import_FK!M752)</f>
        <v/>
      </c>
      <c r="R753" s="77" t="str">
        <f>IF(Import_FK!N752=0,"",Import_FK!N752)</f>
        <v/>
      </c>
      <c r="S753" s="77" t="str">
        <f>IF(Import_FK!O752=0,"",Import_FK!O752)</f>
        <v/>
      </c>
      <c r="T753" s="77" t="str">
        <f>IF(Import_FK!P752=0,"",Import_FK!P752)</f>
        <v/>
      </c>
      <c r="U753" s="193" t="str">
        <f>IF(Import_FK!Q752=0,"",Import_FK!Q752)</f>
        <v/>
      </c>
      <c r="V753" s="77" t="str">
        <f>IF(Import_FK!R752=0,"",Import_FK!R752)</f>
        <v/>
      </c>
      <c r="W753" s="77" t="str">
        <f>IF(Import_FK!S752=0,"",Import_FK!S752)</f>
        <v/>
      </c>
      <c r="X753" s="77" t="str">
        <f>IF(Import_FK!T752=0,"",Import_FK!T752)</f>
        <v/>
      </c>
      <c r="Y753" s="77" t="str">
        <f>IF(Import_FK!U752=0,"",Import_FK!U752)</f>
        <v/>
      </c>
      <c r="Z753" s="77" t="str">
        <f>IF(Import_FK!V752=0,"",Import_FK!V752)</f>
        <v/>
      </c>
      <c r="AA753" s="77" t="str">
        <f>IF(Import_FK!W752=0,"",Import_FK!W752)</f>
        <v/>
      </c>
      <c r="AB753" s="77" t="str">
        <f>IF(Import_FK!X752=0,"",Import_FK!X752)</f>
        <v/>
      </c>
      <c r="AC753" s="77" t="str">
        <f>IF(Import_FK!Y752=0,"",Import_FK!Y752)</f>
        <v/>
      </c>
      <c r="AD753" s="77" t="str">
        <f>IF(Import_FK!Z752=0,"",Import_FK!Z752)</f>
        <v/>
      </c>
      <c r="AE753" s="193" t="str">
        <f>IF(Import_FK!AA752=0,"",Import_FK!AA752)</f>
        <v/>
      </c>
    </row>
    <row r="754" spans="1:31" ht="13.5" x14ac:dyDescent="0.25">
      <c r="A754" s="544">
        <f>IF(AND(B754="1_02_02_06",C754&lt;&gt;"000"),A753+1,IF(AND(B754="1_06_03_09",C754&lt;&gt;"000"),MAX($A$7:A753)+1,0))</f>
        <v>0</v>
      </c>
      <c r="B754" s="16" t="str">
        <f t="shared" si="56"/>
        <v/>
      </c>
      <c r="C754" s="544" t="str">
        <f t="shared" si="57"/>
        <v/>
      </c>
      <c r="D754" s="544" t="str">
        <f t="shared" si="58"/>
        <v/>
      </c>
      <c r="E754" s="544" t="str">
        <f t="shared" si="59"/>
        <v/>
      </c>
      <c r="F754" s="23" t="str">
        <f>IF(Import_FK!B753=0,"",Import_FK!B753)</f>
        <v/>
      </c>
      <c r="G754" s="23" t="str">
        <f>IF(Import_FK!C753=0,"",Import_FK!C753)</f>
        <v/>
      </c>
      <c r="H754" s="350" t="str">
        <f>IF(Import_FK!D753=0,"",Import_FK!D753)</f>
        <v/>
      </c>
      <c r="I754" s="23" t="str">
        <f>IF(Import_FK!E753=0,"",Import_FK!E753)</f>
        <v/>
      </c>
      <c r="J754" s="95" t="str">
        <f>IF(Import_FK!F753=0,"",Import_FK!F753)</f>
        <v/>
      </c>
      <c r="K754" s="96" t="str">
        <f>IF(Import_FK!G753=0,"",Import_FK!G753)</f>
        <v/>
      </c>
      <c r="L754" s="23" t="str">
        <f>IF(Import_FK!H753=0,"",Import_FK!H753)</f>
        <v/>
      </c>
      <c r="M754" s="23" t="str">
        <f>IF(Import_FK!I753=0,"",Import_FK!I753)</f>
        <v/>
      </c>
      <c r="N754" s="23" t="str">
        <f>IF(Import_FK!J753=0,"",Import_FK!J753)</f>
        <v/>
      </c>
      <c r="O754" s="23" t="str">
        <f>IF(Import_FK!K753=0,"",Import_FK!K753)</f>
        <v/>
      </c>
      <c r="P754" s="23" t="str">
        <f>IF(Import_FK!L753=0,"",Import_FK!L753)</f>
        <v/>
      </c>
      <c r="Q754" s="77" t="str">
        <f>IF(Import_FK!M753=0,"",Import_FK!M753)</f>
        <v/>
      </c>
      <c r="R754" s="77" t="str">
        <f>IF(Import_FK!N753=0,"",Import_FK!N753)</f>
        <v/>
      </c>
      <c r="S754" s="77" t="str">
        <f>IF(Import_FK!O753=0,"",Import_FK!O753)</f>
        <v/>
      </c>
      <c r="T754" s="77" t="str">
        <f>IF(Import_FK!P753=0,"",Import_FK!P753)</f>
        <v/>
      </c>
      <c r="U754" s="193" t="str">
        <f>IF(Import_FK!Q753=0,"",Import_FK!Q753)</f>
        <v/>
      </c>
      <c r="V754" s="77" t="str">
        <f>IF(Import_FK!R753=0,"",Import_FK!R753)</f>
        <v/>
      </c>
      <c r="W754" s="77" t="str">
        <f>IF(Import_FK!S753=0,"",Import_FK!S753)</f>
        <v/>
      </c>
      <c r="X754" s="77" t="str">
        <f>IF(Import_FK!T753=0,"",Import_FK!T753)</f>
        <v/>
      </c>
      <c r="Y754" s="77" t="str">
        <f>IF(Import_FK!U753=0,"",Import_FK!U753)</f>
        <v/>
      </c>
      <c r="Z754" s="77" t="str">
        <f>IF(Import_FK!V753=0,"",Import_FK!V753)</f>
        <v/>
      </c>
      <c r="AA754" s="77" t="str">
        <f>IF(Import_FK!W753=0,"",Import_FK!W753)</f>
        <v/>
      </c>
      <c r="AB754" s="77" t="str">
        <f>IF(Import_FK!X753=0,"",Import_FK!X753)</f>
        <v/>
      </c>
      <c r="AC754" s="77" t="str">
        <f>IF(Import_FK!Y753=0,"",Import_FK!Y753)</f>
        <v/>
      </c>
      <c r="AD754" s="77" t="str">
        <f>IF(Import_FK!Z753=0,"",Import_FK!Z753)</f>
        <v/>
      </c>
      <c r="AE754" s="193" t="str">
        <f>IF(Import_FK!AA753=0,"",Import_FK!AA753)</f>
        <v/>
      </c>
    </row>
    <row r="755" spans="1:31" ht="13.5" x14ac:dyDescent="0.25">
      <c r="A755" s="544">
        <f>IF(AND(B755="1_02_02_06",C755&lt;&gt;"000"),A754+1,IF(AND(B755="1_06_03_09",C755&lt;&gt;"000"),MAX($A$7:A754)+1,0))</f>
        <v>0</v>
      </c>
      <c r="B755" s="16" t="str">
        <f t="shared" si="56"/>
        <v/>
      </c>
      <c r="C755" s="544" t="str">
        <f t="shared" si="57"/>
        <v/>
      </c>
      <c r="D755" s="544" t="str">
        <f t="shared" si="58"/>
        <v/>
      </c>
      <c r="E755" s="544" t="str">
        <f t="shared" si="59"/>
        <v/>
      </c>
      <c r="F755" s="23" t="str">
        <f>IF(Import_FK!B754=0,"",Import_FK!B754)</f>
        <v/>
      </c>
      <c r="G755" s="23" t="str">
        <f>IF(Import_FK!C754=0,"",Import_FK!C754)</f>
        <v/>
      </c>
      <c r="H755" s="350" t="str">
        <f>IF(Import_FK!D754=0,"",Import_FK!D754)</f>
        <v/>
      </c>
      <c r="I755" s="23" t="str">
        <f>IF(Import_FK!E754=0,"",Import_FK!E754)</f>
        <v/>
      </c>
      <c r="J755" s="95" t="str">
        <f>IF(Import_FK!F754=0,"",Import_FK!F754)</f>
        <v/>
      </c>
      <c r="K755" s="96" t="str">
        <f>IF(Import_FK!G754=0,"",Import_FK!G754)</f>
        <v/>
      </c>
      <c r="L755" s="23" t="str">
        <f>IF(Import_FK!H754=0,"",Import_FK!H754)</f>
        <v/>
      </c>
      <c r="M755" s="23" t="str">
        <f>IF(Import_FK!I754=0,"",Import_FK!I754)</f>
        <v/>
      </c>
      <c r="N755" s="23" t="str">
        <f>IF(Import_FK!J754=0,"",Import_FK!J754)</f>
        <v/>
      </c>
      <c r="O755" s="23" t="str">
        <f>IF(Import_FK!K754=0,"",Import_FK!K754)</f>
        <v/>
      </c>
      <c r="P755" s="23" t="str">
        <f>IF(Import_FK!L754=0,"",Import_FK!L754)</f>
        <v/>
      </c>
      <c r="Q755" s="77" t="str">
        <f>IF(Import_FK!M754=0,"",Import_FK!M754)</f>
        <v/>
      </c>
      <c r="R755" s="77" t="str">
        <f>IF(Import_FK!N754=0,"",Import_FK!N754)</f>
        <v/>
      </c>
      <c r="S755" s="77" t="str">
        <f>IF(Import_FK!O754=0,"",Import_FK!O754)</f>
        <v/>
      </c>
      <c r="T755" s="77" t="str">
        <f>IF(Import_FK!P754=0,"",Import_FK!P754)</f>
        <v/>
      </c>
      <c r="U755" s="193" t="str">
        <f>IF(Import_FK!Q754=0,"",Import_FK!Q754)</f>
        <v/>
      </c>
      <c r="V755" s="77" t="str">
        <f>IF(Import_FK!R754=0,"",Import_FK!R754)</f>
        <v/>
      </c>
      <c r="W755" s="77" t="str">
        <f>IF(Import_FK!S754=0,"",Import_FK!S754)</f>
        <v/>
      </c>
      <c r="X755" s="77" t="str">
        <f>IF(Import_FK!T754=0,"",Import_FK!T754)</f>
        <v/>
      </c>
      <c r="Y755" s="77" t="str">
        <f>IF(Import_FK!U754=0,"",Import_FK!U754)</f>
        <v/>
      </c>
      <c r="Z755" s="77" t="str">
        <f>IF(Import_FK!V754=0,"",Import_FK!V754)</f>
        <v/>
      </c>
      <c r="AA755" s="77" t="str">
        <f>IF(Import_FK!W754=0,"",Import_FK!W754)</f>
        <v/>
      </c>
      <c r="AB755" s="77" t="str">
        <f>IF(Import_FK!X754=0,"",Import_FK!X754)</f>
        <v/>
      </c>
      <c r="AC755" s="77" t="str">
        <f>IF(Import_FK!Y754=0,"",Import_FK!Y754)</f>
        <v/>
      </c>
      <c r="AD755" s="77" t="str">
        <f>IF(Import_FK!Z754=0,"",Import_FK!Z754)</f>
        <v/>
      </c>
      <c r="AE755" s="193" t="str">
        <f>IF(Import_FK!AA754=0,"",Import_FK!AA754)</f>
        <v/>
      </c>
    </row>
    <row r="756" spans="1:31" ht="13.5" x14ac:dyDescent="0.25">
      <c r="A756" s="544">
        <f>IF(AND(B756="1_02_02_06",C756&lt;&gt;"000"),A755+1,IF(AND(B756="1_06_03_09",C756&lt;&gt;"000"),MAX($A$7:A755)+1,0))</f>
        <v>0</v>
      </c>
      <c r="B756" s="16" t="str">
        <f t="shared" si="56"/>
        <v/>
      </c>
      <c r="C756" s="544" t="str">
        <f t="shared" si="57"/>
        <v/>
      </c>
      <c r="D756" s="544" t="str">
        <f t="shared" si="58"/>
        <v/>
      </c>
      <c r="E756" s="544" t="str">
        <f t="shared" si="59"/>
        <v/>
      </c>
      <c r="F756" s="23" t="str">
        <f>IF(Import_FK!B755=0,"",Import_FK!B755)</f>
        <v/>
      </c>
      <c r="G756" s="23" t="str">
        <f>IF(Import_FK!C755=0,"",Import_FK!C755)</f>
        <v/>
      </c>
      <c r="H756" s="350" t="str">
        <f>IF(Import_FK!D755=0,"",Import_FK!D755)</f>
        <v/>
      </c>
      <c r="I756" s="23" t="str">
        <f>IF(Import_FK!E755=0,"",Import_FK!E755)</f>
        <v/>
      </c>
      <c r="J756" s="95" t="str">
        <f>IF(Import_FK!F755=0,"",Import_FK!F755)</f>
        <v/>
      </c>
      <c r="K756" s="96" t="str">
        <f>IF(Import_FK!G755=0,"",Import_FK!G755)</f>
        <v/>
      </c>
      <c r="L756" s="23" t="str">
        <f>IF(Import_FK!H755=0,"",Import_FK!H755)</f>
        <v/>
      </c>
      <c r="M756" s="23" t="str">
        <f>IF(Import_FK!I755=0,"",Import_FK!I755)</f>
        <v/>
      </c>
      <c r="N756" s="23" t="str">
        <f>IF(Import_FK!J755=0,"",Import_FK!J755)</f>
        <v/>
      </c>
      <c r="O756" s="23" t="str">
        <f>IF(Import_FK!K755=0,"",Import_FK!K755)</f>
        <v/>
      </c>
      <c r="P756" s="23" t="str">
        <f>IF(Import_FK!L755=0,"",Import_FK!L755)</f>
        <v/>
      </c>
      <c r="Q756" s="77" t="str">
        <f>IF(Import_FK!M755=0,"",Import_FK!M755)</f>
        <v/>
      </c>
      <c r="R756" s="77" t="str">
        <f>IF(Import_FK!N755=0,"",Import_FK!N755)</f>
        <v/>
      </c>
      <c r="S756" s="77" t="str">
        <f>IF(Import_FK!O755=0,"",Import_FK!O755)</f>
        <v/>
      </c>
      <c r="T756" s="77" t="str">
        <f>IF(Import_FK!P755=0,"",Import_FK!P755)</f>
        <v/>
      </c>
      <c r="U756" s="193" t="str">
        <f>IF(Import_FK!Q755=0,"",Import_FK!Q755)</f>
        <v/>
      </c>
      <c r="V756" s="77" t="str">
        <f>IF(Import_FK!R755=0,"",Import_FK!R755)</f>
        <v/>
      </c>
      <c r="W756" s="77" t="str">
        <f>IF(Import_FK!S755=0,"",Import_FK!S755)</f>
        <v/>
      </c>
      <c r="X756" s="77" t="str">
        <f>IF(Import_FK!T755=0,"",Import_FK!T755)</f>
        <v/>
      </c>
      <c r="Y756" s="77" t="str">
        <f>IF(Import_FK!U755=0,"",Import_FK!U755)</f>
        <v/>
      </c>
      <c r="Z756" s="77" t="str">
        <f>IF(Import_FK!V755=0,"",Import_FK!V755)</f>
        <v/>
      </c>
      <c r="AA756" s="77" t="str">
        <f>IF(Import_FK!W755=0,"",Import_FK!W755)</f>
        <v/>
      </c>
      <c r="AB756" s="77" t="str">
        <f>IF(Import_FK!X755=0,"",Import_FK!X755)</f>
        <v/>
      </c>
      <c r="AC756" s="77" t="str">
        <f>IF(Import_FK!Y755=0,"",Import_FK!Y755)</f>
        <v/>
      </c>
      <c r="AD756" s="77" t="str">
        <f>IF(Import_FK!Z755=0,"",Import_FK!Z755)</f>
        <v/>
      </c>
      <c r="AE756" s="193" t="str">
        <f>IF(Import_FK!AA755=0,"",Import_FK!AA755)</f>
        <v/>
      </c>
    </row>
    <row r="757" spans="1:31" ht="13.5" x14ac:dyDescent="0.25">
      <c r="A757" s="544">
        <f>IF(AND(B757="1_02_02_06",C757&lt;&gt;"000"),A756+1,IF(AND(B757="1_06_03_09",C757&lt;&gt;"000"),MAX($A$7:A756)+1,0))</f>
        <v>0</v>
      </c>
      <c r="B757" s="16" t="str">
        <f t="shared" si="56"/>
        <v/>
      </c>
      <c r="C757" s="544" t="str">
        <f t="shared" si="57"/>
        <v/>
      </c>
      <c r="D757" s="544" t="str">
        <f t="shared" si="58"/>
        <v/>
      </c>
      <c r="E757" s="544" t="str">
        <f t="shared" si="59"/>
        <v/>
      </c>
      <c r="F757" s="23" t="str">
        <f>IF(Import_FK!B756=0,"",Import_FK!B756)</f>
        <v/>
      </c>
      <c r="G757" s="23" t="str">
        <f>IF(Import_FK!C756=0,"",Import_FK!C756)</f>
        <v/>
      </c>
      <c r="H757" s="350" t="str">
        <f>IF(Import_FK!D756=0,"",Import_FK!D756)</f>
        <v/>
      </c>
      <c r="I757" s="23" t="str">
        <f>IF(Import_FK!E756=0,"",Import_FK!E756)</f>
        <v/>
      </c>
      <c r="J757" s="95" t="str">
        <f>IF(Import_FK!F756=0,"",Import_FK!F756)</f>
        <v/>
      </c>
      <c r="K757" s="96" t="str">
        <f>IF(Import_FK!G756=0,"",Import_FK!G756)</f>
        <v/>
      </c>
      <c r="L757" s="23" t="str">
        <f>IF(Import_FK!H756=0,"",Import_FK!H756)</f>
        <v/>
      </c>
      <c r="M757" s="23" t="str">
        <f>IF(Import_FK!I756=0,"",Import_FK!I756)</f>
        <v/>
      </c>
      <c r="N757" s="23" t="str">
        <f>IF(Import_FK!J756=0,"",Import_FK!J756)</f>
        <v/>
      </c>
      <c r="O757" s="23" t="str">
        <f>IF(Import_FK!K756=0,"",Import_FK!K756)</f>
        <v/>
      </c>
      <c r="P757" s="23" t="str">
        <f>IF(Import_FK!L756=0,"",Import_FK!L756)</f>
        <v/>
      </c>
      <c r="Q757" s="77" t="str">
        <f>IF(Import_FK!M756=0,"",Import_FK!M756)</f>
        <v/>
      </c>
      <c r="R757" s="77" t="str">
        <f>IF(Import_FK!N756=0,"",Import_FK!N756)</f>
        <v/>
      </c>
      <c r="S757" s="77" t="str">
        <f>IF(Import_FK!O756=0,"",Import_FK!O756)</f>
        <v/>
      </c>
      <c r="T757" s="77" t="str">
        <f>IF(Import_FK!P756=0,"",Import_FK!P756)</f>
        <v/>
      </c>
      <c r="U757" s="193" t="str">
        <f>IF(Import_FK!Q756=0,"",Import_FK!Q756)</f>
        <v/>
      </c>
      <c r="V757" s="77" t="str">
        <f>IF(Import_FK!R756=0,"",Import_FK!R756)</f>
        <v/>
      </c>
      <c r="W757" s="77" t="str">
        <f>IF(Import_FK!S756=0,"",Import_FK!S756)</f>
        <v/>
      </c>
      <c r="X757" s="77" t="str">
        <f>IF(Import_FK!T756=0,"",Import_FK!T756)</f>
        <v/>
      </c>
      <c r="Y757" s="77" t="str">
        <f>IF(Import_FK!U756=0,"",Import_FK!U756)</f>
        <v/>
      </c>
      <c r="Z757" s="77" t="str">
        <f>IF(Import_FK!V756=0,"",Import_FK!V756)</f>
        <v/>
      </c>
      <c r="AA757" s="77" t="str">
        <f>IF(Import_FK!W756=0,"",Import_FK!W756)</f>
        <v/>
      </c>
      <c r="AB757" s="77" t="str">
        <f>IF(Import_FK!X756=0,"",Import_FK!X756)</f>
        <v/>
      </c>
      <c r="AC757" s="77" t="str">
        <f>IF(Import_FK!Y756=0,"",Import_FK!Y756)</f>
        <v/>
      </c>
      <c r="AD757" s="77" t="str">
        <f>IF(Import_FK!Z756=0,"",Import_FK!Z756)</f>
        <v/>
      </c>
      <c r="AE757" s="193" t="str">
        <f>IF(Import_FK!AA756=0,"",Import_FK!AA756)</f>
        <v/>
      </c>
    </row>
    <row r="758" spans="1:31" ht="13.5" x14ac:dyDescent="0.25">
      <c r="A758" s="544">
        <f>IF(AND(B758="1_02_02_06",C758&lt;&gt;"000"),A757+1,IF(AND(B758="1_06_03_09",C758&lt;&gt;"000"),MAX($A$7:A757)+1,0))</f>
        <v>0</v>
      </c>
      <c r="B758" s="16" t="str">
        <f t="shared" si="56"/>
        <v/>
      </c>
      <c r="C758" s="544" t="str">
        <f t="shared" si="57"/>
        <v/>
      </c>
      <c r="D758" s="544" t="str">
        <f t="shared" si="58"/>
        <v/>
      </c>
      <c r="E758" s="544" t="str">
        <f t="shared" si="59"/>
        <v/>
      </c>
      <c r="F758" s="23" t="str">
        <f>IF(Import_FK!B757=0,"",Import_FK!B757)</f>
        <v/>
      </c>
      <c r="G758" s="23" t="str">
        <f>IF(Import_FK!C757=0,"",Import_FK!C757)</f>
        <v/>
      </c>
      <c r="H758" s="350" t="str">
        <f>IF(Import_FK!D757=0,"",Import_FK!D757)</f>
        <v/>
      </c>
      <c r="I758" s="23" t="str">
        <f>IF(Import_FK!E757=0,"",Import_FK!E757)</f>
        <v/>
      </c>
      <c r="J758" s="95" t="str">
        <f>IF(Import_FK!F757=0,"",Import_FK!F757)</f>
        <v/>
      </c>
      <c r="K758" s="96" t="str">
        <f>IF(Import_FK!G757=0,"",Import_FK!G757)</f>
        <v/>
      </c>
      <c r="L758" s="23" t="str">
        <f>IF(Import_FK!H757=0,"",Import_FK!H757)</f>
        <v/>
      </c>
      <c r="M758" s="23" t="str">
        <f>IF(Import_FK!I757=0,"",Import_FK!I757)</f>
        <v/>
      </c>
      <c r="N758" s="23" t="str">
        <f>IF(Import_FK!J757=0,"",Import_FK!J757)</f>
        <v/>
      </c>
      <c r="O758" s="23" t="str">
        <f>IF(Import_FK!K757=0,"",Import_FK!K757)</f>
        <v/>
      </c>
      <c r="P758" s="23" t="str">
        <f>IF(Import_FK!L757=0,"",Import_FK!L757)</f>
        <v/>
      </c>
      <c r="Q758" s="77" t="str">
        <f>IF(Import_FK!M757=0,"",Import_FK!M757)</f>
        <v/>
      </c>
      <c r="R758" s="77" t="str">
        <f>IF(Import_FK!N757=0,"",Import_FK!N757)</f>
        <v/>
      </c>
      <c r="S758" s="77" t="str">
        <f>IF(Import_FK!O757=0,"",Import_FK!O757)</f>
        <v/>
      </c>
      <c r="T758" s="77" t="str">
        <f>IF(Import_FK!P757=0,"",Import_FK!P757)</f>
        <v/>
      </c>
      <c r="U758" s="193" t="str">
        <f>IF(Import_FK!Q757=0,"",Import_FK!Q757)</f>
        <v/>
      </c>
      <c r="V758" s="77" t="str">
        <f>IF(Import_FK!R757=0,"",Import_FK!R757)</f>
        <v/>
      </c>
      <c r="W758" s="77" t="str">
        <f>IF(Import_FK!S757=0,"",Import_FK!S757)</f>
        <v/>
      </c>
      <c r="X758" s="77" t="str">
        <f>IF(Import_FK!T757=0,"",Import_FK!T757)</f>
        <v/>
      </c>
      <c r="Y758" s="77" t="str">
        <f>IF(Import_FK!U757=0,"",Import_FK!U757)</f>
        <v/>
      </c>
      <c r="Z758" s="77" t="str">
        <f>IF(Import_FK!V757=0,"",Import_FK!V757)</f>
        <v/>
      </c>
      <c r="AA758" s="77" t="str">
        <f>IF(Import_FK!W757=0,"",Import_FK!W757)</f>
        <v/>
      </c>
      <c r="AB758" s="77" t="str">
        <f>IF(Import_FK!X757=0,"",Import_FK!X757)</f>
        <v/>
      </c>
      <c r="AC758" s="77" t="str">
        <f>IF(Import_FK!Y757=0,"",Import_FK!Y757)</f>
        <v/>
      </c>
      <c r="AD758" s="77" t="str">
        <f>IF(Import_FK!Z757=0,"",Import_FK!Z757)</f>
        <v/>
      </c>
      <c r="AE758" s="193" t="str">
        <f>IF(Import_FK!AA757=0,"",Import_FK!AA757)</f>
        <v/>
      </c>
    </row>
    <row r="759" spans="1:31" ht="13.5" x14ac:dyDescent="0.25">
      <c r="A759" s="544">
        <f>IF(AND(B759="1_02_02_06",C759&lt;&gt;"000"),A758+1,IF(AND(B759="1_06_03_09",C759&lt;&gt;"000"),MAX($A$7:A758)+1,0))</f>
        <v>0</v>
      </c>
      <c r="B759" s="16" t="str">
        <f t="shared" si="56"/>
        <v/>
      </c>
      <c r="C759" s="544" t="str">
        <f t="shared" si="57"/>
        <v/>
      </c>
      <c r="D759" s="544" t="str">
        <f t="shared" si="58"/>
        <v/>
      </c>
      <c r="E759" s="544" t="str">
        <f t="shared" si="59"/>
        <v/>
      </c>
      <c r="F759" s="23" t="str">
        <f>IF(Import_FK!B758=0,"",Import_FK!B758)</f>
        <v/>
      </c>
      <c r="G759" s="23" t="str">
        <f>IF(Import_FK!C758=0,"",Import_FK!C758)</f>
        <v/>
      </c>
      <c r="H759" s="350" t="str">
        <f>IF(Import_FK!D758=0,"",Import_FK!D758)</f>
        <v/>
      </c>
      <c r="I759" s="23" t="str">
        <f>IF(Import_FK!E758=0,"",Import_FK!E758)</f>
        <v/>
      </c>
      <c r="J759" s="95" t="str">
        <f>IF(Import_FK!F758=0,"",Import_FK!F758)</f>
        <v/>
      </c>
      <c r="K759" s="96" t="str">
        <f>IF(Import_FK!G758=0,"",Import_FK!G758)</f>
        <v/>
      </c>
      <c r="L759" s="23" t="str">
        <f>IF(Import_FK!H758=0,"",Import_FK!H758)</f>
        <v/>
      </c>
      <c r="M759" s="23" t="str">
        <f>IF(Import_FK!I758=0,"",Import_FK!I758)</f>
        <v/>
      </c>
      <c r="N759" s="23" t="str">
        <f>IF(Import_FK!J758=0,"",Import_FK!J758)</f>
        <v/>
      </c>
      <c r="O759" s="23" t="str">
        <f>IF(Import_FK!K758=0,"",Import_FK!K758)</f>
        <v/>
      </c>
      <c r="P759" s="23" t="str">
        <f>IF(Import_FK!L758=0,"",Import_FK!L758)</f>
        <v/>
      </c>
      <c r="Q759" s="77" t="str">
        <f>IF(Import_FK!M758=0,"",Import_FK!M758)</f>
        <v/>
      </c>
      <c r="R759" s="77" t="str">
        <f>IF(Import_FK!N758=0,"",Import_FK!N758)</f>
        <v/>
      </c>
      <c r="S759" s="77" t="str">
        <f>IF(Import_FK!O758=0,"",Import_FK!O758)</f>
        <v/>
      </c>
      <c r="T759" s="77" t="str">
        <f>IF(Import_FK!P758=0,"",Import_FK!P758)</f>
        <v/>
      </c>
      <c r="U759" s="193" t="str">
        <f>IF(Import_FK!Q758=0,"",Import_FK!Q758)</f>
        <v/>
      </c>
      <c r="V759" s="77" t="str">
        <f>IF(Import_FK!R758=0,"",Import_FK!R758)</f>
        <v/>
      </c>
      <c r="W759" s="77" t="str">
        <f>IF(Import_FK!S758=0,"",Import_FK!S758)</f>
        <v/>
      </c>
      <c r="X759" s="77" t="str">
        <f>IF(Import_FK!T758=0,"",Import_FK!T758)</f>
        <v/>
      </c>
      <c r="Y759" s="77" t="str">
        <f>IF(Import_FK!U758=0,"",Import_FK!U758)</f>
        <v/>
      </c>
      <c r="Z759" s="77" t="str">
        <f>IF(Import_FK!V758=0,"",Import_FK!V758)</f>
        <v/>
      </c>
      <c r="AA759" s="77" t="str">
        <f>IF(Import_FK!W758=0,"",Import_FK!W758)</f>
        <v/>
      </c>
      <c r="AB759" s="77" t="str">
        <f>IF(Import_FK!X758=0,"",Import_FK!X758)</f>
        <v/>
      </c>
      <c r="AC759" s="77" t="str">
        <f>IF(Import_FK!Y758=0,"",Import_FK!Y758)</f>
        <v/>
      </c>
      <c r="AD759" s="77" t="str">
        <f>IF(Import_FK!Z758=0,"",Import_FK!Z758)</f>
        <v/>
      </c>
      <c r="AE759" s="193" t="str">
        <f>IF(Import_FK!AA758=0,"",Import_FK!AA758)</f>
        <v/>
      </c>
    </row>
    <row r="760" spans="1:31" ht="13.5" x14ac:dyDescent="0.25">
      <c r="A760" s="544">
        <f>IF(AND(B760="1_02_02_06",C760&lt;&gt;"000"),A759+1,IF(AND(B760="1_06_03_09",C760&lt;&gt;"000"),MAX($A$7:A759)+1,0))</f>
        <v>0</v>
      </c>
      <c r="B760" s="16" t="str">
        <f t="shared" si="56"/>
        <v/>
      </c>
      <c r="C760" s="544" t="str">
        <f t="shared" si="57"/>
        <v/>
      </c>
      <c r="D760" s="544" t="str">
        <f t="shared" si="58"/>
        <v/>
      </c>
      <c r="E760" s="544" t="str">
        <f t="shared" si="59"/>
        <v/>
      </c>
      <c r="F760" s="23" t="str">
        <f>IF(Import_FK!B759=0,"",Import_FK!B759)</f>
        <v/>
      </c>
      <c r="G760" s="23" t="str">
        <f>IF(Import_FK!C759=0,"",Import_FK!C759)</f>
        <v/>
      </c>
      <c r="H760" s="350" t="str">
        <f>IF(Import_FK!D759=0,"",Import_FK!D759)</f>
        <v/>
      </c>
      <c r="I760" s="23" t="str">
        <f>IF(Import_FK!E759=0,"",Import_FK!E759)</f>
        <v/>
      </c>
      <c r="J760" s="95" t="str">
        <f>IF(Import_FK!F759=0,"",Import_FK!F759)</f>
        <v/>
      </c>
      <c r="K760" s="96" t="str">
        <f>IF(Import_FK!G759=0,"",Import_FK!G759)</f>
        <v/>
      </c>
      <c r="L760" s="23" t="str">
        <f>IF(Import_FK!H759=0,"",Import_FK!H759)</f>
        <v/>
      </c>
      <c r="M760" s="23" t="str">
        <f>IF(Import_FK!I759=0,"",Import_FK!I759)</f>
        <v/>
      </c>
      <c r="N760" s="23" t="str">
        <f>IF(Import_FK!J759=0,"",Import_FK!J759)</f>
        <v/>
      </c>
      <c r="O760" s="23" t="str">
        <f>IF(Import_FK!K759=0,"",Import_FK!K759)</f>
        <v/>
      </c>
      <c r="P760" s="23" t="str">
        <f>IF(Import_FK!L759=0,"",Import_FK!L759)</f>
        <v/>
      </c>
      <c r="Q760" s="77" t="str">
        <f>IF(Import_FK!M759=0,"",Import_FK!M759)</f>
        <v/>
      </c>
      <c r="R760" s="77" t="str">
        <f>IF(Import_FK!N759=0,"",Import_FK!N759)</f>
        <v/>
      </c>
      <c r="S760" s="77" t="str">
        <f>IF(Import_FK!O759=0,"",Import_FK!O759)</f>
        <v/>
      </c>
      <c r="T760" s="77" t="str">
        <f>IF(Import_FK!P759=0,"",Import_FK!P759)</f>
        <v/>
      </c>
      <c r="U760" s="193" t="str">
        <f>IF(Import_FK!Q759=0,"",Import_FK!Q759)</f>
        <v/>
      </c>
      <c r="V760" s="77" t="str">
        <f>IF(Import_FK!R759=0,"",Import_FK!R759)</f>
        <v/>
      </c>
      <c r="W760" s="77" t="str">
        <f>IF(Import_FK!S759=0,"",Import_FK!S759)</f>
        <v/>
      </c>
      <c r="X760" s="77" t="str">
        <f>IF(Import_FK!T759=0,"",Import_FK!T759)</f>
        <v/>
      </c>
      <c r="Y760" s="77" t="str">
        <f>IF(Import_FK!U759=0,"",Import_FK!U759)</f>
        <v/>
      </c>
      <c r="Z760" s="77" t="str">
        <f>IF(Import_FK!V759=0,"",Import_FK!V759)</f>
        <v/>
      </c>
      <c r="AA760" s="77" t="str">
        <f>IF(Import_FK!W759=0,"",Import_FK!W759)</f>
        <v/>
      </c>
      <c r="AB760" s="77" t="str">
        <f>IF(Import_FK!X759=0,"",Import_FK!X759)</f>
        <v/>
      </c>
      <c r="AC760" s="77" t="str">
        <f>IF(Import_FK!Y759=0,"",Import_FK!Y759)</f>
        <v/>
      </c>
      <c r="AD760" s="77" t="str">
        <f>IF(Import_FK!Z759=0,"",Import_FK!Z759)</f>
        <v/>
      </c>
      <c r="AE760" s="193" t="str">
        <f>IF(Import_FK!AA759=0,"",Import_FK!AA759)</f>
        <v/>
      </c>
    </row>
    <row r="761" spans="1:31" ht="13.5" x14ac:dyDescent="0.25">
      <c r="A761" s="544">
        <f>IF(AND(B761="1_02_02_06",C761&lt;&gt;"000"),A760+1,IF(AND(B761="1_06_03_09",C761&lt;&gt;"000"),MAX($A$7:A760)+1,0))</f>
        <v>0</v>
      </c>
      <c r="B761" s="16" t="str">
        <f t="shared" si="56"/>
        <v/>
      </c>
      <c r="C761" s="544" t="str">
        <f t="shared" si="57"/>
        <v/>
      </c>
      <c r="D761" s="544" t="str">
        <f t="shared" si="58"/>
        <v/>
      </c>
      <c r="E761" s="544" t="str">
        <f t="shared" si="59"/>
        <v/>
      </c>
      <c r="F761" s="23" t="str">
        <f>IF(Import_FK!B760=0,"",Import_FK!B760)</f>
        <v/>
      </c>
      <c r="G761" s="23" t="str">
        <f>IF(Import_FK!C760=0,"",Import_FK!C760)</f>
        <v/>
      </c>
      <c r="H761" s="350" t="str">
        <f>IF(Import_FK!D760=0,"",Import_FK!D760)</f>
        <v/>
      </c>
      <c r="I761" s="23" t="str">
        <f>IF(Import_FK!E760=0,"",Import_FK!E760)</f>
        <v/>
      </c>
      <c r="J761" s="95" t="str">
        <f>IF(Import_FK!F760=0,"",Import_FK!F760)</f>
        <v/>
      </c>
      <c r="K761" s="96" t="str">
        <f>IF(Import_FK!G760=0,"",Import_FK!G760)</f>
        <v/>
      </c>
      <c r="L761" s="23" t="str">
        <f>IF(Import_FK!H760=0,"",Import_FK!H760)</f>
        <v/>
      </c>
      <c r="M761" s="23" t="str">
        <f>IF(Import_FK!I760=0,"",Import_FK!I760)</f>
        <v/>
      </c>
      <c r="N761" s="23" t="str">
        <f>IF(Import_FK!J760=0,"",Import_FK!J760)</f>
        <v/>
      </c>
      <c r="O761" s="23" t="str">
        <f>IF(Import_FK!K760=0,"",Import_FK!K760)</f>
        <v/>
      </c>
      <c r="P761" s="23" t="str">
        <f>IF(Import_FK!L760=0,"",Import_FK!L760)</f>
        <v/>
      </c>
      <c r="Q761" s="77" t="str">
        <f>IF(Import_FK!M760=0,"",Import_FK!M760)</f>
        <v/>
      </c>
      <c r="R761" s="77" t="str">
        <f>IF(Import_FK!N760=0,"",Import_FK!N760)</f>
        <v/>
      </c>
      <c r="S761" s="77" t="str">
        <f>IF(Import_FK!O760=0,"",Import_FK!O760)</f>
        <v/>
      </c>
      <c r="T761" s="77" t="str">
        <f>IF(Import_FK!P760=0,"",Import_FK!P760)</f>
        <v/>
      </c>
      <c r="U761" s="193" t="str">
        <f>IF(Import_FK!Q760=0,"",Import_FK!Q760)</f>
        <v/>
      </c>
      <c r="V761" s="77" t="str">
        <f>IF(Import_FK!R760=0,"",Import_FK!R760)</f>
        <v/>
      </c>
      <c r="W761" s="77" t="str">
        <f>IF(Import_FK!S760=0,"",Import_FK!S760)</f>
        <v/>
      </c>
      <c r="X761" s="77" t="str">
        <f>IF(Import_FK!T760=0,"",Import_FK!T760)</f>
        <v/>
      </c>
      <c r="Y761" s="77" t="str">
        <f>IF(Import_FK!U760=0,"",Import_FK!U760)</f>
        <v/>
      </c>
      <c r="Z761" s="77" t="str">
        <f>IF(Import_FK!V760=0,"",Import_FK!V760)</f>
        <v/>
      </c>
      <c r="AA761" s="77" t="str">
        <f>IF(Import_FK!W760=0,"",Import_FK!W760)</f>
        <v/>
      </c>
      <c r="AB761" s="77" t="str">
        <f>IF(Import_FK!X760=0,"",Import_FK!X760)</f>
        <v/>
      </c>
      <c r="AC761" s="77" t="str">
        <f>IF(Import_FK!Y760=0,"",Import_FK!Y760)</f>
        <v/>
      </c>
      <c r="AD761" s="77" t="str">
        <f>IF(Import_FK!Z760=0,"",Import_FK!Z760)</f>
        <v/>
      </c>
      <c r="AE761" s="193" t="str">
        <f>IF(Import_FK!AA760=0,"",Import_FK!AA760)</f>
        <v/>
      </c>
    </row>
    <row r="762" spans="1:31" ht="13.5" x14ac:dyDescent="0.25">
      <c r="A762" s="544">
        <f>IF(AND(B762="1_02_02_06",C762&lt;&gt;"000"),A761+1,IF(AND(B762="1_06_03_09",C762&lt;&gt;"000"),MAX($A$7:A761)+1,0))</f>
        <v>0</v>
      </c>
      <c r="B762" s="16" t="str">
        <f t="shared" si="56"/>
        <v/>
      </c>
      <c r="C762" s="544" t="str">
        <f t="shared" si="57"/>
        <v/>
      </c>
      <c r="D762" s="544" t="str">
        <f t="shared" si="58"/>
        <v/>
      </c>
      <c r="E762" s="544" t="str">
        <f t="shared" si="59"/>
        <v/>
      </c>
      <c r="F762" s="23" t="str">
        <f>IF(Import_FK!B761=0,"",Import_FK!B761)</f>
        <v/>
      </c>
      <c r="G762" s="23" t="str">
        <f>IF(Import_FK!C761=0,"",Import_FK!C761)</f>
        <v/>
      </c>
      <c r="H762" s="350" t="str">
        <f>IF(Import_FK!D761=0,"",Import_FK!D761)</f>
        <v/>
      </c>
      <c r="I762" s="23" t="str">
        <f>IF(Import_FK!E761=0,"",Import_FK!E761)</f>
        <v/>
      </c>
      <c r="J762" s="95" t="str">
        <f>IF(Import_FK!F761=0,"",Import_FK!F761)</f>
        <v/>
      </c>
      <c r="K762" s="96" t="str">
        <f>IF(Import_FK!G761=0,"",Import_FK!G761)</f>
        <v/>
      </c>
      <c r="L762" s="23" t="str">
        <f>IF(Import_FK!H761=0,"",Import_FK!H761)</f>
        <v/>
      </c>
      <c r="M762" s="23" t="str">
        <f>IF(Import_FK!I761=0,"",Import_FK!I761)</f>
        <v/>
      </c>
      <c r="N762" s="23" t="str">
        <f>IF(Import_FK!J761=0,"",Import_FK!J761)</f>
        <v/>
      </c>
      <c r="O762" s="23" t="str">
        <f>IF(Import_FK!K761=0,"",Import_FK!K761)</f>
        <v/>
      </c>
      <c r="P762" s="23" t="str">
        <f>IF(Import_FK!L761=0,"",Import_FK!L761)</f>
        <v/>
      </c>
      <c r="Q762" s="77" t="str">
        <f>IF(Import_FK!M761=0,"",Import_FK!M761)</f>
        <v/>
      </c>
      <c r="R762" s="77" t="str">
        <f>IF(Import_FK!N761=0,"",Import_FK!N761)</f>
        <v/>
      </c>
      <c r="S762" s="77" t="str">
        <f>IF(Import_FK!O761=0,"",Import_FK!O761)</f>
        <v/>
      </c>
      <c r="T762" s="77" t="str">
        <f>IF(Import_FK!P761=0,"",Import_FK!P761)</f>
        <v/>
      </c>
      <c r="U762" s="193" t="str">
        <f>IF(Import_FK!Q761=0,"",Import_FK!Q761)</f>
        <v/>
      </c>
      <c r="V762" s="77" t="str">
        <f>IF(Import_FK!R761=0,"",Import_FK!R761)</f>
        <v/>
      </c>
      <c r="W762" s="77" t="str">
        <f>IF(Import_FK!S761=0,"",Import_FK!S761)</f>
        <v/>
      </c>
      <c r="X762" s="77" t="str">
        <f>IF(Import_FK!T761=0,"",Import_FK!T761)</f>
        <v/>
      </c>
      <c r="Y762" s="77" t="str">
        <f>IF(Import_FK!U761=0,"",Import_FK!U761)</f>
        <v/>
      </c>
      <c r="Z762" s="77" t="str">
        <f>IF(Import_FK!V761=0,"",Import_FK!V761)</f>
        <v/>
      </c>
      <c r="AA762" s="77" t="str">
        <f>IF(Import_FK!W761=0,"",Import_FK!W761)</f>
        <v/>
      </c>
      <c r="AB762" s="77" t="str">
        <f>IF(Import_FK!X761=0,"",Import_FK!X761)</f>
        <v/>
      </c>
      <c r="AC762" s="77" t="str">
        <f>IF(Import_FK!Y761=0,"",Import_FK!Y761)</f>
        <v/>
      </c>
      <c r="AD762" s="77" t="str">
        <f>IF(Import_FK!Z761=0,"",Import_FK!Z761)</f>
        <v/>
      </c>
      <c r="AE762" s="193" t="str">
        <f>IF(Import_FK!AA761=0,"",Import_FK!AA761)</f>
        <v/>
      </c>
    </row>
    <row r="763" spans="1:31" ht="13.5" x14ac:dyDescent="0.25">
      <c r="A763" s="544">
        <f>IF(AND(B763="1_02_02_06",C763&lt;&gt;"000"),A762+1,IF(AND(B763="1_06_03_09",C763&lt;&gt;"000"),MAX($A$7:A762)+1,0))</f>
        <v>0</v>
      </c>
      <c r="B763" s="16" t="str">
        <f t="shared" si="56"/>
        <v/>
      </c>
      <c r="C763" s="544" t="str">
        <f t="shared" si="57"/>
        <v/>
      </c>
      <c r="D763" s="544" t="str">
        <f t="shared" si="58"/>
        <v/>
      </c>
      <c r="E763" s="544" t="str">
        <f t="shared" si="59"/>
        <v/>
      </c>
      <c r="F763" s="23" t="str">
        <f>IF(Import_FK!B762=0,"",Import_FK!B762)</f>
        <v/>
      </c>
      <c r="G763" s="23" t="str">
        <f>IF(Import_FK!C762=0,"",Import_FK!C762)</f>
        <v/>
      </c>
      <c r="H763" s="350" t="str">
        <f>IF(Import_FK!D762=0,"",Import_FK!D762)</f>
        <v/>
      </c>
      <c r="I763" s="23" t="str">
        <f>IF(Import_FK!E762=0,"",Import_FK!E762)</f>
        <v/>
      </c>
      <c r="J763" s="95" t="str">
        <f>IF(Import_FK!F762=0,"",Import_FK!F762)</f>
        <v/>
      </c>
      <c r="K763" s="96" t="str">
        <f>IF(Import_FK!G762=0,"",Import_FK!G762)</f>
        <v/>
      </c>
      <c r="L763" s="23" t="str">
        <f>IF(Import_FK!H762=0,"",Import_FK!H762)</f>
        <v/>
      </c>
      <c r="M763" s="23" t="str">
        <f>IF(Import_FK!I762=0,"",Import_FK!I762)</f>
        <v/>
      </c>
      <c r="N763" s="23" t="str">
        <f>IF(Import_FK!J762=0,"",Import_FK!J762)</f>
        <v/>
      </c>
      <c r="O763" s="23" t="str">
        <f>IF(Import_FK!K762=0,"",Import_FK!K762)</f>
        <v/>
      </c>
      <c r="P763" s="23" t="str">
        <f>IF(Import_FK!L762=0,"",Import_FK!L762)</f>
        <v/>
      </c>
      <c r="Q763" s="77" t="str">
        <f>IF(Import_FK!M762=0,"",Import_FK!M762)</f>
        <v/>
      </c>
      <c r="R763" s="77" t="str">
        <f>IF(Import_FK!N762=0,"",Import_FK!N762)</f>
        <v/>
      </c>
      <c r="S763" s="77" t="str">
        <f>IF(Import_FK!O762=0,"",Import_FK!O762)</f>
        <v/>
      </c>
      <c r="T763" s="77" t="str">
        <f>IF(Import_FK!P762=0,"",Import_FK!P762)</f>
        <v/>
      </c>
      <c r="U763" s="193" t="str">
        <f>IF(Import_FK!Q762=0,"",Import_FK!Q762)</f>
        <v/>
      </c>
      <c r="V763" s="77" t="str">
        <f>IF(Import_FK!R762=0,"",Import_FK!R762)</f>
        <v/>
      </c>
      <c r="W763" s="77" t="str">
        <f>IF(Import_FK!S762=0,"",Import_FK!S762)</f>
        <v/>
      </c>
      <c r="X763" s="77" t="str">
        <f>IF(Import_FK!T762=0,"",Import_FK!T762)</f>
        <v/>
      </c>
      <c r="Y763" s="77" t="str">
        <f>IF(Import_FK!U762=0,"",Import_FK!U762)</f>
        <v/>
      </c>
      <c r="Z763" s="77" t="str">
        <f>IF(Import_FK!V762=0,"",Import_FK!V762)</f>
        <v/>
      </c>
      <c r="AA763" s="77" t="str">
        <f>IF(Import_FK!W762=0,"",Import_FK!W762)</f>
        <v/>
      </c>
      <c r="AB763" s="77" t="str">
        <f>IF(Import_FK!X762=0,"",Import_FK!X762)</f>
        <v/>
      </c>
      <c r="AC763" s="77" t="str">
        <f>IF(Import_FK!Y762=0,"",Import_FK!Y762)</f>
        <v/>
      </c>
      <c r="AD763" s="77" t="str">
        <f>IF(Import_FK!Z762=0,"",Import_FK!Z762)</f>
        <v/>
      </c>
      <c r="AE763" s="193" t="str">
        <f>IF(Import_FK!AA762=0,"",Import_FK!AA762)</f>
        <v/>
      </c>
    </row>
    <row r="764" spans="1:31" ht="13.5" x14ac:dyDescent="0.25">
      <c r="A764" s="544">
        <f>IF(AND(B764="1_02_02_06",C764&lt;&gt;"000"),A763+1,IF(AND(B764="1_06_03_09",C764&lt;&gt;"000"),MAX($A$7:A763)+1,0))</f>
        <v>0</v>
      </c>
      <c r="B764" s="16" t="str">
        <f t="shared" si="56"/>
        <v/>
      </c>
      <c r="C764" s="544" t="str">
        <f t="shared" si="57"/>
        <v/>
      </c>
      <c r="D764" s="544" t="str">
        <f t="shared" si="58"/>
        <v/>
      </c>
      <c r="E764" s="544" t="str">
        <f t="shared" si="59"/>
        <v/>
      </c>
      <c r="F764" s="23" t="str">
        <f>IF(Import_FK!B763=0,"",Import_FK!B763)</f>
        <v/>
      </c>
      <c r="G764" s="23" t="str">
        <f>IF(Import_FK!C763=0,"",Import_FK!C763)</f>
        <v/>
      </c>
      <c r="H764" s="350" t="str">
        <f>IF(Import_FK!D763=0,"",Import_FK!D763)</f>
        <v/>
      </c>
      <c r="I764" s="23" t="str">
        <f>IF(Import_FK!E763=0,"",Import_FK!E763)</f>
        <v/>
      </c>
      <c r="J764" s="95" t="str">
        <f>IF(Import_FK!F763=0,"",Import_FK!F763)</f>
        <v/>
      </c>
      <c r="K764" s="96" t="str">
        <f>IF(Import_FK!G763=0,"",Import_FK!G763)</f>
        <v/>
      </c>
      <c r="L764" s="23" t="str">
        <f>IF(Import_FK!H763=0,"",Import_FK!H763)</f>
        <v/>
      </c>
      <c r="M764" s="23" t="str">
        <f>IF(Import_FK!I763=0,"",Import_FK!I763)</f>
        <v/>
      </c>
      <c r="N764" s="23" t="str">
        <f>IF(Import_FK!J763=0,"",Import_FK!J763)</f>
        <v/>
      </c>
      <c r="O764" s="23" t="str">
        <f>IF(Import_FK!K763=0,"",Import_FK!K763)</f>
        <v/>
      </c>
      <c r="P764" s="23" t="str">
        <f>IF(Import_FK!L763=0,"",Import_FK!L763)</f>
        <v/>
      </c>
      <c r="Q764" s="77" t="str">
        <f>IF(Import_FK!M763=0,"",Import_FK!M763)</f>
        <v/>
      </c>
      <c r="R764" s="77" t="str">
        <f>IF(Import_FK!N763=0,"",Import_FK!N763)</f>
        <v/>
      </c>
      <c r="S764" s="77" t="str">
        <f>IF(Import_FK!O763=0,"",Import_FK!O763)</f>
        <v/>
      </c>
      <c r="T764" s="77" t="str">
        <f>IF(Import_FK!P763=0,"",Import_FK!P763)</f>
        <v/>
      </c>
      <c r="U764" s="193" t="str">
        <f>IF(Import_FK!Q763=0,"",Import_FK!Q763)</f>
        <v/>
      </c>
      <c r="V764" s="77" t="str">
        <f>IF(Import_FK!R763=0,"",Import_FK!R763)</f>
        <v/>
      </c>
      <c r="W764" s="77" t="str">
        <f>IF(Import_FK!S763=0,"",Import_FK!S763)</f>
        <v/>
      </c>
      <c r="X764" s="77" t="str">
        <f>IF(Import_FK!T763=0,"",Import_FK!T763)</f>
        <v/>
      </c>
      <c r="Y764" s="77" t="str">
        <f>IF(Import_FK!U763=0,"",Import_FK!U763)</f>
        <v/>
      </c>
      <c r="Z764" s="77" t="str">
        <f>IF(Import_FK!V763=0,"",Import_FK!V763)</f>
        <v/>
      </c>
      <c r="AA764" s="77" t="str">
        <f>IF(Import_FK!W763=0,"",Import_FK!W763)</f>
        <v/>
      </c>
      <c r="AB764" s="77" t="str">
        <f>IF(Import_FK!X763=0,"",Import_FK!X763)</f>
        <v/>
      </c>
      <c r="AC764" s="77" t="str">
        <f>IF(Import_FK!Y763=0,"",Import_FK!Y763)</f>
        <v/>
      </c>
      <c r="AD764" s="77" t="str">
        <f>IF(Import_FK!Z763=0,"",Import_FK!Z763)</f>
        <v/>
      </c>
      <c r="AE764" s="193" t="str">
        <f>IF(Import_FK!AA763=0,"",Import_FK!AA763)</f>
        <v/>
      </c>
    </row>
    <row r="765" spans="1:31" ht="13.5" x14ac:dyDescent="0.25">
      <c r="A765" s="544">
        <f>IF(AND(B765="1_02_02_06",C765&lt;&gt;"000"),A764+1,IF(AND(B765="1_06_03_09",C765&lt;&gt;"000"),MAX($A$7:A764)+1,0))</f>
        <v>0</v>
      </c>
      <c r="B765" s="16" t="str">
        <f t="shared" si="56"/>
        <v/>
      </c>
      <c r="C765" s="544" t="str">
        <f t="shared" si="57"/>
        <v/>
      </c>
      <c r="D765" s="544" t="str">
        <f t="shared" si="58"/>
        <v/>
      </c>
      <c r="E765" s="544" t="str">
        <f t="shared" si="59"/>
        <v/>
      </c>
      <c r="F765" s="23" t="str">
        <f>IF(Import_FK!B764=0,"",Import_FK!B764)</f>
        <v/>
      </c>
      <c r="G765" s="23" t="str">
        <f>IF(Import_FK!C764=0,"",Import_FK!C764)</f>
        <v/>
      </c>
      <c r="H765" s="350" t="str">
        <f>IF(Import_FK!D764=0,"",Import_FK!D764)</f>
        <v/>
      </c>
      <c r="I765" s="23" t="str">
        <f>IF(Import_FK!E764=0,"",Import_FK!E764)</f>
        <v/>
      </c>
      <c r="J765" s="95" t="str">
        <f>IF(Import_FK!F764=0,"",Import_FK!F764)</f>
        <v/>
      </c>
      <c r="K765" s="96" t="str">
        <f>IF(Import_FK!G764=0,"",Import_FK!G764)</f>
        <v/>
      </c>
      <c r="L765" s="23" t="str">
        <f>IF(Import_FK!H764=0,"",Import_FK!H764)</f>
        <v/>
      </c>
      <c r="M765" s="23" t="str">
        <f>IF(Import_FK!I764=0,"",Import_FK!I764)</f>
        <v/>
      </c>
      <c r="N765" s="23" t="str">
        <f>IF(Import_FK!J764=0,"",Import_FK!J764)</f>
        <v/>
      </c>
      <c r="O765" s="23" t="str">
        <f>IF(Import_FK!K764=0,"",Import_FK!K764)</f>
        <v/>
      </c>
      <c r="P765" s="23" t="str">
        <f>IF(Import_FK!L764=0,"",Import_FK!L764)</f>
        <v/>
      </c>
      <c r="Q765" s="77" t="str">
        <f>IF(Import_FK!M764=0,"",Import_FK!M764)</f>
        <v/>
      </c>
      <c r="R765" s="77" t="str">
        <f>IF(Import_FK!N764=0,"",Import_FK!N764)</f>
        <v/>
      </c>
      <c r="S765" s="77" t="str">
        <f>IF(Import_FK!O764=0,"",Import_FK!O764)</f>
        <v/>
      </c>
      <c r="T765" s="77" t="str">
        <f>IF(Import_FK!P764=0,"",Import_FK!P764)</f>
        <v/>
      </c>
      <c r="U765" s="193" t="str">
        <f>IF(Import_FK!Q764=0,"",Import_FK!Q764)</f>
        <v/>
      </c>
      <c r="V765" s="77" t="str">
        <f>IF(Import_FK!R764=0,"",Import_FK!R764)</f>
        <v/>
      </c>
      <c r="W765" s="77" t="str">
        <f>IF(Import_FK!S764=0,"",Import_FK!S764)</f>
        <v/>
      </c>
      <c r="X765" s="77" t="str">
        <f>IF(Import_FK!T764=0,"",Import_FK!T764)</f>
        <v/>
      </c>
      <c r="Y765" s="77" t="str">
        <f>IF(Import_FK!U764=0,"",Import_FK!U764)</f>
        <v/>
      </c>
      <c r="Z765" s="77" t="str">
        <f>IF(Import_FK!V764=0,"",Import_FK!V764)</f>
        <v/>
      </c>
      <c r="AA765" s="77" t="str">
        <f>IF(Import_FK!W764=0,"",Import_FK!W764)</f>
        <v/>
      </c>
      <c r="AB765" s="77" t="str">
        <f>IF(Import_FK!X764=0,"",Import_FK!X764)</f>
        <v/>
      </c>
      <c r="AC765" s="77" t="str">
        <f>IF(Import_FK!Y764=0,"",Import_FK!Y764)</f>
        <v/>
      </c>
      <c r="AD765" s="77" t="str">
        <f>IF(Import_FK!Z764=0,"",Import_FK!Z764)</f>
        <v/>
      </c>
      <c r="AE765" s="193" t="str">
        <f>IF(Import_FK!AA764=0,"",Import_FK!AA764)</f>
        <v/>
      </c>
    </row>
    <row r="766" spans="1:31" ht="13.5" x14ac:dyDescent="0.25">
      <c r="A766" s="544">
        <f>IF(AND(B766="1_02_02_06",C766&lt;&gt;"000"),A765+1,IF(AND(B766="1_06_03_09",C766&lt;&gt;"000"),MAX($A$7:A765)+1,0))</f>
        <v>0</v>
      </c>
      <c r="B766" s="16" t="str">
        <f t="shared" si="56"/>
        <v/>
      </c>
      <c r="C766" s="544" t="str">
        <f t="shared" si="57"/>
        <v/>
      </c>
      <c r="D766" s="544" t="str">
        <f t="shared" si="58"/>
        <v/>
      </c>
      <c r="E766" s="544" t="str">
        <f t="shared" si="59"/>
        <v/>
      </c>
      <c r="F766" s="23" t="str">
        <f>IF(Import_FK!B765=0,"",Import_FK!B765)</f>
        <v/>
      </c>
      <c r="G766" s="23" t="str">
        <f>IF(Import_FK!C765=0,"",Import_FK!C765)</f>
        <v/>
      </c>
      <c r="H766" s="350" t="str">
        <f>IF(Import_FK!D765=0,"",Import_FK!D765)</f>
        <v/>
      </c>
      <c r="I766" s="23" t="str">
        <f>IF(Import_FK!E765=0,"",Import_FK!E765)</f>
        <v/>
      </c>
      <c r="J766" s="95" t="str">
        <f>IF(Import_FK!F765=0,"",Import_FK!F765)</f>
        <v/>
      </c>
      <c r="K766" s="96" t="str">
        <f>IF(Import_FK!G765=0,"",Import_FK!G765)</f>
        <v/>
      </c>
      <c r="L766" s="23" t="str">
        <f>IF(Import_FK!H765=0,"",Import_FK!H765)</f>
        <v/>
      </c>
      <c r="M766" s="23" t="str">
        <f>IF(Import_FK!I765=0,"",Import_FK!I765)</f>
        <v/>
      </c>
      <c r="N766" s="23" t="str">
        <f>IF(Import_FK!J765=0,"",Import_FK!J765)</f>
        <v/>
      </c>
      <c r="O766" s="23" t="str">
        <f>IF(Import_FK!K765=0,"",Import_FK!K765)</f>
        <v/>
      </c>
      <c r="P766" s="23" t="str">
        <f>IF(Import_FK!L765=0,"",Import_FK!L765)</f>
        <v/>
      </c>
      <c r="Q766" s="77" t="str">
        <f>IF(Import_FK!M765=0,"",Import_FK!M765)</f>
        <v/>
      </c>
      <c r="R766" s="77" t="str">
        <f>IF(Import_FK!N765=0,"",Import_FK!N765)</f>
        <v/>
      </c>
      <c r="S766" s="77" t="str">
        <f>IF(Import_FK!O765=0,"",Import_FK!O765)</f>
        <v/>
      </c>
      <c r="T766" s="77" t="str">
        <f>IF(Import_FK!P765=0,"",Import_FK!P765)</f>
        <v/>
      </c>
      <c r="U766" s="193" t="str">
        <f>IF(Import_FK!Q765=0,"",Import_FK!Q765)</f>
        <v/>
      </c>
      <c r="V766" s="77" t="str">
        <f>IF(Import_FK!R765=0,"",Import_FK!R765)</f>
        <v/>
      </c>
      <c r="W766" s="77" t="str">
        <f>IF(Import_FK!S765=0,"",Import_FK!S765)</f>
        <v/>
      </c>
      <c r="X766" s="77" t="str">
        <f>IF(Import_FK!T765=0,"",Import_FK!T765)</f>
        <v/>
      </c>
      <c r="Y766" s="77" t="str">
        <f>IF(Import_FK!U765=0,"",Import_FK!U765)</f>
        <v/>
      </c>
      <c r="Z766" s="77" t="str">
        <f>IF(Import_FK!V765=0,"",Import_FK!V765)</f>
        <v/>
      </c>
      <c r="AA766" s="77" t="str">
        <f>IF(Import_FK!W765=0,"",Import_FK!W765)</f>
        <v/>
      </c>
      <c r="AB766" s="77" t="str">
        <f>IF(Import_FK!X765=0,"",Import_FK!X765)</f>
        <v/>
      </c>
      <c r="AC766" s="77" t="str">
        <f>IF(Import_FK!Y765=0,"",Import_FK!Y765)</f>
        <v/>
      </c>
      <c r="AD766" s="77" t="str">
        <f>IF(Import_FK!Z765=0,"",Import_FK!Z765)</f>
        <v/>
      </c>
      <c r="AE766" s="193" t="str">
        <f>IF(Import_FK!AA765=0,"",Import_FK!AA765)</f>
        <v/>
      </c>
    </row>
    <row r="767" spans="1:31" ht="13.5" x14ac:dyDescent="0.25">
      <c r="A767" s="544">
        <f>IF(AND(B767="1_02_02_06",C767&lt;&gt;"000"),A766+1,IF(AND(B767="1_06_03_09",C767&lt;&gt;"000"),MAX($A$7:A766)+1,0))</f>
        <v>0</v>
      </c>
      <c r="B767" s="16" t="str">
        <f t="shared" si="56"/>
        <v/>
      </c>
      <c r="C767" s="544" t="str">
        <f t="shared" si="57"/>
        <v/>
      </c>
      <c r="D767" s="544" t="str">
        <f t="shared" si="58"/>
        <v/>
      </c>
      <c r="E767" s="544" t="str">
        <f t="shared" si="59"/>
        <v/>
      </c>
      <c r="F767" s="23" t="str">
        <f>IF(Import_FK!B766=0,"",Import_FK!B766)</f>
        <v/>
      </c>
      <c r="G767" s="23" t="str">
        <f>IF(Import_FK!C766=0,"",Import_FK!C766)</f>
        <v/>
      </c>
      <c r="H767" s="350" t="str">
        <f>IF(Import_FK!D766=0,"",Import_FK!D766)</f>
        <v/>
      </c>
      <c r="I767" s="23" t="str">
        <f>IF(Import_FK!E766=0,"",Import_FK!E766)</f>
        <v/>
      </c>
      <c r="J767" s="95" t="str">
        <f>IF(Import_FK!F766=0,"",Import_FK!F766)</f>
        <v/>
      </c>
      <c r="K767" s="96" t="str">
        <f>IF(Import_FK!G766=0,"",Import_FK!G766)</f>
        <v/>
      </c>
      <c r="L767" s="23" t="str">
        <f>IF(Import_FK!H766=0,"",Import_FK!H766)</f>
        <v/>
      </c>
      <c r="M767" s="23" t="str">
        <f>IF(Import_FK!I766=0,"",Import_FK!I766)</f>
        <v/>
      </c>
      <c r="N767" s="23" t="str">
        <f>IF(Import_FK!J766=0,"",Import_FK!J766)</f>
        <v/>
      </c>
      <c r="O767" s="23" t="str">
        <f>IF(Import_FK!K766=0,"",Import_FK!K766)</f>
        <v/>
      </c>
      <c r="P767" s="23" t="str">
        <f>IF(Import_FK!L766=0,"",Import_FK!L766)</f>
        <v/>
      </c>
      <c r="Q767" s="77" t="str">
        <f>IF(Import_FK!M766=0,"",Import_FK!M766)</f>
        <v/>
      </c>
      <c r="R767" s="77" t="str">
        <f>IF(Import_FK!N766=0,"",Import_FK!N766)</f>
        <v/>
      </c>
      <c r="S767" s="77" t="str">
        <f>IF(Import_FK!O766=0,"",Import_FK!O766)</f>
        <v/>
      </c>
      <c r="T767" s="77" t="str">
        <f>IF(Import_FK!P766=0,"",Import_FK!P766)</f>
        <v/>
      </c>
      <c r="U767" s="193" t="str">
        <f>IF(Import_FK!Q766=0,"",Import_FK!Q766)</f>
        <v/>
      </c>
      <c r="V767" s="77" t="str">
        <f>IF(Import_FK!R766=0,"",Import_FK!R766)</f>
        <v/>
      </c>
      <c r="W767" s="77" t="str">
        <f>IF(Import_FK!S766=0,"",Import_FK!S766)</f>
        <v/>
      </c>
      <c r="X767" s="77" t="str">
        <f>IF(Import_FK!T766=0,"",Import_FK!T766)</f>
        <v/>
      </c>
      <c r="Y767" s="77" t="str">
        <f>IF(Import_FK!U766=0,"",Import_FK!U766)</f>
        <v/>
      </c>
      <c r="Z767" s="77" t="str">
        <f>IF(Import_FK!V766=0,"",Import_FK!V766)</f>
        <v/>
      </c>
      <c r="AA767" s="77" t="str">
        <f>IF(Import_FK!W766=0,"",Import_FK!W766)</f>
        <v/>
      </c>
      <c r="AB767" s="77" t="str">
        <f>IF(Import_FK!X766=0,"",Import_FK!X766)</f>
        <v/>
      </c>
      <c r="AC767" s="77" t="str">
        <f>IF(Import_FK!Y766=0,"",Import_FK!Y766)</f>
        <v/>
      </c>
      <c r="AD767" s="77" t="str">
        <f>IF(Import_FK!Z766=0,"",Import_FK!Z766)</f>
        <v/>
      </c>
      <c r="AE767" s="193" t="str">
        <f>IF(Import_FK!AA766=0,"",Import_FK!AA766)</f>
        <v/>
      </c>
    </row>
    <row r="768" spans="1:31" ht="13.5" x14ac:dyDescent="0.25">
      <c r="A768" s="544">
        <f>IF(AND(B768="1_02_02_06",C768&lt;&gt;"000"),A767+1,IF(AND(B768="1_06_03_09",C768&lt;&gt;"000"),MAX($A$7:A767)+1,0))</f>
        <v>0</v>
      </c>
      <c r="B768" s="16" t="str">
        <f t="shared" si="56"/>
        <v/>
      </c>
      <c r="C768" s="544" t="str">
        <f t="shared" si="57"/>
        <v/>
      </c>
      <c r="D768" s="544" t="str">
        <f t="shared" si="58"/>
        <v/>
      </c>
      <c r="E768" s="544" t="str">
        <f t="shared" si="59"/>
        <v/>
      </c>
      <c r="F768" s="23" t="str">
        <f>IF(Import_FK!B767=0,"",Import_FK!B767)</f>
        <v/>
      </c>
      <c r="G768" s="23" t="str">
        <f>IF(Import_FK!C767=0,"",Import_FK!C767)</f>
        <v/>
      </c>
      <c r="H768" s="350" t="str">
        <f>IF(Import_FK!D767=0,"",Import_FK!D767)</f>
        <v/>
      </c>
      <c r="I768" s="23" t="str">
        <f>IF(Import_FK!E767=0,"",Import_FK!E767)</f>
        <v/>
      </c>
      <c r="J768" s="95" t="str">
        <f>IF(Import_FK!F767=0,"",Import_FK!F767)</f>
        <v/>
      </c>
      <c r="K768" s="96" t="str">
        <f>IF(Import_FK!G767=0,"",Import_FK!G767)</f>
        <v/>
      </c>
      <c r="L768" s="23" t="str">
        <f>IF(Import_FK!H767=0,"",Import_FK!H767)</f>
        <v/>
      </c>
      <c r="M768" s="23" t="str">
        <f>IF(Import_FK!I767=0,"",Import_FK!I767)</f>
        <v/>
      </c>
      <c r="N768" s="23" t="str">
        <f>IF(Import_FK!J767=0,"",Import_FK!J767)</f>
        <v/>
      </c>
      <c r="O768" s="23" t="str">
        <f>IF(Import_FK!K767=0,"",Import_FK!K767)</f>
        <v/>
      </c>
      <c r="P768" s="23" t="str">
        <f>IF(Import_FK!L767=0,"",Import_FK!L767)</f>
        <v/>
      </c>
      <c r="Q768" s="77" t="str">
        <f>IF(Import_FK!M767=0,"",Import_FK!M767)</f>
        <v/>
      </c>
      <c r="R768" s="77" t="str">
        <f>IF(Import_FK!N767=0,"",Import_FK!N767)</f>
        <v/>
      </c>
      <c r="S768" s="77" t="str">
        <f>IF(Import_FK!O767=0,"",Import_FK!O767)</f>
        <v/>
      </c>
      <c r="T768" s="77" t="str">
        <f>IF(Import_FK!P767=0,"",Import_FK!P767)</f>
        <v/>
      </c>
      <c r="U768" s="193" t="str">
        <f>IF(Import_FK!Q767=0,"",Import_FK!Q767)</f>
        <v/>
      </c>
      <c r="V768" s="77" t="str">
        <f>IF(Import_FK!R767=0,"",Import_FK!R767)</f>
        <v/>
      </c>
      <c r="W768" s="77" t="str">
        <f>IF(Import_FK!S767=0,"",Import_FK!S767)</f>
        <v/>
      </c>
      <c r="X768" s="77" t="str">
        <f>IF(Import_FK!T767=0,"",Import_FK!T767)</f>
        <v/>
      </c>
      <c r="Y768" s="77" t="str">
        <f>IF(Import_FK!U767=0,"",Import_FK!U767)</f>
        <v/>
      </c>
      <c r="Z768" s="77" t="str">
        <f>IF(Import_FK!V767=0,"",Import_FK!V767)</f>
        <v/>
      </c>
      <c r="AA768" s="77" t="str">
        <f>IF(Import_FK!W767=0,"",Import_FK!W767)</f>
        <v/>
      </c>
      <c r="AB768" s="77" t="str">
        <f>IF(Import_FK!X767=0,"",Import_FK!X767)</f>
        <v/>
      </c>
      <c r="AC768" s="77" t="str">
        <f>IF(Import_FK!Y767=0,"",Import_FK!Y767)</f>
        <v/>
      </c>
      <c r="AD768" s="77" t="str">
        <f>IF(Import_FK!Z767=0,"",Import_FK!Z767)</f>
        <v/>
      </c>
      <c r="AE768" s="193" t="str">
        <f>IF(Import_FK!AA767=0,"",Import_FK!AA767)</f>
        <v/>
      </c>
    </row>
    <row r="769" spans="1:31" ht="13.5" x14ac:dyDescent="0.25">
      <c r="A769" s="544">
        <f>IF(AND(B769="1_02_02_06",C769&lt;&gt;"000"),A768+1,IF(AND(B769="1_06_03_09",C769&lt;&gt;"000"),MAX($A$7:A768)+1,0))</f>
        <v>0</v>
      </c>
      <c r="B769" s="16" t="str">
        <f t="shared" si="56"/>
        <v/>
      </c>
      <c r="C769" s="544" t="str">
        <f t="shared" si="57"/>
        <v/>
      </c>
      <c r="D769" s="544" t="str">
        <f t="shared" si="58"/>
        <v/>
      </c>
      <c r="E769" s="544" t="str">
        <f t="shared" si="59"/>
        <v/>
      </c>
      <c r="F769" s="23" t="str">
        <f>IF(Import_FK!B768=0,"",Import_FK!B768)</f>
        <v/>
      </c>
      <c r="G769" s="23" t="str">
        <f>IF(Import_FK!C768=0,"",Import_FK!C768)</f>
        <v/>
      </c>
      <c r="H769" s="350" t="str">
        <f>IF(Import_FK!D768=0,"",Import_FK!D768)</f>
        <v/>
      </c>
      <c r="I769" s="23" t="str">
        <f>IF(Import_FK!E768=0,"",Import_FK!E768)</f>
        <v/>
      </c>
      <c r="J769" s="95" t="str">
        <f>IF(Import_FK!F768=0,"",Import_FK!F768)</f>
        <v/>
      </c>
      <c r="K769" s="96" t="str">
        <f>IF(Import_FK!G768=0,"",Import_FK!G768)</f>
        <v/>
      </c>
      <c r="L769" s="23" t="str">
        <f>IF(Import_FK!H768=0,"",Import_FK!H768)</f>
        <v/>
      </c>
      <c r="M769" s="23" t="str">
        <f>IF(Import_FK!I768=0,"",Import_FK!I768)</f>
        <v/>
      </c>
      <c r="N769" s="23" t="str">
        <f>IF(Import_FK!J768=0,"",Import_FK!J768)</f>
        <v/>
      </c>
      <c r="O769" s="23" t="str">
        <f>IF(Import_FK!K768=0,"",Import_FK!K768)</f>
        <v/>
      </c>
      <c r="P769" s="23" t="str">
        <f>IF(Import_FK!L768=0,"",Import_FK!L768)</f>
        <v/>
      </c>
      <c r="Q769" s="77" t="str">
        <f>IF(Import_FK!M768=0,"",Import_FK!M768)</f>
        <v/>
      </c>
      <c r="R769" s="77" t="str">
        <f>IF(Import_FK!N768=0,"",Import_FK!N768)</f>
        <v/>
      </c>
      <c r="S769" s="77" t="str">
        <f>IF(Import_FK!O768=0,"",Import_FK!O768)</f>
        <v/>
      </c>
      <c r="T769" s="77" t="str">
        <f>IF(Import_FK!P768=0,"",Import_FK!P768)</f>
        <v/>
      </c>
      <c r="U769" s="193" t="str">
        <f>IF(Import_FK!Q768=0,"",Import_FK!Q768)</f>
        <v/>
      </c>
      <c r="V769" s="77" t="str">
        <f>IF(Import_FK!R768=0,"",Import_FK!R768)</f>
        <v/>
      </c>
      <c r="W769" s="77" t="str">
        <f>IF(Import_FK!S768=0,"",Import_FK!S768)</f>
        <v/>
      </c>
      <c r="X769" s="77" t="str">
        <f>IF(Import_FK!T768=0,"",Import_FK!T768)</f>
        <v/>
      </c>
      <c r="Y769" s="77" t="str">
        <f>IF(Import_FK!U768=0,"",Import_FK!U768)</f>
        <v/>
      </c>
      <c r="Z769" s="77" t="str">
        <f>IF(Import_FK!V768=0,"",Import_FK!V768)</f>
        <v/>
      </c>
      <c r="AA769" s="77" t="str">
        <f>IF(Import_FK!W768=0,"",Import_FK!W768)</f>
        <v/>
      </c>
      <c r="AB769" s="77" t="str">
        <f>IF(Import_FK!X768=0,"",Import_FK!X768)</f>
        <v/>
      </c>
      <c r="AC769" s="77" t="str">
        <f>IF(Import_FK!Y768=0,"",Import_FK!Y768)</f>
        <v/>
      </c>
      <c r="AD769" s="77" t="str">
        <f>IF(Import_FK!Z768=0,"",Import_FK!Z768)</f>
        <v/>
      </c>
      <c r="AE769" s="193" t="str">
        <f>IF(Import_FK!AA768=0,"",Import_FK!AA768)</f>
        <v/>
      </c>
    </row>
    <row r="770" spans="1:31" ht="13.5" x14ac:dyDescent="0.25">
      <c r="A770" s="544">
        <f>IF(AND(B770="1_02_02_06",C770&lt;&gt;"000"),A769+1,IF(AND(B770="1_06_03_09",C770&lt;&gt;"000"),MAX($A$7:A769)+1,0))</f>
        <v>0</v>
      </c>
      <c r="B770" s="16" t="str">
        <f t="shared" si="56"/>
        <v/>
      </c>
      <c r="C770" s="544" t="str">
        <f t="shared" si="57"/>
        <v/>
      </c>
      <c r="D770" s="544" t="str">
        <f t="shared" si="58"/>
        <v/>
      </c>
      <c r="E770" s="544" t="str">
        <f t="shared" si="59"/>
        <v/>
      </c>
      <c r="F770" s="23" t="str">
        <f>IF(Import_FK!B769=0,"",Import_FK!B769)</f>
        <v/>
      </c>
      <c r="G770" s="23" t="str">
        <f>IF(Import_FK!C769=0,"",Import_FK!C769)</f>
        <v/>
      </c>
      <c r="H770" s="350" t="str">
        <f>IF(Import_FK!D769=0,"",Import_FK!D769)</f>
        <v/>
      </c>
      <c r="I770" s="23" t="str">
        <f>IF(Import_FK!E769=0,"",Import_FK!E769)</f>
        <v/>
      </c>
      <c r="J770" s="95" t="str">
        <f>IF(Import_FK!F769=0,"",Import_FK!F769)</f>
        <v/>
      </c>
      <c r="K770" s="96" t="str">
        <f>IF(Import_FK!G769=0,"",Import_FK!G769)</f>
        <v/>
      </c>
      <c r="L770" s="23" t="str">
        <f>IF(Import_FK!H769=0,"",Import_FK!H769)</f>
        <v/>
      </c>
      <c r="M770" s="23" t="str">
        <f>IF(Import_FK!I769=0,"",Import_FK!I769)</f>
        <v/>
      </c>
      <c r="N770" s="23" t="str">
        <f>IF(Import_FK!J769=0,"",Import_FK!J769)</f>
        <v/>
      </c>
      <c r="O770" s="23" t="str">
        <f>IF(Import_FK!K769=0,"",Import_FK!K769)</f>
        <v/>
      </c>
      <c r="P770" s="23" t="str">
        <f>IF(Import_FK!L769=0,"",Import_FK!L769)</f>
        <v/>
      </c>
      <c r="Q770" s="77" t="str">
        <f>IF(Import_FK!M769=0,"",Import_FK!M769)</f>
        <v/>
      </c>
      <c r="R770" s="77" t="str">
        <f>IF(Import_FK!N769=0,"",Import_FK!N769)</f>
        <v/>
      </c>
      <c r="S770" s="77" t="str">
        <f>IF(Import_FK!O769=0,"",Import_FK!O769)</f>
        <v/>
      </c>
      <c r="T770" s="77" t="str">
        <f>IF(Import_FK!P769=0,"",Import_FK!P769)</f>
        <v/>
      </c>
      <c r="U770" s="193" t="str">
        <f>IF(Import_FK!Q769=0,"",Import_FK!Q769)</f>
        <v/>
      </c>
      <c r="V770" s="77" t="str">
        <f>IF(Import_FK!R769=0,"",Import_FK!R769)</f>
        <v/>
      </c>
      <c r="W770" s="77" t="str">
        <f>IF(Import_FK!S769=0,"",Import_FK!S769)</f>
        <v/>
      </c>
      <c r="X770" s="77" t="str">
        <f>IF(Import_FK!T769=0,"",Import_FK!T769)</f>
        <v/>
      </c>
      <c r="Y770" s="77" t="str">
        <f>IF(Import_FK!U769=0,"",Import_FK!U769)</f>
        <v/>
      </c>
      <c r="Z770" s="77" t="str">
        <f>IF(Import_FK!V769=0,"",Import_FK!V769)</f>
        <v/>
      </c>
      <c r="AA770" s="77" t="str">
        <f>IF(Import_FK!W769=0,"",Import_FK!W769)</f>
        <v/>
      </c>
      <c r="AB770" s="77" t="str">
        <f>IF(Import_FK!X769=0,"",Import_FK!X769)</f>
        <v/>
      </c>
      <c r="AC770" s="77" t="str">
        <f>IF(Import_FK!Y769=0,"",Import_FK!Y769)</f>
        <v/>
      </c>
      <c r="AD770" s="77" t="str">
        <f>IF(Import_FK!Z769=0,"",Import_FK!Z769)</f>
        <v/>
      </c>
      <c r="AE770" s="193" t="str">
        <f>IF(Import_FK!AA769=0,"",Import_FK!AA769)</f>
        <v/>
      </c>
    </row>
    <row r="771" spans="1:31" ht="13.5" x14ac:dyDescent="0.25">
      <c r="A771" s="544">
        <f>IF(AND(B771="1_02_02_06",C771&lt;&gt;"000"),A770+1,IF(AND(B771="1_06_03_09",C771&lt;&gt;"000"),MAX($A$7:A770)+1,0))</f>
        <v>0</v>
      </c>
      <c r="B771" s="16" t="str">
        <f t="shared" si="56"/>
        <v/>
      </c>
      <c r="C771" s="544" t="str">
        <f t="shared" si="57"/>
        <v/>
      </c>
      <c r="D771" s="544" t="str">
        <f t="shared" si="58"/>
        <v/>
      </c>
      <c r="E771" s="544" t="str">
        <f t="shared" si="59"/>
        <v/>
      </c>
      <c r="F771" s="23" t="str">
        <f>IF(Import_FK!B770=0,"",Import_FK!B770)</f>
        <v/>
      </c>
      <c r="G771" s="23" t="str">
        <f>IF(Import_FK!C770=0,"",Import_FK!C770)</f>
        <v/>
      </c>
      <c r="H771" s="350" t="str">
        <f>IF(Import_FK!D770=0,"",Import_FK!D770)</f>
        <v/>
      </c>
      <c r="I771" s="23" t="str">
        <f>IF(Import_FK!E770=0,"",Import_FK!E770)</f>
        <v/>
      </c>
      <c r="J771" s="95" t="str">
        <f>IF(Import_FK!F770=0,"",Import_FK!F770)</f>
        <v/>
      </c>
      <c r="K771" s="96" t="str">
        <f>IF(Import_FK!G770=0,"",Import_FK!G770)</f>
        <v/>
      </c>
      <c r="L771" s="23" t="str">
        <f>IF(Import_FK!H770=0,"",Import_FK!H770)</f>
        <v/>
      </c>
      <c r="M771" s="23" t="str">
        <f>IF(Import_FK!I770=0,"",Import_FK!I770)</f>
        <v/>
      </c>
      <c r="N771" s="23" t="str">
        <f>IF(Import_FK!J770=0,"",Import_FK!J770)</f>
        <v/>
      </c>
      <c r="O771" s="23" t="str">
        <f>IF(Import_FK!K770=0,"",Import_FK!K770)</f>
        <v/>
      </c>
      <c r="P771" s="23" t="str">
        <f>IF(Import_FK!L770=0,"",Import_FK!L770)</f>
        <v/>
      </c>
      <c r="Q771" s="77" t="str">
        <f>IF(Import_FK!M770=0,"",Import_FK!M770)</f>
        <v/>
      </c>
      <c r="R771" s="77" t="str">
        <f>IF(Import_FK!N770=0,"",Import_FK!N770)</f>
        <v/>
      </c>
      <c r="S771" s="77" t="str">
        <f>IF(Import_FK!O770=0,"",Import_FK!O770)</f>
        <v/>
      </c>
      <c r="T771" s="77" t="str">
        <f>IF(Import_FK!P770=0,"",Import_FK!P770)</f>
        <v/>
      </c>
      <c r="U771" s="193" t="str">
        <f>IF(Import_FK!Q770=0,"",Import_FK!Q770)</f>
        <v/>
      </c>
      <c r="V771" s="77" t="str">
        <f>IF(Import_FK!R770=0,"",Import_FK!R770)</f>
        <v/>
      </c>
      <c r="W771" s="77" t="str">
        <f>IF(Import_FK!S770=0,"",Import_FK!S770)</f>
        <v/>
      </c>
      <c r="X771" s="77" t="str">
        <f>IF(Import_FK!T770=0,"",Import_FK!T770)</f>
        <v/>
      </c>
      <c r="Y771" s="77" t="str">
        <f>IF(Import_FK!U770=0,"",Import_FK!U770)</f>
        <v/>
      </c>
      <c r="Z771" s="77" t="str">
        <f>IF(Import_FK!V770=0,"",Import_FK!V770)</f>
        <v/>
      </c>
      <c r="AA771" s="77" t="str">
        <f>IF(Import_FK!W770=0,"",Import_FK!W770)</f>
        <v/>
      </c>
      <c r="AB771" s="77" t="str">
        <f>IF(Import_FK!X770=0,"",Import_FK!X770)</f>
        <v/>
      </c>
      <c r="AC771" s="77" t="str">
        <f>IF(Import_FK!Y770=0,"",Import_FK!Y770)</f>
        <v/>
      </c>
      <c r="AD771" s="77" t="str">
        <f>IF(Import_FK!Z770=0,"",Import_FK!Z770)</f>
        <v/>
      </c>
      <c r="AE771" s="193" t="str">
        <f>IF(Import_FK!AA770=0,"",Import_FK!AA770)</f>
        <v/>
      </c>
    </row>
    <row r="772" spans="1:31" ht="13.5" x14ac:dyDescent="0.25">
      <c r="A772" s="544">
        <f>IF(AND(B772="1_02_02_06",C772&lt;&gt;"000"),A771+1,IF(AND(B772="1_06_03_09",C772&lt;&gt;"000"),MAX($A$7:A771)+1,0))</f>
        <v>0</v>
      </c>
      <c r="B772" s="16" t="str">
        <f t="shared" si="56"/>
        <v/>
      </c>
      <c r="C772" s="544" t="str">
        <f t="shared" si="57"/>
        <v/>
      </c>
      <c r="D772" s="544" t="str">
        <f t="shared" si="58"/>
        <v/>
      </c>
      <c r="E772" s="544" t="str">
        <f t="shared" si="59"/>
        <v/>
      </c>
      <c r="F772" s="23" t="str">
        <f>IF(Import_FK!B771=0,"",Import_FK!B771)</f>
        <v/>
      </c>
      <c r="G772" s="23" t="str">
        <f>IF(Import_FK!C771=0,"",Import_FK!C771)</f>
        <v/>
      </c>
      <c r="H772" s="350" t="str">
        <f>IF(Import_FK!D771=0,"",Import_FK!D771)</f>
        <v/>
      </c>
      <c r="I772" s="23" t="str">
        <f>IF(Import_FK!E771=0,"",Import_FK!E771)</f>
        <v/>
      </c>
      <c r="J772" s="95" t="str">
        <f>IF(Import_FK!F771=0,"",Import_FK!F771)</f>
        <v/>
      </c>
      <c r="K772" s="96" t="str">
        <f>IF(Import_FK!G771=0,"",Import_FK!G771)</f>
        <v/>
      </c>
      <c r="L772" s="23" t="str">
        <f>IF(Import_FK!H771=0,"",Import_FK!H771)</f>
        <v/>
      </c>
      <c r="M772" s="23" t="str">
        <f>IF(Import_FK!I771=0,"",Import_FK!I771)</f>
        <v/>
      </c>
      <c r="N772" s="23" t="str">
        <f>IF(Import_FK!J771=0,"",Import_FK!J771)</f>
        <v/>
      </c>
      <c r="O772" s="23" t="str">
        <f>IF(Import_FK!K771=0,"",Import_FK!K771)</f>
        <v/>
      </c>
      <c r="P772" s="23" t="str">
        <f>IF(Import_FK!L771=0,"",Import_FK!L771)</f>
        <v/>
      </c>
      <c r="Q772" s="77" t="str">
        <f>IF(Import_FK!M771=0,"",Import_FK!M771)</f>
        <v/>
      </c>
      <c r="R772" s="77" t="str">
        <f>IF(Import_FK!N771=0,"",Import_FK!N771)</f>
        <v/>
      </c>
      <c r="S772" s="77" t="str">
        <f>IF(Import_FK!O771=0,"",Import_FK!O771)</f>
        <v/>
      </c>
      <c r="T772" s="77" t="str">
        <f>IF(Import_FK!P771=0,"",Import_FK!P771)</f>
        <v/>
      </c>
      <c r="U772" s="193" t="str">
        <f>IF(Import_FK!Q771=0,"",Import_FK!Q771)</f>
        <v/>
      </c>
      <c r="V772" s="77" t="str">
        <f>IF(Import_FK!R771=0,"",Import_FK!R771)</f>
        <v/>
      </c>
      <c r="W772" s="77" t="str">
        <f>IF(Import_FK!S771=0,"",Import_FK!S771)</f>
        <v/>
      </c>
      <c r="X772" s="77" t="str">
        <f>IF(Import_FK!T771=0,"",Import_FK!T771)</f>
        <v/>
      </c>
      <c r="Y772" s="77" t="str">
        <f>IF(Import_FK!U771=0,"",Import_FK!U771)</f>
        <v/>
      </c>
      <c r="Z772" s="77" t="str">
        <f>IF(Import_FK!V771=0,"",Import_FK!V771)</f>
        <v/>
      </c>
      <c r="AA772" s="77" t="str">
        <f>IF(Import_FK!W771=0,"",Import_FK!W771)</f>
        <v/>
      </c>
      <c r="AB772" s="77" t="str">
        <f>IF(Import_FK!X771=0,"",Import_FK!X771)</f>
        <v/>
      </c>
      <c r="AC772" s="77" t="str">
        <f>IF(Import_FK!Y771=0,"",Import_FK!Y771)</f>
        <v/>
      </c>
      <c r="AD772" s="77" t="str">
        <f>IF(Import_FK!Z771=0,"",Import_FK!Z771)</f>
        <v/>
      </c>
      <c r="AE772" s="193" t="str">
        <f>IF(Import_FK!AA771=0,"",Import_FK!AA771)</f>
        <v/>
      </c>
    </row>
    <row r="773" spans="1:31" ht="13.5" x14ac:dyDescent="0.25">
      <c r="A773" s="544">
        <f>IF(AND(B773="1_02_02_06",C773&lt;&gt;"000"),A772+1,IF(AND(B773="1_06_03_09",C773&lt;&gt;"000"),MAX($A$7:A772)+1,0))</f>
        <v>0</v>
      </c>
      <c r="B773" s="16" t="str">
        <f t="shared" si="56"/>
        <v/>
      </c>
      <c r="C773" s="544" t="str">
        <f t="shared" si="57"/>
        <v/>
      </c>
      <c r="D773" s="544" t="str">
        <f t="shared" si="58"/>
        <v/>
      </c>
      <c r="E773" s="544" t="str">
        <f t="shared" si="59"/>
        <v/>
      </c>
      <c r="F773" s="23" t="str">
        <f>IF(Import_FK!B772=0,"",Import_FK!B772)</f>
        <v/>
      </c>
      <c r="G773" s="23" t="str">
        <f>IF(Import_FK!C772=0,"",Import_FK!C772)</f>
        <v/>
      </c>
      <c r="H773" s="350" t="str">
        <f>IF(Import_FK!D772=0,"",Import_FK!D772)</f>
        <v/>
      </c>
      <c r="I773" s="23" t="str">
        <f>IF(Import_FK!E772=0,"",Import_FK!E772)</f>
        <v/>
      </c>
      <c r="J773" s="95" t="str">
        <f>IF(Import_FK!F772=0,"",Import_FK!F772)</f>
        <v/>
      </c>
      <c r="K773" s="96" t="str">
        <f>IF(Import_FK!G772=0,"",Import_FK!G772)</f>
        <v/>
      </c>
      <c r="L773" s="23" t="str">
        <f>IF(Import_FK!H772=0,"",Import_FK!H772)</f>
        <v/>
      </c>
      <c r="M773" s="23" t="str">
        <f>IF(Import_FK!I772=0,"",Import_FK!I772)</f>
        <v/>
      </c>
      <c r="N773" s="23" t="str">
        <f>IF(Import_FK!J772=0,"",Import_FK!J772)</f>
        <v/>
      </c>
      <c r="O773" s="23" t="str">
        <f>IF(Import_FK!K772=0,"",Import_FK!K772)</f>
        <v/>
      </c>
      <c r="P773" s="23" t="str">
        <f>IF(Import_FK!L772=0,"",Import_FK!L772)</f>
        <v/>
      </c>
      <c r="Q773" s="77" t="str">
        <f>IF(Import_FK!M772=0,"",Import_FK!M772)</f>
        <v/>
      </c>
      <c r="R773" s="77" t="str">
        <f>IF(Import_FK!N772=0,"",Import_FK!N772)</f>
        <v/>
      </c>
      <c r="S773" s="77" t="str">
        <f>IF(Import_FK!O772=0,"",Import_FK!O772)</f>
        <v/>
      </c>
      <c r="T773" s="77" t="str">
        <f>IF(Import_FK!P772=0,"",Import_FK!P772)</f>
        <v/>
      </c>
      <c r="U773" s="193" t="str">
        <f>IF(Import_FK!Q772=0,"",Import_FK!Q772)</f>
        <v/>
      </c>
      <c r="V773" s="77" t="str">
        <f>IF(Import_FK!R772=0,"",Import_FK!R772)</f>
        <v/>
      </c>
      <c r="W773" s="77" t="str">
        <f>IF(Import_FK!S772=0,"",Import_FK!S772)</f>
        <v/>
      </c>
      <c r="X773" s="77" t="str">
        <f>IF(Import_FK!T772=0,"",Import_FK!T772)</f>
        <v/>
      </c>
      <c r="Y773" s="77" t="str">
        <f>IF(Import_FK!U772=0,"",Import_FK!U772)</f>
        <v/>
      </c>
      <c r="Z773" s="77" t="str">
        <f>IF(Import_FK!V772=0,"",Import_FK!V772)</f>
        <v/>
      </c>
      <c r="AA773" s="77" t="str">
        <f>IF(Import_FK!W772=0,"",Import_FK!W772)</f>
        <v/>
      </c>
      <c r="AB773" s="77" t="str">
        <f>IF(Import_FK!X772=0,"",Import_FK!X772)</f>
        <v/>
      </c>
      <c r="AC773" s="77" t="str">
        <f>IF(Import_FK!Y772=0,"",Import_FK!Y772)</f>
        <v/>
      </c>
      <c r="AD773" s="77" t="str">
        <f>IF(Import_FK!Z772=0,"",Import_FK!Z772)</f>
        <v/>
      </c>
      <c r="AE773" s="193" t="str">
        <f>IF(Import_FK!AA772=0,"",Import_FK!AA772)</f>
        <v/>
      </c>
    </row>
    <row r="774" spans="1:31" ht="13.5" x14ac:dyDescent="0.25">
      <c r="A774" s="544">
        <f>IF(AND(B774="1_02_02_06",C774&lt;&gt;"000"),A773+1,IF(AND(B774="1_06_03_09",C774&lt;&gt;"000"),MAX($A$7:A773)+1,0))</f>
        <v>0</v>
      </c>
      <c r="B774" s="16" t="str">
        <f t="shared" si="56"/>
        <v/>
      </c>
      <c r="C774" s="544" t="str">
        <f t="shared" si="57"/>
        <v/>
      </c>
      <c r="D774" s="544" t="str">
        <f t="shared" si="58"/>
        <v/>
      </c>
      <c r="E774" s="544" t="str">
        <f t="shared" si="59"/>
        <v/>
      </c>
      <c r="F774" s="23" t="str">
        <f>IF(Import_FK!B773=0,"",Import_FK!B773)</f>
        <v/>
      </c>
      <c r="G774" s="23" t="str">
        <f>IF(Import_FK!C773=0,"",Import_FK!C773)</f>
        <v/>
      </c>
      <c r="H774" s="350" t="str">
        <f>IF(Import_FK!D773=0,"",Import_FK!D773)</f>
        <v/>
      </c>
      <c r="I774" s="23" t="str">
        <f>IF(Import_FK!E773=0,"",Import_FK!E773)</f>
        <v/>
      </c>
      <c r="J774" s="95" t="str">
        <f>IF(Import_FK!F773=0,"",Import_FK!F773)</f>
        <v/>
      </c>
      <c r="K774" s="96" t="str">
        <f>IF(Import_FK!G773=0,"",Import_FK!G773)</f>
        <v/>
      </c>
      <c r="L774" s="23" t="str">
        <f>IF(Import_FK!H773=0,"",Import_FK!H773)</f>
        <v/>
      </c>
      <c r="M774" s="23" t="str">
        <f>IF(Import_FK!I773=0,"",Import_FK!I773)</f>
        <v/>
      </c>
      <c r="N774" s="23" t="str">
        <f>IF(Import_FK!J773=0,"",Import_FK!J773)</f>
        <v/>
      </c>
      <c r="O774" s="23" t="str">
        <f>IF(Import_FK!K773=0,"",Import_FK!K773)</f>
        <v/>
      </c>
      <c r="P774" s="23" t="str">
        <f>IF(Import_FK!L773=0,"",Import_FK!L773)</f>
        <v/>
      </c>
      <c r="Q774" s="77" t="str">
        <f>IF(Import_FK!M773=0,"",Import_FK!M773)</f>
        <v/>
      </c>
      <c r="R774" s="77" t="str">
        <f>IF(Import_FK!N773=0,"",Import_FK!N773)</f>
        <v/>
      </c>
      <c r="S774" s="77" t="str">
        <f>IF(Import_FK!O773=0,"",Import_FK!O773)</f>
        <v/>
      </c>
      <c r="T774" s="77" t="str">
        <f>IF(Import_FK!P773=0,"",Import_FK!P773)</f>
        <v/>
      </c>
      <c r="U774" s="193" t="str">
        <f>IF(Import_FK!Q773=0,"",Import_FK!Q773)</f>
        <v/>
      </c>
      <c r="V774" s="77" t="str">
        <f>IF(Import_FK!R773=0,"",Import_FK!R773)</f>
        <v/>
      </c>
      <c r="W774" s="77" t="str">
        <f>IF(Import_FK!S773=0,"",Import_FK!S773)</f>
        <v/>
      </c>
      <c r="X774" s="77" t="str">
        <f>IF(Import_FK!T773=0,"",Import_FK!T773)</f>
        <v/>
      </c>
      <c r="Y774" s="77" t="str">
        <f>IF(Import_FK!U773=0,"",Import_FK!U773)</f>
        <v/>
      </c>
      <c r="Z774" s="77" t="str">
        <f>IF(Import_FK!V773=0,"",Import_FK!V773)</f>
        <v/>
      </c>
      <c r="AA774" s="77" t="str">
        <f>IF(Import_FK!W773=0,"",Import_FK!W773)</f>
        <v/>
      </c>
      <c r="AB774" s="77" t="str">
        <f>IF(Import_FK!X773=0,"",Import_FK!X773)</f>
        <v/>
      </c>
      <c r="AC774" s="77" t="str">
        <f>IF(Import_FK!Y773=0,"",Import_FK!Y773)</f>
        <v/>
      </c>
      <c r="AD774" s="77" t="str">
        <f>IF(Import_FK!Z773=0,"",Import_FK!Z773)</f>
        <v/>
      </c>
      <c r="AE774" s="193" t="str">
        <f>IF(Import_FK!AA773=0,"",Import_FK!AA773)</f>
        <v/>
      </c>
    </row>
    <row r="775" spans="1:31" ht="13.5" x14ac:dyDescent="0.25">
      <c r="A775" s="544">
        <f>IF(AND(B775="1_02_02_06",C775&lt;&gt;"000"),A774+1,IF(AND(B775="1_06_03_09",C775&lt;&gt;"000"),MAX($A$7:A774)+1,0))</f>
        <v>0</v>
      </c>
      <c r="B775" s="16" t="str">
        <f t="shared" si="56"/>
        <v/>
      </c>
      <c r="C775" s="544" t="str">
        <f t="shared" si="57"/>
        <v/>
      </c>
      <c r="D775" s="544" t="str">
        <f t="shared" si="58"/>
        <v/>
      </c>
      <c r="E775" s="544" t="str">
        <f t="shared" si="59"/>
        <v/>
      </c>
      <c r="F775" s="23" t="str">
        <f>IF(Import_FK!B774=0,"",Import_FK!B774)</f>
        <v/>
      </c>
      <c r="G775" s="23" t="str">
        <f>IF(Import_FK!C774=0,"",Import_FK!C774)</f>
        <v/>
      </c>
      <c r="H775" s="350" t="str">
        <f>IF(Import_FK!D774=0,"",Import_FK!D774)</f>
        <v/>
      </c>
      <c r="I775" s="23" t="str">
        <f>IF(Import_FK!E774=0,"",Import_FK!E774)</f>
        <v/>
      </c>
      <c r="J775" s="95" t="str">
        <f>IF(Import_FK!F774=0,"",Import_FK!F774)</f>
        <v/>
      </c>
      <c r="K775" s="96" t="str">
        <f>IF(Import_FK!G774=0,"",Import_FK!G774)</f>
        <v/>
      </c>
      <c r="L775" s="23" t="str">
        <f>IF(Import_FK!H774=0,"",Import_FK!H774)</f>
        <v/>
      </c>
      <c r="M775" s="23" t="str">
        <f>IF(Import_FK!I774=0,"",Import_FK!I774)</f>
        <v/>
      </c>
      <c r="N775" s="23" t="str">
        <f>IF(Import_FK!J774=0,"",Import_FK!J774)</f>
        <v/>
      </c>
      <c r="O775" s="23" t="str">
        <f>IF(Import_FK!K774=0,"",Import_FK!K774)</f>
        <v/>
      </c>
      <c r="P775" s="23" t="str">
        <f>IF(Import_FK!L774=0,"",Import_FK!L774)</f>
        <v/>
      </c>
      <c r="Q775" s="77" t="str">
        <f>IF(Import_FK!M774=0,"",Import_FK!M774)</f>
        <v/>
      </c>
      <c r="R775" s="77" t="str">
        <f>IF(Import_FK!N774=0,"",Import_FK!N774)</f>
        <v/>
      </c>
      <c r="S775" s="77" t="str">
        <f>IF(Import_FK!O774=0,"",Import_FK!O774)</f>
        <v/>
      </c>
      <c r="T775" s="77" t="str">
        <f>IF(Import_FK!P774=0,"",Import_FK!P774)</f>
        <v/>
      </c>
      <c r="U775" s="193" t="str">
        <f>IF(Import_FK!Q774=0,"",Import_FK!Q774)</f>
        <v/>
      </c>
      <c r="V775" s="77" t="str">
        <f>IF(Import_FK!R774=0,"",Import_FK!R774)</f>
        <v/>
      </c>
      <c r="W775" s="77" t="str">
        <f>IF(Import_FK!S774=0,"",Import_FK!S774)</f>
        <v/>
      </c>
      <c r="X775" s="77" t="str">
        <f>IF(Import_FK!T774=0,"",Import_FK!T774)</f>
        <v/>
      </c>
      <c r="Y775" s="77" t="str">
        <f>IF(Import_FK!U774=0,"",Import_FK!U774)</f>
        <v/>
      </c>
      <c r="Z775" s="77" t="str">
        <f>IF(Import_FK!V774=0,"",Import_FK!V774)</f>
        <v/>
      </c>
      <c r="AA775" s="77" t="str">
        <f>IF(Import_FK!W774=0,"",Import_FK!W774)</f>
        <v/>
      </c>
      <c r="AB775" s="77" t="str">
        <f>IF(Import_FK!X774=0,"",Import_FK!X774)</f>
        <v/>
      </c>
      <c r="AC775" s="77" t="str">
        <f>IF(Import_FK!Y774=0,"",Import_FK!Y774)</f>
        <v/>
      </c>
      <c r="AD775" s="77" t="str">
        <f>IF(Import_FK!Z774=0,"",Import_FK!Z774)</f>
        <v/>
      </c>
      <c r="AE775" s="193" t="str">
        <f>IF(Import_FK!AA774=0,"",Import_FK!AA774)</f>
        <v/>
      </c>
    </row>
    <row r="776" spans="1:31" ht="13.5" x14ac:dyDescent="0.25">
      <c r="A776" s="544">
        <f>IF(AND(B776="1_02_02_06",C776&lt;&gt;"000"),A775+1,IF(AND(B776="1_06_03_09",C776&lt;&gt;"000"),MAX($A$7:A775)+1,0))</f>
        <v>0</v>
      </c>
      <c r="B776" s="16" t="str">
        <f t="shared" si="56"/>
        <v/>
      </c>
      <c r="C776" s="544" t="str">
        <f t="shared" si="57"/>
        <v/>
      </c>
      <c r="D776" s="544" t="str">
        <f t="shared" si="58"/>
        <v/>
      </c>
      <c r="E776" s="544" t="str">
        <f t="shared" si="59"/>
        <v/>
      </c>
      <c r="F776" s="23" t="str">
        <f>IF(Import_FK!B775=0,"",Import_FK!B775)</f>
        <v/>
      </c>
      <c r="G776" s="23" t="str">
        <f>IF(Import_FK!C775=0,"",Import_FK!C775)</f>
        <v/>
      </c>
      <c r="H776" s="350" t="str">
        <f>IF(Import_FK!D775=0,"",Import_FK!D775)</f>
        <v/>
      </c>
      <c r="I776" s="23" t="str">
        <f>IF(Import_FK!E775=0,"",Import_FK!E775)</f>
        <v/>
      </c>
      <c r="J776" s="95" t="str">
        <f>IF(Import_FK!F775=0,"",Import_FK!F775)</f>
        <v/>
      </c>
      <c r="K776" s="96" t="str">
        <f>IF(Import_FK!G775=0,"",Import_FK!G775)</f>
        <v/>
      </c>
      <c r="L776" s="23" t="str">
        <f>IF(Import_FK!H775=0,"",Import_FK!H775)</f>
        <v/>
      </c>
      <c r="M776" s="23" t="str">
        <f>IF(Import_FK!I775=0,"",Import_FK!I775)</f>
        <v/>
      </c>
      <c r="N776" s="23" t="str">
        <f>IF(Import_FK!J775=0,"",Import_FK!J775)</f>
        <v/>
      </c>
      <c r="O776" s="23" t="str">
        <f>IF(Import_FK!K775=0,"",Import_FK!K775)</f>
        <v/>
      </c>
      <c r="P776" s="23" t="str">
        <f>IF(Import_FK!L775=0,"",Import_FK!L775)</f>
        <v/>
      </c>
      <c r="Q776" s="77" t="str">
        <f>IF(Import_FK!M775=0,"",Import_FK!M775)</f>
        <v/>
      </c>
      <c r="R776" s="77" t="str">
        <f>IF(Import_FK!N775=0,"",Import_FK!N775)</f>
        <v/>
      </c>
      <c r="S776" s="77" t="str">
        <f>IF(Import_FK!O775=0,"",Import_FK!O775)</f>
        <v/>
      </c>
      <c r="T776" s="77" t="str">
        <f>IF(Import_FK!P775=0,"",Import_FK!P775)</f>
        <v/>
      </c>
      <c r="U776" s="193" t="str">
        <f>IF(Import_FK!Q775=0,"",Import_FK!Q775)</f>
        <v/>
      </c>
      <c r="V776" s="77" t="str">
        <f>IF(Import_FK!R775=0,"",Import_FK!R775)</f>
        <v/>
      </c>
      <c r="W776" s="77" t="str">
        <f>IF(Import_FK!S775=0,"",Import_FK!S775)</f>
        <v/>
      </c>
      <c r="X776" s="77" t="str">
        <f>IF(Import_FK!T775=0,"",Import_FK!T775)</f>
        <v/>
      </c>
      <c r="Y776" s="77" t="str">
        <f>IF(Import_FK!U775=0,"",Import_FK!U775)</f>
        <v/>
      </c>
      <c r="Z776" s="77" t="str">
        <f>IF(Import_FK!V775=0,"",Import_FK!V775)</f>
        <v/>
      </c>
      <c r="AA776" s="77" t="str">
        <f>IF(Import_FK!W775=0,"",Import_FK!W775)</f>
        <v/>
      </c>
      <c r="AB776" s="77" t="str">
        <f>IF(Import_FK!X775=0,"",Import_FK!X775)</f>
        <v/>
      </c>
      <c r="AC776" s="77" t="str">
        <f>IF(Import_FK!Y775=0,"",Import_FK!Y775)</f>
        <v/>
      </c>
      <c r="AD776" s="77" t="str">
        <f>IF(Import_FK!Z775=0,"",Import_FK!Z775)</f>
        <v/>
      </c>
      <c r="AE776" s="193" t="str">
        <f>IF(Import_FK!AA775=0,"",Import_FK!AA775)</f>
        <v/>
      </c>
    </row>
    <row r="777" spans="1:31" ht="13.5" x14ac:dyDescent="0.25">
      <c r="A777" s="544">
        <f>IF(AND(B777="1_02_02_06",C777&lt;&gt;"000"),A776+1,IF(AND(B777="1_06_03_09",C777&lt;&gt;"000"),MAX($A$7:A776)+1,0))</f>
        <v>0</v>
      </c>
      <c r="B777" s="16" t="str">
        <f t="shared" si="56"/>
        <v/>
      </c>
      <c r="C777" s="544" t="str">
        <f t="shared" si="57"/>
        <v/>
      </c>
      <c r="D777" s="544" t="str">
        <f t="shared" si="58"/>
        <v/>
      </c>
      <c r="E777" s="544" t="str">
        <f t="shared" si="59"/>
        <v/>
      </c>
      <c r="F777" s="23" t="str">
        <f>IF(Import_FK!B776=0,"",Import_FK!B776)</f>
        <v/>
      </c>
      <c r="G777" s="23" t="str">
        <f>IF(Import_FK!C776=0,"",Import_FK!C776)</f>
        <v/>
      </c>
      <c r="H777" s="350" t="str">
        <f>IF(Import_FK!D776=0,"",Import_FK!D776)</f>
        <v/>
      </c>
      <c r="I777" s="23" t="str">
        <f>IF(Import_FK!E776=0,"",Import_FK!E776)</f>
        <v/>
      </c>
      <c r="J777" s="95" t="str">
        <f>IF(Import_FK!F776=0,"",Import_FK!F776)</f>
        <v/>
      </c>
      <c r="K777" s="96" t="str">
        <f>IF(Import_FK!G776=0,"",Import_FK!G776)</f>
        <v/>
      </c>
      <c r="L777" s="23" t="str">
        <f>IF(Import_FK!H776=0,"",Import_FK!H776)</f>
        <v/>
      </c>
      <c r="M777" s="23" t="str">
        <f>IF(Import_FK!I776=0,"",Import_FK!I776)</f>
        <v/>
      </c>
      <c r="N777" s="23" t="str">
        <f>IF(Import_FK!J776=0,"",Import_FK!J776)</f>
        <v/>
      </c>
      <c r="O777" s="23" t="str">
        <f>IF(Import_FK!K776=0,"",Import_FK!K776)</f>
        <v/>
      </c>
      <c r="P777" s="23" t="str">
        <f>IF(Import_FK!L776=0,"",Import_FK!L776)</f>
        <v/>
      </c>
      <c r="Q777" s="77" t="str">
        <f>IF(Import_FK!M776=0,"",Import_FK!M776)</f>
        <v/>
      </c>
      <c r="R777" s="77" t="str">
        <f>IF(Import_FK!N776=0,"",Import_FK!N776)</f>
        <v/>
      </c>
      <c r="S777" s="77" t="str">
        <f>IF(Import_FK!O776=0,"",Import_FK!O776)</f>
        <v/>
      </c>
      <c r="T777" s="77" t="str">
        <f>IF(Import_FK!P776=0,"",Import_FK!P776)</f>
        <v/>
      </c>
      <c r="U777" s="193" t="str">
        <f>IF(Import_FK!Q776=0,"",Import_FK!Q776)</f>
        <v/>
      </c>
      <c r="V777" s="77" t="str">
        <f>IF(Import_FK!R776=0,"",Import_FK!R776)</f>
        <v/>
      </c>
      <c r="W777" s="77" t="str">
        <f>IF(Import_FK!S776=0,"",Import_FK!S776)</f>
        <v/>
      </c>
      <c r="X777" s="77" t="str">
        <f>IF(Import_FK!T776=0,"",Import_FK!T776)</f>
        <v/>
      </c>
      <c r="Y777" s="77" t="str">
        <f>IF(Import_FK!U776=0,"",Import_FK!U776)</f>
        <v/>
      </c>
      <c r="Z777" s="77" t="str">
        <f>IF(Import_FK!V776=0,"",Import_FK!V776)</f>
        <v/>
      </c>
      <c r="AA777" s="77" t="str">
        <f>IF(Import_FK!W776=0,"",Import_FK!W776)</f>
        <v/>
      </c>
      <c r="AB777" s="77" t="str">
        <f>IF(Import_FK!X776=0,"",Import_FK!X776)</f>
        <v/>
      </c>
      <c r="AC777" s="77" t="str">
        <f>IF(Import_FK!Y776=0,"",Import_FK!Y776)</f>
        <v/>
      </c>
      <c r="AD777" s="77" t="str">
        <f>IF(Import_FK!Z776=0,"",Import_FK!Z776)</f>
        <v/>
      </c>
      <c r="AE777" s="193" t="str">
        <f>IF(Import_FK!AA776=0,"",Import_FK!AA776)</f>
        <v/>
      </c>
    </row>
    <row r="778" spans="1:31" ht="13.5" x14ac:dyDescent="0.25">
      <c r="A778" s="544">
        <f>IF(AND(B778="1_02_02_06",C778&lt;&gt;"000"),A777+1,IF(AND(B778="1_06_03_09",C778&lt;&gt;"000"),MAX($A$7:A777)+1,0))</f>
        <v>0</v>
      </c>
      <c r="B778" s="16" t="str">
        <f t="shared" si="56"/>
        <v/>
      </c>
      <c r="C778" s="544" t="str">
        <f t="shared" si="57"/>
        <v/>
      </c>
      <c r="D778" s="544" t="str">
        <f t="shared" si="58"/>
        <v/>
      </c>
      <c r="E778" s="544" t="str">
        <f t="shared" si="59"/>
        <v/>
      </c>
      <c r="F778" s="23" t="str">
        <f>IF(Import_FK!B777=0,"",Import_FK!B777)</f>
        <v/>
      </c>
      <c r="G778" s="23" t="str">
        <f>IF(Import_FK!C777=0,"",Import_FK!C777)</f>
        <v/>
      </c>
      <c r="H778" s="350" t="str">
        <f>IF(Import_FK!D777=0,"",Import_FK!D777)</f>
        <v/>
      </c>
      <c r="I778" s="23" t="str">
        <f>IF(Import_FK!E777=0,"",Import_FK!E777)</f>
        <v/>
      </c>
      <c r="J778" s="95" t="str">
        <f>IF(Import_FK!F777=0,"",Import_FK!F777)</f>
        <v/>
      </c>
      <c r="K778" s="96" t="str">
        <f>IF(Import_FK!G777=0,"",Import_FK!G777)</f>
        <v/>
      </c>
      <c r="L778" s="23" t="str">
        <f>IF(Import_FK!H777=0,"",Import_FK!H777)</f>
        <v/>
      </c>
      <c r="M778" s="23" t="str">
        <f>IF(Import_FK!I777=0,"",Import_FK!I777)</f>
        <v/>
      </c>
      <c r="N778" s="23" t="str">
        <f>IF(Import_FK!J777=0,"",Import_FK!J777)</f>
        <v/>
      </c>
      <c r="O778" s="23" t="str">
        <f>IF(Import_FK!K777=0,"",Import_FK!K777)</f>
        <v/>
      </c>
      <c r="P778" s="23" t="str">
        <f>IF(Import_FK!L777=0,"",Import_FK!L777)</f>
        <v/>
      </c>
      <c r="Q778" s="77" t="str">
        <f>IF(Import_FK!M777=0,"",Import_FK!M777)</f>
        <v/>
      </c>
      <c r="R778" s="77" t="str">
        <f>IF(Import_FK!N777=0,"",Import_FK!N777)</f>
        <v/>
      </c>
      <c r="S778" s="77" t="str">
        <f>IF(Import_FK!O777=0,"",Import_FK!O777)</f>
        <v/>
      </c>
      <c r="T778" s="77" t="str">
        <f>IF(Import_FK!P777=0,"",Import_FK!P777)</f>
        <v/>
      </c>
      <c r="U778" s="193" t="str">
        <f>IF(Import_FK!Q777=0,"",Import_FK!Q777)</f>
        <v/>
      </c>
      <c r="V778" s="77" t="str">
        <f>IF(Import_FK!R777=0,"",Import_FK!R777)</f>
        <v/>
      </c>
      <c r="W778" s="77" t="str">
        <f>IF(Import_FK!S777=0,"",Import_FK!S777)</f>
        <v/>
      </c>
      <c r="X778" s="77" t="str">
        <f>IF(Import_FK!T777=0,"",Import_FK!T777)</f>
        <v/>
      </c>
      <c r="Y778" s="77" t="str">
        <f>IF(Import_FK!U777=0,"",Import_FK!U777)</f>
        <v/>
      </c>
      <c r="Z778" s="77" t="str">
        <f>IF(Import_FK!V777=0,"",Import_FK!V777)</f>
        <v/>
      </c>
      <c r="AA778" s="77" t="str">
        <f>IF(Import_FK!W777=0,"",Import_FK!W777)</f>
        <v/>
      </c>
      <c r="AB778" s="77" t="str">
        <f>IF(Import_FK!X777=0,"",Import_FK!X777)</f>
        <v/>
      </c>
      <c r="AC778" s="77" t="str">
        <f>IF(Import_FK!Y777=0,"",Import_FK!Y777)</f>
        <v/>
      </c>
      <c r="AD778" s="77" t="str">
        <f>IF(Import_FK!Z777=0,"",Import_FK!Z777)</f>
        <v/>
      </c>
      <c r="AE778" s="193" t="str">
        <f>IF(Import_FK!AA777=0,"",Import_FK!AA777)</f>
        <v/>
      </c>
    </row>
    <row r="779" spans="1:31" ht="13.5" x14ac:dyDescent="0.25">
      <c r="A779" s="544">
        <f>IF(AND(B779="1_02_02_06",C779&lt;&gt;"000"),A778+1,IF(AND(B779="1_06_03_09",C779&lt;&gt;"000"),MAX($A$7:A778)+1,0))</f>
        <v>0</v>
      </c>
      <c r="B779" s="16" t="str">
        <f t="shared" si="56"/>
        <v/>
      </c>
      <c r="C779" s="544" t="str">
        <f t="shared" si="57"/>
        <v/>
      </c>
      <c r="D779" s="544" t="str">
        <f t="shared" si="58"/>
        <v/>
      </c>
      <c r="E779" s="544" t="str">
        <f t="shared" si="59"/>
        <v/>
      </c>
      <c r="F779" s="23" t="str">
        <f>IF(Import_FK!B778=0,"",Import_FK!B778)</f>
        <v/>
      </c>
      <c r="G779" s="23" t="str">
        <f>IF(Import_FK!C778=0,"",Import_FK!C778)</f>
        <v/>
      </c>
      <c r="H779" s="350" t="str">
        <f>IF(Import_FK!D778=0,"",Import_FK!D778)</f>
        <v/>
      </c>
      <c r="I779" s="23" t="str">
        <f>IF(Import_FK!E778=0,"",Import_FK!E778)</f>
        <v/>
      </c>
      <c r="J779" s="95" t="str">
        <f>IF(Import_FK!F778=0,"",Import_FK!F778)</f>
        <v/>
      </c>
      <c r="K779" s="96" t="str">
        <f>IF(Import_FK!G778=0,"",Import_FK!G778)</f>
        <v/>
      </c>
      <c r="L779" s="23" t="str">
        <f>IF(Import_FK!H778=0,"",Import_FK!H778)</f>
        <v/>
      </c>
      <c r="M779" s="23" t="str">
        <f>IF(Import_FK!I778=0,"",Import_FK!I778)</f>
        <v/>
      </c>
      <c r="N779" s="23" t="str">
        <f>IF(Import_FK!J778=0,"",Import_FK!J778)</f>
        <v/>
      </c>
      <c r="O779" s="23" t="str">
        <f>IF(Import_FK!K778=0,"",Import_FK!K778)</f>
        <v/>
      </c>
      <c r="P779" s="23" t="str">
        <f>IF(Import_FK!L778=0,"",Import_FK!L778)</f>
        <v/>
      </c>
      <c r="Q779" s="77" t="str">
        <f>IF(Import_FK!M778=0,"",Import_FK!M778)</f>
        <v/>
      </c>
      <c r="R779" s="77" t="str">
        <f>IF(Import_FK!N778=0,"",Import_FK!N778)</f>
        <v/>
      </c>
      <c r="S779" s="77" t="str">
        <f>IF(Import_FK!O778=0,"",Import_FK!O778)</f>
        <v/>
      </c>
      <c r="T779" s="77" t="str">
        <f>IF(Import_FK!P778=0,"",Import_FK!P778)</f>
        <v/>
      </c>
      <c r="U779" s="193" t="str">
        <f>IF(Import_FK!Q778=0,"",Import_FK!Q778)</f>
        <v/>
      </c>
      <c r="V779" s="77" t="str">
        <f>IF(Import_FK!R778=0,"",Import_FK!R778)</f>
        <v/>
      </c>
      <c r="W779" s="77" t="str">
        <f>IF(Import_FK!S778=0,"",Import_FK!S778)</f>
        <v/>
      </c>
      <c r="X779" s="77" t="str">
        <f>IF(Import_FK!T778=0,"",Import_FK!T778)</f>
        <v/>
      </c>
      <c r="Y779" s="77" t="str">
        <f>IF(Import_FK!U778=0,"",Import_FK!U778)</f>
        <v/>
      </c>
      <c r="Z779" s="77" t="str">
        <f>IF(Import_FK!V778=0,"",Import_FK!V778)</f>
        <v/>
      </c>
      <c r="AA779" s="77" t="str">
        <f>IF(Import_FK!W778=0,"",Import_FK!W778)</f>
        <v/>
      </c>
      <c r="AB779" s="77" t="str">
        <f>IF(Import_FK!X778=0,"",Import_FK!X778)</f>
        <v/>
      </c>
      <c r="AC779" s="77" t="str">
        <f>IF(Import_FK!Y778=0,"",Import_FK!Y778)</f>
        <v/>
      </c>
      <c r="AD779" s="77" t="str">
        <f>IF(Import_FK!Z778=0,"",Import_FK!Z778)</f>
        <v/>
      </c>
      <c r="AE779" s="193" t="str">
        <f>IF(Import_FK!AA778=0,"",Import_FK!AA778)</f>
        <v/>
      </c>
    </row>
    <row r="780" spans="1:31" ht="13.5" x14ac:dyDescent="0.25">
      <c r="A780" s="544">
        <f>IF(AND(B780="1_02_02_06",C780&lt;&gt;"000"),A779+1,IF(AND(B780="1_06_03_09",C780&lt;&gt;"000"),MAX($A$7:A779)+1,0))</f>
        <v>0</v>
      </c>
      <c r="B780" s="16" t="str">
        <f t="shared" si="56"/>
        <v/>
      </c>
      <c r="C780" s="544" t="str">
        <f t="shared" si="57"/>
        <v/>
      </c>
      <c r="D780" s="544" t="str">
        <f t="shared" si="58"/>
        <v/>
      </c>
      <c r="E780" s="544" t="str">
        <f t="shared" si="59"/>
        <v/>
      </c>
      <c r="F780" s="23" t="str">
        <f>IF(Import_FK!B779=0,"",Import_FK!B779)</f>
        <v/>
      </c>
      <c r="G780" s="23" t="str">
        <f>IF(Import_FK!C779=0,"",Import_FK!C779)</f>
        <v/>
      </c>
      <c r="H780" s="350" t="str">
        <f>IF(Import_FK!D779=0,"",Import_FK!D779)</f>
        <v/>
      </c>
      <c r="I780" s="23" t="str">
        <f>IF(Import_FK!E779=0,"",Import_FK!E779)</f>
        <v/>
      </c>
      <c r="J780" s="95" t="str">
        <f>IF(Import_FK!F779=0,"",Import_FK!F779)</f>
        <v/>
      </c>
      <c r="K780" s="96" t="str">
        <f>IF(Import_FK!G779=0,"",Import_FK!G779)</f>
        <v/>
      </c>
      <c r="L780" s="23" t="str">
        <f>IF(Import_FK!H779=0,"",Import_FK!H779)</f>
        <v/>
      </c>
      <c r="M780" s="23" t="str">
        <f>IF(Import_FK!I779=0,"",Import_FK!I779)</f>
        <v/>
      </c>
      <c r="N780" s="23" t="str">
        <f>IF(Import_FK!J779=0,"",Import_FK!J779)</f>
        <v/>
      </c>
      <c r="O780" s="23" t="str">
        <f>IF(Import_FK!K779=0,"",Import_FK!K779)</f>
        <v/>
      </c>
      <c r="P780" s="23" t="str">
        <f>IF(Import_FK!L779=0,"",Import_FK!L779)</f>
        <v/>
      </c>
      <c r="Q780" s="77" t="str">
        <f>IF(Import_FK!M779=0,"",Import_FK!M779)</f>
        <v/>
      </c>
      <c r="R780" s="77" t="str">
        <f>IF(Import_FK!N779=0,"",Import_FK!N779)</f>
        <v/>
      </c>
      <c r="S780" s="77" t="str">
        <f>IF(Import_FK!O779=0,"",Import_FK!O779)</f>
        <v/>
      </c>
      <c r="T780" s="77" t="str">
        <f>IF(Import_FK!P779=0,"",Import_FK!P779)</f>
        <v/>
      </c>
      <c r="U780" s="193" t="str">
        <f>IF(Import_FK!Q779=0,"",Import_FK!Q779)</f>
        <v/>
      </c>
      <c r="V780" s="77" t="str">
        <f>IF(Import_FK!R779=0,"",Import_FK!R779)</f>
        <v/>
      </c>
      <c r="W780" s="77" t="str">
        <f>IF(Import_FK!S779=0,"",Import_FK!S779)</f>
        <v/>
      </c>
      <c r="X780" s="77" t="str">
        <f>IF(Import_FK!T779=0,"",Import_FK!T779)</f>
        <v/>
      </c>
      <c r="Y780" s="77" t="str">
        <f>IF(Import_FK!U779=0,"",Import_FK!U779)</f>
        <v/>
      </c>
      <c r="Z780" s="77" t="str">
        <f>IF(Import_FK!V779=0,"",Import_FK!V779)</f>
        <v/>
      </c>
      <c r="AA780" s="77" t="str">
        <f>IF(Import_FK!W779=0,"",Import_FK!W779)</f>
        <v/>
      </c>
      <c r="AB780" s="77" t="str">
        <f>IF(Import_FK!X779=0,"",Import_FK!X779)</f>
        <v/>
      </c>
      <c r="AC780" s="77" t="str">
        <f>IF(Import_FK!Y779=0,"",Import_FK!Y779)</f>
        <v/>
      </c>
      <c r="AD780" s="77" t="str">
        <f>IF(Import_FK!Z779=0,"",Import_FK!Z779)</f>
        <v/>
      </c>
      <c r="AE780" s="193" t="str">
        <f>IF(Import_FK!AA779=0,"",Import_FK!AA779)</f>
        <v/>
      </c>
    </row>
    <row r="781" spans="1:31" ht="13.5" x14ac:dyDescent="0.25">
      <c r="A781" s="544">
        <f>IF(AND(B781="1_02_02_06",C781&lt;&gt;"000"),A780+1,IF(AND(B781="1_06_03_09",C781&lt;&gt;"000"),MAX($A$7:A780)+1,0))</f>
        <v>0</v>
      </c>
      <c r="B781" s="16" t="str">
        <f t="shared" si="56"/>
        <v/>
      </c>
      <c r="C781" s="544" t="str">
        <f t="shared" si="57"/>
        <v/>
      </c>
      <c r="D781" s="544" t="str">
        <f t="shared" si="58"/>
        <v/>
      </c>
      <c r="E781" s="544" t="str">
        <f t="shared" si="59"/>
        <v/>
      </c>
      <c r="F781" s="23" t="str">
        <f>IF(Import_FK!B780=0,"",Import_FK!B780)</f>
        <v/>
      </c>
      <c r="G781" s="23" t="str">
        <f>IF(Import_FK!C780=0,"",Import_FK!C780)</f>
        <v/>
      </c>
      <c r="H781" s="350" t="str">
        <f>IF(Import_FK!D780=0,"",Import_FK!D780)</f>
        <v/>
      </c>
      <c r="I781" s="23" t="str">
        <f>IF(Import_FK!E780=0,"",Import_FK!E780)</f>
        <v/>
      </c>
      <c r="J781" s="95" t="str">
        <f>IF(Import_FK!F780=0,"",Import_FK!F780)</f>
        <v/>
      </c>
      <c r="K781" s="96" t="str">
        <f>IF(Import_FK!G780=0,"",Import_FK!G780)</f>
        <v/>
      </c>
      <c r="L781" s="23" t="str">
        <f>IF(Import_FK!H780=0,"",Import_FK!H780)</f>
        <v/>
      </c>
      <c r="M781" s="23" t="str">
        <f>IF(Import_FK!I780=0,"",Import_FK!I780)</f>
        <v/>
      </c>
      <c r="N781" s="23" t="str">
        <f>IF(Import_FK!J780=0,"",Import_FK!J780)</f>
        <v/>
      </c>
      <c r="O781" s="23" t="str">
        <f>IF(Import_FK!K780=0,"",Import_FK!K780)</f>
        <v/>
      </c>
      <c r="P781" s="23" t="str">
        <f>IF(Import_FK!L780=0,"",Import_FK!L780)</f>
        <v/>
      </c>
      <c r="Q781" s="77" t="str">
        <f>IF(Import_FK!M780=0,"",Import_FK!M780)</f>
        <v/>
      </c>
      <c r="R781" s="77" t="str">
        <f>IF(Import_FK!N780=0,"",Import_FK!N780)</f>
        <v/>
      </c>
      <c r="S781" s="77" t="str">
        <f>IF(Import_FK!O780=0,"",Import_FK!O780)</f>
        <v/>
      </c>
      <c r="T781" s="77" t="str">
        <f>IF(Import_FK!P780=0,"",Import_FK!P780)</f>
        <v/>
      </c>
      <c r="U781" s="193" t="str">
        <f>IF(Import_FK!Q780=0,"",Import_FK!Q780)</f>
        <v/>
      </c>
      <c r="V781" s="77" t="str">
        <f>IF(Import_FK!R780=0,"",Import_FK!R780)</f>
        <v/>
      </c>
      <c r="W781" s="77" t="str">
        <f>IF(Import_FK!S780=0,"",Import_FK!S780)</f>
        <v/>
      </c>
      <c r="X781" s="77" t="str">
        <f>IF(Import_FK!T780=0,"",Import_FK!T780)</f>
        <v/>
      </c>
      <c r="Y781" s="77" t="str">
        <f>IF(Import_FK!U780=0,"",Import_FK!U780)</f>
        <v/>
      </c>
      <c r="Z781" s="77" t="str">
        <f>IF(Import_FK!V780=0,"",Import_FK!V780)</f>
        <v/>
      </c>
      <c r="AA781" s="77" t="str">
        <f>IF(Import_FK!W780=0,"",Import_FK!W780)</f>
        <v/>
      </c>
      <c r="AB781" s="77" t="str">
        <f>IF(Import_FK!X780=0,"",Import_FK!X780)</f>
        <v/>
      </c>
      <c r="AC781" s="77" t="str">
        <f>IF(Import_FK!Y780=0,"",Import_FK!Y780)</f>
        <v/>
      </c>
      <c r="AD781" s="77" t="str">
        <f>IF(Import_FK!Z780=0,"",Import_FK!Z780)</f>
        <v/>
      </c>
      <c r="AE781" s="193" t="str">
        <f>IF(Import_FK!AA780=0,"",Import_FK!AA780)</f>
        <v/>
      </c>
    </row>
    <row r="782" spans="1:31" ht="13.5" x14ac:dyDescent="0.25">
      <c r="A782" s="544">
        <f>IF(AND(B782="1_02_02_06",C782&lt;&gt;"000"),A781+1,IF(AND(B782="1_06_03_09",C782&lt;&gt;"000"),MAX($A$7:A781)+1,0))</f>
        <v>0</v>
      </c>
      <c r="B782" s="16" t="str">
        <f t="shared" si="56"/>
        <v/>
      </c>
      <c r="C782" s="544" t="str">
        <f t="shared" si="57"/>
        <v/>
      </c>
      <c r="D782" s="544" t="str">
        <f t="shared" si="58"/>
        <v/>
      </c>
      <c r="E782" s="544" t="str">
        <f t="shared" si="59"/>
        <v/>
      </c>
      <c r="F782" s="23" t="str">
        <f>IF(Import_FK!B781=0,"",Import_FK!B781)</f>
        <v/>
      </c>
      <c r="G782" s="23" t="str">
        <f>IF(Import_FK!C781=0,"",Import_FK!C781)</f>
        <v/>
      </c>
      <c r="H782" s="350" t="str">
        <f>IF(Import_FK!D781=0,"",Import_FK!D781)</f>
        <v/>
      </c>
      <c r="I782" s="23" t="str">
        <f>IF(Import_FK!E781=0,"",Import_FK!E781)</f>
        <v/>
      </c>
      <c r="J782" s="95" t="str">
        <f>IF(Import_FK!F781=0,"",Import_FK!F781)</f>
        <v/>
      </c>
      <c r="K782" s="96" t="str">
        <f>IF(Import_FK!G781=0,"",Import_FK!G781)</f>
        <v/>
      </c>
      <c r="L782" s="23" t="str">
        <f>IF(Import_FK!H781=0,"",Import_FK!H781)</f>
        <v/>
      </c>
      <c r="M782" s="23" t="str">
        <f>IF(Import_FK!I781=0,"",Import_FK!I781)</f>
        <v/>
      </c>
      <c r="N782" s="23" t="str">
        <f>IF(Import_FK!J781=0,"",Import_FK!J781)</f>
        <v/>
      </c>
      <c r="O782" s="23" t="str">
        <f>IF(Import_FK!K781=0,"",Import_FK!K781)</f>
        <v/>
      </c>
      <c r="P782" s="23" t="str">
        <f>IF(Import_FK!L781=0,"",Import_FK!L781)</f>
        <v/>
      </c>
      <c r="Q782" s="77" t="str">
        <f>IF(Import_FK!M781=0,"",Import_FK!M781)</f>
        <v/>
      </c>
      <c r="R782" s="77" t="str">
        <f>IF(Import_FK!N781=0,"",Import_FK!N781)</f>
        <v/>
      </c>
      <c r="S782" s="77" t="str">
        <f>IF(Import_FK!O781=0,"",Import_FK!O781)</f>
        <v/>
      </c>
      <c r="T782" s="77" t="str">
        <f>IF(Import_FK!P781=0,"",Import_FK!P781)</f>
        <v/>
      </c>
      <c r="U782" s="193" t="str">
        <f>IF(Import_FK!Q781=0,"",Import_FK!Q781)</f>
        <v/>
      </c>
      <c r="V782" s="77" t="str">
        <f>IF(Import_FK!R781=0,"",Import_FK!R781)</f>
        <v/>
      </c>
      <c r="W782" s="77" t="str">
        <f>IF(Import_FK!S781=0,"",Import_FK!S781)</f>
        <v/>
      </c>
      <c r="X782" s="77" t="str">
        <f>IF(Import_FK!T781=0,"",Import_FK!T781)</f>
        <v/>
      </c>
      <c r="Y782" s="77" t="str">
        <f>IF(Import_FK!U781=0,"",Import_FK!U781)</f>
        <v/>
      </c>
      <c r="Z782" s="77" t="str">
        <f>IF(Import_FK!V781=0,"",Import_FK!V781)</f>
        <v/>
      </c>
      <c r="AA782" s="77" t="str">
        <f>IF(Import_FK!W781=0,"",Import_FK!W781)</f>
        <v/>
      </c>
      <c r="AB782" s="77" t="str">
        <f>IF(Import_FK!X781=0,"",Import_FK!X781)</f>
        <v/>
      </c>
      <c r="AC782" s="77" t="str">
        <f>IF(Import_FK!Y781=0,"",Import_FK!Y781)</f>
        <v/>
      </c>
      <c r="AD782" s="77" t="str">
        <f>IF(Import_FK!Z781=0,"",Import_FK!Z781)</f>
        <v/>
      </c>
      <c r="AE782" s="193" t="str">
        <f>IF(Import_FK!AA781=0,"",Import_FK!AA781)</f>
        <v/>
      </c>
    </row>
    <row r="783" spans="1:31" ht="13.5" x14ac:dyDescent="0.25">
      <c r="A783" s="544">
        <f>IF(AND(B783="1_02_02_06",C783&lt;&gt;"000"),A782+1,IF(AND(B783="1_06_03_09",C783&lt;&gt;"000"),MAX($A$7:A782)+1,0))</f>
        <v>0</v>
      </c>
      <c r="B783" s="16" t="str">
        <f t="shared" si="56"/>
        <v/>
      </c>
      <c r="C783" s="544" t="str">
        <f t="shared" si="57"/>
        <v/>
      </c>
      <c r="D783" s="544" t="str">
        <f t="shared" si="58"/>
        <v/>
      </c>
      <c r="E783" s="544" t="str">
        <f t="shared" si="59"/>
        <v/>
      </c>
      <c r="F783" s="23" t="str">
        <f>IF(Import_FK!B782=0,"",Import_FK!B782)</f>
        <v/>
      </c>
      <c r="G783" s="23" t="str">
        <f>IF(Import_FK!C782=0,"",Import_FK!C782)</f>
        <v/>
      </c>
      <c r="H783" s="350" t="str">
        <f>IF(Import_FK!D782=0,"",Import_FK!D782)</f>
        <v/>
      </c>
      <c r="I783" s="23" t="str">
        <f>IF(Import_FK!E782=0,"",Import_FK!E782)</f>
        <v/>
      </c>
      <c r="J783" s="95" t="str">
        <f>IF(Import_FK!F782=0,"",Import_FK!F782)</f>
        <v/>
      </c>
      <c r="K783" s="96" t="str">
        <f>IF(Import_FK!G782=0,"",Import_FK!G782)</f>
        <v/>
      </c>
      <c r="L783" s="23" t="str">
        <f>IF(Import_FK!H782=0,"",Import_FK!H782)</f>
        <v/>
      </c>
      <c r="M783" s="23" t="str">
        <f>IF(Import_FK!I782=0,"",Import_FK!I782)</f>
        <v/>
      </c>
      <c r="N783" s="23" t="str">
        <f>IF(Import_FK!J782=0,"",Import_FK!J782)</f>
        <v/>
      </c>
      <c r="O783" s="23" t="str">
        <f>IF(Import_FK!K782=0,"",Import_FK!K782)</f>
        <v/>
      </c>
      <c r="P783" s="23" t="str">
        <f>IF(Import_FK!L782=0,"",Import_FK!L782)</f>
        <v/>
      </c>
      <c r="Q783" s="77" t="str">
        <f>IF(Import_FK!M782=0,"",Import_FK!M782)</f>
        <v/>
      </c>
      <c r="R783" s="77" t="str">
        <f>IF(Import_FK!N782=0,"",Import_FK!N782)</f>
        <v/>
      </c>
      <c r="S783" s="77" t="str">
        <f>IF(Import_FK!O782=0,"",Import_FK!O782)</f>
        <v/>
      </c>
      <c r="T783" s="77" t="str">
        <f>IF(Import_FK!P782=0,"",Import_FK!P782)</f>
        <v/>
      </c>
      <c r="U783" s="193" t="str">
        <f>IF(Import_FK!Q782=0,"",Import_FK!Q782)</f>
        <v/>
      </c>
      <c r="V783" s="77" t="str">
        <f>IF(Import_FK!R782=0,"",Import_FK!R782)</f>
        <v/>
      </c>
      <c r="W783" s="77" t="str">
        <f>IF(Import_FK!S782=0,"",Import_FK!S782)</f>
        <v/>
      </c>
      <c r="X783" s="77" t="str">
        <f>IF(Import_FK!T782=0,"",Import_FK!T782)</f>
        <v/>
      </c>
      <c r="Y783" s="77" t="str">
        <f>IF(Import_FK!U782=0,"",Import_FK!U782)</f>
        <v/>
      </c>
      <c r="Z783" s="77" t="str">
        <f>IF(Import_FK!V782=0,"",Import_FK!V782)</f>
        <v/>
      </c>
      <c r="AA783" s="77" t="str">
        <f>IF(Import_FK!W782=0,"",Import_FK!W782)</f>
        <v/>
      </c>
      <c r="AB783" s="77" t="str">
        <f>IF(Import_FK!X782=0,"",Import_FK!X782)</f>
        <v/>
      </c>
      <c r="AC783" s="77" t="str">
        <f>IF(Import_FK!Y782=0,"",Import_FK!Y782)</f>
        <v/>
      </c>
      <c r="AD783" s="77" t="str">
        <f>IF(Import_FK!Z782=0,"",Import_FK!Z782)</f>
        <v/>
      </c>
      <c r="AE783" s="193" t="str">
        <f>IF(Import_FK!AA782=0,"",Import_FK!AA782)</f>
        <v/>
      </c>
    </row>
    <row r="784" spans="1:31" ht="13.5" x14ac:dyDescent="0.25">
      <c r="A784" s="544">
        <f>IF(AND(B784="1_02_02_06",C784&lt;&gt;"000"),A783+1,IF(AND(B784="1_06_03_09",C784&lt;&gt;"000"),MAX($A$7:A783)+1,0))</f>
        <v>0</v>
      </c>
      <c r="B784" s="16" t="str">
        <f t="shared" si="56"/>
        <v/>
      </c>
      <c r="C784" s="544" t="str">
        <f t="shared" si="57"/>
        <v/>
      </c>
      <c r="D784" s="544" t="str">
        <f t="shared" si="58"/>
        <v/>
      </c>
      <c r="E784" s="544" t="str">
        <f t="shared" si="59"/>
        <v/>
      </c>
      <c r="F784" s="23" t="str">
        <f>IF(Import_FK!B783=0,"",Import_FK!B783)</f>
        <v/>
      </c>
      <c r="G784" s="23" t="str">
        <f>IF(Import_FK!C783=0,"",Import_FK!C783)</f>
        <v/>
      </c>
      <c r="H784" s="350" t="str">
        <f>IF(Import_FK!D783=0,"",Import_FK!D783)</f>
        <v/>
      </c>
      <c r="I784" s="23" t="str">
        <f>IF(Import_FK!E783=0,"",Import_FK!E783)</f>
        <v/>
      </c>
      <c r="J784" s="95" t="str">
        <f>IF(Import_FK!F783=0,"",Import_FK!F783)</f>
        <v/>
      </c>
      <c r="K784" s="96" t="str">
        <f>IF(Import_FK!G783=0,"",Import_FK!G783)</f>
        <v/>
      </c>
      <c r="L784" s="23" t="str">
        <f>IF(Import_FK!H783=0,"",Import_FK!H783)</f>
        <v/>
      </c>
      <c r="M784" s="23" t="str">
        <f>IF(Import_FK!I783=0,"",Import_FK!I783)</f>
        <v/>
      </c>
      <c r="N784" s="23" t="str">
        <f>IF(Import_FK!J783=0,"",Import_FK!J783)</f>
        <v/>
      </c>
      <c r="O784" s="23" t="str">
        <f>IF(Import_FK!K783=0,"",Import_FK!K783)</f>
        <v/>
      </c>
      <c r="P784" s="23" t="str">
        <f>IF(Import_FK!L783=0,"",Import_FK!L783)</f>
        <v/>
      </c>
      <c r="Q784" s="77" t="str">
        <f>IF(Import_FK!M783=0,"",Import_FK!M783)</f>
        <v/>
      </c>
      <c r="R784" s="77" t="str">
        <f>IF(Import_FK!N783=0,"",Import_FK!N783)</f>
        <v/>
      </c>
      <c r="S784" s="77" t="str">
        <f>IF(Import_FK!O783=0,"",Import_FK!O783)</f>
        <v/>
      </c>
      <c r="T784" s="77" t="str">
        <f>IF(Import_FK!P783=0,"",Import_FK!P783)</f>
        <v/>
      </c>
      <c r="U784" s="193" t="str">
        <f>IF(Import_FK!Q783=0,"",Import_FK!Q783)</f>
        <v/>
      </c>
      <c r="V784" s="77" t="str">
        <f>IF(Import_FK!R783=0,"",Import_FK!R783)</f>
        <v/>
      </c>
      <c r="W784" s="77" t="str">
        <f>IF(Import_FK!S783=0,"",Import_FK!S783)</f>
        <v/>
      </c>
      <c r="X784" s="77" t="str">
        <f>IF(Import_FK!T783=0,"",Import_FK!T783)</f>
        <v/>
      </c>
      <c r="Y784" s="77" t="str">
        <f>IF(Import_FK!U783=0,"",Import_FK!U783)</f>
        <v/>
      </c>
      <c r="Z784" s="77" t="str">
        <f>IF(Import_FK!V783=0,"",Import_FK!V783)</f>
        <v/>
      </c>
      <c r="AA784" s="77" t="str">
        <f>IF(Import_FK!W783=0,"",Import_FK!W783)</f>
        <v/>
      </c>
      <c r="AB784" s="77" t="str">
        <f>IF(Import_FK!X783=0,"",Import_FK!X783)</f>
        <v/>
      </c>
      <c r="AC784" s="77" t="str">
        <f>IF(Import_FK!Y783=0,"",Import_FK!Y783)</f>
        <v/>
      </c>
      <c r="AD784" s="77" t="str">
        <f>IF(Import_FK!Z783=0,"",Import_FK!Z783)</f>
        <v/>
      </c>
      <c r="AE784" s="193" t="str">
        <f>IF(Import_FK!AA783=0,"",Import_FK!AA783)</f>
        <v/>
      </c>
    </row>
    <row r="785" spans="1:31" ht="13.5" x14ac:dyDescent="0.25">
      <c r="A785" s="544">
        <f>IF(AND(B785="1_02_02_06",C785&lt;&gt;"000"),A784+1,IF(AND(B785="1_06_03_09",C785&lt;&gt;"000"),MAX($A$7:A784)+1,0))</f>
        <v>0</v>
      </c>
      <c r="B785" s="16" t="str">
        <f t="shared" si="56"/>
        <v/>
      </c>
      <c r="C785" s="544" t="str">
        <f t="shared" si="57"/>
        <v/>
      </c>
      <c r="D785" s="544" t="str">
        <f t="shared" si="58"/>
        <v/>
      </c>
      <c r="E785" s="544" t="str">
        <f t="shared" si="59"/>
        <v/>
      </c>
      <c r="F785" s="23" t="str">
        <f>IF(Import_FK!B784=0,"",Import_FK!B784)</f>
        <v/>
      </c>
      <c r="G785" s="23" t="str">
        <f>IF(Import_FK!C784=0,"",Import_FK!C784)</f>
        <v/>
      </c>
      <c r="H785" s="350" t="str">
        <f>IF(Import_FK!D784=0,"",Import_FK!D784)</f>
        <v/>
      </c>
      <c r="I785" s="23" t="str">
        <f>IF(Import_FK!E784=0,"",Import_FK!E784)</f>
        <v/>
      </c>
      <c r="J785" s="95" t="str">
        <f>IF(Import_FK!F784=0,"",Import_FK!F784)</f>
        <v/>
      </c>
      <c r="K785" s="96" t="str">
        <f>IF(Import_FK!G784=0,"",Import_FK!G784)</f>
        <v/>
      </c>
      <c r="L785" s="23" t="str">
        <f>IF(Import_FK!H784=0,"",Import_FK!H784)</f>
        <v/>
      </c>
      <c r="M785" s="23" t="str">
        <f>IF(Import_FK!I784=0,"",Import_FK!I784)</f>
        <v/>
      </c>
      <c r="N785" s="23" t="str">
        <f>IF(Import_FK!J784=0,"",Import_FK!J784)</f>
        <v/>
      </c>
      <c r="O785" s="23" t="str">
        <f>IF(Import_FK!K784=0,"",Import_FK!K784)</f>
        <v/>
      </c>
      <c r="P785" s="23" t="str">
        <f>IF(Import_FK!L784=0,"",Import_FK!L784)</f>
        <v/>
      </c>
      <c r="Q785" s="77" t="str">
        <f>IF(Import_FK!M784=0,"",Import_FK!M784)</f>
        <v/>
      </c>
      <c r="R785" s="77" t="str">
        <f>IF(Import_FK!N784=0,"",Import_FK!N784)</f>
        <v/>
      </c>
      <c r="S785" s="77" t="str">
        <f>IF(Import_FK!O784=0,"",Import_FK!O784)</f>
        <v/>
      </c>
      <c r="T785" s="77" t="str">
        <f>IF(Import_FK!P784=0,"",Import_FK!P784)</f>
        <v/>
      </c>
      <c r="U785" s="193" t="str">
        <f>IF(Import_FK!Q784=0,"",Import_FK!Q784)</f>
        <v/>
      </c>
      <c r="V785" s="77" t="str">
        <f>IF(Import_FK!R784=0,"",Import_FK!R784)</f>
        <v/>
      </c>
      <c r="W785" s="77" t="str">
        <f>IF(Import_FK!S784=0,"",Import_FK!S784)</f>
        <v/>
      </c>
      <c r="X785" s="77" t="str">
        <f>IF(Import_FK!T784=0,"",Import_FK!T784)</f>
        <v/>
      </c>
      <c r="Y785" s="77" t="str">
        <f>IF(Import_FK!U784=0,"",Import_FK!U784)</f>
        <v/>
      </c>
      <c r="Z785" s="77" t="str">
        <f>IF(Import_FK!V784=0,"",Import_FK!V784)</f>
        <v/>
      </c>
      <c r="AA785" s="77" t="str">
        <f>IF(Import_FK!W784=0,"",Import_FK!W784)</f>
        <v/>
      </c>
      <c r="AB785" s="77" t="str">
        <f>IF(Import_FK!X784=0,"",Import_FK!X784)</f>
        <v/>
      </c>
      <c r="AC785" s="77" t="str">
        <f>IF(Import_FK!Y784=0,"",Import_FK!Y784)</f>
        <v/>
      </c>
      <c r="AD785" s="77" t="str">
        <f>IF(Import_FK!Z784=0,"",Import_FK!Z784)</f>
        <v/>
      </c>
      <c r="AE785" s="193" t="str">
        <f>IF(Import_FK!AA784=0,"",Import_FK!AA784)</f>
        <v/>
      </c>
    </row>
    <row r="786" spans="1:31" ht="13.5" x14ac:dyDescent="0.25">
      <c r="A786" s="544">
        <f>IF(AND(B786="1_02_02_06",C786&lt;&gt;"000"),A785+1,IF(AND(B786="1_06_03_09",C786&lt;&gt;"000"),MAX($A$7:A785)+1,0))</f>
        <v>0</v>
      </c>
      <c r="B786" s="16" t="str">
        <f t="shared" si="56"/>
        <v/>
      </c>
      <c r="C786" s="544" t="str">
        <f t="shared" si="57"/>
        <v/>
      </c>
      <c r="D786" s="544" t="str">
        <f t="shared" si="58"/>
        <v/>
      </c>
      <c r="E786" s="544" t="str">
        <f t="shared" si="59"/>
        <v/>
      </c>
      <c r="F786" s="23" t="str">
        <f>IF(Import_FK!B785=0,"",Import_FK!B785)</f>
        <v/>
      </c>
      <c r="G786" s="23" t="str">
        <f>IF(Import_FK!C785=0,"",Import_FK!C785)</f>
        <v/>
      </c>
      <c r="H786" s="350" t="str">
        <f>IF(Import_FK!D785=0,"",Import_FK!D785)</f>
        <v/>
      </c>
      <c r="I786" s="23" t="str">
        <f>IF(Import_FK!E785=0,"",Import_FK!E785)</f>
        <v/>
      </c>
      <c r="J786" s="95" t="str">
        <f>IF(Import_FK!F785=0,"",Import_FK!F785)</f>
        <v/>
      </c>
      <c r="K786" s="96" t="str">
        <f>IF(Import_FK!G785=0,"",Import_FK!G785)</f>
        <v/>
      </c>
      <c r="L786" s="23" t="str">
        <f>IF(Import_FK!H785=0,"",Import_FK!H785)</f>
        <v/>
      </c>
      <c r="M786" s="23" t="str">
        <f>IF(Import_FK!I785=0,"",Import_FK!I785)</f>
        <v/>
      </c>
      <c r="N786" s="23" t="str">
        <f>IF(Import_FK!J785=0,"",Import_FK!J785)</f>
        <v/>
      </c>
      <c r="O786" s="23" t="str">
        <f>IF(Import_FK!K785=0,"",Import_FK!K785)</f>
        <v/>
      </c>
      <c r="P786" s="23" t="str">
        <f>IF(Import_FK!L785=0,"",Import_FK!L785)</f>
        <v/>
      </c>
      <c r="Q786" s="77" t="str">
        <f>IF(Import_FK!M785=0,"",Import_FK!M785)</f>
        <v/>
      </c>
      <c r="R786" s="77" t="str">
        <f>IF(Import_FK!N785=0,"",Import_FK!N785)</f>
        <v/>
      </c>
      <c r="S786" s="77" t="str">
        <f>IF(Import_FK!O785=0,"",Import_FK!O785)</f>
        <v/>
      </c>
      <c r="T786" s="77" t="str">
        <f>IF(Import_FK!P785=0,"",Import_FK!P785)</f>
        <v/>
      </c>
      <c r="U786" s="193" t="str">
        <f>IF(Import_FK!Q785=0,"",Import_FK!Q785)</f>
        <v/>
      </c>
      <c r="V786" s="77" t="str">
        <f>IF(Import_FK!R785=0,"",Import_FK!R785)</f>
        <v/>
      </c>
      <c r="W786" s="77" t="str">
        <f>IF(Import_FK!S785=0,"",Import_FK!S785)</f>
        <v/>
      </c>
      <c r="X786" s="77" t="str">
        <f>IF(Import_FK!T785=0,"",Import_FK!T785)</f>
        <v/>
      </c>
      <c r="Y786" s="77" t="str">
        <f>IF(Import_FK!U785=0,"",Import_FK!U785)</f>
        <v/>
      </c>
      <c r="Z786" s="77" t="str">
        <f>IF(Import_FK!V785=0,"",Import_FK!V785)</f>
        <v/>
      </c>
      <c r="AA786" s="77" t="str">
        <f>IF(Import_FK!W785=0,"",Import_FK!W785)</f>
        <v/>
      </c>
      <c r="AB786" s="77" t="str">
        <f>IF(Import_FK!X785=0,"",Import_FK!X785)</f>
        <v/>
      </c>
      <c r="AC786" s="77" t="str">
        <f>IF(Import_FK!Y785=0,"",Import_FK!Y785)</f>
        <v/>
      </c>
      <c r="AD786" s="77" t="str">
        <f>IF(Import_FK!Z785=0,"",Import_FK!Z785)</f>
        <v/>
      </c>
      <c r="AE786" s="193" t="str">
        <f>IF(Import_FK!AA785=0,"",Import_FK!AA785)</f>
        <v/>
      </c>
    </row>
    <row r="787" spans="1:31" ht="13.5" x14ac:dyDescent="0.25">
      <c r="A787" s="544">
        <f>IF(AND(B787="1_02_02_06",C787&lt;&gt;"000"),A786+1,IF(AND(B787="1_06_03_09",C787&lt;&gt;"000"),MAX($A$7:A786)+1,0))</f>
        <v>0</v>
      </c>
      <c r="B787" s="16" t="str">
        <f t="shared" si="56"/>
        <v/>
      </c>
      <c r="C787" s="544" t="str">
        <f t="shared" si="57"/>
        <v/>
      </c>
      <c r="D787" s="544" t="str">
        <f t="shared" si="58"/>
        <v/>
      </c>
      <c r="E787" s="544" t="str">
        <f t="shared" si="59"/>
        <v/>
      </c>
      <c r="F787" s="23" t="str">
        <f>IF(Import_FK!B786=0,"",Import_FK!B786)</f>
        <v/>
      </c>
      <c r="G787" s="23" t="str">
        <f>IF(Import_FK!C786=0,"",Import_FK!C786)</f>
        <v/>
      </c>
      <c r="H787" s="350" t="str">
        <f>IF(Import_FK!D786=0,"",Import_FK!D786)</f>
        <v/>
      </c>
      <c r="I787" s="23" t="str">
        <f>IF(Import_FK!E786=0,"",Import_FK!E786)</f>
        <v/>
      </c>
      <c r="J787" s="95" t="str">
        <f>IF(Import_FK!F786=0,"",Import_FK!F786)</f>
        <v/>
      </c>
      <c r="K787" s="96" t="str">
        <f>IF(Import_FK!G786=0,"",Import_FK!G786)</f>
        <v/>
      </c>
      <c r="L787" s="23" t="str">
        <f>IF(Import_FK!H786=0,"",Import_FK!H786)</f>
        <v/>
      </c>
      <c r="M787" s="23" t="str">
        <f>IF(Import_FK!I786=0,"",Import_FK!I786)</f>
        <v/>
      </c>
      <c r="N787" s="23" t="str">
        <f>IF(Import_FK!J786=0,"",Import_FK!J786)</f>
        <v/>
      </c>
      <c r="O787" s="23" t="str">
        <f>IF(Import_FK!K786=0,"",Import_FK!K786)</f>
        <v/>
      </c>
      <c r="P787" s="23" t="str">
        <f>IF(Import_FK!L786=0,"",Import_FK!L786)</f>
        <v/>
      </c>
      <c r="Q787" s="77" t="str">
        <f>IF(Import_FK!M786=0,"",Import_FK!M786)</f>
        <v/>
      </c>
      <c r="R787" s="77" t="str">
        <f>IF(Import_FK!N786=0,"",Import_FK!N786)</f>
        <v/>
      </c>
      <c r="S787" s="77" t="str">
        <f>IF(Import_FK!O786=0,"",Import_FK!O786)</f>
        <v/>
      </c>
      <c r="T787" s="77" t="str">
        <f>IF(Import_FK!P786=0,"",Import_FK!P786)</f>
        <v/>
      </c>
      <c r="U787" s="193" t="str">
        <f>IF(Import_FK!Q786=0,"",Import_FK!Q786)</f>
        <v/>
      </c>
      <c r="V787" s="77" t="str">
        <f>IF(Import_FK!R786=0,"",Import_FK!R786)</f>
        <v/>
      </c>
      <c r="W787" s="77" t="str">
        <f>IF(Import_FK!S786=0,"",Import_FK!S786)</f>
        <v/>
      </c>
      <c r="X787" s="77" t="str">
        <f>IF(Import_FK!T786=0,"",Import_FK!T786)</f>
        <v/>
      </c>
      <c r="Y787" s="77" t="str">
        <f>IF(Import_FK!U786=0,"",Import_FK!U786)</f>
        <v/>
      </c>
      <c r="Z787" s="77" t="str">
        <f>IF(Import_FK!V786=0,"",Import_FK!V786)</f>
        <v/>
      </c>
      <c r="AA787" s="77" t="str">
        <f>IF(Import_FK!W786=0,"",Import_FK!W786)</f>
        <v/>
      </c>
      <c r="AB787" s="77" t="str">
        <f>IF(Import_FK!X786=0,"",Import_FK!X786)</f>
        <v/>
      </c>
      <c r="AC787" s="77" t="str">
        <f>IF(Import_FK!Y786=0,"",Import_FK!Y786)</f>
        <v/>
      </c>
      <c r="AD787" s="77" t="str">
        <f>IF(Import_FK!Z786=0,"",Import_FK!Z786)</f>
        <v/>
      </c>
      <c r="AE787" s="193" t="str">
        <f>IF(Import_FK!AA786=0,"",Import_FK!AA786)</f>
        <v/>
      </c>
    </row>
    <row r="788" spans="1:31" ht="13.5" x14ac:dyDescent="0.25">
      <c r="A788" s="544">
        <f>IF(AND(B788="1_02_02_06",C788&lt;&gt;"000"),A787+1,IF(AND(B788="1_06_03_09",C788&lt;&gt;"000"),MAX($A$7:A787)+1,0))</f>
        <v>0</v>
      </c>
      <c r="B788" s="16" t="str">
        <f t="shared" si="56"/>
        <v/>
      </c>
      <c r="C788" s="544" t="str">
        <f t="shared" si="57"/>
        <v/>
      </c>
      <c r="D788" s="544" t="str">
        <f t="shared" si="58"/>
        <v/>
      </c>
      <c r="E788" s="544" t="str">
        <f t="shared" si="59"/>
        <v/>
      </c>
      <c r="F788" s="23" t="str">
        <f>IF(Import_FK!B787=0,"",Import_FK!B787)</f>
        <v/>
      </c>
      <c r="G788" s="23" t="str">
        <f>IF(Import_FK!C787=0,"",Import_FK!C787)</f>
        <v/>
      </c>
      <c r="H788" s="350" t="str">
        <f>IF(Import_FK!D787=0,"",Import_FK!D787)</f>
        <v/>
      </c>
      <c r="I788" s="23" t="str">
        <f>IF(Import_FK!E787=0,"",Import_FK!E787)</f>
        <v/>
      </c>
      <c r="J788" s="95" t="str">
        <f>IF(Import_FK!F787=0,"",Import_FK!F787)</f>
        <v/>
      </c>
      <c r="K788" s="96" t="str">
        <f>IF(Import_FK!G787=0,"",Import_FK!G787)</f>
        <v/>
      </c>
      <c r="L788" s="23" t="str">
        <f>IF(Import_FK!H787=0,"",Import_FK!H787)</f>
        <v/>
      </c>
      <c r="M788" s="23" t="str">
        <f>IF(Import_FK!I787=0,"",Import_FK!I787)</f>
        <v/>
      </c>
      <c r="N788" s="23" t="str">
        <f>IF(Import_FK!J787=0,"",Import_FK!J787)</f>
        <v/>
      </c>
      <c r="O788" s="23" t="str">
        <f>IF(Import_FK!K787=0,"",Import_FK!K787)</f>
        <v/>
      </c>
      <c r="P788" s="23" t="str">
        <f>IF(Import_FK!L787=0,"",Import_FK!L787)</f>
        <v/>
      </c>
      <c r="Q788" s="77" t="str">
        <f>IF(Import_FK!M787=0,"",Import_FK!M787)</f>
        <v/>
      </c>
      <c r="R788" s="77" t="str">
        <f>IF(Import_FK!N787=0,"",Import_FK!N787)</f>
        <v/>
      </c>
      <c r="S788" s="77" t="str">
        <f>IF(Import_FK!O787=0,"",Import_FK!O787)</f>
        <v/>
      </c>
      <c r="T788" s="77" t="str">
        <f>IF(Import_FK!P787=0,"",Import_FK!P787)</f>
        <v/>
      </c>
      <c r="U788" s="193" t="str">
        <f>IF(Import_FK!Q787=0,"",Import_FK!Q787)</f>
        <v/>
      </c>
      <c r="V788" s="77" t="str">
        <f>IF(Import_FK!R787=0,"",Import_FK!R787)</f>
        <v/>
      </c>
      <c r="W788" s="77" t="str">
        <f>IF(Import_FK!S787=0,"",Import_FK!S787)</f>
        <v/>
      </c>
      <c r="X788" s="77" t="str">
        <f>IF(Import_FK!T787=0,"",Import_FK!T787)</f>
        <v/>
      </c>
      <c r="Y788" s="77" t="str">
        <f>IF(Import_FK!U787=0,"",Import_FK!U787)</f>
        <v/>
      </c>
      <c r="Z788" s="77" t="str">
        <f>IF(Import_FK!V787=0,"",Import_FK!V787)</f>
        <v/>
      </c>
      <c r="AA788" s="77" t="str">
        <f>IF(Import_FK!W787=0,"",Import_FK!W787)</f>
        <v/>
      </c>
      <c r="AB788" s="77" t="str">
        <f>IF(Import_FK!X787=0,"",Import_FK!X787)</f>
        <v/>
      </c>
      <c r="AC788" s="77" t="str">
        <f>IF(Import_FK!Y787=0,"",Import_FK!Y787)</f>
        <v/>
      </c>
      <c r="AD788" s="77" t="str">
        <f>IF(Import_FK!Z787=0,"",Import_FK!Z787)</f>
        <v/>
      </c>
      <c r="AE788" s="193" t="str">
        <f>IF(Import_FK!AA787=0,"",Import_FK!AA787)</f>
        <v/>
      </c>
    </row>
    <row r="789" spans="1:31" ht="13.5" x14ac:dyDescent="0.25">
      <c r="A789" s="544">
        <f>IF(AND(B789="1_02_02_06",C789&lt;&gt;"000"),A788+1,IF(AND(B789="1_06_03_09",C789&lt;&gt;"000"),MAX($A$7:A788)+1,0))</f>
        <v>0</v>
      </c>
      <c r="B789" s="16" t="str">
        <f t="shared" si="56"/>
        <v/>
      </c>
      <c r="C789" s="544" t="str">
        <f t="shared" si="57"/>
        <v/>
      </c>
      <c r="D789" s="544" t="str">
        <f t="shared" si="58"/>
        <v/>
      </c>
      <c r="E789" s="544" t="str">
        <f t="shared" si="59"/>
        <v/>
      </c>
      <c r="F789" s="23" t="str">
        <f>IF(Import_FK!B788=0,"",Import_FK!B788)</f>
        <v/>
      </c>
      <c r="G789" s="23" t="str">
        <f>IF(Import_FK!C788=0,"",Import_FK!C788)</f>
        <v/>
      </c>
      <c r="H789" s="350" t="str">
        <f>IF(Import_FK!D788=0,"",Import_FK!D788)</f>
        <v/>
      </c>
      <c r="I789" s="23" t="str">
        <f>IF(Import_FK!E788=0,"",Import_FK!E788)</f>
        <v/>
      </c>
      <c r="J789" s="95" t="str">
        <f>IF(Import_FK!F788=0,"",Import_FK!F788)</f>
        <v/>
      </c>
      <c r="K789" s="96" t="str">
        <f>IF(Import_FK!G788=0,"",Import_FK!G788)</f>
        <v/>
      </c>
      <c r="L789" s="23" t="str">
        <f>IF(Import_FK!H788=0,"",Import_FK!H788)</f>
        <v/>
      </c>
      <c r="M789" s="23" t="str">
        <f>IF(Import_FK!I788=0,"",Import_FK!I788)</f>
        <v/>
      </c>
      <c r="N789" s="23" t="str">
        <f>IF(Import_FK!J788=0,"",Import_FK!J788)</f>
        <v/>
      </c>
      <c r="O789" s="23" t="str">
        <f>IF(Import_FK!K788=0,"",Import_FK!K788)</f>
        <v/>
      </c>
      <c r="P789" s="23" t="str">
        <f>IF(Import_FK!L788=0,"",Import_FK!L788)</f>
        <v/>
      </c>
      <c r="Q789" s="77" t="str">
        <f>IF(Import_FK!M788=0,"",Import_FK!M788)</f>
        <v/>
      </c>
      <c r="R789" s="77" t="str">
        <f>IF(Import_FK!N788=0,"",Import_FK!N788)</f>
        <v/>
      </c>
      <c r="S789" s="77" t="str">
        <f>IF(Import_FK!O788=0,"",Import_FK!O788)</f>
        <v/>
      </c>
      <c r="T789" s="77" t="str">
        <f>IF(Import_FK!P788=0,"",Import_FK!P788)</f>
        <v/>
      </c>
      <c r="U789" s="193" t="str">
        <f>IF(Import_FK!Q788=0,"",Import_FK!Q788)</f>
        <v/>
      </c>
      <c r="V789" s="77" t="str">
        <f>IF(Import_FK!R788=0,"",Import_FK!R788)</f>
        <v/>
      </c>
      <c r="W789" s="77" t="str">
        <f>IF(Import_FK!S788=0,"",Import_FK!S788)</f>
        <v/>
      </c>
      <c r="X789" s="77" t="str">
        <f>IF(Import_FK!T788=0,"",Import_FK!T788)</f>
        <v/>
      </c>
      <c r="Y789" s="77" t="str">
        <f>IF(Import_FK!U788=0,"",Import_FK!U788)</f>
        <v/>
      </c>
      <c r="Z789" s="77" t="str">
        <f>IF(Import_FK!V788=0,"",Import_FK!V788)</f>
        <v/>
      </c>
      <c r="AA789" s="77" t="str">
        <f>IF(Import_FK!W788=0,"",Import_FK!W788)</f>
        <v/>
      </c>
      <c r="AB789" s="77" t="str">
        <f>IF(Import_FK!X788=0,"",Import_FK!X788)</f>
        <v/>
      </c>
      <c r="AC789" s="77" t="str">
        <f>IF(Import_FK!Y788=0,"",Import_FK!Y788)</f>
        <v/>
      </c>
      <c r="AD789" s="77" t="str">
        <f>IF(Import_FK!Z788=0,"",Import_FK!Z788)</f>
        <v/>
      </c>
      <c r="AE789" s="193" t="str">
        <f>IF(Import_FK!AA788=0,"",Import_FK!AA788)</f>
        <v/>
      </c>
    </row>
    <row r="790" spans="1:31" ht="13.5" x14ac:dyDescent="0.25">
      <c r="A790" s="544">
        <f>IF(AND(B790="1_02_02_06",C790&lt;&gt;"000"),A789+1,IF(AND(B790="1_06_03_09",C790&lt;&gt;"000"),MAX($A$7:A789)+1,0))</f>
        <v>0</v>
      </c>
      <c r="B790" s="16" t="str">
        <f t="shared" si="56"/>
        <v/>
      </c>
      <c r="C790" s="544" t="str">
        <f t="shared" si="57"/>
        <v/>
      </c>
      <c r="D790" s="544" t="str">
        <f t="shared" si="58"/>
        <v/>
      </c>
      <c r="E790" s="544" t="str">
        <f t="shared" si="59"/>
        <v/>
      </c>
      <c r="F790" s="23" t="str">
        <f>IF(Import_FK!B789=0,"",Import_FK!B789)</f>
        <v/>
      </c>
      <c r="G790" s="23" t="str">
        <f>IF(Import_FK!C789=0,"",Import_FK!C789)</f>
        <v/>
      </c>
      <c r="H790" s="350" t="str">
        <f>IF(Import_FK!D789=0,"",Import_FK!D789)</f>
        <v/>
      </c>
      <c r="I790" s="23" t="str">
        <f>IF(Import_FK!E789=0,"",Import_FK!E789)</f>
        <v/>
      </c>
      <c r="J790" s="95" t="str">
        <f>IF(Import_FK!F789=0,"",Import_FK!F789)</f>
        <v/>
      </c>
      <c r="K790" s="96" t="str">
        <f>IF(Import_FK!G789=0,"",Import_FK!G789)</f>
        <v/>
      </c>
      <c r="L790" s="23" t="str">
        <f>IF(Import_FK!H789=0,"",Import_FK!H789)</f>
        <v/>
      </c>
      <c r="M790" s="23" t="str">
        <f>IF(Import_FK!I789=0,"",Import_FK!I789)</f>
        <v/>
      </c>
      <c r="N790" s="23" t="str">
        <f>IF(Import_FK!J789=0,"",Import_FK!J789)</f>
        <v/>
      </c>
      <c r="O790" s="23" t="str">
        <f>IF(Import_FK!K789=0,"",Import_FK!K789)</f>
        <v/>
      </c>
      <c r="P790" s="23" t="str">
        <f>IF(Import_FK!L789=0,"",Import_FK!L789)</f>
        <v/>
      </c>
      <c r="Q790" s="77" t="str">
        <f>IF(Import_FK!M789=0,"",Import_FK!M789)</f>
        <v/>
      </c>
      <c r="R790" s="77" t="str">
        <f>IF(Import_FK!N789=0,"",Import_FK!N789)</f>
        <v/>
      </c>
      <c r="S790" s="77" t="str">
        <f>IF(Import_FK!O789=0,"",Import_FK!O789)</f>
        <v/>
      </c>
      <c r="T790" s="77" t="str">
        <f>IF(Import_FK!P789=0,"",Import_FK!P789)</f>
        <v/>
      </c>
      <c r="U790" s="193" t="str">
        <f>IF(Import_FK!Q789=0,"",Import_FK!Q789)</f>
        <v/>
      </c>
      <c r="V790" s="77" t="str">
        <f>IF(Import_FK!R789=0,"",Import_FK!R789)</f>
        <v/>
      </c>
      <c r="W790" s="77" t="str">
        <f>IF(Import_FK!S789=0,"",Import_FK!S789)</f>
        <v/>
      </c>
      <c r="X790" s="77" t="str">
        <f>IF(Import_FK!T789=0,"",Import_FK!T789)</f>
        <v/>
      </c>
      <c r="Y790" s="77" t="str">
        <f>IF(Import_FK!U789=0,"",Import_FK!U789)</f>
        <v/>
      </c>
      <c r="Z790" s="77" t="str">
        <f>IF(Import_FK!V789=0,"",Import_FK!V789)</f>
        <v/>
      </c>
      <c r="AA790" s="77" t="str">
        <f>IF(Import_FK!W789=0,"",Import_FK!W789)</f>
        <v/>
      </c>
      <c r="AB790" s="77" t="str">
        <f>IF(Import_FK!X789=0,"",Import_FK!X789)</f>
        <v/>
      </c>
      <c r="AC790" s="77" t="str">
        <f>IF(Import_FK!Y789=0,"",Import_FK!Y789)</f>
        <v/>
      </c>
      <c r="AD790" s="77" t="str">
        <f>IF(Import_FK!Z789=0,"",Import_FK!Z789)</f>
        <v/>
      </c>
      <c r="AE790" s="193" t="str">
        <f>IF(Import_FK!AA789=0,"",Import_FK!AA789)</f>
        <v/>
      </c>
    </row>
    <row r="791" spans="1:31" ht="13.5" x14ac:dyDescent="0.25">
      <c r="A791" s="544">
        <f>IF(AND(B791="1_02_02_06",C791&lt;&gt;"000"),A790+1,IF(AND(B791="1_06_03_09",C791&lt;&gt;"000"),MAX($A$7:A790)+1,0))</f>
        <v>0</v>
      </c>
      <c r="B791" s="16" t="str">
        <f t="shared" si="56"/>
        <v/>
      </c>
      <c r="C791" s="544" t="str">
        <f t="shared" si="57"/>
        <v/>
      </c>
      <c r="D791" s="544" t="str">
        <f t="shared" si="58"/>
        <v/>
      </c>
      <c r="E791" s="544" t="str">
        <f t="shared" si="59"/>
        <v/>
      </c>
      <c r="F791" s="23" t="str">
        <f>IF(Import_FK!B790=0,"",Import_FK!B790)</f>
        <v/>
      </c>
      <c r="G791" s="23" t="str">
        <f>IF(Import_FK!C790=0,"",Import_FK!C790)</f>
        <v/>
      </c>
      <c r="H791" s="350" t="str">
        <f>IF(Import_FK!D790=0,"",Import_FK!D790)</f>
        <v/>
      </c>
      <c r="I791" s="23" t="str">
        <f>IF(Import_FK!E790=0,"",Import_FK!E790)</f>
        <v/>
      </c>
      <c r="J791" s="95" t="str">
        <f>IF(Import_FK!F790=0,"",Import_FK!F790)</f>
        <v/>
      </c>
      <c r="K791" s="96" t="str">
        <f>IF(Import_FK!G790=0,"",Import_FK!G790)</f>
        <v/>
      </c>
      <c r="L791" s="23" t="str">
        <f>IF(Import_FK!H790=0,"",Import_FK!H790)</f>
        <v/>
      </c>
      <c r="M791" s="23" t="str">
        <f>IF(Import_FK!I790=0,"",Import_FK!I790)</f>
        <v/>
      </c>
      <c r="N791" s="23" t="str">
        <f>IF(Import_FK!J790=0,"",Import_FK!J790)</f>
        <v/>
      </c>
      <c r="O791" s="23" t="str">
        <f>IF(Import_FK!K790=0,"",Import_FK!K790)</f>
        <v/>
      </c>
      <c r="P791" s="23" t="str">
        <f>IF(Import_FK!L790=0,"",Import_FK!L790)</f>
        <v/>
      </c>
      <c r="Q791" s="77" t="str">
        <f>IF(Import_FK!M790=0,"",Import_FK!M790)</f>
        <v/>
      </c>
      <c r="R791" s="77" t="str">
        <f>IF(Import_FK!N790=0,"",Import_FK!N790)</f>
        <v/>
      </c>
      <c r="S791" s="77" t="str">
        <f>IF(Import_FK!O790=0,"",Import_FK!O790)</f>
        <v/>
      </c>
      <c r="T791" s="77" t="str">
        <f>IF(Import_FK!P790=0,"",Import_FK!P790)</f>
        <v/>
      </c>
      <c r="U791" s="193" t="str">
        <f>IF(Import_FK!Q790=0,"",Import_FK!Q790)</f>
        <v/>
      </c>
      <c r="V791" s="77" t="str">
        <f>IF(Import_FK!R790=0,"",Import_FK!R790)</f>
        <v/>
      </c>
      <c r="W791" s="77" t="str">
        <f>IF(Import_FK!S790=0,"",Import_FK!S790)</f>
        <v/>
      </c>
      <c r="X791" s="77" t="str">
        <f>IF(Import_FK!T790=0,"",Import_FK!T790)</f>
        <v/>
      </c>
      <c r="Y791" s="77" t="str">
        <f>IF(Import_FK!U790=0,"",Import_FK!U790)</f>
        <v/>
      </c>
      <c r="Z791" s="77" t="str">
        <f>IF(Import_FK!V790=0,"",Import_FK!V790)</f>
        <v/>
      </c>
      <c r="AA791" s="77" t="str">
        <f>IF(Import_FK!W790=0,"",Import_FK!W790)</f>
        <v/>
      </c>
      <c r="AB791" s="77" t="str">
        <f>IF(Import_FK!X790=0,"",Import_FK!X790)</f>
        <v/>
      </c>
      <c r="AC791" s="77" t="str">
        <f>IF(Import_FK!Y790=0,"",Import_FK!Y790)</f>
        <v/>
      </c>
      <c r="AD791" s="77" t="str">
        <f>IF(Import_FK!Z790=0,"",Import_FK!Z790)</f>
        <v/>
      </c>
      <c r="AE791" s="193" t="str">
        <f>IF(Import_FK!AA790=0,"",Import_FK!AA790)</f>
        <v/>
      </c>
    </row>
    <row r="792" spans="1:31" ht="13.5" x14ac:dyDescent="0.25">
      <c r="A792" s="544">
        <f>IF(AND(B792="1_02_02_06",C792&lt;&gt;"000"),A791+1,IF(AND(B792="1_06_03_09",C792&lt;&gt;"000"),MAX($A$7:A791)+1,0))</f>
        <v>0</v>
      </c>
      <c r="B792" s="16" t="str">
        <f t="shared" si="56"/>
        <v/>
      </c>
      <c r="C792" s="544" t="str">
        <f t="shared" si="57"/>
        <v/>
      </c>
      <c r="D792" s="544" t="str">
        <f t="shared" si="58"/>
        <v/>
      </c>
      <c r="E792" s="544" t="str">
        <f t="shared" si="59"/>
        <v/>
      </c>
      <c r="F792" s="23" t="str">
        <f>IF(Import_FK!B791=0,"",Import_FK!B791)</f>
        <v/>
      </c>
      <c r="G792" s="23" t="str">
        <f>IF(Import_FK!C791=0,"",Import_FK!C791)</f>
        <v/>
      </c>
      <c r="H792" s="350" t="str">
        <f>IF(Import_FK!D791=0,"",Import_FK!D791)</f>
        <v/>
      </c>
      <c r="I792" s="23" t="str">
        <f>IF(Import_FK!E791=0,"",Import_FK!E791)</f>
        <v/>
      </c>
      <c r="J792" s="95" t="str">
        <f>IF(Import_FK!F791=0,"",Import_FK!F791)</f>
        <v/>
      </c>
      <c r="K792" s="96" t="str">
        <f>IF(Import_FK!G791=0,"",Import_FK!G791)</f>
        <v/>
      </c>
      <c r="L792" s="23" t="str">
        <f>IF(Import_FK!H791=0,"",Import_FK!H791)</f>
        <v/>
      </c>
      <c r="M792" s="23" t="str">
        <f>IF(Import_FK!I791=0,"",Import_FK!I791)</f>
        <v/>
      </c>
      <c r="N792" s="23" t="str">
        <f>IF(Import_FK!J791=0,"",Import_FK!J791)</f>
        <v/>
      </c>
      <c r="O792" s="23" t="str">
        <f>IF(Import_FK!K791=0,"",Import_FK!K791)</f>
        <v/>
      </c>
      <c r="P792" s="23" t="str">
        <f>IF(Import_FK!L791=0,"",Import_FK!L791)</f>
        <v/>
      </c>
      <c r="Q792" s="77" t="str">
        <f>IF(Import_FK!M791=0,"",Import_FK!M791)</f>
        <v/>
      </c>
      <c r="R792" s="77" t="str">
        <f>IF(Import_FK!N791=0,"",Import_FK!N791)</f>
        <v/>
      </c>
      <c r="S792" s="77" t="str">
        <f>IF(Import_FK!O791=0,"",Import_FK!O791)</f>
        <v/>
      </c>
      <c r="T792" s="77" t="str">
        <f>IF(Import_FK!P791=0,"",Import_FK!P791)</f>
        <v/>
      </c>
      <c r="U792" s="193" t="str">
        <f>IF(Import_FK!Q791=0,"",Import_FK!Q791)</f>
        <v/>
      </c>
      <c r="V792" s="77" t="str">
        <f>IF(Import_FK!R791=0,"",Import_FK!R791)</f>
        <v/>
      </c>
      <c r="W792" s="77" t="str">
        <f>IF(Import_FK!S791=0,"",Import_FK!S791)</f>
        <v/>
      </c>
      <c r="X792" s="77" t="str">
        <f>IF(Import_FK!T791=0,"",Import_FK!T791)</f>
        <v/>
      </c>
      <c r="Y792" s="77" t="str">
        <f>IF(Import_FK!U791=0,"",Import_FK!U791)</f>
        <v/>
      </c>
      <c r="Z792" s="77" t="str">
        <f>IF(Import_FK!V791=0,"",Import_FK!V791)</f>
        <v/>
      </c>
      <c r="AA792" s="77" t="str">
        <f>IF(Import_FK!W791=0,"",Import_FK!W791)</f>
        <v/>
      </c>
      <c r="AB792" s="77" t="str">
        <f>IF(Import_FK!X791=0,"",Import_FK!X791)</f>
        <v/>
      </c>
      <c r="AC792" s="77" t="str">
        <f>IF(Import_FK!Y791=0,"",Import_FK!Y791)</f>
        <v/>
      </c>
      <c r="AD792" s="77" t="str">
        <f>IF(Import_FK!Z791=0,"",Import_FK!Z791)</f>
        <v/>
      </c>
      <c r="AE792" s="193" t="str">
        <f>IF(Import_FK!AA791=0,"",Import_FK!AA791)</f>
        <v/>
      </c>
    </row>
    <row r="793" spans="1:31" ht="13.5" x14ac:dyDescent="0.25">
      <c r="A793" s="544">
        <f>IF(AND(B793="1_02_02_06",C793&lt;&gt;"000"),A792+1,IF(AND(B793="1_06_03_09",C793&lt;&gt;"000"),MAX($A$7:A792)+1,0))</f>
        <v>0</v>
      </c>
      <c r="B793" s="16" t="str">
        <f t="shared" si="56"/>
        <v/>
      </c>
      <c r="C793" s="544" t="str">
        <f t="shared" si="57"/>
        <v/>
      </c>
      <c r="D793" s="544" t="str">
        <f t="shared" si="58"/>
        <v/>
      </c>
      <c r="E793" s="544" t="str">
        <f t="shared" si="59"/>
        <v/>
      </c>
      <c r="F793" s="23" t="str">
        <f>IF(Import_FK!B792=0,"",Import_FK!B792)</f>
        <v/>
      </c>
      <c r="G793" s="23" t="str">
        <f>IF(Import_FK!C792=0,"",Import_FK!C792)</f>
        <v/>
      </c>
      <c r="H793" s="350" t="str">
        <f>IF(Import_FK!D792=0,"",Import_FK!D792)</f>
        <v/>
      </c>
      <c r="I793" s="23" t="str">
        <f>IF(Import_FK!E792=0,"",Import_FK!E792)</f>
        <v/>
      </c>
      <c r="J793" s="95" t="str">
        <f>IF(Import_FK!F792=0,"",Import_FK!F792)</f>
        <v/>
      </c>
      <c r="K793" s="96" t="str">
        <f>IF(Import_FK!G792=0,"",Import_FK!G792)</f>
        <v/>
      </c>
      <c r="L793" s="23" t="str">
        <f>IF(Import_FK!H792=0,"",Import_FK!H792)</f>
        <v/>
      </c>
      <c r="M793" s="23" t="str">
        <f>IF(Import_FK!I792=0,"",Import_FK!I792)</f>
        <v/>
      </c>
      <c r="N793" s="23" t="str">
        <f>IF(Import_FK!J792=0,"",Import_FK!J792)</f>
        <v/>
      </c>
      <c r="O793" s="23" t="str">
        <f>IF(Import_FK!K792=0,"",Import_FK!K792)</f>
        <v/>
      </c>
      <c r="P793" s="23" t="str">
        <f>IF(Import_FK!L792=0,"",Import_FK!L792)</f>
        <v/>
      </c>
      <c r="Q793" s="77" t="str">
        <f>IF(Import_FK!M792=0,"",Import_FK!M792)</f>
        <v/>
      </c>
      <c r="R793" s="77" t="str">
        <f>IF(Import_FK!N792=0,"",Import_FK!N792)</f>
        <v/>
      </c>
      <c r="S793" s="77" t="str">
        <f>IF(Import_FK!O792=0,"",Import_FK!O792)</f>
        <v/>
      </c>
      <c r="T793" s="77" t="str">
        <f>IF(Import_FK!P792=0,"",Import_FK!P792)</f>
        <v/>
      </c>
      <c r="U793" s="193" t="str">
        <f>IF(Import_FK!Q792=0,"",Import_FK!Q792)</f>
        <v/>
      </c>
      <c r="V793" s="77" t="str">
        <f>IF(Import_FK!R792=0,"",Import_FK!R792)</f>
        <v/>
      </c>
      <c r="W793" s="77" t="str">
        <f>IF(Import_FK!S792=0,"",Import_FK!S792)</f>
        <v/>
      </c>
      <c r="X793" s="77" t="str">
        <f>IF(Import_FK!T792=0,"",Import_FK!T792)</f>
        <v/>
      </c>
      <c r="Y793" s="77" t="str">
        <f>IF(Import_FK!U792=0,"",Import_FK!U792)</f>
        <v/>
      </c>
      <c r="Z793" s="77" t="str">
        <f>IF(Import_FK!V792=0,"",Import_FK!V792)</f>
        <v/>
      </c>
      <c r="AA793" s="77" t="str">
        <f>IF(Import_FK!W792=0,"",Import_FK!W792)</f>
        <v/>
      </c>
      <c r="AB793" s="77" t="str">
        <f>IF(Import_FK!X792=0,"",Import_FK!X792)</f>
        <v/>
      </c>
      <c r="AC793" s="77" t="str">
        <f>IF(Import_FK!Y792=0,"",Import_FK!Y792)</f>
        <v/>
      </c>
      <c r="AD793" s="77" t="str">
        <f>IF(Import_FK!Z792=0,"",Import_FK!Z792)</f>
        <v/>
      </c>
      <c r="AE793" s="193" t="str">
        <f>IF(Import_FK!AA792=0,"",Import_FK!AA792)</f>
        <v/>
      </c>
    </row>
    <row r="794" spans="1:31" ht="13.5" x14ac:dyDescent="0.25">
      <c r="A794" s="544">
        <f>IF(AND(B794="1_02_02_06",C794&lt;&gt;"000"),A793+1,IF(AND(B794="1_06_03_09",C794&lt;&gt;"000"),MAX($A$7:A793)+1,0))</f>
        <v>0</v>
      </c>
      <c r="B794" s="16" t="str">
        <f t="shared" si="56"/>
        <v/>
      </c>
      <c r="C794" s="544" t="str">
        <f t="shared" si="57"/>
        <v/>
      </c>
      <c r="D794" s="544" t="str">
        <f t="shared" si="58"/>
        <v/>
      </c>
      <c r="E794" s="544" t="str">
        <f t="shared" si="59"/>
        <v/>
      </c>
      <c r="F794" s="23" t="str">
        <f>IF(Import_FK!B793=0,"",Import_FK!B793)</f>
        <v/>
      </c>
      <c r="G794" s="23" t="str">
        <f>IF(Import_FK!C793=0,"",Import_FK!C793)</f>
        <v/>
      </c>
      <c r="H794" s="350" t="str">
        <f>IF(Import_FK!D793=0,"",Import_FK!D793)</f>
        <v/>
      </c>
      <c r="I794" s="23" t="str">
        <f>IF(Import_FK!E793=0,"",Import_FK!E793)</f>
        <v/>
      </c>
      <c r="J794" s="95" t="str">
        <f>IF(Import_FK!F793=0,"",Import_FK!F793)</f>
        <v/>
      </c>
      <c r="K794" s="96" t="str">
        <f>IF(Import_FK!G793=0,"",Import_FK!G793)</f>
        <v/>
      </c>
      <c r="L794" s="23" t="str">
        <f>IF(Import_FK!H793=0,"",Import_FK!H793)</f>
        <v/>
      </c>
      <c r="M794" s="23" t="str">
        <f>IF(Import_FK!I793=0,"",Import_FK!I793)</f>
        <v/>
      </c>
      <c r="N794" s="23" t="str">
        <f>IF(Import_FK!J793=0,"",Import_FK!J793)</f>
        <v/>
      </c>
      <c r="O794" s="23" t="str">
        <f>IF(Import_FK!K793=0,"",Import_FK!K793)</f>
        <v/>
      </c>
      <c r="P794" s="23" t="str">
        <f>IF(Import_FK!L793=0,"",Import_FK!L793)</f>
        <v/>
      </c>
      <c r="Q794" s="77" t="str">
        <f>IF(Import_FK!M793=0,"",Import_FK!M793)</f>
        <v/>
      </c>
      <c r="R794" s="77" t="str">
        <f>IF(Import_FK!N793=0,"",Import_FK!N793)</f>
        <v/>
      </c>
      <c r="S794" s="77" t="str">
        <f>IF(Import_FK!O793=0,"",Import_FK!O793)</f>
        <v/>
      </c>
      <c r="T794" s="77" t="str">
        <f>IF(Import_FK!P793=0,"",Import_FK!P793)</f>
        <v/>
      </c>
      <c r="U794" s="193" t="str">
        <f>IF(Import_FK!Q793=0,"",Import_FK!Q793)</f>
        <v/>
      </c>
      <c r="V794" s="77" t="str">
        <f>IF(Import_FK!R793=0,"",Import_FK!R793)</f>
        <v/>
      </c>
      <c r="W794" s="77" t="str">
        <f>IF(Import_FK!S793=0,"",Import_FK!S793)</f>
        <v/>
      </c>
      <c r="X794" s="77" t="str">
        <f>IF(Import_FK!T793=0,"",Import_FK!T793)</f>
        <v/>
      </c>
      <c r="Y794" s="77" t="str">
        <f>IF(Import_FK!U793=0,"",Import_FK!U793)</f>
        <v/>
      </c>
      <c r="Z794" s="77" t="str">
        <f>IF(Import_FK!V793=0,"",Import_FK!V793)</f>
        <v/>
      </c>
      <c r="AA794" s="77" t="str">
        <f>IF(Import_FK!W793=0,"",Import_FK!W793)</f>
        <v/>
      </c>
      <c r="AB794" s="77" t="str">
        <f>IF(Import_FK!X793=0,"",Import_FK!X793)</f>
        <v/>
      </c>
      <c r="AC794" s="77" t="str">
        <f>IF(Import_FK!Y793=0,"",Import_FK!Y793)</f>
        <v/>
      </c>
      <c r="AD794" s="77" t="str">
        <f>IF(Import_FK!Z793=0,"",Import_FK!Z793)</f>
        <v/>
      </c>
      <c r="AE794" s="193" t="str">
        <f>IF(Import_FK!AA793=0,"",Import_FK!AA793)</f>
        <v/>
      </c>
    </row>
    <row r="795" spans="1:31" ht="13.5" x14ac:dyDescent="0.25">
      <c r="A795" s="544">
        <f>IF(AND(B795="1_02_02_06",C795&lt;&gt;"000"),A794+1,IF(AND(B795="1_06_03_09",C795&lt;&gt;"000"),MAX($A$7:A794)+1,0))</f>
        <v>0</v>
      </c>
      <c r="B795" s="16" t="str">
        <f t="shared" si="56"/>
        <v/>
      </c>
      <c r="C795" s="544" t="str">
        <f t="shared" si="57"/>
        <v/>
      </c>
      <c r="D795" s="544" t="str">
        <f t="shared" si="58"/>
        <v/>
      </c>
      <c r="E795" s="544" t="str">
        <f t="shared" si="59"/>
        <v/>
      </c>
      <c r="F795" s="23" t="str">
        <f>IF(Import_FK!B794=0,"",Import_FK!B794)</f>
        <v/>
      </c>
      <c r="G795" s="23" t="str">
        <f>IF(Import_FK!C794=0,"",Import_FK!C794)</f>
        <v/>
      </c>
      <c r="H795" s="350" t="str">
        <f>IF(Import_FK!D794=0,"",Import_FK!D794)</f>
        <v/>
      </c>
      <c r="I795" s="23" t="str">
        <f>IF(Import_FK!E794=0,"",Import_FK!E794)</f>
        <v/>
      </c>
      <c r="J795" s="95" t="str">
        <f>IF(Import_FK!F794=0,"",Import_FK!F794)</f>
        <v/>
      </c>
      <c r="K795" s="96" t="str">
        <f>IF(Import_FK!G794=0,"",Import_FK!G794)</f>
        <v/>
      </c>
      <c r="L795" s="23" t="str">
        <f>IF(Import_FK!H794=0,"",Import_FK!H794)</f>
        <v/>
      </c>
      <c r="M795" s="23" t="str">
        <f>IF(Import_FK!I794=0,"",Import_FK!I794)</f>
        <v/>
      </c>
      <c r="N795" s="23" t="str">
        <f>IF(Import_FK!J794=0,"",Import_FK!J794)</f>
        <v/>
      </c>
      <c r="O795" s="23" t="str">
        <f>IF(Import_FK!K794=0,"",Import_FK!K794)</f>
        <v/>
      </c>
      <c r="P795" s="23" t="str">
        <f>IF(Import_FK!L794=0,"",Import_FK!L794)</f>
        <v/>
      </c>
      <c r="Q795" s="77" t="str">
        <f>IF(Import_FK!M794=0,"",Import_FK!M794)</f>
        <v/>
      </c>
      <c r="R795" s="77" t="str">
        <f>IF(Import_FK!N794=0,"",Import_FK!N794)</f>
        <v/>
      </c>
      <c r="S795" s="77" t="str">
        <f>IF(Import_FK!O794=0,"",Import_FK!O794)</f>
        <v/>
      </c>
      <c r="T795" s="77" t="str">
        <f>IF(Import_FK!P794=0,"",Import_FK!P794)</f>
        <v/>
      </c>
      <c r="U795" s="193" t="str">
        <f>IF(Import_FK!Q794=0,"",Import_FK!Q794)</f>
        <v/>
      </c>
      <c r="V795" s="77" t="str">
        <f>IF(Import_FK!R794=0,"",Import_FK!R794)</f>
        <v/>
      </c>
      <c r="W795" s="77" t="str">
        <f>IF(Import_FK!S794=0,"",Import_FK!S794)</f>
        <v/>
      </c>
      <c r="X795" s="77" t="str">
        <f>IF(Import_FK!T794=0,"",Import_FK!T794)</f>
        <v/>
      </c>
      <c r="Y795" s="77" t="str">
        <f>IF(Import_FK!U794=0,"",Import_FK!U794)</f>
        <v/>
      </c>
      <c r="Z795" s="77" t="str">
        <f>IF(Import_FK!V794=0,"",Import_FK!V794)</f>
        <v/>
      </c>
      <c r="AA795" s="77" t="str">
        <f>IF(Import_FK!W794=0,"",Import_FK!W794)</f>
        <v/>
      </c>
      <c r="AB795" s="77" t="str">
        <f>IF(Import_FK!X794=0,"",Import_FK!X794)</f>
        <v/>
      </c>
      <c r="AC795" s="77" t="str">
        <f>IF(Import_FK!Y794=0,"",Import_FK!Y794)</f>
        <v/>
      </c>
      <c r="AD795" s="77" t="str">
        <f>IF(Import_FK!Z794=0,"",Import_FK!Z794)</f>
        <v/>
      </c>
      <c r="AE795" s="193" t="str">
        <f>IF(Import_FK!AA794=0,"",Import_FK!AA794)</f>
        <v/>
      </c>
    </row>
    <row r="796" spans="1:31" ht="13.5" x14ac:dyDescent="0.25">
      <c r="A796" s="544">
        <f>IF(AND(B796="1_02_02_06",C796&lt;&gt;"000"),A795+1,IF(AND(B796="1_06_03_09",C796&lt;&gt;"000"),MAX($A$7:A795)+1,0))</f>
        <v>0</v>
      </c>
      <c r="B796" s="16" t="str">
        <f t="shared" si="56"/>
        <v/>
      </c>
      <c r="C796" s="544" t="str">
        <f t="shared" si="57"/>
        <v/>
      </c>
      <c r="D796" s="544" t="str">
        <f t="shared" si="58"/>
        <v/>
      </c>
      <c r="E796" s="544" t="str">
        <f t="shared" si="59"/>
        <v/>
      </c>
      <c r="F796" s="23" t="str">
        <f>IF(Import_FK!B795=0,"",Import_FK!B795)</f>
        <v/>
      </c>
      <c r="G796" s="23" t="str">
        <f>IF(Import_FK!C795=0,"",Import_FK!C795)</f>
        <v/>
      </c>
      <c r="H796" s="350" t="str">
        <f>IF(Import_FK!D795=0,"",Import_FK!D795)</f>
        <v/>
      </c>
      <c r="I796" s="23" t="str">
        <f>IF(Import_FK!E795=0,"",Import_FK!E795)</f>
        <v/>
      </c>
      <c r="J796" s="95" t="str">
        <f>IF(Import_FK!F795=0,"",Import_FK!F795)</f>
        <v/>
      </c>
      <c r="K796" s="96" t="str">
        <f>IF(Import_FK!G795=0,"",Import_FK!G795)</f>
        <v/>
      </c>
      <c r="L796" s="23" t="str">
        <f>IF(Import_FK!H795=0,"",Import_FK!H795)</f>
        <v/>
      </c>
      <c r="M796" s="23" t="str">
        <f>IF(Import_FK!I795=0,"",Import_FK!I795)</f>
        <v/>
      </c>
      <c r="N796" s="23" t="str">
        <f>IF(Import_FK!J795=0,"",Import_FK!J795)</f>
        <v/>
      </c>
      <c r="O796" s="23" t="str">
        <f>IF(Import_FK!K795=0,"",Import_FK!K795)</f>
        <v/>
      </c>
      <c r="P796" s="23" t="str">
        <f>IF(Import_FK!L795=0,"",Import_FK!L795)</f>
        <v/>
      </c>
      <c r="Q796" s="77" t="str">
        <f>IF(Import_FK!M795=0,"",Import_FK!M795)</f>
        <v/>
      </c>
      <c r="R796" s="77" t="str">
        <f>IF(Import_FK!N795=0,"",Import_FK!N795)</f>
        <v/>
      </c>
      <c r="S796" s="77" t="str">
        <f>IF(Import_FK!O795=0,"",Import_FK!O795)</f>
        <v/>
      </c>
      <c r="T796" s="77" t="str">
        <f>IF(Import_FK!P795=0,"",Import_FK!P795)</f>
        <v/>
      </c>
      <c r="U796" s="193" t="str">
        <f>IF(Import_FK!Q795=0,"",Import_FK!Q795)</f>
        <v/>
      </c>
      <c r="V796" s="77" t="str">
        <f>IF(Import_FK!R795=0,"",Import_FK!R795)</f>
        <v/>
      </c>
      <c r="W796" s="77" t="str">
        <f>IF(Import_FK!S795=0,"",Import_FK!S795)</f>
        <v/>
      </c>
      <c r="X796" s="77" t="str">
        <f>IF(Import_FK!T795=0,"",Import_FK!T795)</f>
        <v/>
      </c>
      <c r="Y796" s="77" t="str">
        <f>IF(Import_FK!U795=0,"",Import_FK!U795)</f>
        <v/>
      </c>
      <c r="Z796" s="77" t="str">
        <f>IF(Import_FK!V795=0,"",Import_FK!V795)</f>
        <v/>
      </c>
      <c r="AA796" s="77" t="str">
        <f>IF(Import_FK!W795=0,"",Import_FK!W795)</f>
        <v/>
      </c>
      <c r="AB796" s="77" t="str">
        <f>IF(Import_FK!X795=0,"",Import_FK!X795)</f>
        <v/>
      </c>
      <c r="AC796" s="77" t="str">
        <f>IF(Import_FK!Y795=0,"",Import_FK!Y795)</f>
        <v/>
      </c>
      <c r="AD796" s="77" t="str">
        <f>IF(Import_FK!Z795=0,"",Import_FK!Z795)</f>
        <v/>
      </c>
      <c r="AE796" s="193" t="str">
        <f>IF(Import_FK!AA795=0,"",Import_FK!AA795)</f>
        <v/>
      </c>
    </row>
    <row r="797" spans="1:31" ht="13.5" x14ac:dyDescent="0.25">
      <c r="A797" s="544">
        <f>IF(AND(B797="1_02_02_06",C797&lt;&gt;"000"),A796+1,IF(AND(B797="1_06_03_09",C797&lt;&gt;"000"),MAX($A$7:A796)+1,0))</f>
        <v>0</v>
      </c>
      <c r="B797" s="16" t="str">
        <f t="shared" si="56"/>
        <v/>
      </c>
      <c r="C797" s="544" t="str">
        <f t="shared" si="57"/>
        <v/>
      </c>
      <c r="D797" s="544" t="str">
        <f t="shared" si="58"/>
        <v/>
      </c>
      <c r="E797" s="544" t="str">
        <f t="shared" si="59"/>
        <v/>
      </c>
      <c r="F797" s="23" t="str">
        <f>IF(Import_FK!B796=0,"",Import_FK!B796)</f>
        <v/>
      </c>
      <c r="G797" s="23" t="str">
        <f>IF(Import_FK!C796=0,"",Import_FK!C796)</f>
        <v/>
      </c>
      <c r="H797" s="350" t="str">
        <f>IF(Import_FK!D796=0,"",Import_FK!D796)</f>
        <v/>
      </c>
      <c r="I797" s="23" t="str">
        <f>IF(Import_FK!E796=0,"",Import_FK!E796)</f>
        <v/>
      </c>
      <c r="J797" s="95" t="str">
        <f>IF(Import_FK!F796=0,"",Import_FK!F796)</f>
        <v/>
      </c>
      <c r="K797" s="96" t="str">
        <f>IF(Import_FK!G796=0,"",Import_FK!G796)</f>
        <v/>
      </c>
      <c r="L797" s="23" t="str">
        <f>IF(Import_FK!H796=0,"",Import_FK!H796)</f>
        <v/>
      </c>
      <c r="M797" s="23" t="str">
        <f>IF(Import_FK!I796=0,"",Import_FK!I796)</f>
        <v/>
      </c>
      <c r="N797" s="23" t="str">
        <f>IF(Import_FK!J796=0,"",Import_FK!J796)</f>
        <v/>
      </c>
      <c r="O797" s="23" t="str">
        <f>IF(Import_FK!K796=0,"",Import_FK!K796)</f>
        <v/>
      </c>
      <c r="P797" s="23" t="str">
        <f>IF(Import_FK!L796=0,"",Import_FK!L796)</f>
        <v/>
      </c>
      <c r="Q797" s="77" t="str">
        <f>IF(Import_FK!M796=0,"",Import_FK!M796)</f>
        <v/>
      </c>
      <c r="R797" s="77" t="str">
        <f>IF(Import_FK!N796=0,"",Import_FK!N796)</f>
        <v/>
      </c>
      <c r="S797" s="77" t="str">
        <f>IF(Import_FK!O796=0,"",Import_FK!O796)</f>
        <v/>
      </c>
      <c r="T797" s="77" t="str">
        <f>IF(Import_FK!P796=0,"",Import_FK!P796)</f>
        <v/>
      </c>
      <c r="U797" s="193" t="str">
        <f>IF(Import_FK!Q796=0,"",Import_FK!Q796)</f>
        <v/>
      </c>
      <c r="V797" s="77" t="str">
        <f>IF(Import_FK!R796=0,"",Import_FK!R796)</f>
        <v/>
      </c>
      <c r="W797" s="77" t="str">
        <f>IF(Import_FK!S796=0,"",Import_FK!S796)</f>
        <v/>
      </c>
      <c r="X797" s="77" t="str">
        <f>IF(Import_FK!T796=0,"",Import_FK!T796)</f>
        <v/>
      </c>
      <c r="Y797" s="77" t="str">
        <f>IF(Import_FK!U796=0,"",Import_FK!U796)</f>
        <v/>
      </c>
      <c r="Z797" s="77" t="str">
        <f>IF(Import_FK!V796=0,"",Import_FK!V796)</f>
        <v/>
      </c>
      <c r="AA797" s="77" t="str">
        <f>IF(Import_FK!W796=0,"",Import_FK!W796)</f>
        <v/>
      </c>
      <c r="AB797" s="77" t="str">
        <f>IF(Import_FK!X796=0,"",Import_FK!X796)</f>
        <v/>
      </c>
      <c r="AC797" s="77" t="str">
        <f>IF(Import_FK!Y796=0,"",Import_FK!Y796)</f>
        <v/>
      </c>
      <c r="AD797" s="77" t="str">
        <f>IF(Import_FK!Z796=0,"",Import_FK!Z796)</f>
        <v/>
      </c>
      <c r="AE797" s="193" t="str">
        <f>IF(Import_FK!AA796=0,"",Import_FK!AA796)</f>
        <v/>
      </c>
    </row>
    <row r="798" spans="1:31" ht="13.5" x14ac:dyDescent="0.25">
      <c r="A798" s="544">
        <f>IF(AND(B798="1_02_02_06",C798&lt;&gt;"000"),A797+1,IF(AND(B798="1_06_03_09",C798&lt;&gt;"000"),MAX($A$7:A797)+1,0))</f>
        <v>0</v>
      </c>
      <c r="B798" s="16" t="str">
        <f t="shared" si="56"/>
        <v/>
      </c>
      <c r="C798" s="544" t="str">
        <f t="shared" si="57"/>
        <v/>
      </c>
      <c r="D798" s="544" t="str">
        <f t="shared" si="58"/>
        <v/>
      </c>
      <c r="E798" s="544" t="str">
        <f t="shared" si="59"/>
        <v/>
      </c>
      <c r="F798" s="23" t="str">
        <f>IF(Import_FK!B797=0,"",Import_FK!B797)</f>
        <v/>
      </c>
      <c r="G798" s="23" t="str">
        <f>IF(Import_FK!C797=0,"",Import_FK!C797)</f>
        <v/>
      </c>
      <c r="H798" s="350" t="str">
        <f>IF(Import_FK!D797=0,"",Import_FK!D797)</f>
        <v/>
      </c>
      <c r="I798" s="23" t="str">
        <f>IF(Import_FK!E797=0,"",Import_FK!E797)</f>
        <v/>
      </c>
      <c r="J798" s="95" t="str">
        <f>IF(Import_FK!F797=0,"",Import_FK!F797)</f>
        <v/>
      </c>
      <c r="K798" s="96" t="str">
        <f>IF(Import_FK!G797=0,"",Import_FK!G797)</f>
        <v/>
      </c>
      <c r="L798" s="23" t="str">
        <f>IF(Import_FK!H797=0,"",Import_FK!H797)</f>
        <v/>
      </c>
      <c r="M798" s="23" t="str">
        <f>IF(Import_FK!I797=0,"",Import_FK!I797)</f>
        <v/>
      </c>
      <c r="N798" s="23" t="str">
        <f>IF(Import_FK!J797=0,"",Import_FK!J797)</f>
        <v/>
      </c>
      <c r="O798" s="23" t="str">
        <f>IF(Import_FK!K797=0,"",Import_FK!K797)</f>
        <v/>
      </c>
      <c r="P798" s="23" t="str">
        <f>IF(Import_FK!L797=0,"",Import_FK!L797)</f>
        <v/>
      </c>
      <c r="Q798" s="77" t="str">
        <f>IF(Import_FK!M797=0,"",Import_FK!M797)</f>
        <v/>
      </c>
      <c r="R798" s="77" t="str">
        <f>IF(Import_FK!N797=0,"",Import_FK!N797)</f>
        <v/>
      </c>
      <c r="S798" s="77" t="str">
        <f>IF(Import_FK!O797=0,"",Import_FK!O797)</f>
        <v/>
      </c>
      <c r="T798" s="77" t="str">
        <f>IF(Import_FK!P797=0,"",Import_FK!P797)</f>
        <v/>
      </c>
      <c r="U798" s="193" t="str">
        <f>IF(Import_FK!Q797=0,"",Import_FK!Q797)</f>
        <v/>
      </c>
      <c r="V798" s="77" t="str">
        <f>IF(Import_FK!R797=0,"",Import_FK!R797)</f>
        <v/>
      </c>
      <c r="W798" s="77" t="str">
        <f>IF(Import_FK!S797=0,"",Import_FK!S797)</f>
        <v/>
      </c>
      <c r="X798" s="77" t="str">
        <f>IF(Import_FK!T797=0,"",Import_FK!T797)</f>
        <v/>
      </c>
      <c r="Y798" s="77" t="str">
        <f>IF(Import_FK!U797=0,"",Import_FK!U797)</f>
        <v/>
      </c>
      <c r="Z798" s="77" t="str">
        <f>IF(Import_FK!V797=0,"",Import_FK!V797)</f>
        <v/>
      </c>
      <c r="AA798" s="77" t="str">
        <f>IF(Import_FK!W797=0,"",Import_FK!W797)</f>
        <v/>
      </c>
      <c r="AB798" s="77" t="str">
        <f>IF(Import_FK!X797=0,"",Import_FK!X797)</f>
        <v/>
      </c>
      <c r="AC798" s="77" t="str">
        <f>IF(Import_FK!Y797=0,"",Import_FK!Y797)</f>
        <v/>
      </c>
      <c r="AD798" s="77" t="str">
        <f>IF(Import_FK!Z797=0,"",Import_FK!Z797)</f>
        <v/>
      </c>
      <c r="AE798" s="193" t="str">
        <f>IF(Import_FK!AA797=0,"",Import_FK!AA797)</f>
        <v/>
      </c>
    </row>
    <row r="799" spans="1:31" ht="13.5" x14ac:dyDescent="0.25">
      <c r="A799" s="544">
        <f>IF(AND(B799="1_02_02_06",C799&lt;&gt;"000"),A798+1,IF(AND(B799="1_06_03_09",C799&lt;&gt;"000"),MAX($A$7:A798)+1,0))</f>
        <v>0</v>
      </c>
      <c r="B799" s="16" t="str">
        <f t="shared" si="56"/>
        <v/>
      </c>
      <c r="C799" s="544" t="str">
        <f t="shared" si="57"/>
        <v/>
      </c>
      <c r="D799" s="544" t="str">
        <f t="shared" si="58"/>
        <v/>
      </c>
      <c r="E799" s="544" t="str">
        <f t="shared" si="59"/>
        <v/>
      </c>
      <c r="F799" s="23" t="str">
        <f>IF(Import_FK!B798=0,"",Import_FK!B798)</f>
        <v/>
      </c>
      <c r="G799" s="23" t="str">
        <f>IF(Import_FK!C798=0,"",Import_FK!C798)</f>
        <v/>
      </c>
      <c r="H799" s="350" t="str">
        <f>IF(Import_FK!D798=0,"",Import_FK!D798)</f>
        <v/>
      </c>
      <c r="I799" s="23" t="str">
        <f>IF(Import_FK!E798=0,"",Import_FK!E798)</f>
        <v/>
      </c>
      <c r="J799" s="95" t="str">
        <f>IF(Import_FK!F798=0,"",Import_FK!F798)</f>
        <v/>
      </c>
      <c r="K799" s="96" t="str">
        <f>IF(Import_FK!G798=0,"",Import_FK!G798)</f>
        <v/>
      </c>
      <c r="L799" s="23" t="str">
        <f>IF(Import_FK!H798=0,"",Import_FK!H798)</f>
        <v/>
      </c>
      <c r="M799" s="23" t="str">
        <f>IF(Import_FK!I798=0,"",Import_FK!I798)</f>
        <v/>
      </c>
      <c r="N799" s="23" t="str">
        <f>IF(Import_FK!J798=0,"",Import_FK!J798)</f>
        <v/>
      </c>
      <c r="O799" s="23" t="str">
        <f>IF(Import_FK!K798=0,"",Import_FK!K798)</f>
        <v/>
      </c>
      <c r="P799" s="23" t="str">
        <f>IF(Import_FK!L798=0,"",Import_FK!L798)</f>
        <v/>
      </c>
      <c r="Q799" s="77" t="str">
        <f>IF(Import_FK!M798=0,"",Import_FK!M798)</f>
        <v/>
      </c>
      <c r="R799" s="77" t="str">
        <f>IF(Import_FK!N798=0,"",Import_FK!N798)</f>
        <v/>
      </c>
      <c r="S799" s="77" t="str">
        <f>IF(Import_FK!O798=0,"",Import_FK!O798)</f>
        <v/>
      </c>
      <c r="T799" s="77" t="str">
        <f>IF(Import_FK!P798=0,"",Import_FK!P798)</f>
        <v/>
      </c>
      <c r="U799" s="193" t="str">
        <f>IF(Import_FK!Q798=0,"",Import_FK!Q798)</f>
        <v/>
      </c>
      <c r="V799" s="77" t="str">
        <f>IF(Import_FK!R798=0,"",Import_FK!R798)</f>
        <v/>
      </c>
      <c r="W799" s="77" t="str">
        <f>IF(Import_FK!S798=0,"",Import_FK!S798)</f>
        <v/>
      </c>
      <c r="X799" s="77" t="str">
        <f>IF(Import_FK!T798=0,"",Import_FK!T798)</f>
        <v/>
      </c>
      <c r="Y799" s="77" t="str">
        <f>IF(Import_FK!U798=0,"",Import_FK!U798)</f>
        <v/>
      </c>
      <c r="Z799" s="77" t="str">
        <f>IF(Import_FK!V798=0,"",Import_FK!V798)</f>
        <v/>
      </c>
      <c r="AA799" s="77" t="str">
        <f>IF(Import_FK!W798=0,"",Import_FK!W798)</f>
        <v/>
      </c>
      <c r="AB799" s="77" t="str">
        <f>IF(Import_FK!X798=0,"",Import_FK!X798)</f>
        <v/>
      </c>
      <c r="AC799" s="77" t="str">
        <f>IF(Import_FK!Y798=0,"",Import_FK!Y798)</f>
        <v/>
      </c>
      <c r="AD799" s="77" t="str">
        <f>IF(Import_FK!Z798=0,"",Import_FK!Z798)</f>
        <v/>
      </c>
      <c r="AE799" s="193" t="str">
        <f>IF(Import_FK!AA798=0,"",Import_FK!AA798)</f>
        <v/>
      </c>
    </row>
    <row r="800" spans="1:31" ht="13.5" x14ac:dyDescent="0.25">
      <c r="A800" s="544">
        <f>IF(AND(B800="1_02_02_06",C800&lt;&gt;"000"),A799+1,IF(AND(B800="1_06_03_09",C800&lt;&gt;"000"),MAX($A$7:A799)+1,0))</f>
        <v>0</v>
      </c>
      <c r="B800" s="16" t="str">
        <f t="shared" si="56"/>
        <v/>
      </c>
      <c r="C800" s="544" t="str">
        <f t="shared" si="57"/>
        <v/>
      </c>
      <c r="D800" s="544" t="str">
        <f t="shared" si="58"/>
        <v/>
      </c>
      <c r="E800" s="544" t="str">
        <f t="shared" si="59"/>
        <v/>
      </c>
      <c r="F800" s="23" t="str">
        <f>IF(Import_FK!B799=0,"",Import_FK!B799)</f>
        <v/>
      </c>
      <c r="G800" s="23" t="str">
        <f>IF(Import_FK!C799=0,"",Import_FK!C799)</f>
        <v/>
      </c>
      <c r="H800" s="350" t="str">
        <f>IF(Import_FK!D799=0,"",Import_FK!D799)</f>
        <v/>
      </c>
      <c r="I800" s="23" t="str">
        <f>IF(Import_FK!E799=0,"",Import_FK!E799)</f>
        <v/>
      </c>
      <c r="J800" s="95" t="str">
        <f>IF(Import_FK!F799=0,"",Import_FK!F799)</f>
        <v/>
      </c>
      <c r="K800" s="96" t="str">
        <f>IF(Import_FK!G799=0,"",Import_FK!G799)</f>
        <v/>
      </c>
      <c r="L800" s="23" t="str">
        <f>IF(Import_FK!H799=0,"",Import_FK!H799)</f>
        <v/>
      </c>
      <c r="M800" s="23" t="str">
        <f>IF(Import_FK!I799=0,"",Import_FK!I799)</f>
        <v/>
      </c>
      <c r="N800" s="23" t="str">
        <f>IF(Import_FK!J799=0,"",Import_FK!J799)</f>
        <v/>
      </c>
      <c r="O800" s="23" t="str">
        <f>IF(Import_FK!K799=0,"",Import_FK!K799)</f>
        <v/>
      </c>
      <c r="P800" s="23" t="str">
        <f>IF(Import_FK!L799=0,"",Import_FK!L799)</f>
        <v/>
      </c>
      <c r="Q800" s="77" t="str">
        <f>IF(Import_FK!M799=0,"",Import_FK!M799)</f>
        <v/>
      </c>
      <c r="R800" s="77" t="str">
        <f>IF(Import_FK!N799=0,"",Import_FK!N799)</f>
        <v/>
      </c>
      <c r="S800" s="77" t="str">
        <f>IF(Import_FK!O799=0,"",Import_FK!O799)</f>
        <v/>
      </c>
      <c r="T800" s="77" t="str">
        <f>IF(Import_FK!P799=0,"",Import_FK!P799)</f>
        <v/>
      </c>
      <c r="U800" s="193" t="str">
        <f>IF(Import_FK!Q799=0,"",Import_FK!Q799)</f>
        <v/>
      </c>
      <c r="V800" s="77" t="str">
        <f>IF(Import_FK!R799=0,"",Import_FK!R799)</f>
        <v/>
      </c>
      <c r="W800" s="77" t="str">
        <f>IF(Import_FK!S799=0,"",Import_FK!S799)</f>
        <v/>
      </c>
      <c r="X800" s="77" t="str">
        <f>IF(Import_FK!T799=0,"",Import_FK!T799)</f>
        <v/>
      </c>
      <c r="Y800" s="77" t="str">
        <f>IF(Import_FK!U799=0,"",Import_FK!U799)</f>
        <v/>
      </c>
      <c r="Z800" s="77" t="str">
        <f>IF(Import_FK!V799=0,"",Import_FK!V799)</f>
        <v/>
      </c>
      <c r="AA800" s="77" t="str">
        <f>IF(Import_FK!W799=0,"",Import_FK!W799)</f>
        <v/>
      </c>
      <c r="AB800" s="77" t="str">
        <f>IF(Import_FK!X799=0,"",Import_FK!X799)</f>
        <v/>
      </c>
      <c r="AC800" s="77" t="str">
        <f>IF(Import_FK!Y799=0,"",Import_FK!Y799)</f>
        <v/>
      </c>
      <c r="AD800" s="77" t="str">
        <f>IF(Import_FK!Z799=0,"",Import_FK!Z799)</f>
        <v/>
      </c>
      <c r="AE800" s="193" t="str">
        <f>IF(Import_FK!AA799=0,"",Import_FK!AA799)</f>
        <v/>
      </c>
    </row>
    <row r="801" spans="1:31" ht="13.5" x14ac:dyDescent="0.25">
      <c r="A801" s="544">
        <f>IF(AND(B801="1_02_02_06",C801&lt;&gt;"000"),A800+1,IF(AND(B801="1_06_03_09",C801&lt;&gt;"000"),MAX($A$7:A800)+1,0))</f>
        <v>0</v>
      </c>
      <c r="B801" s="16" t="str">
        <f t="shared" si="56"/>
        <v/>
      </c>
      <c r="C801" s="544" t="str">
        <f t="shared" si="57"/>
        <v/>
      </c>
      <c r="D801" s="544" t="str">
        <f t="shared" si="58"/>
        <v/>
      </c>
      <c r="E801" s="544" t="str">
        <f t="shared" si="59"/>
        <v/>
      </c>
      <c r="F801" s="23" t="str">
        <f>IF(Import_FK!B800=0,"",Import_FK!B800)</f>
        <v/>
      </c>
      <c r="G801" s="23" t="str">
        <f>IF(Import_FK!C800=0,"",Import_FK!C800)</f>
        <v/>
      </c>
      <c r="H801" s="350" t="str">
        <f>IF(Import_FK!D800=0,"",Import_FK!D800)</f>
        <v/>
      </c>
      <c r="I801" s="23" t="str">
        <f>IF(Import_FK!E800=0,"",Import_FK!E800)</f>
        <v/>
      </c>
      <c r="J801" s="95" t="str">
        <f>IF(Import_FK!F800=0,"",Import_FK!F800)</f>
        <v/>
      </c>
      <c r="K801" s="96" t="str">
        <f>IF(Import_FK!G800=0,"",Import_FK!G800)</f>
        <v/>
      </c>
      <c r="L801" s="23" t="str">
        <f>IF(Import_FK!H800=0,"",Import_FK!H800)</f>
        <v/>
      </c>
      <c r="M801" s="23" t="str">
        <f>IF(Import_FK!I800=0,"",Import_FK!I800)</f>
        <v/>
      </c>
      <c r="N801" s="23" t="str">
        <f>IF(Import_FK!J800=0,"",Import_FK!J800)</f>
        <v/>
      </c>
      <c r="O801" s="23" t="str">
        <f>IF(Import_FK!K800=0,"",Import_FK!K800)</f>
        <v/>
      </c>
      <c r="P801" s="23" t="str">
        <f>IF(Import_FK!L800=0,"",Import_FK!L800)</f>
        <v/>
      </c>
      <c r="Q801" s="77" t="str">
        <f>IF(Import_FK!M800=0,"",Import_FK!M800)</f>
        <v/>
      </c>
      <c r="R801" s="77" t="str">
        <f>IF(Import_FK!N800=0,"",Import_FK!N800)</f>
        <v/>
      </c>
      <c r="S801" s="77" t="str">
        <f>IF(Import_FK!O800=0,"",Import_FK!O800)</f>
        <v/>
      </c>
      <c r="T801" s="77" t="str">
        <f>IF(Import_FK!P800=0,"",Import_FK!P800)</f>
        <v/>
      </c>
      <c r="U801" s="193" t="str">
        <f>IF(Import_FK!Q800=0,"",Import_FK!Q800)</f>
        <v/>
      </c>
      <c r="V801" s="77" t="str">
        <f>IF(Import_FK!R800=0,"",Import_FK!R800)</f>
        <v/>
      </c>
      <c r="W801" s="77" t="str">
        <f>IF(Import_FK!S800=0,"",Import_FK!S800)</f>
        <v/>
      </c>
      <c r="X801" s="77" t="str">
        <f>IF(Import_FK!T800=0,"",Import_FK!T800)</f>
        <v/>
      </c>
      <c r="Y801" s="77" t="str">
        <f>IF(Import_FK!U800=0,"",Import_FK!U800)</f>
        <v/>
      </c>
      <c r="Z801" s="77" t="str">
        <f>IF(Import_FK!V800=0,"",Import_FK!V800)</f>
        <v/>
      </c>
      <c r="AA801" s="77" t="str">
        <f>IF(Import_FK!W800=0,"",Import_FK!W800)</f>
        <v/>
      </c>
      <c r="AB801" s="77" t="str">
        <f>IF(Import_FK!X800=0,"",Import_FK!X800)</f>
        <v/>
      </c>
      <c r="AC801" s="77" t="str">
        <f>IF(Import_FK!Y800=0,"",Import_FK!Y800)</f>
        <v/>
      </c>
      <c r="AD801" s="77" t="str">
        <f>IF(Import_FK!Z800=0,"",Import_FK!Z800)</f>
        <v/>
      </c>
      <c r="AE801" s="193" t="str">
        <f>IF(Import_FK!AA800=0,"",Import_FK!AA800)</f>
        <v/>
      </c>
    </row>
    <row r="802" spans="1:31" ht="13.5" x14ac:dyDescent="0.25">
      <c r="A802" s="544">
        <f>IF(AND(B802="1_02_02_06",C802&lt;&gt;"000"),A801+1,IF(AND(B802="1_06_03_09",C802&lt;&gt;"000"),MAX($A$7:A801)+1,0))</f>
        <v>0</v>
      </c>
      <c r="B802" s="16" t="str">
        <f t="shared" si="56"/>
        <v/>
      </c>
      <c r="C802" s="544" t="str">
        <f t="shared" si="57"/>
        <v/>
      </c>
      <c r="D802" s="544" t="str">
        <f t="shared" si="58"/>
        <v/>
      </c>
      <c r="E802" s="544" t="str">
        <f t="shared" si="59"/>
        <v/>
      </c>
      <c r="F802" s="23" t="str">
        <f>IF(Import_FK!B801=0,"",Import_FK!B801)</f>
        <v/>
      </c>
      <c r="G802" s="23" t="str">
        <f>IF(Import_FK!C801=0,"",Import_FK!C801)</f>
        <v/>
      </c>
      <c r="H802" s="350" t="str">
        <f>IF(Import_FK!D801=0,"",Import_FK!D801)</f>
        <v/>
      </c>
      <c r="I802" s="23" t="str">
        <f>IF(Import_FK!E801=0,"",Import_FK!E801)</f>
        <v/>
      </c>
      <c r="J802" s="95" t="str">
        <f>IF(Import_FK!F801=0,"",Import_FK!F801)</f>
        <v/>
      </c>
      <c r="K802" s="96" t="str">
        <f>IF(Import_FK!G801=0,"",Import_FK!G801)</f>
        <v/>
      </c>
      <c r="L802" s="23" t="str">
        <f>IF(Import_FK!H801=0,"",Import_FK!H801)</f>
        <v/>
      </c>
      <c r="M802" s="23" t="str">
        <f>IF(Import_FK!I801=0,"",Import_FK!I801)</f>
        <v/>
      </c>
      <c r="N802" s="23" t="str">
        <f>IF(Import_FK!J801=0,"",Import_FK!J801)</f>
        <v/>
      </c>
      <c r="O802" s="23" t="str">
        <f>IF(Import_FK!K801=0,"",Import_FK!K801)</f>
        <v/>
      </c>
      <c r="P802" s="23" t="str">
        <f>IF(Import_FK!L801=0,"",Import_FK!L801)</f>
        <v/>
      </c>
      <c r="Q802" s="77" t="str">
        <f>IF(Import_FK!M801=0,"",Import_FK!M801)</f>
        <v/>
      </c>
      <c r="R802" s="77" t="str">
        <f>IF(Import_FK!N801=0,"",Import_FK!N801)</f>
        <v/>
      </c>
      <c r="S802" s="77" t="str">
        <f>IF(Import_FK!O801=0,"",Import_FK!O801)</f>
        <v/>
      </c>
      <c r="T802" s="77" t="str">
        <f>IF(Import_FK!P801=0,"",Import_FK!P801)</f>
        <v/>
      </c>
      <c r="U802" s="193" t="str">
        <f>IF(Import_FK!Q801=0,"",Import_FK!Q801)</f>
        <v/>
      </c>
      <c r="V802" s="77" t="str">
        <f>IF(Import_FK!R801=0,"",Import_FK!R801)</f>
        <v/>
      </c>
      <c r="W802" s="77" t="str">
        <f>IF(Import_FK!S801=0,"",Import_FK!S801)</f>
        <v/>
      </c>
      <c r="X802" s="77" t="str">
        <f>IF(Import_FK!T801=0,"",Import_FK!T801)</f>
        <v/>
      </c>
      <c r="Y802" s="77" t="str">
        <f>IF(Import_FK!U801=0,"",Import_FK!U801)</f>
        <v/>
      </c>
      <c r="Z802" s="77" t="str">
        <f>IF(Import_FK!V801=0,"",Import_FK!V801)</f>
        <v/>
      </c>
      <c r="AA802" s="77" t="str">
        <f>IF(Import_FK!W801=0,"",Import_FK!W801)</f>
        <v/>
      </c>
      <c r="AB802" s="77" t="str">
        <f>IF(Import_FK!X801=0,"",Import_FK!X801)</f>
        <v/>
      </c>
      <c r="AC802" s="77" t="str">
        <f>IF(Import_FK!Y801=0,"",Import_FK!Y801)</f>
        <v/>
      </c>
      <c r="AD802" s="77" t="str">
        <f>IF(Import_FK!Z801=0,"",Import_FK!Z801)</f>
        <v/>
      </c>
      <c r="AE802" s="193" t="str">
        <f>IF(Import_FK!AA801=0,"",Import_FK!AA801)</f>
        <v/>
      </c>
    </row>
    <row r="803" spans="1:31" ht="13.5" x14ac:dyDescent="0.25">
      <c r="A803" s="544">
        <f>IF(AND(B803="1_02_02_06",C803&lt;&gt;"000"),A802+1,IF(AND(B803="1_06_03_09",C803&lt;&gt;"000"),MAX($A$7:A802)+1,0))</f>
        <v>0</v>
      </c>
      <c r="B803" s="16" t="str">
        <f t="shared" si="56"/>
        <v/>
      </c>
      <c r="C803" s="544" t="str">
        <f t="shared" si="57"/>
        <v/>
      </c>
      <c r="D803" s="544" t="str">
        <f t="shared" si="58"/>
        <v/>
      </c>
      <c r="E803" s="544" t="str">
        <f t="shared" si="59"/>
        <v/>
      </c>
      <c r="F803" s="23" t="str">
        <f>IF(Import_FK!B802=0,"",Import_FK!B802)</f>
        <v/>
      </c>
      <c r="G803" s="23" t="str">
        <f>IF(Import_FK!C802=0,"",Import_FK!C802)</f>
        <v/>
      </c>
      <c r="H803" s="350" t="str">
        <f>IF(Import_FK!D802=0,"",Import_FK!D802)</f>
        <v/>
      </c>
      <c r="I803" s="23" t="str">
        <f>IF(Import_FK!E802=0,"",Import_FK!E802)</f>
        <v/>
      </c>
      <c r="J803" s="95" t="str">
        <f>IF(Import_FK!F802=0,"",Import_FK!F802)</f>
        <v/>
      </c>
      <c r="K803" s="96" t="str">
        <f>IF(Import_FK!G802=0,"",Import_FK!G802)</f>
        <v/>
      </c>
      <c r="L803" s="23" t="str">
        <f>IF(Import_FK!H802=0,"",Import_FK!H802)</f>
        <v/>
      </c>
      <c r="M803" s="23" t="str">
        <f>IF(Import_FK!I802=0,"",Import_FK!I802)</f>
        <v/>
      </c>
      <c r="N803" s="23" t="str">
        <f>IF(Import_FK!J802=0,"",Import_FK!J802)</f>
        <v/>
      </c>
      <c r="O803" s="23" t="str">
        <f>IF(Import_FK!K802=0,"",Import_FK!K802)</f>
        <v/>
      </c>
      <c r="P803" s="23" t="str">
        <f>IF(Import_FK!L802=0,"",Import_FK!L802)</f>
        <v/>
      </c>
      <c r="Q803" s="77" t="str">
        <f>IF(Import_FK!M802=0,"",Import_FK!M802)</f>
        <v/>
      </c>
      <c r="R803" s="77" t="str">
        <f>IF(Import_FK!N802=0,"",Import_FK!N802)</f>
        <v/>
      </c>
      <c r="S803" s="77" t="str">
        <f>IF(Import_FK!O802=0,"",Import_FK!O802)</f>
        <v/>
      </c>
      <c r="T803" s="77" t="str">
        <f>IF(Import_FK!P802=0,"",Import_FK!P802)</f>
        <v/>
      </c>
      <c r="U803" s="193" t="str">
        <f>IF(Import_FK!Q802=0,"",Import_FK!Q802)</f>
        <v/>
      </c>
      <c r="V803" s="77" t="str">
        <f>IF(Import_FK!R802=0,"",Import_FK!R802)</f>
        <v/>
      </c>
      <c r="W803" s="77" t="str">
        <f>IF(Import_FK!S802=0,"",Import_FK!S802)</f>
        <v/>
      </c>
      <c r="X803" s="77" t="str">
        <f>IF(Import_FK!T802=0,"",Import_FK!T802)</f>
        <v/>
      </c>
      <c r="Y803" s="77" t="str">
        <f>IF(Import_FK!U802=0,"",Import_FK!U802)</f>
        <v/>
      </c>
      <c r="Z803" s="77" t="str">
        <f>IF(Import_FK!V802=0,"",Import_FK!V802)</f>
        <v/>
      </c>
      <c r="AA803" s="77" t="str">
        <f>IF(Import_FK!W802=0,"",Import_FK!W802)</f>
        <v/>
      </c>
      <c r="AB803" s="77" t="str">
        <f>IF(Import_FK!X802=0,"",Import_FK!X802)</f>
        <v/>
      </c>
      <c r="AC803" s="77" t="str">
        <f>IF(Import_FK!Y802=0,"",Import_FK!Y802)</f>
        <v/>
      </c>
      <c r="AD803" s="77" t="str">
        <f>IF(Import_FK!Z802=0,"",Import_FK!Z802)</f>
        <v/>
      </c>
      <c r="AE803" s="193" t="str">
        <f>IF(Import_FK!AA802=0,"",Import_FK!AA802)</f>
        <v/>
      </c>
    </row>
    <row r="804" spans="1:31" ht="13.5" x14ac:dyDescent="0.25">
      <c r="A804" s="544">
        <f>IF(AND(B804="1_02_02_06",C804&lt;&gt;"000"),A803+1,IF(AND(B804="1_06_03_09",C804&lt;&gt;"000"),MAX($A$7:A803)+1,0))</f>
        <v>0</v>
      </c>
      <c r="B804" s="16" t="str">
        <f t="shared" si="56"/>
        <v/>
      </c>
      <c r="C804" s="544" t="str">
        <f t="shared" si="57"/>
        <v/>
      </c>
      <c r="D804" s="544" t="str">
        <f t="shared" si="58"/>
        <v/>
      </c>
      <c r="E804" s="544" t="str">
        <f t="shared" si="59"/>
        <v/>
      </c>
      <c r="F804" s="23" t="str">
        <f>IF(Import_FK!B803=0,"",Import_FK!B803)</f>
        <v/>
      </c>
      <c r="G804" s="23" t="str">
        <f>IF(Import_FK!C803=0,"",Import_FK!C803)</f>
        <v/>
      </c>
      <c r="H804" s="350" t="str">
        <f>IF(Import_FK!D803=0,"",Import_FK!D803)</f>
        <v/>
      </c>
      <c r="I804" s="23" t="str">
        <f>IF(Import_FK!E803=0,"",Import_FK!E803)</f>
        <v/>
      </c>
      <c r="J804" s="95" t="str">
        <f>IF(Import_FK!F803=0,"",Import_FK!F803)</f>
        <v/>
      </c>
      <c r="K804" s="96" t="str">
        <f>IF(Import_FK!G803=0,"",Import_FK!G803)</f>
        <v/>
      </c>
      <c r="L804" s="23" t="str">
        <f>IF(Import_FK!H803=0,"",Import_FK!H803)</f>
        <v/>
      </c>
      <c r="M804" s="23" t="str">
        <f>IF(Import_FK!I803=0,"",Import_FK!I803)</f>
        <v/>
      </c>
      <c r="N804" s="23" t="str">
        <f>IF(Import_FK!J803=0,"",Import_FK!J803)</f>
        <v/>
      </c>
      <c r="O804" s="23" t="str">
        <f>IF(Import_FK!K803=0,"",Import_FK!K803)</f>
        <v/>
      </c>
      <c r="P804" s="23" t="str">
        <f>IF(Import_FK!L803=0,"",Import_FK!L803)</f>
        <v/>
      </c>
      <c r="Q804" s="77" t="str">
        <f>IF(Import_FK!M803=0,"",Import_FK!M803)</f>
        <v/>
      </c>
      <c r="R804" s="77" t="str">
        <f>IF(Import_FK!N803=0,"",Import_FK!N803)</f>
        <v/>
      </c>
      <c r="S804" s="77" t="str">
        <f>IF(Import_FK!O803=0,"",Import_FK!O803)</f>
        <v/>
      </c>
      <c r="T804" s="77" t="str">
        <f>IF(Import_FK!P803=0,"",Import_FK!P803)</f>
        <v/>
      </c>
      <c r="U804" s="193" t="str">
        <f>IF(Import_FK!Q803=0,"",Import_FK!Q803)</f>
        <v/>
      </c>
      <c r="V804" s="77" t="str">
        <f>IF(Import_FK!R803=0,"",Import_FK!R803)</f>
        <v/>
      </c>
      <c r="W804" s="77" t="str">
        <f>IF(Import_FK!S803=0,"",Import_FK!S803)</f>
        <v/>
      </c>
      <c r="X804" s="77" t="str">
        <f>IF(Import_FK!T803=0,"",Import_FK!T803)</f>
        <v/>
      </c>
      <c r="Y804" s="77" t="str">
        <f>IF(Import_FK!U803=0,"",Import_FK!U803)</f>
        <v/>
      </c>
      <c r="Z804" s="77" t="str">
        <f>IF(Import_FK!V803=0,"",Import_FK!V803)</f>
        <v/>
      </c>
      <c r="AA804" s="77" t="str">
        <f>IF(Import_FK!W803=0,"",Import_FK!W803)</f>
        <v/>
      </c>
      <c r="AB804" s="77" t="str">
        <f>IF(Import_FK!X803=0,"",Import_FK!X803)</f>
        <v/>
      </c>
      <c r="AC804" s="77" t="str">
        <f>IF(Import_FK!Y803=0,"",Import_FK!Y803)</f>
        <v/>
      </c>
      <c r="AD804" s="77" t="str">
        <f>IF(Import_FK!Z803=0,"",Import_FK!Z803)</f>
        <v/>
      </c>
      <c r="AE804" s="193" t="str">
        <f>IF(Import_FK!AA803=0,"",Import_FK!AA803)</f>
        <v/>
      </c>
    </row>
    <row r="805" spans="1:31" ht="13.5" x14ac:dyDescent="0.25">
      <c r="A805" s="544">
        <f>IF(AND(B805="1_02_02_06",C805&lt;&gt;"000"),A804+1,IF(AND(B805="1_06_03_09",C805&lt;&gt;"000"),MAX($A$7:A804)+1,0))</f>
        <v>0</v>
      </c>
      <c r="B805" s="16" t="str">
        <f t="shared" si="56"/>
        <v/>
      </c>
      <c r="C805" s="544" t="str">
        <f t="shared" si="57"/>
        <v/>
      </c>
      <c r="D805" s="544" t="str">
        <f t="shared" si="58"/>
        <v/>
      </c>
      <c r="E805" s="544" t="str">
        <f t="shared" si="59"/>
        <v/>
      </c>
      <c r="F805" s="23" t="str">
        <f>IF(Import_FK!B804=0,"",Import_FK!B804)</f>
        <v/>
      </c>
      <c r="G805" s="23" t="str">
        <f>IF(Import_FK!C804=0,"",Import_FK!C804)</f>
        <v/>
      </c>
      <c r="H805" s="350" t="str">
        <f>IF(Import_FK!D804=0,"",Import_FK!D804)</f>
        <v/>
      </c>
      <c r="I805" s="23" t="str">
        <f>IF(Import_FK!E804=0,"",Import_FK!E804)</f>
        <v/>
      </c>
      <c r="J805" s="95" t="str">
        <f>IF(Import_FK!F804=0,"",Import_FK!F804)</f>
        <v/>
      </c>
      <c r="K805" s="96" t="str">
        <f>IF(Import_FK!G804=0,"",Import_FK!G804)</f>
        <v/>
      </c>
      <c r="L805" s="23" t="str">
        <f>IF(Import_FK!H804=0,"",Import_FK!H804)</f>
        <v/>
      </c>
      <c r="M805" s="23" t="str">
        <f>IF(Import_FK!I804=0,"",Import_FK!I804)</f>
        <v/>
      </c>
      <c r="N805" s="23" t="str">
        <f>IF(Import_FK!J804=0,"",Import_FK!J804)</f>
        <v/>
      </c>
      <c r="O805" s="23" t="str">
        <f>IF(Import_FK!K804=0,"",Import_FK!K804)</f>
        <v/>
      </c>
      <c r="P805" s="23" t="str">
        <f>IF(Import_FK!L804=0,"",Import_FK!L804)</f>
        <v/>
      </c>
      <c r="Q805" s="77" t="str">
        <f>IF(Import_FK!M804=0,"",Import_FK!M804)</f>
        <v/>
      </c>
      <c r="R805" s="77" t="str">
        <f>IF(Import_FK!N804=0,"",Import_FK!N804)</f>
        <v/>
      </c>
      <c r="S805" s="77" t="str">
        <f>IF(Import_FK!O804=0,"",Import_FK!O804)</f>
        <v/>
      </c>
      <c r="T805" s="77" t="str">
        <f>IF(Import_FK!P804=0,"",Import_FK!P804)</f>
        <v/>
      </c>
      <c r="U805" s="193" t="str">
        <f>IF(Import_FK!Q804=0,"",Import_FK!Q804)</f>
        <v/>
      </c>
      <c r="V805" s="77" t="str">
        <f>IF(Import_FK!R804=0,"",Import_FK!R804)</f>
        <v/>
      </c>
      <c r="W805" s="77" t="str">
        <f>IF(Import_FK!S804=0,"",Import_FK!S804)</f>
        <v/>
      </c>
      <c r="X805" s="77" t="str">
        <f>IF(Import_FK!T804=0,"",Import_FK!T804)</f>
        <v/>
      </c>
      <c r="Y805" s="77" t="str">
        <f>IF(Import_FK!U804=0,"",Import_FK!U804)</f>
        <v/>
      </c>
      <c r="Z805" s="77" t="str">
        <f>IF(Import_FK!V804=0,"",Import_FK!V804)</f>
        <v/>
      </c>
      <c r="AA805" s="77" t="str">
        <f>IF(Import_FK!W804=0,"",Import_FK!W804)</f>
        <v/>
      </c>
      <c r="AB805" s="77" t="str">
        <f>IF(Import_FK!X804=0,"",Import_FK!X804)</f>
        <v/>
      </c>
      <c r="AC805" s="77" t="str">
        <f>IF(Import_FK!Y804=0,"",Import_FK!Y804)</f>
        <v/>
      </c>
      <c r="AD805" s="77" t="str">
        <f>IF(Import_FK!Z804=0,"",Import_FK!Z804)</f>
        <v/>
      </c>
      <c r="AE805" s="193" t="str">
        <f>IF(Import_FK!AA804=0,"",Import_FK!AA804)</f>
        <v/>
      </c>
    </row>
    <row r="806" spans="1:31" ht="13.5" x14ac:dyDescent="0.25">
      <c r="A806" s="544">
        <f>IF(AND(B806="1_02_02_06",C806&lt;&gt;"000"),A805+1,IF(AND(B806="1_06_03_09",C806&lt;&gt;"000"),MAX($A$7:A805)+1,0))</f>
        <v>0</v>
      </c>
      <c r="B806" s="16" t="str">
        <f t="shared" si="56"/>
        <v/>
      </c>
      <c r="C806" s="544" t="str">
        <f t="shared" si="57"/>
        <v/>
      </c>
      <c r="D806" s="544" t="str">
        <f t="shared" si="58"/>
        <v/>
      </c>
      <c r="E806" s="544" t="str">
        <f t="shared" si="59"/>
        <v/>
      </c>
      <c r="F806" s="23" t="str">
        <f>IF(Import_FK!B805=0,"",Import_FK!B805)</f>
        <v/>
      </c>
      <c r="G806" s="23" t="str">
        <f>IF(Import_FK!C805=0,"",Import_FK!C805)</f>
        <v/>
      </c>
      <c r="H806" s="350" t="str">
        <f>IF(Import_FK!D805=0,"",Import_FK!D805)</f>
        <v/>
      </c>
      <c r="I806" s="23" t="str">
        <f>IF(Import_FK!E805=0,"",Import_FK!E805)</f>
        <v/>
      </c>
      <c r="J806" s="95" t="str">
        <f>IF(Import_FK!F805=0,"",Import_FK!F805)</f>
        <v/>
      </c>
      <c r="K806" s="96" t="str">
        <f>IF(Import_FK!G805=0,"",Import_FK!G805)</f>
        <v/>
      </c>
      <c r="L806" s="23" t="str">
        <f>IF(Import_FK!H805=0,"",Import_FK!H805)</f>
        <v/>
      </c>
      <c r="M806" s="23" t="str">
        <f>IF(Import_FK!I805=0,"",Import_FK!I805)</f>
        <v/>
      </c>
      <c r="N806" s="23" t="str">
        <f>IF(Import_FK!J805=0,"",Import_FK!J805)</f>
        <v/>
      </c>
      <c r="O806" s="23" t="str">
        <f>IF(Import_FK!K805=0,"",Import_FK!K805)</f>
        <v/>
      </c>
      <c r="P806" s="23" t="str">
        <f>IF(Import_FK!L805=0,"",Import_FK!L805)</f>
        <v/>
      </c>
      <c r="Q806" s="77" t="str">
        <f>IF(Import_FK!M805=0,"",Import_FK!M805)</f>
        <v/>
      </c>
      <c r="R806" s="77" t="str">
        <f>IF(Import_FK!N805=0,"",Import_FK!N805)</f>
        <v/>
      </c>
      <c r="S806" s="77" t="str">
        <f>IF(Import_FK!O805=0,"",Import_FK!O805)</f>
        <v/>
      </c>
      <c r="T806" s="77" t="str">
        <f>IF(Import_FK!P805=0,"",Import_FK!P805)</f>
        <v/>
      </c>
      <c r="U806" s="193" t="str">
        <f>IF(Import_FK!Q805=0,"",Import_FK!Q805)</f>
        <v/>
      </c>
      <c r="V806" s="77" t="str">
        <f>IF(Import_FK!R805=0,"",Import_FK!R805)</f>
        <v/>
      </c>
      <c r="W806" s="77" t="str">
        <f>IF(Import_FK!S805=0,"",Import_FK!S805)</f>
        <v/>
      </c>
      <c r="X806" s="77" t="str">
        <f>IF(Import_FK!T805=0,"",Import_FK!T805)</f>
        <v/>
      </c>
      <c r="Y806" s="77" t="str">
        <f>IF(Import_FK!U805=0,"",Import_FK!U805)</f>
        <v/>
      </c>
      <c r="Z806" s="77" t="str">
        <f>IF(Import_FK!V805=0,"",Import_FK!V805)</f>
        <v/>
      </c>
      <c r="AA806" s="77" t="str">
        <f>IF(Import_FK!W805=0,"",Import_FK!W805)</f>
        <v/>
      </c>
      <c r="AB806" s="77" t="str">
        <f>IF(Import_FK!X805=0,"",Import_FK!X805)</f>
        <v/>
      </c>
      <c r="AC806" s="77" t="str">
        <f>IF(Import_FK!Y805=0,"",Import_FK!Y805)</f>
        <v/>
      </c>
      <c r="AD806" s="77" t="str">
        <f>IF(Import_FK!Z805=0,"",Import_FK!Z805)</f>
        <v/>
      </c>
      <c r="AE806" s="193" t="str">
        <f>IF(Import_FK!AA805=0,"",Import_FK!AA805)</f>
        <v/>
      </c>
    </row>
    <row r="807" spans="1:31" ht="13.5" x14ac:dyDescent="0.25">
      <c r="A807" s="544">
        <f>IF(AND(B807="1_02_02_06",C807&lt;&gt;"000"),A806+1,IF(AND(B807="1_06_03_09",C807&lt;&gt;"000"),MAX($A$7:A806)+1,0))</f>
        <v>0</v>
      </c>
      <c r="B807" s="16" t="str">
        <f t="shared" si="56"/>
        <v/>
      </c>
      <c r="C807" s="544" t="str">
        <f t="shared" si="57"/>
        <v/>
      </c>
      <c r="D807" s="544" t="str">
        <f t="shared" si="58"/>
        <v/>
      </c>
      <c r="E807" s="544" t="str">
        <f t="shared" si="59"/>
        <v/>
      </c>
      <c r="F807" s="23" t="str">
        <f>IF(Import_FK!B806=0,"",Import_FK!B806)</f>
        <v/>
      </c>
      <c r="G807" s="23" t="str">
        <f>IF(Import_FK!C806=0,"",Import_FK!C806)</f>
        <v/>
      </c>
      <c r="H807" s="350" t="str">
        <f>IF(Import_FK!D806=0,"",Import_FK!D806)</f>
        <v/>
      </c>
      <c r="I807" s="23" t="str">
        <f>IF(Import_FK!E806=0,"",Import_FK!E806)</f>
        <v/>
      </c>
      <c r="J807" s="95" t="str">
        <f>IF(Import_FK!F806=0,"",Import_FK!F806)</f>
        <v/>
      </c>
      <c r="K807" s="96" t="str">
        <f>IF(Import_FK!G806=0,"",Import_FK!G806)</f>
        <v/>
      </c>
      <c r="L807" s="23" t="str">
        <f>IF(Import_FK!H806=0,"",Import_FK!H806)</f>
        <v/>
      </c>
      <c r="M807" s="23" t="str">
        <f>IF(Import_FK!I806=0,"",Import_FK!I806)</f>
        <v/>
      </c>
      <c r="N807" s="23" t="str">
        <f>IF(Import_FK!J806=0,"",Import_FK!J806)</f>
        <v/>
      </c>
      <c r="O807" s="23" t="str">
        <f>IF(Import_FK!K806=0,"",Import_FK!K806)</f>
        <v/>
      </c>
      <c r="P807" s="23" t="str">
        <f>IF(Import_FK!L806=0,"",Import_FK!L806)</f>
        <v/>
      </c>
      <c r="Q807" s="77" t="str">
        <f>IF(Import_FK!M806=0,"",Import_FK!M806)</f>
        <v/>
      </c>
      <c r="R807" s="77" t="str">
        <f>IF(Import_FK!N806=0,"",Import_FK!N806)</f>
        <v/>
      </c>
      <c r="S807" s="77" t="str">
        <f>IF(Import_FK!O806=0,"",Import_FK!O806)</f>
        <v/>
      </c>
      <c r="T807" s="77" t="str">
        <f>IF(Import_FK!P806=0,"",Import_FK!P806)</f>
        <v/>
      </c>
      <c r="U807" s="193" t="str">
        <f>IF(Import_FK!Q806=0,"",Import_FK!Q806)</f>
        <v/>
      </c>
      <c r="V807" s="77" t="str">
        <f>IF(Import_FK!R806=0,"",Import_FK!R806)</f>
        <v/>
      </c>
      <c r="W807" s="77" t="str">
        <f>IF(Import_FK!S806=0,"",Import_FK!S806)</f>
        <v/>
      </c>
      <c r="X807" s="77" t="str">
        <f>IF(Import_FK!T806=0,"",Import_FK!T806)</f>
        <v/>
      </c>
      <c r="Y807" s="77" t="str">
        <f>IF(Import_FK!U806=0,"",Import_FK!U806)</f>
        <v/>
      </c>
      <c r="Z807" s="77" t="str">
        <f>IF(Import_FK!V806=0,"",Import_FK!V806)</f>
        <v/>
      </c>
      <c r="AA807" s="77" t="str">
        <f>IF(Import_FK!W806=0,"",Import_FK!W806)</f>
        <v/>
      </c>
      <c r="AB807" s="77" t="str">
        <f>IF(Import_FK!X806=0,"",Import_FK!X806)</f>
        <v/>
      </c>
      <c r="AC807" s="77" t="str">
        <f>IF(Import_FK!Y806=0,"",Import_FK!Y806)</f>
        <v/>
      </c>
      <c r="AD807" s="77" t="str">
        <f>IF(Import_FK!Z806=0,"",Import_FK!Z806)</f>
        <v/>
      </c>
      <c r="AE807" s="193" t="str">
        <f>IF(Import_FK!AA806=0,"",Import_FK!AA806)</f>
        <v/>
      </c>
    </row>
    <row r="808" spans="1:31" ht="13.5" x14ac:dyDescent="0.25">
      <c r="A808" s="544">
        <f>IF(AND(B808="1_02_02_06",C808&lt;&gt;"000"),A807+1,IF(AND(B808="1_06_03_09",C808&lt;&gt;"000"),MAX($A$7:A807)+1,0))</f>
        <v>0</v>
      </c>
      <c r="B808" s="16" t="str">
        <f t="shared" si="56"/>
        <v/>
      </c>
      <c r="C808" s="544" t="str">
        <f t="shared" si="57"/>
        <v/>
      </c>
      <c r="D808" s="544" t="str">
        <f t="shared" si="58"/>
        <v/>
      </c>
      <c r="E808" s="544" t="str">
        <f t="shared" si="59"/>
        <v/>
      </c>
      <c r="F808" s="23" t="str">
        <f>IF(Import_FK!B807=0,"",Import_FK!B807)</f>
        <v/>
      </c>
      <c r="G808" s="23" t="str">
        <f>IF(Import_FK!C807=0,"",Import_FK!C807)</f>
        <v/>
      </c>
      <c r="H808" s="350" t="str">
        <f>IF(Import_FK!D807=0,"",Import_FK!D807)</f>
        <v/>
      </c>
      <c r="I808" s="23" t="str">
        <f>IF(Import_FK!E807=0,"",Import_FK!E807)</f>
        <v/>
      </c>
      <c r="J808" s="95" t="str">
        <f>IF(Import_FK!F807=0,"",Import_FK!F807)</f>
        <v/>
      </c>
      <c r="K808" s="96" t="str">
        <f>IF(Import_FK!G807=0,"",Import_FK!G807)</f>
        <v/>
      </c>
      <c r="L808" s="23" t="str">
        <f>IF(Import_FK!H807=0,"",Import_FK!H807)</f>
        <v/>
      </c>
      <c r="M808" s="23" t="str">
        <f>IF(Import_FK!I807=0,"",Import_FK!I807)</f>
        <v/>
      </c>
      <c r="N808" s="23" t="str">
        <f>IF(Import_FK!J807=0,"",Import_FK!J807)</f>
        <v/>
      </c>
      <c r="O808" s="23" t="str">
        <f>IF(Import_FK!K807=0,"",Import_FK!K807)</f>
        <v/>
      </c>
      <c r="P808" s="23" t="str">
        <f>IF(Import_FK!L807=0,"",Import_FK!L807)</f>
        <v/>
      </c>
      <c r="Q808" s="77" t="str">
        <f>IF(Import_FK!M807=0,"",Import_FK!M807)</f>
        <v/>
      </c>
      <c r="R808" s="77" t="str">
        <f>IF(Import_FK!N807=0,"",Import_FK!N807)</f>
        <v/>
      </c>
      <c r="S808" s="77" t="str">
        <f>IF(Import_FK!O807=0,"",Import_FK!O807)</f>
        <v/>
      </c>
      <c r="T808" s="77" t="str">
        <f>IF(Import_FK!P807=0,"",Import_FK!P807)</f>
        <v/>
      </c>
      <c r="U808" s="193" t="str">
        <f>IF(Import_FK!Q807=0,"",Import_FK!Q807)</f>
        <v/>
      </c>
      <c r="V808" s="77" t="str">
        <f>IF(Import_FK!R807=0,"",Import_FK!R807)</f>
        <v/>
      </c>
      <c r="W808" s="77" t="str">
        <f>IF(Import_FK!S807=0,"",Import_FK!S807)</f>
        <v/>
      </c>
      <c r="X808" s="77" t="str">
        <f>IF(Import_FK!T807=0,"",Import_FK!T807)</f>
        <v/>
      </c>
      <c r="Y808" s="77" t="str">
        <f>IF(Import_FK!U807=0,"",Import_FK!U807)</f>
        <v/>
      </c>
      <c r="Z808" s="77" t="str">
        <f>IF(Import_FK!V807=0,"",Import_FK!V807)</f>
        <v/>
      </c>
      <c r="AA808" s="77" t="str">
        <f>IF(Import_FK!W807=0,"",Import_FK!W807)</f>
        <v/>
      </c>
      <c r="AB808" s="77" t="str">
        <f>IF(Import_FK!X807=0,"",Import_FK!X807)</f>
        <v/>
      </c>
      <c r="AC808" s="77" t="str">
        <f>IF(Import_FK!Y807=0,"",Import_FK!Y807)</f>
        <v/>
      </c>
      <c r="AD808" s="77" t="str">
        <f>IF(Import_FK!Z807=0,"",Import_FK!Z807)</f>
        <v/>
      </c>
      <c r="AE808" s="193" t="str">
        <f>IF(Import_FK!AA807=0,"",Import_FK!AA807)</f>
        <v/>
      </c>
    </row>
    <row r="809" spans="1:31" ht="13.5" x14ac:dyDescent="0.25">
      <c r="A809" s="544">
        <f>IF(AND(B809="1_02_02_06",C809&lt;&gt;"000"),A808+1,IF(AND(B809="1_06_03_09",C809&lt;&gt;"000"),MAX($A$7:A808)+1,0))</f>
        <v>0</v>
      </c>
      <c r="B809" s="16" t="str">
        <f t="shared" si="56"/>
        <v/>
      </c>
      <c r="C809" s="544" t="str">
        <f t="shared" si="57"/>
        <v/>
      </c>
      <c r="D809" s="544" t="str">
        <f t="shared" si="58"/>
        <v/>
      </c>
      <c r="E809" s="544" t="str">
        <f t="shared" si="59"/>
        <v/>
      </c>
      <c r="F809" s="23" t="str">
        <f>IF(Import_FK!B808=0,"",Import_FK!B808)</f>
        <v/>
      </c>
      <c r="G809" s="23" t="str">
        <f>IF(Import_FK!C808=0,"",Import_FK!C808)</f>
        <v/>
      </c>
      <c r="H809" s="350" t="str">
        <f>IF(Import_FK!D808=0,"",Import_FK!D808)</f>
        <v/>
      </c>
      <c r="I809" s="23" t="str">
        <f>IF(Import_FK!E808=0,"",Import_FK!E808)</f>
        <v/>
      </c>
      <c r="J809" s="95" t="str">
        <f>IF(Import_FK!F808=0,"",Import_FK!F808)</f>
        <v/>
      </c>
      <c r="K809" s="96" t="str">
        <f>IF(Import_FK!G808=0,"",Import_FK!G808)</f>
        <v/>
      </c>
      <c r="L809" s="23" t="str">
        <f>IF(Import_FK!H808=0,"",Import_FK!H808)</f>
        <v/>
      </c>
      <c r="M809" s="23" t="str">
        <f>IF(Import_FK!I808=0,"",Import_FK!I808)</f>
        <v/>
      </c>
      <c r="N809" s="23" t="str">
        <f>IF(Import_FK!J808=0,"",Import_FK!J808)</f>
        <v/>
      </c>
      <c r="O809" s="23" t="str">
        <f>IF(Import_FK!K808=0,"",Import_FK!K808)</f>
        <v/>
      </c>
      <c r="P809" s="23" t="str">
        <f>IF(Import_FK!L808=0,"",Import_FK!L808)</f>
        <v/>
      </c>
      <c r="Q809" s="77" t="str">
        <f>IF(Import_FK!M808=0,"",Import_FK!M808)</f>
        <v/>
      </c>
      <c r="R809" s="77" t="str">
        <f>IF(Import_FK!N808=0,"",Import_FK!N808)</f>
        <v/>
      </c>
      <c r="S809" s="77" t="str">
        <f>IF(Import_FK!O808=0,"",Import_FK!O808)</f>
        <v/>
      </c>
      <c r="T809" s="77" t="str">
        <f>IF(Import_FK!P808=0,"",Import_FK!P808)</f>
        <v/>
      </c>
      <c r="U809" s="193" t="str">
        <f>IF(Import_FK!Q808=0,"",Import_FK!Q808)</f>
        <v/>
      </c>
      <c r="V809" s="77" t="str">
        <f>IF(Import_FK!R808=0,"",Import_FK!R808)</f>
        <v/>
      </c>
      <c r="W809" s="77" t="str">
        <f>IF(Import_FK!S808=0,"",Import_FK!S808)</f>
        <v/>
      </c>
      <c r="X809" s="77" t="str">
        <f>IF(Import_FK!T808=0,"",Import_FK!T808)</f>
        <v/>
      </c>
      <c r="Y809" s="77" t="str">
        <f>IF(Import_FK!U808=0,"",Import_FK!U808)</f>
        <v/>
      </c>
      <c r="Z809" s="77" t="str">
        <f>IF(Import_FK!V808=0,"",Import_FK!V808)</f>
        <v/>
      </c>
      <c r="AA809" s="77" t="str">
        <f>IF(Import_FK!W808=0,"",Import_FK!W808)</f>
        <v/>
      </c>
      <c r="AB809" s="77" t="str">
        <f>IF(Import_FK!X808=0,"",Import_FK!X808)</f>
        <v/>
      </c>
      <c r="AC809" s="77" t="str">
        <f>IF(Import_FK!Y808=0,"",Import_FK!Y808)</f>
        <v/>
      </c>
      <c r="AD809" s="77" t="str">
        <f>IF(Import_FK!Z808=0,"",Import_FK!Z808)</f>
        <v/>
      </c>
      <c r="AE809" s="193" t="str">
        <f>IF(Import_FK!AA808=0,"",Import_FK!AA808)</f>
        <v/>
      </c>
    </row>
    <row r="810" spans="1:31" ht="13.5" x14ac:dyDescent="0.25">
      <c r="A810" s="544">
        <f>IF(AND(B810="1_02_02_06",C810&lt;&gt;"000"),A809+1,IF(AND(B810="1_06_03_09",C810&lt;&gt;"000"),MAX($A$7:A809)+1,0))</f>
        <v>0</v>
      </c>
      <c r="B810" s="16" t="str">
        <f t="shared" si="56"/>
        <v/>
      </c>
      <c r="C810" s="544" t="str">
        <f t="shared" si="57"/>
        <v/>
      </c>
      <c r="D810" s="544" t="str">
        <f t="shared" si="58"/>
        <v/>
      </c>
      <c r="E810" s="544" t="str">
        <f t="shared" si="59"/>
        <v/>
      </c>
      <c r="F810" s="23" t="str">
        <f>IF(Import_FK!B809=0,"",Import_FK!B809)</f>
        <v/>
      </c>
      <c r="G810" s="23" t="str">
        <f>IF(Import_FK!C809=0,"",Import_FK!C809)</f>
        <v/>
      </c>
      <c r="H810" s="350" t="str">
        <f>IF(Import_FK!D809=0,"",Import_FK!D809)</f>
        <v/>
      </c>
      <c r="I810" s="23" t="str">
        <f>IF(Import_FK!E809=0,"",Import_FK!E809)</f>
        <v/>
      </c>
      <c r="J810" s="95" t="str">
        <f>IF(Import_FK!F809=0,"",Import_FK!F809)</f>
        <v/>
      </c>
      <c r="K810" s="96" t="str">
        <f>IF(Import_FK!G809=0,"",Import_FK!G809)</f>
        <v/>
      </c>
      <c r="L810" s="23" t="str">
        <f>IF(Import_FK!H809=0,"",Import_FK!H809)</f>
        <v/>
      </c>
      <c r="M810" s="23" t="str">
        <f>IF(Import_FK!I809=0,"",Import_FK!I809)</f>
        <v/>
      </c>
      <c r="N810" s="23" t="str">
        <f>IF(Import_FK!J809=0,"",Import_FK!J809)</f>
        <v/>
      </c>
      <c r="O810" s="23" t="str">
        <f>IF(Import_FK!K809=0,"",Import_FK!K809)</f>
        <v/>
      </c>
      <c r="P810" s="23" t="str">
        <f>IF(Import_FK!L809=0,"",Import_FK!L809)</f>
        <v/>
      </c>
      <c r="Q810" s="77" t="str">
        <f>IF(Import_FK!M809=0,"",Import_FK!M809)</f>
        <v/>
      </c>
      <c r="R810" s="77" t="str">
        <f>IF(Import_FK!N809=0,"",Import_FK!N809)</f>
        <v/>
      </c>
      <c r="S810" s="77" t="str">
        <f>IF(Import_FK!O809=0,"",Import_FK!O809)</f>
        <v/>
      </c>
      <c r="T810" s="77" t="str">
        <f>IF(Import_FK!P809=0,"",Import_FK!P809)</f>
        <v/>
      </c>
      <c r="U810" s="193" t="str">
        <f>IF(Import_FK!Q809=0,"",Import_FK!Q809)</f>
        <v/>
      </c>
      <c r="V810" s="77" t="str">
        <f>IF(Import_FK!R809=0,"",Import_FK!R809)</f>
        <v/>
      </c>
      <c r="W810" s="77" t="str">
        <f>IF(Import_FK!S809=0,"",Import_FK!S809)</f>
        <v/>
      </c>
      <c r="X810" s="77" t="str">
        <f>IF(Import_FK!T809=0,"",Import_FK!T809)</f>
        <v/>
      </c>
      <c r="Y810" s="77" t="str">
        <f>IF(Import_FK!U809=0,"",Import_FK!U809)</f>
        <v/>
      </c>
      <c r="Z810" s="77" t="str">
        <f>IF(Import_FK!V809=0,"",Import_FK!V809)</f>
        <v/>
      </c>
      <c r="AA810" s="77" t="str">
        <f>IF(Import_FK!W809=0,"",Import_FK!W809)</f>
        <v/>
      </c>
      <c r="AB810" s="77" t="str">
        <f>IF(Import_FK!X809=0,"",Import_FK!X809)</f>
        <v/>
      </c>
      <c r="AC810" s="77" t="str">
        <f>IF(Import_FK!Y809=0,"",Import_FK!Y809)</f>
        <v/>
      </c>
      <c r="AD810" s="77" t="str">
        <f>IF(Import_FK!Z809=0,"",Import_FK!Z809)</f>
        <v/>
      </c>
      <c r="AE810" s="193" t="str">
        <f>IF(Import_FK!AA809=0,"",Import_FK!AA809)</f>
        <v/>
      </c>
    </row>
    <row r="811" spans="1:31" ht="13.5" x14ac:dyDescent="0.25">
      <c r="A811" s="544">
        <f>IF(AND(B811="1_02_02_06",C811&lt;&gt;"000"),A810+1,IF(AND(B811="1_06_03_09",C811&lt;&gt;"000"),MAX($A$7:A810)+1,0))</f>
        <v>0</v>
      </c>
      <c r="B811" s="16" t="str">
        <f t="shared" si="56"/>
        <v/>
      </c>
      <c r="C811" s="544" t="str">
        <f t="shared" si="57"/>
        <v/>
      </c>
      <c r="D811" s="544" t="str">
        <f t="shared" si="58"/>
        <v/>
      </c>
      <c r="E811" s="544" t="str">
        <f t="shared" si="59"/>
        <v/>
      </c>
      <c r="F811" s="23" t="str">
        <f>IF(Import_FK!B810=0,"",Import_FK!B810)</f>
        <v/>
      </c>
      <c r="G811" s="23" t="str">
        <f>IF(Import_FK!C810=0,"",Import_FK!C810)</f>
        <v/>
      </c>
      <c r="H811" s="350" t="str">
        <f>IF(Import_FK!D810=0,"",Import_FK!D810)</f>
        <v/>
      </c>
      <c r="I811" s="23" t="str">
        <f>IF(Import_FK!E810=0,"",Import_FK!E810)</f>
        <v/>
      </c>
      <c r="J811" s="95" t="str">
        <f>IF(Import_FK!F810=0,"",Import_FK!F810)</f>
        <v/>
      </c>
      <c r="K811" s="96" t="str">
        <f>IF(Import_FK!G810=0,"",Import_FK!G810)</f>
        <v/>
      </c>
      <c r="L811" s="23" t="str">
        <f>IF(Import_FK!H810=0,"",Import_FK!H810)</f>
        <v/>
      </c>
      <c r="M811" s="23" t="str">
        <f>IF(Import_FK!I810=0,"",Import_FK!I810)</f>
        <v/>
      </c>
      <c r="N811" s="23" t="str">
        <f>IF(Import_FK!J810=0,"",Import_FK!J810)</f>
        <v/>
      </c>
      <c r="O811" s="23" t="str">
        <f>IF(Import_FK!K810=0,"",Import_FK!K810)</f>
        <v/>
      </c>
      <c r="P811" s="23" t="str">
        <f>IF(Import_FK!L810=0,"",Import_FK!L810)</f>
        <v/>
      </c>
      <c r="Q811" s="77" t="str">
        <f>IF(Import_FK!M810=0,"",Import_FK!M810)</f>
        <v/>
      </c>
      <c r="R811" s="77" t="str">
        <f>IF(Import_FK!N810=0,"",Import_FK!N810)</f>
        <v/>
      </c>
      <c r="S811" s="77" t="str">
        <f>IF(Import_FK!O810=0,"",Import_FK!O810)</f>
        <v/>
      </c>
      <c r="T811" s="77" t="str">
        <f>IF(Import_FK!P810=0,"",Import_FK!P810)</f>
        <v/>
      </c>
      <c r="U811" s="193" t="str">
        <f>IF(Import_FK!Q810=0,"",Import_FK!Q810)</f>
        <v/>
      </c>
      <c r="V811" s="77" t="str">
        <f>IF(Import_FK!R810=0,"",Import_FK!R810)</f>
        <v/>
      </c>
      <c r="W811" s="77" t="str">
        <f>IF(Import_FK!S810=0,"",Import_FK!S810)</f>
        <v/>
      </c>
      <c r="X811" s="77" t="str">
        <f>IF(Import_FK!T810=0,"",Import_FK!T810)</f>
        <v/>
      </c>
      <c r="Y811" s="77" t="str">
        <f>IF(Import_FK!U810=0,"",Import_FK!U810)</f>
        <v/>
      </c>
      <c r="Z811" s="77" t="str">
        <f>IF(Import_FK!V810=0,"",Import_FK!V810)</f>
        <v/>
      </c>
      <c r="AA811" s="77" t="str">
        <f>IF(Import_FK!W810=0,"",Import_FK!W810)</f>
        <v/>
      </c>
      <c r="AB811" s="77" t="str">
        <f>IF(Import_FK!X810=0,"",Import_FK!X810)</f>
        <v/>
      </c>
      <c r="AC811" s="77" t="str">
        <f>IF(Import_FK!Y810=0,"",Import_FK!Y810)</f>
        <v/>
      </c>
      <c r="AD811" s="77" t="str">
        <f>IF(Import_FK!Z810=0,"",Import_FK!Z810)</f>
        <v/>
      </c>
      <c r="AE811" s="193" t="str">
        <f>IF(Import_FK!AA810=0,"",Import_FK!AA810)</f>
        <v/>
      </c>
    </row>
    <row r="812" spans="1:31" ht="13.5" x14ac:dyDescent="0.25">
      <c r="A812" s="544">
        <f>IF(AND(B812="1_02_02_06",C812&lt;&gt;"000"),A811+1,IF(AND(B812="1_06_03_09",C812&lt;&gt;"000"),MAX($A$7:A811)+1,0))</f>
        <v>0</v>
      </c>
      <c r="B812" s="16" t="str">
        <f t="shared" si="56"/>
        <v/>
      </c>
      <c r="C812" s="544" t="str">
        <f t="shared" si="57"/>
        <v/>
      </c>
      <c r="D812" s="544" t="str">
        <f t="shared" si="58"/>
        <v/>
      </c>
      <c r="E812" s="544" t="str">
        <f t="shared" si="59"/>
        <v/>
      </c>
      <c r="F812" s="23" t="str">
        <f>IF(Import_FK!B811=0,"",Import_FK!B811)</f>
        <v/>
      </c>
      <c r="G812" s="23" t="str">
        <f>IF(Import_FK!C811=0,"",Import_FK!C811)</f>
        <v/>
      </c>
      <c r="H812" s="350" t="str">
        <f>IF(Import_FK!D811=0,"",Import_FK!D811)</f>
        <v/>
      </c>
      <c r="I812" s="23" t="str">
        <f>IF(Import_FK!E811=0,"",Import_FK!E811)</f>
        <v/>
      </c>
      <c r="J812" s="95" t="str">
        <f>IF(Import_FK!F811=0,"",Import_FK!F811)</f>
        <v/>
      </c>
      <c r="K812" s="96" t="str">
        <f>IF(Import_FK!G811=0,"",Import_FK!G811)</f>
        <v/>
      </c>
      <c r="L812" s="23" t="str">
        <f>IF(Import_FK!H811=0,"",Import_FK!H811)</f>
        <v/>
      </c>
      <c r="M812" s="23" t="str">
        <f>IF(Import_FK!I811=0,"",Import_FK!I811)</f>
        <v/>
      </c>
      <c r="N812" s="23" t="str">
        <f>IF(Import_FK!J811=0,"",Import_FK!J811)</f>
        <v/>
      </c>
      <c r="O812" s="23" t="str">
        <f>IF(Import_FK!K811=0,"",Import_FK!K811)</f>
        <v/>
      </c>
      <c r="P812" s="23" t="str">
        <f>IF(Import_FK!L811=0,"",Import_FK!L811)</f>
        <v/>
      </c>
      <c r="Q812" s="77" t="str">
        <f>IF(Import_FK!M811=0,"",Import_FK!M811)</f>
        <v/>
      </c>
      <c r="R812" s="77" t="str">
        <f>IF(Import_FK!N811=0,"",Import_FK!N811)</f>
        <v/>
      </c>
      <c r="S812" s="77" t="str">
        <f>IF(Import_FK!O811=0,"",Import_FK!O811)</f>
        <v/>
      </c>
      <c r="T812" s="77" t="str">
        <f>IF(Import_FK!P811=0,"",Import_FK!P811)</f>
        <v/>
      </c>
      <c r="U812" s="193" t="str">
        <f>IF(Import_FK!Q811=0,"",Import_FK!Q811)</f>
        <v/>
      </c>
      <c r="V812" s="77" t="str">
        <f>IF(Import_FK!R811=0,"",Import_FK!R811)</f>
        <v/>
      </c>
      <c r="W812" s="77" t="str">
        <f>IF(Import_FK!S811=0,"",Import_FK!S811)</f>
        <v/>
      </c>
      <c r="X812" s="77" t="str">
        <f>IF(Import_FK!T811=0,"",Import_FK!T811)</f>
        <v/>
      </c>
      <c r="Y812" s="77" t="str">
        <f>IF(Import_FK!U811=0,"",Import_FK!U811)</f>
        <v/>
      </c>
      <c r="Z812" s="77" t="str">
        <f>IF(Import_FK!V811=0,"",Import_FK!V811)</f>
        <v/>
      </c>
      <c r="AA812" s="77" t="str">
        <f>IF(Import_FK!W811=0,"",Import_FK!W811)</f>
        <v/>
      </c>
      <c r="AB812" s="77" t="str">
        <f>IF(Import_FK!X811=0,"",Import_FK!X811)</f>
        <v/>
      </c>
      <c r="AC812" s="77" t="str">
        <f>IF(Import_FK!Y811=0,"",Import_FK!Y811)</f>
        <v/>
      </c>
      <c r="AD812" s="77" t="str">
        <f>IF(Import_FK!Z811=0,"",Import_FK!Z811)</f>
        <v/>
      </c>
      <c r="AE812" s="193" t="str">
        <f>IF(Import_FK!AA811=0,"",Import_FK!AA811)</f>
        <v/>
      </c>
    </row>
    <row r="813" spans="1:31" ht="13.5" x14ac:dyDescent="0.25">
      <c r="A813" s="544">
        <f>IF(AND(B813="1_02_02_06",C813&lt;&gt;"000"),A812+1,IF(AND(B813="1_06_03_09",C813&lt;&gt;"000"),MAX($A$7:A812)+1,0))</f>
        <v>0</v>
      </c>
      <c r="B813" s="16" t="str">
        <f t="shared" si="56"/>
        <v/>
      </c>
      <c r="C813" s="544" t="str">
        <f t="shared" si="57"/>
        <v/>
      </c>
      <c r="D813" s="544" t="str">
        <f t="shared" si="58"/>
        <v/>
      </c>
      <c r="E813" s="544" t="str">
        <f t="shared" si="59"/>
        <v/>
      </c>
      <c r="F813" s="23" t="str">
        <f>IF(Import_FK!B812=0,"",Import_FK!B812)</f>
        <v/>
      </c>
      <c r="G813" s="23" t="str">
        <f>IF(Import_FK!C812=0,"",Import_FK!C812)</f>
        <v/>
      </c>
      <c r="H813" s="350" t="str">
        <f>IF(Import_FK!D812=0,"",Import_FK!D812)</f>
        <v/>
      </c>
      <c r="I813" s="23" t="str">
        <f>IF(Import_FK!E812=0,"",Import_FK!E812)</f>
        <v/>
      </c>
      <c r="J813" s="95" t="str">
        <f>IF(Import_FK!F812=0,"",Import_FK!F812)</f>
        <v/>
      </c>
      <c r="K813" s="96" t="str">
        <f>IF(Import_FK!G812=0,"",Import_FK!G812)</f>
        <v/>
      </c>
      <c r="L813" s="23" t="str">
        <f>IF(Import_FK!H812=0,"",Import_FK!H812)</f>
        <v/>
      </c>
      <c r="M813" s="23" t="str">
        <f>IF(Import_FK!I812=0,"",Import_FK!I812)</f>
        <v/>
      </c>
      <c r="N813" s="23" t="str">
        <f>IF(Import_FK!J812=0,"",Import_FK!J812)</f>
        <v/>
      </c>
      <c r="O813" s="23" t="str">
        <f>IF(Import_FK!K812=0,"",Import_FK!K812)</f>
        <v/>
      </c>
      <c r="P813" s="23" t="str">
        <f>IF(Import_FK!L812=0,"",Import_FK!L812)</f>
        <v/>
      </c>
      <c r="Q813" s="77" t="str">
        <f>IF(Import_FK!M812=0,"",Import_FK!M812)</f>
        <v/>
      </c>
      <c r="R813" s="77" t="str">
        <f>IF(Import_FK!N812=0,"",Import_FK!N812)</f>
        <v/>
      </c>
      <c r="S813" s="77" t="str">
        <f>IF(Import_FK!O812=0,"",Import_FK!O812)</f>
        <v/>
      </c>
      <c r="T813" s="77" t="str">
        <f>IF(Import_FK!P812=0,"",Import_FK!P812)</f>
        <v/>
      </c>
      <c r="U813" s="193" t="str">
        <f>IF(Import_FK!Q812=0,"",Import_FK!Q812)</f>
        <v/>
      </c>
      <c r="V813" s="77" t="str">
        <f>IF(Import_FK!R812=0,"",Import_FK!R812)</f>
        <v/>
      </c>
      <c r="W813" s="77" t="str">
        <f>IF(Import_FK!S812=0,"",Import_FK!S812)</f>
        <v/>
      </c>
      <c r="X813" s="77" t="str">
        <f>IF(Import_FK!T812=0,"",Import_FK!T812)</f>
        <v/>
      </c>
      <c r="Y813" s="77" t="str">
        <f>IF(Import_FK!U812=0,"",Import_FK!U812)</f>
        <v/>
      </c>
      <c r="Z813" s="77" t="str">
        <f>IF(Import_FK!V812=0,"",Import_FK!V812)</f>
        <v/>
      </c>
      <c r="AA813" s="77" t="str">
        <f>IF(Import_FK!W812=0,"",Import_FK!W812)</f>
        <v/>
      </c>
      <c r="AB813" s="77" t="str">
        <f>IF(Import_FK!X812=0,"",Import_FK!X812)</f>
        <v/>
      </c>
      <c r="AC813" s="77" t="str">
        <f>IF(Import_FK!Y812=0,"",Import_FK!Y812)</f>
        <v/>
      </c>
      <c r="AD813" s="77" t="str">
        <f>IF(Import_FK!Z812=0,"",Import_FK!Z812)</f>
        <v/>
      </c>
      <c r="AE813" s="193" t="str">
        <f>IF(Import_FK!AA812=0,"",Import_FK!AA812)</f>
        <v/>
      </c>
    </row>
    <row r="814" spans="1:31" ht="13.5" x14ac:dyDescent="0.25">
      <c r="A814" s="544">
        <f>IF(AND(B814="1_02_02_06",C814&lt;&gt;"000"),A813+1,IF(AND(B814="1_06_03_09",C814&lt;&gt;"000"),MAX($A$7:A813)+1,0))</f>
        <v>0</v>
      </c>
      <c r="B814" s="16" t="str">
        <f t="shared" ref="B814:B877" si="60">MID(F814,1,10)</f>
        <v/>
      </c>
      <c r="C814" s="544" t="str">
        <f t="shared" ref="C814:C877" si="61">MID(F814,16,3)</f>
        <v/>
      </c>
      <c r="D814" s="544" t="str">
        <f t="shared" ref="D814:D877" si="62">MID(G814,1,3)</f>
        <v/>
      </c>
      <c r="E814" s="544" t="str">
        <f t="shared" ref="E814:E877" si="63">IF(B814="1_02_02_06",1,IF(B814="1_06_03_09",-1,""))</f>
        <v/>
      </c>
      <c r="F814" s="23" t="str">
        <f>IF(Import_FK!B813=0,"",Import_FK!B813)</f>
        <v/>
      </c>
      <c r="G814" s="23" t="str">
        <f>IF(Import_FK!C813=0,"",Import_FK!C813)</f>
        <v/>
      </c>
      <c r="H814" s="350" t="str">
        <f>IF(Import_FK!D813=0,"",Import_FK!D813)</f>
        <v/>
      </c>
      <c r="I814" s="23" t="str">
        <f>IF(Import_FK!E813=0,"",Import_FK!E813)</f>
        <v/>
      </c>
      <c r="J814" s="95" t="str">
        <f>IF(Import_FK!F813=0,"",Import_FK!F813)</f>
        <v/>
      </c>
      <c r="K814" s="96" t="str">
        <f>IF(Import_FK!G813=0,"",Import_FK!G813)</f>
        <v/>
      </c>
      <c r="L814" s="23" t="str">
        <f>IF(Import_FK!H813=0,"",Import_FK!H813)</f>
        <v/>
      </c>
      <c r="M814" s="23" t="str">
        <f>IF(Import_FK!I813=0,"",Import_FK!I813)</f>
        <v/>
      </c>
      <c r="N814" s="23" t="str">
        <f>IF(Import_FK!J813=0,"",Import_FK!J813)</f>
        <v/>
      </c>
      <c r="O814" s="23" t="str">
        <f>IF(Import_FK!K813=0,"",Import_FK!K813)</f>
        <v/>
      </c>
      <c r="P814" s="23" t="str">
        <f>IF(Import_FK!L813=0,"",Import_FK!L813)</f>
        <v/>
      </c>
      <c r="Q814" s="77" t="str">
        <f>IF(Import_FK!M813=0,"",Import_FK!M813)</f>
        <v/>
      </c>
      <c r="R814" s="77" t="str">
        <f>IF(Import_FK!N813=0,"",Import_FK!N813)</f>
        <v/>
      </c>
      <c r="S814" s="77" t="str">
        <f>IF(Import_FK!O813=0,"",Import_FK!O813)</f>
        <v/>
      </c>
      <c r="T814" s="77" t="str">
        <f>IF(Import_FK!P813=0,"",Import_FK!P813)</f>
        <v/>
      </c>
      <c r="U814" s="193" t="str">
        <f>IF(Import_FK!Q813=0,"",Import_FK!Q813)</f>
        <v/>
      </c>
      <c r="V814" s="77" t="str">
        <f>IF(Import_FK!R813=0,"",Import_FK!R813)</f>
        <v/>
      </c>
      <c r="W814" s="77" t="str">
        <f>IF(Import_FK!S813=0,"",Import_FK!S813)</f>
        <v/>
      </c>
      <c r="X814" s="77" t="str">
        <f>IF(Import_FK!T813=0,"",Import_FK!T813)</f>
        <v/>
      </c>
      <c r="Y814" s="77" t="str">
        <f>IF(Import_FK!U813=0,"",Import_FK!U813)</f>
        <v/>
      </c>
      <c r="Z814" s="77" t="str">
        <f>IF(Import_FK!V813=0,"",Import_FK!V813)</f>
        <v/>
      </c>
      <c r="AA814" s="77" t="str">
        <f>IF(Import_FK!W813=0,"",Import_FK!W813)</f>
        <v/>
      </c>
      <c r="AB814" s="77" t="str">
        <f>IF(Import_FK!X813=0,"",Import_FK!X813)</f>
        <v/>
      </c>
      <c r="AC814" s="77" t="str">
        <f>IF(Import_FK!Y813=0,"",Import_FK!Y813)</f>
        <v/>
      </c>
      <c r="AD814" s="77" t="str">
        <f>IF(Import_FK!Z813=0,"",Import_FK!Z813)</f>
        <v/>
      </c>
      <c r="AE814" s="193" t="str">
        <f>IF(Import_FK!AA813=0,"",Import_FK!AA813)</f>
        <v/>
      </c>
    </row>
    <row r="815" spans="1:31" ht="13.5" x14ac:dyDescent="0.25">
      <c r="A815" s="544">
        <f>IF(AND(B815="1_02_02_06",C815&lt;&gt;"000"),A814+1,IF(AND(B815="1_06_03_09",C815&lt;&gt;"000"),MAX($A$7:A814)+1,0))</f>
        <v>0</v>
      </c>
      <c r="B815" s="16" t="str">
        <f t="shared" si="60"/>
        <v/>
      </c>
      <c r="C815" s="544" t="str">
        <f t="shared" si="61"/>
        <v/>
      </c>
      <c r="D815" s="544" t="str">
        <f t="shared" si="62"/>
        <v/>
      </c>
      <c r="E815" s="544" t="str">
        <f t="shared" si="63"/>
        <v/>
      </c>
      <c r="F815" s="23" t="str">
        <f>IF(Import_FK!B814=0,"",Import_FK!B814)</f>
        <v/>
      </c>
      <c r="G815" s="23" t="str">
        <f>IF(Import_FK!C814=0,"",Import_FK!C814)</f>
        <v/>
      </c>
      <c r="H815" s="350" t="str">
        <f>IF(Import_FK!D814=0,"",Import_FK!D814)</f>
        <v/>
      </c>
      <c r="I815" s="23" t="str">
        <f>IF(Import_FK!E814=0,"",Import_FK!E814)</f>
        <v/>
      </c>
      <c r="J815" s="95" t="str">
        <f>IF(Import_FK!F814=0,"",Import_FK!F814)</f>
        <v/>
      </c>
      <c r="K815" s="96" t="str">
        <f>IF(Import_FK!G814=0,"",Import_FK!G814)</f>
        <v/>
      </c>
      <c r="L815" s="23" t="str">
        <f>IF(Import_FK!H814=0,"",Import_FK!H814)</f>
        <v/>
      </c>
      <c r="M815" s="23" t="str">
        <f>IF(Import_FK!I814=0,"",Import_FK!I814)</f>
        <v/>
      </c>
      <c r="N815" s="23" t="str">
        <f>IF(Import_FK!J814=0,"",Import_FK!J814)</f>
        <v/>
      </c>
      <c r="O815" s="23" t="str">
        <f>IF(Import_FK!K814=0,"",Import_FK!K814)</f>
        <v/>
      </c>
      <c r="P815" s="23" t="str">
        <f>IF(Import_FK!L814=0,"",Import_FK!L814)</f>
        <v/>
      </c>
      <c r="Q815" s="77" t="str">
        <f>IF(Import_FK!M814=0,"",Import_FK!M814)</f>
        <v/>
      </c>
      <c r="R815" s="77" t="str">
        <f>IF(Import_FK!N814=0,"",Import_FK!N814)</f>
        <v/>
      </c>
      <c r="S815" s="77" t="str">
        <f>IF(Import_FK!O814=0,"",Import_FK!O814)</f>
        <v/>
      </c>
      <c r="T815" s="77" t="str">
        <f>IF(Import_FK!P814=0,"",Import_FK!P814)</f>
        <v/>
      </c>
      <c r="U815" s="193" t="str">
        <f>IF(Import_FK!Q814=0,"",Import_FK!Q814)</f>
        <v/>
      </c>
      <c r="V815" s="77" t="str">
        <f>IF(Import_FK!R814=0,"",Import_FK!R814)</f>
        <v/>
      </c>
      <c r="W815" s="77" t="str">
        <f>IF(Import_FK!S814=0,"",Import_FK!S814)</f>
        <v/>
      </c>
      <c r="X815" s="77" t="str">
        <f>IF(Import_FK!T814=0,"",Import_FK!T814)</f>
        <v/>
      </c>
      <c r="Y815" s="77" t="str">
        <f>IF(Import_FK!U814=0,"",Import_FK!U814)</f>
        <v/>
      </c>
      <c r="Z815" s="77" t="str">
        <f>IF(Import_FK!V814=0,"",Import_FK!V814)</f>
        <v/>
      </c>
      <c r="AA815" s="77" t="str">
        <f>IF(Import_FK!W814=0,"",Import_FK!W814)</f>
        <v/>
      </c>
      <c r="AB815" s="77" t="str">
        <f>IF(Import_FK!X814=0,"",Import_FK!X814)</f>
        <v/>
      </c>
      <c r="AC815" s="77" t="str">
        <f>IF(Import_FK!Y814=0,"",Import_FK!Y814)</f>
        <v/>
      </c>
      <c r="AD815" s="77" t="str">
        <f>IF(Import_FK!Z814=0,"",Import_FK!Z814)</f>
        <v/>
      </c>
      <c r="AE815" s="193" t="str">
        <f>IF(Import_FK!AA814=0,"",Import_FK!AA814)</f>
        <v/>
      </c>
    </row>
    <row r="816" spans="1:31" ht="13.5" x14ac:dyDescent="0.25">
      <c r="A816" s="544">
        <f>IF(AND(B816="1_02_02_06",C816&lt;&gt;"000"),A815+1,IF(AND(B816="1_06_03_09",C816&lt;&gt;"000"),MAX($A$7:A815)+1,0))</f>
        <v>0</v>
      </c>
      <c r="B816" s="16" t="str">
        <f t="shared" si="60"/>
        <v/>
      </c>
      <c r="C816" s="544" t="str">
        <f t="shared" si="61"/>
        <v/>
      </c>
      <c r="D816" s="544" t="str">
        <f t="shared" si="62"/>
        <v/>
      </c>
      <c r="E816" s="544" t="str">
        <f t="shared" si="63"/>
        <v/>
      </c>
      <c r="F816" s="23" t="str">
        <f>IF(Import_FK!B815=0,"",Import_FK!B815)</f>
        <v/>
      </c>
      <c r="G816" s="23" t="str">
        <f>IF(Import_FK!C815=0,"",Import_FK!C815)</f>
        <v/>
      </c>
      <c r="H816" s="350" t="str">
        <f>IF(Import_FK!D815=0,"",Import_FK!D815)</f>
        <v/>
      </c>
      <c r="I816" s="23" t="str">
        <f>IF(Import_FK!E815=0,"",Import_FK!E815)</f>
        <v/>
      </c>
      <c r="J816" s="95" t="str">
        <f>IF(Import_FK!F815=0,"",Import_FK!F815)</f>
        <v/>
      </c>
      <c r="K816" s="96" t="str">
        <f>IF(Import_FK!G815=0,"",Import_FK!G815)</f>
        <v/>
      </c>
      <c r="L816" s="23" t="str">
        <f>IF(Import_FK!H815=0,"",Import_FK!H815)</f>
        <v/>
      </c>
      <c r="M816" s="23" t="str">
        <f>IF(Import_FK!I815=0,"",Import_FK!I815)</f>
        <v/>
      </c>
      <c r="N816" s="23" t="str">
        <f>IF(Import_FK!J815=0,"",Import_FK!J815)</f>
        <v/>
      </c>
      <c r="O816" s="23" t="str">
        <f>IF(Import_FK!K815=0,"",Import_FK!K815)</f>
        <v/>
      </c>
      <c r="P816" s="23" t="str">
        <f>IF(Import_FK!L815=0,"",Import_FK!L815)</f>
        <v/>
      </c>
      <c r="Q816" s="77" t="str">
        <f>IF(Import_FK!M815=0,"",Import_FK!M815)</f>
        <v/>
      </c>
      <c r="R816" s="77" t="str">
        <f>IF(Import_FK!N815=0,"",Import_FK!N815)</f>
        <v/>
      </c>
      <c r="S816" s="77" t="str">
        <f>IF(Import_FK!O815=0,"",Import_FK!O815)</f>
        <v/>
      </c>
      <c r="T816" s="77" t="str">
        <f>IF(Import_FK!P815=0,"",Import_FK!P815)</f>
        <v/>
      </c>
      <c r="U816" s="193" t="str">
        <f>IF(Import_FK!Q815=0,"",Import_FK!Q815)</f>
        <v/>
      </c>
      <c r="V816" s="77" t="str">
        <f>IF(Import_FK!R815=0,"",Import_FK!R815)</f>
        <v/>
      </c>
      <c r="W816" s="77" t="str">
        <f>IF(Import_FK!S815=0,"",Import_FK!S815)</f>
        <v/>
      </c>
      <c r="X816" s="77" t="str">
        <f>IF(Import_FK!T815=0,"",Import_FK!T815)</f>
        <v/>
      </c>
      <c r="Y816" s="77" t="str">
        <f>IF(Import_FK!U815=0,"",Import_FK!U815)</f>
        <v/>
      </c>
      <c r="Z816" s="77" t="str">
        <f>IF(Import_FK!V815=0,"",Import_FK!V815)</f>
        <v/>
      </c>
      <c r="AA816" s="77" t="str">
        <f>IF(Import_FK!W815=0,"",Import_FK!W815)</f>
        <v/>
      </c>
      <c r="AB816" s="77" t="str">
        <f>IF(Import_FK!X815=0,"",Import_FK!X815)</f>
        <v/>
      </c>
      <c r="AC816" s="77" t="str">
        <f>IF(Import_FK!Y815=0,"",Import_FK!Y815)</f>
        <v/>
      </c>
      <c r="AD816" s="77" t="str">
        <f>IF(Import_FK!Z815=0,"",Import_FK!Z815)</f>
        <v/>
      </c>
      <c r="AE816" s="193" t="str">
        <f>IF(Import_FK!AA815=0,"",Import_FK!AA815)</f>
        <v/>
      </c>
    </row>
    <row r="817" spans="1:31" ht="13.5" x14ac:dyDescent="0.25">
      <c r="A817" s="544">
        <f>IF(AND(B817="1_02_02_06",C817&lt;&gt;"000"),A816+1,IF(AND(B817="1_06_03_09",C817&lt;&gt;"000"),MAX($A$7:A816)+1,0))</f>
        <v>0</v>
      </c>
      <c r="B817" s="16" t="str">
        <f t="shared" si="60"/>
        <v/>
      </c>
      <c r="C817" s="544" t="str">
        <f t="shared" si="61"/>
        <v/>
      </c>
      <c r="D817" s="544" t="str">
        <f t="shared" si="62"/>
        <v/>
      </c>
      <c r="E817" s="544" t="str">
        <f t="shared" si="63"/>
        <v/>
      </c>
      <c r="F817" s="23" t="str">
        <f>IF(Import_FK!B816=0,"",Import_FK!B816)</f>
        <v/>
      </c>
      <c r="G817" s="23" t="str">
        <f>IF(Import_FK!C816=0,"",Import_FK!C816)</f>
        <v/>
      </c>
      <c r="H817" s="350" t="str">
        <f>IF(Import_FK!D816=0,"",Import_FK!D816)</f>
        <v/>
      </c>
      <c r="I817" s="23" t="str">
        <f>IF(Import_FK!E816=0,"",Import_FK!E816)</f>
        <v/>
      </c>
      <c r="J817" s="95" t="str">
        <f>IF(Import_FK!F816=0,"",Import_FK!F816)</f>
        <v/>
      </c>
      <c r="K817" s="96" t="str">
        <f>IF(Import_FK!G816=0,"",Import_FK!G816)</f>
        <v/>
      </c>
      <c r="L817" s="23" t="str">
        <f>IF(Import_FK!H816=0,"",Import_FK!H816)</f>
        <v/>
      </c>
      <c r="M817" s="23" t="str">
        <f>IF(Import_FK!I816=0,"",Import_FK!I816)</f>
        <v/>
      </c>
      <c r="N817" s="23" t="str">
        <f>IF(Import_FK!J816=0,"",Import_FK!J816)</f>
        <v/>
      </c>
      <c r="O817" s="23" t="str">
        <f>IF(Import_FK!K816=0,"",Import_FK!K816)</f>
        <v/>
      </c>
      <c r="P817" s="23" t="str">
        <f>IF(Import_FK!L816=0,"",Import_FK!L816)</f>
        <v/>
      </c>
      <c r="Q817" s="77" t="str">
        <f>IF(Import_FK!M816=0,"",Import_FK!M816)</f>
        <v/>
      </c>
      <c r="R817" s="77" t="str">
        <f>IF(Import_FK!N816=0,"",Import_FK!N816)</f>
        <v/>
      </c>
      <c r="S817" s="77" t="str">
        <f>IF(Import_FK!O816=0,"",Import_FK!O816)</f>
        <v/>
      </c>
      <c r="T817" s="77" t="str">
        <f>IF(Import_FK!P816=0,"",Import_FK!P816)</f>
        <v/>
      </c>
      <c r="U817" s="193" t="str">
        <f>IF(Import_FK!Q816=0,"",Import_FK!Q816)</f>
        <v/>
      </c>
      <c r="V817" s="77" t="str">
        <f>IF(Import_FK!R816=0,"",Import_FK!R816)</f>
        <v/>
      </c>
      <c r="W817" s="77" t="str">
        <f>IF(Import_FK!S816=0,"",Import_FK!S816)</f>
        <v/>
      </c>
      <c r="X817" s="77" t="str">
        <f>IF(Import_FK!T816=0,"",Import_FK!T816)</f>
        <v/>
      </c>
      <c r="Y817" s="77" t="str">
        <f>IF(Import_FK!U816=0,"",Import_FK!U816)</f>
        <v/>
      </c>
      <c r="Z817" s="77" t="str">
        <f>IF(Import_FK!V816=0,"",Import_FK!V816)</f>
        <v/>
      </c>
      <c r="AA817" s="77" t="str">
        <f>IF(Import_FK!W816=0,"",Import_FK!W816)</f>
        <v/>
      </c>
      <c r="AB817" s="77" t="str">
        <f>IF(Import_FK!X816=0,"",Import_FK!X816)</f>
        <v/>
      </c>
      <c r="AC817" s="77" t="str">
        <f>IF(Import_FK!Y816=0,"",Import_FK!Y816)</f>
        <v/>
      </c>
      <c r="AD817" s="77" t="str">
        <f>IF(Import_FK!Z816=0,"",Import_FK!Z816)</f>
        <v/>
      </c>
      <c r="AE817" s="193" t="str">
        <f>IF(Import_FK!AA816=0,"",Import_FK!AA816)</f>
        <v/>
      </c>
    </row>
    <row r="818" spans="1:31" ht="13.5" x14ac:dyDescent="0.25">
      <c r="A818" s="544">
        <f>IF(AND(B818="1_02_02_06",C818&lt;&gt;"000"),A817+1,IF(AND(B818="1_06_03_09",C818&lt;&gt;"000"),MAX($A$7:A817)+1,0))</f>
        <v>0</v>
      </c>
      <c r="B818" s="16" t="str">
        <f t="shared" si="60"/>
        <v/>
      </c>
      <c r="C818" s="544" t="str">
        <f t="shared" si="61"/>
        <v/>
      </c>
      <c r="D818" s="544" t="str">
        <f t="shared" si="62"/>
        <v/>
      </c>
      <c r="E818" s="544" t="str">
        <f t="shared" si="63"/>
        <v/>
      </c>
      <c r="F818" s="23" t="str">
        <f>IF(Import_FK!B817=0,"",Import_FK!B817)</f>
        <v/>
      </c>
      <c r="G818" s="23" t="str">
        <f>IF(Import_FK!C817=0,"",Import_FK!C817)</f>
        <v/>
      </c>
      <c r="H818" s="350" t="str">
        <f>IF(Import_FK!D817=0,"",Import_FK!D817)</f>
        <v/>
      </c>
      <c r="I818" s="23" t="str">
        <f>IF(Import_FK!E817=0,"",Import_FK!E817)</f>
        <v/>
      </c>
      <c r="J818" s="95" t="str">
        <f>IF(Import_FK!F817=0,"",Import_FK!F817)</f>
        <v/>
      </c>
      <c r="K818" s="96" t="str">
        <f>IF(Import_FK!G817=0,"",Import_FK!G817)</f>
        <v/>
      </c>
      <c r="L818" s="23" t="str">
        <f>IF(Import_FK!H817=0,"",Import_FK!H817)</f>
        <v/>
      </c>
      <c r="M818" s="23" t="str">
        <f>IF(Import_FK!I817=0,"",Import_FK!I817)</f>
        <v/>
      </c>
      <c r="N818" s="23" t="str">
        <f>IF(Import_FK!J817=0,"",Import_FK!J817)</f>
        <v/>
      </c>
      <c r="O818" s="23" t="str">
        <f>IF(Import_FK!K817=0,"",Import_FK!K817)</f>
        <v/>
      </c>
      <c r="P818" s="23" t="str">
        <f>IF(Import_FK!L817=0,"",Import_FK!L817)</f>
        <v/>
      </c>
      <c r="Q818" s="77" t="str">
        <f>IF(Import_FK!M817=0,"",Import_FK!M817)</f>
        <v/>
      </c>
      <c r="R818" s="77" t="str">
        <f>IF(Import_FK!N817=0,"",Import_FK!N817)</f>
        <v/>
      </c>
      <c r="S818" s="77" t="str">
        <f>IF(Import_FK!O817=0,"",Import_FK!O817)</f>
        <v/>
      </c>
      <c r="T818" s="77" t="str">
        <f>IF(Import_FK!P817=0,"",Import_FK!P817)</f>
        <v/>
      </c>
      <c r="U818" s="193" t="str">
        <f>IF(Import_FK!Q817=0,"",Import_FK!Q817)</f>
        <v/>
      </c>
      <c r="V818" s="77" t="str">
        <f>IF(Import_FK!R817=0,"",Import_FK!R817)</f>
        <v/>
      </c>
      <c r="W818" s="77" t="str">
        <f>IF(Import_FK!S817=0,"",Import_FK!S817)</f>
        <v/>
      </c>
      <c r="X818" s="77" t="str">
        <f>IF(Import_FK!T817=0,"",Import_FK!T817)</f>
        <v/>
      </c>
      <c r="Y818" s="77" t="str">
        <f>IF(Import_FK!U817=0,"",Import_FK!U817)</f>
        <v/>
      </c>
      <c r="Z818" s="77" t="str">
        <f>IF(Import_FK!V817=0,"",Import_FK!V817)</f>
        <v/>
      </c>
      <c r="AA818" s="77" t="str">
        <f>IF(Import_FK!W817=0,"",Import_FK!W817)</f>
        <v/>
      </c>
      <c r="AB818" s="77" t="str">
        <f>IF(Import_FK!X817=0,"",Import_FK!X817)</f>
        <v/>
      </c>
      <c r="AC818" s="77" t="str">
        <f>IF(Import_FK!Y817=0,"",Import_FK!Y817)</f>
        <v/>
      </c>
      <c r="AD818" s="77" t="str">
        <f>IF(Import_FK!Z817=0,"",Import_FK!Z817)</f>
        <v/>
      </c>
      <c r="AE818" s="193" t="str">
        <f>IF(Import_FK!AA817=0,"",Import_FK!AA817)</f>
        <v/>
      </c>
    </row>
    <row r="819" spans="1:31" ht="13.5" x14ac:dyDescent="0.25">
      <c r="A819" s="544">
        <f>IF(AND(B819="1_02_02_06",C819&lt;&gt;"000"),A818+1,IF(AND(B819="1_06_03_09",C819&lt;&gt;"000"),MAX($A$7:A818)+1,0))</f>
        <v>0</v>
      </c>
      <c r="B819" s="16" t="str">
        <f t="shared" si="60"/>
        <v/>
      </c>
      <c r="C819" s="544" t="str">
        <f t="shared" si="61"/>
        <v/>
      </c>
      <c r="D819" s="544" t="str">
        <f t="shared" si="62"/>
        <v/>
      </c>
      <c r="E819" s="544" t="str">
        <f t="shared" si="63"/>
        <v/>
      </c>
      <c r="F819" s="23" t="str">
        <f>IF(Import_FK!B818=0,"",Import_FK!B818)</f>
        <v/>
      </c>
      <c r="G819" s="23" t="str">
        <f>IF(Import_FK!C818=0,"",Import_FK!C818)</f>
        <v/>
      </c>
      <c r="H819" s="350" t="str">
        <f>IF(Import_FK!D818=0,"",Import_FK!D818)</f>
        <v/>
      </c>
      <c r="I819" s="23" t="str">
        <f>IF(Import_FK!E818=0,"",Import_FK!E818)</f>
        <v/>
      </c>
      <c r="J819" s="95" t="str">
        <f>IF(Import_FK!F818=0,"",Import_FK!F818)</f>
        <v/>
      </c>
      <c r="K819" s="96" t="str">
        <f>IF(Import_FK!G818=0,"",Import_FK!G818)</f>
        <v/>
      </c>
      <c r="L819" s="23" t="str">
        <f>IF(Import_FK!H818=0,"",Import_FK!H818)</f>
        <v/>
      </c>
      <c r="M819" s="23" t="str">
        <f>IF(Import_FK!I818=0,"",Import_FK!I818)</f>
        <v/>
      </c>
      <c r="N819" s="23" t="str">
        <f>IF(Import_FK!J818=0,"",Import_FK!J818)</f>
        <v/>
      </c>
      <c r="O819" s="23" t="str">
        <f>IF(Import_FK!K818=0,"",Import_FK!K818)</f>
        <v/>
      </c>
      <c r="P819" s="23" t="str">
        <f>IF(Import_FK!L818=0,"",Import_FK!L818)</f>
        <v/>
      </c>
      <c r="Q819" s="77" t="str">
        <f>IF(Import_FK!M818=0,"",Import_FK!M818)</f>
        <v/>
      </c>
      <c r="R819" s="77" t="str">
        <f>IF(Import_FK!N818=0,"",Import_FK!N818)</f>
        <v/>
      </c>
      <c r="S819" s="77" t="str">
        <f>IF(Import_FK!O818=0,"",Import_FK!O818)</f>
        <v/>
      </c>
      <c r="T819" s="77" t="str">
        <f>IF(Import_FK!P818=0,"",Import_FK!P818)</f>
        <v/>
      </c>
      <c r="U819" s="193" t="str">
        <f>IF(Import_FK!Q818=0,"",Import_FK!Q818)</f>
        <v/>
      </c>
      <c r="V819" s="77" t="str">
        <f>IF(Import_FK!R818=0,"",Import_FK!R818)</f>
        <v/>
      </c>
      <c r="W819" s="77" t="str">
        <f>IF(Import_FK!S818=0,"",Import_FK!S818)</f>
        <v/>
      </c>
      <c r="X819" s="77" t="str">
        <f>IF(Import_FK!T818=0,"",Import_FK!T818)</f>
        <v/>
      </c>
      <c r="Y819" s="77" t="str">
        <f>IF(Import_FK!U818=0,"",Import_FK!U818)</f>
        <v/>
      </c>
      <c r="Z819" s="77" t="str">
        <f>IF(Import_FK!V818=0,"",Import_FK!V818)</f>
        <v/>
      </c>
      <c r="AA819" s="77" t="str">
        <f>IF(Import_FK!W818=0,"",Import_FK!W818)</f>
        <v/>
      </c>
      <c r="AB819" s="77" t="str">
        <f>IF(Import_FK!X818=0,"",Import_FK!X818)</f>
        <v/>
      </c>
      <c r="AC819" s="77" t="str">
        <f>IF(Import_FK!Y818=0,"",Import_FK!Y818)</f>
        <v/>
      </c>
      <c r="AD819" s="77" t="str">
        <f>IF(Import_FK!Z818=0,"",Import_FK!Z818)</f>
        <v/>
      </c>
      <c r="AE819" s="193" t="str">
        <f>IF(Import_FK!AA818=0,"",Import_FK!AA818)</f>
        <v/>
      </c>
    </row>
    <row r="820" spans="1:31" ht="13.5" x14ac:dyDescent="0.25">
      <c r="A820" s="544">
        <f>IF(AND(B820="1_02_02_06",C820&lt;&gt;"000"),A819+1,IF(AND(B820="1_06_03_09",C820&lt;&gt;"000"),MAX($A$7:A819)+1,0))</f>
        <v>0</v>
      </c>
      <c r="B820" s="16" t="str">
        <f t="shared" si="60"/>
        <v/>
      </c>
      <c r="C820" s="544" t="str">
        <f t="shared" si="61"/>
        <v/>
      </c>
      <c r="D820" s="544" t="str">
        <f t="shared" si="62"/>
        <v/>
      </c>
      <c r="E820" s="544" t="str">
        <f t="shared" si="63"/>
        <v/>
      </c>
      <c r="F820" s="23" t="str">
        <f>IF(Import_FK!B819=0,"",Import_FK!B819)</f>
        <v/>
      </c>
      <c r="G820" s="23" t="str">
        <f>IF(Import_FK!C819=0,"",Import_FK!C819)</f>
        <v/>
      </c>
      <c r="H820" s="350" t="str">
        <f>IF(Import_FK!D819=0,"",Import_FK!D819)</f>
        <v/>
      </c>
      <c r="I820" s="23" t="str">
        <f>IF(Import_FK!E819=0,"",Import_FK!E819)</f>
        <v/>
      </c>
      <c r="J820" s="95" t="str">
        <f>IF(Import_FK!F819=0,"",Import_FK!F819)</f>
        <v/>
      </c>
      <c r="K820" s="96" t="str">
        <f>IF(Import_FK!G819=0,"",Import_FK!G819)</f>
        <v/>
      </c>
      <c r="L820" s="23" t="str">
        <f>IF(Import_FK!H819=0,"",Import_FK!H819)</f>
        <v/>
      </c>
      <c r="M820" s="23" t="str">
        <f>IF(Import_FK!I819=0,"",Import_FK!I819)</f>
        <v/>
      </c>
      <c r="N820" s="23" t="str">
        <f>IF(Import_FK!J819=0,"",Import_FK!J819)</f>
        <v/>
      </c>
      <c r="O820" s="23" t="str">
        <f>IF(Import_FK!K819=0,"",Import_FK!K819)</f>
        <v/>
      </c>
      <c r="P820" s="23" t="str">
        <f>IF(Import_FK!L819=0,"",Import_FK!L819)</f>
        <v/>
      </c>
      <c r="Q820" s="77" t="str">
        <f>IF(Import_FK!M819=0,"",Import_FK!M819)</f>
        <v/>
      </c>
      <c r="R820" s="77" t="str">
        <f>IF(Import_FK!N819=0,"",Import_FK!N819)</f>
        <v/>
      </c>
      <c r="S820" s="77" t="str">
        <f>IF(Import_FK!O819=0,"",Import_FK!O819)</f>
        <v/>
      </c>
      <c r="T820" s="77" t="str">
        <f>IF(Import_FK!P819=0,"",Import_FK!P819)</f>
        <v/>
      </c>
      <c r="U820" s="193" t="str">
        <f>IF(Import_FK!Q819=0,"",Import_FK!Q819)</f>
        <v/>
      </c>
      <c r="V820" s="77" t="str">
        <f>IF(Import_FK!R819=0,"",Import_FK!R819)</f>
        <v/>
      </c>
      <c r="W820" s="77" t="str">
        <f>IF(Import_FK!S819=0,"",Import_FK!S819)</f>
        <v/>
      </c>
      <c r="X820" s="77" t="str">
        <f>IF(Import_FK!T819=0,"",Import_FK!T819)</f>
        <v/>
      </c>
      <c r="Y820" s="77" t="str">
        <f>IF(Import_FK!U819=0,"",Import_FK!U819)</f>
        <v/>
      </c>
      <c r="Z820" s="77" t="str">
        <f>IF(Import_FK!V819=0,"",Import_FK!V819)</f>
        <v/>
      </c>
      <c r="AA820" s="77" t="str">
        <f>IF(Import_FK!W819=0,"",Import_FK!W819)</f>
        <v/>
      </c>
      <c r="AB820" s="77" t="str">
        <f>IF(Import_FK!X819=0,"",Import_FK!X819)</f>
        <v/>
      </c>
      <c r="AC820" s="77" t="str">
        <f>IF(Import_FK!Y819=0,"",Import_FK!Y819)</f>
        <v/>
      </c>
      <c r="AD820" s="77" t="str">
        <f>IF(Import_FK!Z819=0,"",Import_FK!Z819)</f>
        <v/>
      </c>
      <c r="AE820" s="193" t="str">
        <f>IF(Import_FK!AA819=0,"",Import_FK!AA819)</f>
        <v/>
      </c>
    </row>
    <row r="821" spans="1:31" ht="13.5" x14ac:dyDescent="0.25">
      <c r="A821" s="544">
        <f>IF(AND(B821="1_02_02_06",C821&lt;&gt;"000"),A820+1,IF(AND(B821="1_06_03_09",C821&lt;&gt;"000"),MAX($A$7:A820)+1,0))</f>
        <v>0</v>
      </c>
      <c r="B821" s="16" t="str">
        <f t="shared" si="60"/>
        <v/>
      </c>
      <c r="C821" s="544" t="str">
        <f t="shared" si="61"/>
        <v/>
      </c>
      <c r="D821" s="544" t="str">
        <f t="shared" si="62"/>
        <v/>
      </c>
      <c r="E821" s="544" t="str">
        <f t="shared" si="63"/>
        <v/>
      </c>
      <c r="F821" s="23" t="str">
        <f>IF(Import_FK!B820=0,"",Import_FK!B820)</f>
        <v/>
      </c>
      <c r="G821" s="23" t="str">
        <f>IF(Import_FK!C820=0,"",Import_FK!C820)</f>
        <v/>
      </c>
      <c r="H821" s="350" t="str">
        <f>IF(Import_FK!D820=0,"",Import_FK!D820)</f>
        <v/>
      </c>
      <c r="I821" s="23" t="str">
        <f>IF(Import_FK!E820=0,"",Import_FK!E820)</f>
        <v/>
      </c>
      <c r="J821" s="95" t="str">
        <f>IF(Import_FK!F820=0,"",Import_FK!F820)</f>
        <v/>
      </c>
      <c r="K821" s="96" t="str">
        <f>IF(Import_FK!G820=0,"",Import_FK!G820)</f>
        <v/>
      </c>
      <c r="L821" s="23" t="str">
        <f>IF(Import_FK!H820=0,"",Import_FK!H820)</f>
        <v/>
      </c>
      <c r="M821" s="23" t="str">
        <f>IF(Import_FK!I820=0,"",Import_FK!I820)</f>
        <v/>
      </c>
      <c r="N821" s="23" t="str">
        <f>IF(Import_FK!J820=0,"",Import_FK!J820)</f>
        <v/>
      </c>
      <c r="O821" s="23" t="str">
        <f>IF(Import_FK!K820=0,"",Import_FK!K820)</f>
        <v/>
      </c>
      <c r="P821" s="23" t="str">
        <f>IF(Import_FK!L820=0,"",Import_FK!L820)</f>
        <v/>
      </c>
      <c r="Q821" s="77" t="str">
        <f>IF(Import_FK!M820=0,"",Import_FK!M820)</f>
        <v/>
      </c>
      <c r="R821" s="77" t="str">
        <f>IF(Import_FK!N820=0,"",Import_FK!N820)</f>
        <v/>
      </c>
      <c r="S821" s="77" t="str">
        <f>IF(Import_FK!O820=0,"",Import_FK!O820)</f>
        <v/>
      </c>
      <c r="T821" s="77" t="str">
        <f>IF(Import_FK!P820=0,"",Import_FK!P820)</f>
        <v/>
      </c>
      <c r="U821" s="193" t="str">
        <f>IF(Import_FK!Q820=0,"",Import_FK!Q820)</f>
        <v/>
      </c>
      <c r="V821" s="77" t="str">
        <f>IF(Import_FK!R820=0,"",Import_FK!R820)</f>
        <v/>
      </c>
      <c r="W821" s="77" t="str">
        <f>IF(Import_FK!S820=0,"",Import_FK!S820)</f>
        <v/>
      </c>
      <c r="X821" s="77" t="str">
        <f>IF(Import_FK!T820=0,"",Import_FK!T820)</f>
        <v/>
      </c>
      <c r="Y821" s="77" t="str">
        <f>IF(Import_FK!U820=0,"",Import_FK!U820)</f>
        <v/>
      </c>
      <c r="Z821" s="77" t="str">
        <f>IF(Import_FK!V820=0,"",Import_FK!V820)</f>
        <v/>
      </c>
      <c r="AA821" s="77" t="str">
        <f>IF(Import_FK!W820=0,"",Import_FK!W820)</f>
        <v/>
      </c>
      <c r="AB821" s="77" t="str">
        <f>IF(Import_FK!X820=0,"",Import_FK!X820)</f>
        <v/>
      </c>
      <c r="AC821" s="77" t="str">
        <f>IF(Import_FK!Y820=0,"",Import_FK!Y820)</f>
        <v/>
      </c>
      <c r="AD821" s="77" t="str">
        <f>IF(Import_FK!Z820=0,"",Import_FK!Z820)</f>
        <v/>
      </c>
      <c r="AE821" s="193" t="str">
        <f>IF(Import_FK!AA820=0,"",Import_FK!AA820)</f>
        <v/>
      </c>
    </row>
    <row r="822" spans="1:31" ht="13.5" x14ac:dyDescent="0.25">
      <c r="A822" s="544">
        <f>IF(AND(B822="1_02_02_06",C822&lt;&gt;"000"),A821+1,IF(AND(B822="1_06_03_09",C822&lt;&gt;"000"),MAX($A$7:A821)+1,0))</f>
        <v>0</v>
      </c>
      <c r="B822" s="16" t="str">
        <f t="shared" si="60"/>
        <v/>
      </c>
      <c r="C822" s="544" t="str">
        <f t="shared" si="61"/>
        <v/>
      </c>
      <c r="D822" s="544" t="str">
        <f t="shared" si="62"/>
        <v/>
      </c>
      <c r="E822" s="544" t="str">
        <f t="shared" si="63"/>
        <v/>
      </c>
      <c r="F822" s="23" t="str">
        <f>IF(Import_FK!B821=0,"",Import_FK!B821)</f>
        <v/>
      </c>
      <c r="G822" s="23" t="str">
        <f>IF(Import_FK!C821=0,"",Import_FK!C821)</f>
        <v/>
      </c>
      <c r="H822" s="350" t="str">
        <f>IF(Import_FK!D821=0,"",Import_FK!D821)</f>
        <v/>
      </c>
      <c r="I822" s="23" t="str">
        <f>IF(Import_FK!E821=0,"",Import_FK!E821)</f>
        <v/>
      </c>
      <c r="J822" s="95" t="str">
        <f>IF(Import_FK!F821=0,"",Import_FK!F821)</f>
        <v/>
      </c>
      <c r="K822" s="96" t="str">
        <f>IF(Import_FK!G821=0,"",Import_FK!G821)</f>
        <v/>
      </c>
      <c r="L822" s="23" t="str">
        <f>IF(Import_FK!H821=0,"",Import_FK!H821)</f>
        <v/>
      </c>
      <c r="M822" s="23" t="str">
        <f>IF(Import_FK!I821=0,"",Import_FK!I821)</f>
        <v/>
      </c>
      <c r="N822" s="23" t="str">
        <f>IF(Import_FK!J821=0,"",Import_FK!J821)</f>
        <v/>
      </c>
      <c r="O822" s="23" t="str">
        <f>IF(Import_FK!K821=0,"",Import_FK!K821)</f>
        <v/>
      </c>
      <c r="P822" s="23" t="str">
        <f>IF(Import_FK!L821=0,"",Import_FK!L821)</f>
        <v/>
      </c>
      <c r="Q822" s="77" t="str">
        <f>IF(Import_FK!M821=0,"",Import_FK!M821)</f>
        <v/>
      </c>
      <c r="R822" s="77" t="str">
        <f>IF(Import_FK!N821=0,"",Import_FK!N821)</f>
        <v/>
      </c>
      <c r="S822" s="77" t="str">
        <f>IF(Import_FK!O821=0,"",Import_FK!O821)</f>
        <v/>
      </c>
      <c r="T822" s="77" t="str">
        <f>IF(Import_FK!P821=0,"",Import_FK!P821)</f>
        <v/>
      </c>
      <c r="U822" s="193" t="str">
        <f>IF(Import_FK!Q821=0,"",Import_FK!Q821)</f>
        <v/>
      </c>
      <c r="V822" s="77" t="str">
        <f>IF(Import_FK!R821=0,"",Import_FK!R821)</f>
        <v/>
      </c>
      <c r="W822" s="77" t="str">
        <f>IF(Import_FK!S821=0,"",Import_FK!S821)</f>
        <v/>
      </c>
      <c r="X822" s="77" t="str">
        <f>IF(Import_FK!T821=0,"",Import_FK!T821)</f>
        <v/>
      </c>
      <c r="Y822" s="77" t="str">
        <f>IF(Import_FK!U821=0,"",Import_FK!U821)</f>
        <v/>
      </c>
      <c r="Z822" s="77" t="str">
        <f>IF(Import_FK!V821=0,"",Import_FK!V821)</f>
        <v/>
      </c>
      <c r="AA822" s="77" t="str">
        <f>IF(Import_FK!W821=0,"",Import_FK!W821)</f>
        <v/>
      </c>
      <c r="AB822" s="77" t="str">
        <f>IF(Import_FK!X821=0,"",Import_FK!X821)</f>
        <v/>
      </c>
      <c r="AC822" s="77" t="str">
        <f>IF(Import_FK!Y821=0,"",Import_FK!Y821)</f>
        <v/>
      </c>
      <c r="AD822" s="77" t="str">
        <f>IF(Import_FK!Z821=0,"",Import_FK!Z821)</f>
        <v/>
      </c>
      <c r="AE822" s="193" t="str">
        <f>IF(Import_FK!AA821=0,"",Import_FK!AA821)</f>
        <v/>
      </c>
    </row>
    <row r="823" spans="1:31" ht="13.5" x14ac:dyDescent="0.25">
      <c r="A823" s="544">
        <f>IF(AND(B823="1_02_02_06",C823&lt;&gt;"000"),A822+1,IF(AND(B823="1_06_03_09",C823&lt;&gt;"000"),MAX($A$7:A822)+1,0))</f>
        <v>0</v>
      </c>
      <c r="B823" s="16" t="str">
        <f t="shared" si="60"/>
        <v/>
      </c>
      <c r="C823" s="544" t="str">
        <f t="shared" si="61"/>
        <v/>
      </c>
      <c r="D823" s="544" t="str">
        <f t="shared" si="62"/>
        <v/>
      </c>
      <c r="E823" s="544" t="str">
        <f t="shared" si="63"/>
        <v/>
      </c>
      <c r="F823" s="23" t="str">
        <f>IF(Import_FK!B822=0,"",Import_FK!B822)</f>
        <v/>
      </c>
      <c r="G823" s="23" t="str">
        <f>IF(Import_FK!C822=0,"",Import_FK!C822)</f>
        <v/>
      </c>
      <c r="H823" s="350" t="str">
        <f>IF(Import_FK!D822=0,"",Import_FK!D822)</f>
        <v/>
      </c>
      <c r="I823" s="23" t="str">
        <f>IF(Import_FK!E822=0,"",Import_FK!E822)</f>
        <v/>
      </c>
      <c r="J823" s="95" t="str">
        <f>IF(Import_FK!F822=0,"",Import_FK!F822)</f>
        <v/>
      </c>
      <c r="K823" s="96" t="str">
        <f>IF(Import_FK!G822=0,"",Import_FK!G822)</f>
        <v/>
      </c>
      <c r="L823" s="23" t="str">
        <f>IF(Import_FK!H822=0,"",Import_FK!H822)</f>
        <v/>
      </c>
      <c r="M823" s="23" t="str">
        <f>IF(Import_FK!I822=0,"",Import_FK!I822)</f>
        <v/>
      </c>
      <c r="N823" s="23" t="str">
        <f>IF(Import_FK!J822=0,"",Import_FK!J822)</f>
        <v/>
      </c>
      <c r="O823" s="23" t="str">
        <f>IF(Import_FK!K822=0,"",Import_FK!K822)</f>
        <v/>
      </c>
      <c r="P823" s="23" t="str">
        <f>IF(Import_FK!L822=0,"",Import_FK!L822)</f>
        <v/>
      </c>
      <c r="Q823" s="77" t="str">
        <f>IF(Import_FK!M822=0,"",Import_FK!M822)</f>
        <v/>
      </c>
      <c r="R823" s="77" t="str">
        <f>IF(Import_FK!N822=0,"",Import_FK!N822)</f>
        <v/>
      </c>
      <c r="S823" s="77" t="str">
        <f>IF(Import_FK!O822=0,"",Import_FK!O822)</f>
        <v/>
      </c>
      <c r="T823" s="77" t="str">
        <f>IF(Import_FK!P822=0,"",Import_FK!P822)</f>
        <v/>
      </c>
      <c r="U823" s="193" t="str">
        <f>IF(Import_FK!Q822=0,"",Import_FK!Q822)</f>
        <v/>
      </c>
      <c r="V823" s="77" t="str">
        <f>IF(Import_FK!R822=0,"",Import_FK!R822)</f>
        <v/>
      </c>
      <c r="W823" s="77" t="str">
        <f>IF(Import_FK!S822=0,"",Import_FK!S822)</f>
        <v/>
      </c>
      <c r="X823" s="77" t="str">
        <f>IF(Import_FK!T822=0,"",Import_FK!T822)</f>
        <v/>
      </c>
      <c r="Y823" s="77" t="str">
        <f>IF(Import_FK!U822=0,"",Import_FK!U822)</f>
        <v/>
      </c>
      <c r="Z823" s="77" t="str">
        <f>IF(Import_FK!V822=0,"",Import_FK!V822)</f>
        <v/>
      </c>
      <c r="AA823" s="77" t="str">
        <f>IF(Import_FK!W822=0,"",Import_FK!W822)</f>
        <v/>
      </c>
      <c r="AB823" s="77" t="str">
        <f>IF(Import_FK!X822=0,"",Import_FK!X822)</f>
        <v/>
      </c>
      <c r="AC823" s="77" t="str">
        <f>IF(Import_FK!Y822=0,"",Import_FK!Y822)</f>
        <v/>
      </c>
      <c r="AD823" s="77" t="str">
        <f>IF(Import_FK!Z822=0,"",Import_FK!Z822)</f>
        <v/>
      </c>
      <c r="AE823" s="193" t="str">
        <f>IF(Import_FK!AA822=0,"",Import_FK!AA822)</f>
        <v/>
      </c>
    </row>
    <row r="824" spans="1:31" ht="13.5" x14ac:dyDescent="0.25">
      <c r="A824" s="544">
        <f>IF(AND(B824="1_02_02_06",C824&lt;&gt;"000"),A823+1,IF(AND(B824="1_06_03_09",C824&lt;&gt;"000"),MAX($A$7:A823)+1,0))</f>
        <v>0</v>
      </c>
      <c r="B824" s="16" t="str">
        <f t="shared" si="60"/>
        <v/>
      </c>
      <c r="C824" s="544" t="str">
        <f t="shared" si="61"/>
        <v/>
      </c>
      <c r="D824" s="544" t="str">
        <f t="shared" si="62"/>
        <v/>
      </c>
      <c r="E824" s="544" t="str">
        <f t="shared" si="63"/>
        <v/>
      </c>
      <c r="F824" s="23" t="str">
        <f>IF(Import_FK!B823=0,"",Import_FK!B823)</f>
        <v/>
      </c>
      <c r="G824" s="23" t="str">
        <f>IF(Import_FK!C823=0,"",Import_FK!C823)</f>
        <v/>
      </c>
      <c r="H824" s="350" t="str">
        <f>IF(Import_FK!D823=0,"",Import_FK!D823)</f>
        <v/>
      </c>
      <c r="I824" s="23" t="str">
        <f>IF(Import_FK!E823=0,"",Import_FK!E823)</f>
        <v/>
      </c>
      <c r="J824" s="95" t="str">
        <f>IF(Import_FK!F823=0,"",Import_FK!F823)</f>
        <v/>
      </c>
      <c r="K824" s="96" t="str">
        <f>IF(Import_FK!G823=0,"",Import_FK!G823)</f>
        <v/>
      </c>
      <c r="L824" s="23" t="str">
        <f>IF(Import_FK!H823=0,"",Import_FK!H823)</f>
        <v/>
      </c>
      <c r="M824" s="23" t="str">
        <f>IF(Import_FK!I823=0,"",Import_FK!I823)</f>
        <v/>
      </c>
      <c r="N824" s="23" t="str">
        <f>IF(Import_FK!J823=0,"",Import_FK!J823)</f>
        <v/>
      </c>
      <c r="O824" s="23" t="str">
        <f>IF(Import_FK!K823=0,"",Import_FK!K823)</f>
        <v/>
      </c>
      <c r="P824" s="23" t="str">
        <f>IF(Import_FK!L823=0,"",Import_FK!L823)</f>
        <v/>
      </c>
      <c r="Q824" s="77" t="str">
        <f>IF(Import_FK!M823=0,"",Import_FK!M823)</f>
        <v/>
      </c>
      <c r="R824" s="77" t="str">
        <f>IF(Import_FK!N823=0,"",Import_FK!N823)</f>
        <v/>
      </c>
      <c r="S824" s="77" t="str">
        <f>IF(Import_FK!O823=0,"",Import_FK!O823)</f>
        <v/>
      </c>
      <c r="T824" s="77" t="str">
        <f>IF(Import_FK!P823=0,"",Import_FK!P823)</f>
        <v/>
      </c>
      <c r="U824" s="193" t="str">
        <f>IF(Import_FK!Q823=0,"",Import_FK!Q823)</f>
        <v/>
      </c>
      <c r="V824" s="77" t="str">
        <f>IF(Import_FK!R823=0,"",Import_FK!R823)</f>
        <v/>
      </c>
      <c r="W824" s="77" t="str">
        <f>IF(Import_FK!S823=0,"",Import_FK!S823)</f>
        <v/>
      </c>
      <c r="X824" s="77" t="str">
        <f>IF(Import_FK!T823=0,"",Import_FK!T823)</f>
        <v/>
      </c>
      <c r="Y824" s="77" t="str">
        <f>IF(Import_FK!U823=0,"",Import_FK!U823)</f>
        <v/>
      </c>
      <c r="Z824" s="77" t="str">
        <f>IF(Import_FK!V823=0,"",Import_FK!V823)</f>
        <v/>
      </c>
      <c r="AA824" s="77" t="str">
        <f>IF(Import_FK!W823=0,"",Import_FK!W823)</f>
        <v/>
      </c>
      <c r="AB824" s="77" t="str">
        <f>IF(Import_FK!X823=0,"",Import_FK!X823)</f>
        <v/>
      </c>
      <c r="AC824" s="77" t="str">
        <f>IF(Import_FK!Y823=0,"",Import_FK!Y823)</f>
        <v/>
      </c>
      <c r="AD824" s="77" t="str">
        <f>IF(Import_FK!Z823=0,"",Import_FK!Z823)</f>
        <v/>
      </c>
      <c r="AE824" s="193" t="str">
        <f>IF(Import_FK!AA823=0,"",Import_FK!AA823)</f>
        <v/>
      </c>
    </row>
    <row r="825" spans="1:31" ht="13.5" x14ac:dyDescent="0.25">
      <c r="A825" s="544">
        <f>IF(AND(B825="1_02_02_06",C825&lt;&gt;"000"),A824+1,IF(AND(B825="1_06_03_09",C825&lt;&gt;"000"),MAX($A$7:A824)+1,0))</f>
        <v>0</v>
      </c>
      <c r="B825" s="16" t="str">
        <f t="shared" si="60"/>
        <v/>
      </c>
      <c r="C825" s="544" t="str">
        <f t="shared" si="61"/>
        <v/>
      </c>
      <c r="D825" s="544" t="str">
        <f t="shared" si="62"/>
        <v/>
      </c>
      <c r="E825" s="544" t="str">
        <f t="shared" si="63"/>
        <v/>
      </c>
      <c r="F825" s="23" t="str">
        <f>IF(Import_FK!B824=0,"",Import_FK!B824)</f>
        <v/>
      </c>
      <c r="G825" s="23" t="str">
        <f>IF(Import_FK!C824=0,"",Import_FK!C824)</f>
        <v/>
      </c>
      <c r="H825" s="350" t="str">
        <f>IF(Import_FK!D824=0,"",Import_FK!D824)</f>
        <v/>
      </c>
      <c r="I825" s="23" t="str">
        <f>IF(Import_FK!E824=0,"",Import_FK!E824)</f>
        <v/>
      </c>
      <c r="J825" s="95" t="str">
        <f>IF(Import_FK!F824=0,"",Import_FK!F824)</f>
        <v/>
      </c>
      <c r="K825" s="96" t="str">
        <f>IF(Import_FK!G824=0,"",Import_FK!G824)</f>
        <v/>
      </c>
      <c r="L825" s="23" t="str">
        <f>IF(Import_FK!H824=0,"",Import_FK!H824)</f>
        <v/>
      </c>
      <c r="M825" s="23" t="str">
        <f>IF(Import_FK!I824=0,"",Import_FK!I824)</f>
        <v/>
      </c>
      <c r="N825" s="23" t="str">
        <f>IF(Import_FK!J824=0,"",Import_FK!J824)</f>
        <v/>
      </c>
      <c r="O825" s="23" t="str">
        <f>IF(Import_FK!K824=0,"",Import_FK!K824)</f>
        <v/>
      </c>
      <c r="P825" s="23" t="str">
        <f>IF(Import_FK!L824=0,"",Import_FK!L824)</f>
        <v/>
      </c>
      <c r="Q825" s="77" t="str">
        <f>IF(Import_FK!M824=0,"",Import_FK!M824)</f>
        <v/>
      </c>
      <c r="R825" s="77" t="str">
        <f>IF(Import_FK!N824=0,"",Import_FK!N824)</f>
        <v/>
      </c>
      <c r="S825" s="77" t="str">
        <f>IF(Import_FK!O824=0,"",Import_FK!O824)</f>
        <v/>
      </c>
      <c r="T825" s="77" t="str">
        <f>IF(Import_FK!P824=0,"",Import_FK!P824)</f>
        <v/>
      </c>
      <c r="U825" s="193" t="str">
        <f>IF(Import_FK!Q824=0,"",Import_FK!Q824)</f>
        <v/>
      </c>
      <c r="V825" s="77" t="str">
        <f>IF(Import_FK!R824=0,"",Import_FK!R824)</f>
        <v/>
      </c>
      <c r="W825" s="77" t="str">
        <f>IF(Import_FK!S824=0,"",Import_FK!S824)</f>
        <v/>
      </c>
      <c r="X825" s="77" t="str">
        <f>IF(Import_FK!T824=0,"",Import_FK!T824)</f>
        <v/>
      </c>
      <c r="Y825" s="77" t="str">
        <f>IF(Import_FK!U824=0,"",Import_FK!U824)</f>
        <v/>
      </c>
      <c r="Z825" s="77" t="str">
        <f>IF(Import_FK!V824=0,"",Import_FK!V824)</f>
        <v/>
      </c>
      <c r="AA825" s="77" t="str">
        <f>IF(Import_FK!W824=0,"",Import_FK!W824)</f>
        <v/>
      </c>
      <c r="AB825" s="77" t="str">
        <f>IF(Import_FK!X824=0,"",Import_FK!X824)</f>
        <v/>
      </c>
      <c r="AC825" s="77" t="str">
        <f>IF(Import_FK!Y824=0,"",Import_FK!Y824)</f>
        <v/>
      </c>
      <c r="AD825" s="77" t="str">
        <f>IF(Import_FK!Z824=0,"",Import_FK!Z824)</f>
        <v/>
      </c>
      <c r="AE825" s="193" t="str">
        <f>IF(Import_FK!AA824=0,"",Import_FK!AA824)</f>
        <v/>
      </c>
    </row>
    <row r="826" spans="1:31" ht="13.5" x14ac:dyDescent="0.25">
      <c r="A826" s="544">
        <f>IF(AND(B826="1_02_02_06",C826&lt;&gt;"000"),A825+1,IF(AND(B826="1_06_03_09",C826&lt;&gt;"000"),MAX($A$7:A825)+1,0))</f>
        <v>0</v>
      </c>
      <c r="B826" s="16" t="str">
        <f t="shared" si="60"/>
        <v/>
      </c>
      <c r="C826" s="544" t="str">
        <f t="shared" si="61"/>
        <v/>
      </c>
      <c r="D826" s="544" t="str">
        <f t="shared" si="62"/>
        <v/>
      </c>
      <c r="E826" s="544" t="str">
        <f t="shared" si="63"/>
        <v/>
      </c>
      <c r="F826" s="23" t="str">
        <f>IF(Import_FK!B825=0,"",Import_FK!B825)</f>
        <v/>
      </c>
      <c r="G826" s="23" t="str">
        <f>IF(Import_FK!C825=0,"",Import_FK!C825)</f>
        <v/>
      </c>
      <c r="H826" s="350" t="str">
        <f>IF(Import_FK!D825=0,"",Import_FK!D825)</f>
        <v/>
      </c>
      <c r="I826" s="23" t="str">
        <f>IF(Import_FK!E825=0,"",Import_FK!E825)</f>
        <v/>
      </c>
      <c r="J826" s="95" t="str">
        <f>IF(Import_FK!F825=0,"",Import_FK!F825)</f>
        <v/>
      </c>
      <c r="K826" s="96" t="str">
        <f>IF(Import_FK!G825=0,"",Import_FK!G825)</f>
        <v/>
      </c>
      <c r="L826" s="23" t="str">
        <f>IF(Import_FK!H825=0,"",Import_FK!H825)</f>
        <v/>
      </c>
      <c r="M826" s="23" t="str">
        <f>IF(Import_FK!I825=0,"",Import_FK!I825)</f>
        <v/>
      </c>
      <c r="N826" s="23" t="str">
        <f>IF(Import_FK!J825=0,"",Import_FK!J825)</f>
        <v/>
      </c>
      <c r="O826" s="23" t="str">
        <f>IF(Import_FK!K825=0,"",Import_FK!K825)</f>
        <v/>
      </c>
      <c r="P826" s="23" t="str">
        <f>IF(Import_FK!L825=0,"",Import_FK!L825)</f>
        <v/>
      </c>
      <c r="Q826" s="77" t="str">
        <f>IF(Import_FK!M825=0,"",Import_FK!M825)</f>
        <v/>
      </c>
      <c r="R826" s="77" t="str">
        <f>IF(Import_FK!N825=0,"",Import_FK!N825)</f>
        <v/>
      </c>
      <c r="S826" s="77" t="str">
        <f>IF(Import_FK!O825=0,"",Import_FK!O825)</f>
        <v/>
      </c>
      <c r="T826" s="77" t="str">
        <f>IF(Import_FK!P825=0,"",Import_FK!P825)</f>
        <v/>
      </c>
      <c r="U826" s="193" t="str">
        <f>IF(Import_FK!Q825=0,"",Import_FK!Q825)</f>
        <v/>
      </c>
      <c r="V826" s="77" t="str">
        <f>IF(Import_FK!R825=0,"",Import_FK!R825)</f>
        <v/>
      </c>
      <c r="W826" s="77" t="str">
        <f>IF(Import_FK!S825=0,"",Import_FK!S825)</f>
        <v/>
      </c>
      <c r="X826" s="77" t="str">
        <f>IF(Import_FK!T825=0,"",Import_FK!T825)</f>
        <v/>
      </c>
      <c r="Y826" s="77" t="str">
        <f>IF(Import_FK!U825=0,"",Import_FK!U825)</f>
        <v/>
      </c>
      <c r="Z826" s="77" t="str">
        <f>IF(Import_FK!V825=0,"",Import_FK!V825)</f>
        <v/>
      </c>
      <c r="AA826" s="77" t="str">
        <f>IF(Import_FK!W825=0,"",Import_FK!W825)</f>
        <v/>
      </c>
      <c r="AB826" s="77" t="str">
        <f>IF(Import_FK!X825=0,"",Import_FK!X825)</f>
        <v/>
      </c>
      <c r="AC826" s="77" t="str">
        <f>IF(Import_FK!Y825=0,"",Import_FK!Y825)</f>
        <v/>
      </c>
      <c r="AD826" s="77" t="str">
        <f>IF(Import_FK!Z825=0,"",Import_FK!Z825)</f>
        <v/>
      </c>
      <c r="AE826" s="193" t="str">
        <f>IF(Import_FK!AA825=0,"",Import_FK!AA825)</f>
        <v/>
      </c>
    </row>
    <row r="827" spans="1:31" ht="13.5" x14ac:dyDescent="0.25">
      <c r="A827" s="544">
        <f>IF(AND(B827="1_02_02_06",C827&lt;&gt;"000"),A826+1,IF(AND(B827="1_06_03_09",C827&lt;&gt;"000"),MAX($A$7:A826)+1,0))</f>
        <v>0</v>
      </c>
      <c r="B827" s="16" t="str">
        <f t="shared" si="60"/>
        <v/>
      </c>
      <c r="C827" s="544" t="str">
        <f t="shared" si="61"/>
        <v/>
      </c>
      <c r="D827" s="544" t="str">
        <f t="shared" si="62"/>
        <v/>
      </c>
      <c r="E827" s="544" t="str">
        <f t="shared" si="63"/>
        <v/>
      </c>
      <c r="F827" s="23" t="str">
        <f>IF(Import_FK!B826=0,"",Import_FK!B826)</f>
        <v/>
      </c>
      <c r="G827" s="23" t="str">
        <f>IF(Import_FK!C826=0,"",Import_FK!C826)</f>
        <v/>
      </c>
      <c r="H827" s="350" t="str">
        <f>IF(Import_FK!D826=0,"",Import_FK!D826)</f>
        <v/>
      </c>
      <c r="I827" s="23" t="str">
        <f>IF(Import_FK!E826=0,"",Import_FK!E826)</f>
        <v/>
      </c>
      <c r="J827" s="95" t="str">
        <f>IF(Import_FK!F826=0,"",Import_FK!F826)</f>
        <v/>
      </c>
      <c r="K827" s="96" t="str">
        <f>IF(Import_FK!G826=0,"",Import_FK!G826)</f>
        <v/>
      </c>
      <c r="L827" s="23" t="str">
        <f>IF(Import_FK!H826=0,"",Import_FK!H826)</f>
        <v/>
      </c>
      <c r="M827" s="23" t="str">
        <f>IF(Import_FK!I826=0,"",Import_FK!I826)</f>
        <v/>
      </c>
      <c r="N827" s="23" t="str">
        <f>IF(Import_FK!J826=0,"",Import_FK!J826)</f>
        <v/>
      </c>
      <c r="O827" s="23" t="str">
        <f>IF(Import_FK!K826=0,"",Import_FK!K826)</f>
        <v/>
      </c>
      <c r="P827" s="23" t="str">
        <f>IF(Import_FK!L826=0,"",Import_FK!L826)</f>
        <v/>
      </c>
      <c r="Q827" s="77" t="str">
        <f>IF(Import_FK!M826=0,"",Import_FK!M826)</f>
        <v/>
      </c>
      <c r="R827" s="77" t="str">
        <f>IF(Import_FK!N826=0,"",Import_FK!N826)</f>
        <v/>
      </c>
      <c r="S827" s="77" t="str">
        <f>IF(Import_FK!O826=0,"",Import_FK!O826)</f>
        <v/>
      </c>
      <c r="T827" s="77" t="str">
        <f>IF(Import_FK!P826=0,"",Import_FK!P826)</f>
        <v/>
      </c>
      <c r="U827" s="193" t="str">
        <f>IF(Import_FK!Q826=0,"",Import_FK!Q826)</f>
        <v/>
      </c>
      <c r="V827" s="77" t="str">
        <f>IF(Import_FK!R826=0,"",Import_FK!R826)</f>
        <v/>
      </c>
      <c r="W827" s="77" t="str">
        <f>IF(Import_FK!S826=0,"",Import_FK!S826)</f>
        <v/>
      </c>
      <c r="X827" s="77" t="str">
        <f>IF(Import_FK!T826=0,"",Import_FK!T826)</f>
        <v/>
      </c>
      <c r="Y827" s="77" t="str">
        <f>IF(Import_FK!U826=0,"",Import_FK!U826)</f>
        <v/>
      </c>
      <c r="Z827" s="77" t="str">
        <f>IF(Import_FK!V826=0,"",Import_FK!V826)</f>
        <v/>
      </c>
      <c r="AA827" s="77" t="str">
        <f>IF(Import_FK!W826=0,"",Import_FK!W826)</f>
        <v/>
      </c>
      <c r="AB827" s="77" t="str">
        <f>IF(Import_FK!X826=0,"",Import_FK!X826)</f>
        <v/>
      </c>
      <c r="AC827" s="77" t="str">
        <f>IF(Import_FK!Y826=0,"",Import_FK!Y826)</f>
        <v/>
      </c>
      <c r="AD827" s="77" t="str">
        <f>IF(Import_FK!Z826=0,"",Import_FK!Z826)</f>
        <v/>
      </c>
      <c r="AE827" s="193" t="str">
        <f>IF(Import_FK!AA826=0,"",Import_FK!AA826)</f>
        <v/>
      </c>
    </row>
    <row r="828" spans="1:31" ht="13.5" x14ac:dyDescent="0.25">
      <c r="A828" s="544">
        <f>IF(AND(B828="1_02_02_06",C828&lt;&gt;"000"),A827+1,IF(AND(B828="1_06_03_09",C828&lt;&gt;"000"),MAX($A$7:A827)+1,0))</f>
        <v>0</v>
      </c>
      <c r="B828" s="16" t="str">
        <f t="shared" si="60"/>
        <v/>
      </c>
      <c r="C828" s="544" t="str">
        <f t="shared" si="61"/>
        <v/>
      </c>
      <c r="D828" s="544" t="str">
        <f t="shared" si="62"/>
        <v/>
      </c>
      <c r="E828" s="544" t="str">
        <f t="shared" si="63"/>
        <v/>
      </c>
      <c r="F828" s="23" t="str">
        <f>IF(Import_FK!B827=0,"",Import_FK!B827)</f>
        <v/>
      </c>
      <c r="G828" s="23" t="str">
        <f>IF(Import_FK!C827=0,"",Import_FK!C827)</f>
        <v/>
      </c>
      <c r="H828" s="350" t="str">
        <f>IF(Import_FK!D827=0,"",Import_FK!D827)</f>
        <v/>
      </c>
      <c r="I828" s="23" t="str">
        <f>IF(Import_FK!E827=0,"",Import_FK!E827)</f>
        <v/>
      </c>
      <c r="J828" s="95" t="str">
        <f>IF(Import_FK!F827=0,"",Import_FK!F827)</f>
        <v/>
      </c>
      <c r="K828" s="96" t="str">
        <f>IF(Import_FK!G827=0,"",Import_FK!G827)</f>
        <v/>
      </c>
      <c r="L828" s="23" t="str">
        <f>IF(Import_FK!H827=0,"",Import_FK!H827)</f>
        <v/>
      </c>
      <c r="M828" s="23" t="str">
        <f>IF(Import_FK!I827=0,"",Import_FK!I827)</f>
        <v/>
      </c>
      <c r="N828" s="23" t="str">
        <f>IF(Import_FK!J827=0,"",Import_FK!J827)</f>
        <v/>
      </c>
      <c r="O828" s="23" t="str">
        <f>IF(Import_FK!K827=0,"",Import_FK!K827)</f>
        <v/>
      </c>
      <c r="P828" s="23" t="str">
        <f>IF(Import_FK!L827=0,"",Import_FK!L827)</f>
        <v/>
      </c>
      <c r="Q828" s="77" t="str">
        <f>IF(Import_FK!M827=0,"",Import_FK!M827)</f>
        <v/>
      </c>
      <c r="R828" s="77" t="str">
        <f>IF(Import_FK!N827=0,"",Import_FK!N827)</f>
        <v/>
      </c>
      <c r="S828" s="77" t="str">
        <f>IF(Import_FK!O827=0,"",Import_FK!O827)</f>
        <v/>
      </c>
      <c r="T828" s="77" t="str">
        <f>IF(Import_FK!P827=0,"",Import_FK!P827)</f>
        <v/>
      </c>
      <c r="U828" s="193" t="str">
        <f>IF(Import_FK!Q827=0,"",Import_FK!Q827)</f>
        <v/>
      </c>
      <c r="V828" s="77" t="str">
        <f>IF(Import_FK!R827=0,"",Import_FK!R827)</f>
        <v/>
      </c>
      <c r="W828" s="77" t="str">
        <f>IF(Import_FK!S827=0,"",Import_FK!S827)</f>
        <v/>
      </c>
      <c r="X828" s="77" t="str">
        <f>IF(Import_FK!T827=0,"",Import_FK!T827)</f>
        <v/>
      </c>
      <c r="Y828" s="77" t="str">
        <f>IF(Import_FK!U827=0,"",Import_FK!U827)</f>
        <v/>
      </c>
      <c r="Z828" s="77" t="str">
        <f>IF(Import_FK!V827=0,"",Import_FK!V827)</f>
        <v/>
      </c>
      <c r="AA828" s="77" t="str">
        <f>IF(Import_FK!W827=0,"",Import_FK!W827)</f>
        <v/>
      </c>
      <c r="AB828" s="77" t="str">
        <f>IF(Import_FK!X827=0,"",Import_FK!X827)</f>
        <v/>
      </c>
      <c r="AC828" s="77" t="str">
        <f>IF(Import_FK!Y827=0,"",Import_FK!Y827)</f>
        <v/>
      </c>
      <c r="AD828" s="77" t="str">
        <f>IF(Import_FK!Z827=0,"",Import_FK!Z827)</f>
        <v/>
      </c>
      <c r="AE828" s="193" t="str">
        <f>IF(Import_FK!AA827=0,"",Import_FK!AA827)</f>
        <v/>
      </c>
    </row>
    <row r="829" spans="1:31" ht="13.5" x14ac:dyDescent="0.25">
      <c r="A829" s="544">
        <f>IF(AND(B829="1_02_02_06",C829&lt;&gt;"000"),A828+1,IF(AND(B829="1_06_03_09",C829&lt;&gt;"000"),MAX($A$7:A828)+1,0))</f>
        <v>0</v>
      </c>
      <c r="B829" s="16" t="str">
        <f t="shared" si="60"/>
        <v/>
      </c>
      <c r="C829" s="544" t="str">
        <f t="shared" si="61"/>
        <v/>
      </c>
      <c r="D829" s="544" t="str">
        <f t="shared" si="62"/>
        <v/>
      </c>
      <c r="E829" s="544" t="str">
        <f t="shared" si="63"/>
        <v/>
      </c>
      <c r="F829" s="23" t="str">
        <f>IF(Import_FK!B828=0,"",Import_FK!B828)</f>
        <v/>
      </c>
      <c r="G829" s="23" t="str">
        <f>IF(Import_FK!C828=0,"",Import_FK!C828)</f>
        <v/>
      </c>
      <c r="H829" s="350" t="str">
        <f>IF(Import_FK!D828=0,"",Import_FK!D828)</f>
        <v/>
      </c>
      <c r="I829" s="23" t="str">
        <f>IF(Import_FK!E828=0,"",Import_FK!E828)</f>
        <v/>
      </c>
      <c r="J829" s="95" t="str">
        <f>IF(Import_FK!F828=0,"",Import_FK!F828)</f>
        <v/>
      </c>
      <c r="K829" s="96" t="str">
        <f>IF(Import_FK!G828=0,"",Import_FK!G828)</f>
        <v/>
      </c>
      <c r="L829" s="23" t="str">
        <f>IF(Import_FK!H828=0,"",Import_FK!H828)</f>
        <v/>
      </c>
      <c r="M829" s="23" t="str">
        <f>IF(Import_FK!I828=0,"",Import_FK!I828)</f>
        <v/>
      </c>
      <c r="N829" s="23" t="str">
        <f>IF(Import_FK!J828=0,"",Import_FK!J828)</f>
        <v/>
      </c>
      <c r="O829" s="23" t="str">
        <f>IF(Import_FK!K828=0,"",Import_FK!K828)</f>
        <v/>
      </c>
      <c r="P829" s="23" t="str">
        <f>IF(Import_FK!L828=0,"",Import_FK!L828)</f>
        <v/>
      </c>
      <c r="Q829" s="77" t="str">
        <f>IF(Import_FK!M828=0,"",Import_FK!M828)</f>
        <v/>
      </c>
      <c r="R829" s="77" t="str">
        <f>IF(Import_FK!N828=0,"",Import_FK!N828)</f>
        <v/>
      </c>
      <c r="S829" s="77" t="str">
        <f>IF(Import_FK!O828=0,"",Import_FK!O828)</f>
        <v/>
      </c>
      <c r="T829" s="77" t="str">
        <f>IF(Import_FK!P828=0,"",Import_FK!P828)</f>
        <v/>
      </c>
      <c r="U829" s="193" t="str">
        <f>IF(Import_FK!Q828=0,"",Import_FK!Q828)</f>
        <v/>
      </c>
      <c r="V829" s="77" t="str">
        <f>IF(Import_FK!R828=0,"",Import_FK!R828)</f>
        <v/>
      </c>
      <c r="W829" s="77" t="str">
        <f>IF(Import_FK!S828=0,"",Import_FK!S828)</f>
        <v/>
      </c>
      <c r="X829" s="77" t="str">
        <f>IF(Import_FK!T828=0,"",Import_FK!T828)</f>
        <v/>
      </c>
      <c r="Y829" s="77" t="str">
        <f>IF(Import_FK!U828=0,"",Import_FK!U828)</f>
        <v/>
      </c>
      <c r="Z829" s="77" t="str">
        <f>IF(Import_FK!V828=0,"",Import_FK!V828)</f>
        <v/>
      </c>
      <c r="AA829" s="77" t="str">
        <f>IF(Import_FK!W828=0,"",Import_FK!W828)</f>
        <v/>
      </c>
      <c r="AB829" s="77" t="str">
        <f>IF(Import_FK!X828=0,"",Import_FK!X828)</f>
        <v/>
      </c>
      <c r="AC829" s="77" t="str">
        <f>IF(Import_FK!Y828=0,"",Import_FK!Y828)</f>
        <v/>
      </c>
      <c r="AD829" s="77" t="str">
        <f>IF(Import_FK!Z828=0,"",Import_FK!Z828)</f>
        <v/>
      </c>
      <c r="AE829" s="193" t="str">
        <f>IF(Import_FK!AA828=0,"",Import_FK!AA828)</f>
        <v/>
      </c>
    </row>
    <row r="830" spans="1:31" ht="13.5" x14ac:dyDescent="0.25">
      <c r="A830" s="544">
        <f>IF(AND(B830="1_02_02_06",C830&lt;&gt;"000"),A829+1,IF(AND(B830="1_06_03_09",C830&lt;&gt;"000"),MAX($A$7:A829)+1,0))</f>
        <v>0</v>
      </c>
      <c r="B830" s="16" t="str">
        <f t="shared" si="60"/>
        <v/>
      </c>
      <c r="C830" s="544" t="str">
        <f t="shared" si="61"/>
        <v/>
      </c>
      <c r="D830" s="544" t="str">
        <f t="shared" si="62"/>
        <v/>
      </c>
      <c r="E830" s="544" t="str">
        <f t="shared" si="63"/>
        <v/>
      </c>
      <c r="F830" s="23" t="str">
        <f>IF(Import_FK!B829=0,"",Import_FK!B829)</f>
        <v/>
      </c>
      <c r="G830" s="23" t="str">
        <f>IF(Import_FK!C829=0,"",Import_FK!C829)</f>
        <v/>
      </c>
      <c r="H830" s="350" t="str">
        <f>IF(Import_FK!D829=0,"",Import_FK!D829)</f>
        <v/>
      </c>
      <c r="I830" s="23" t="str">
        <f>IF(Import_FK!E829=0,"",Import_FK!E829)</f>
        <v/>
      </c>
      <c r="J830" s="95" t="str">
        <f>IF(Import_FK!F829=0,"",Import_FK!F829)</f>
        <v/>
      </c>
      <c r="K830" s="96" t="str">
        <f>IF(Import_FK!G829=0,"",Import_FK!G829)</f>
        <v/>
      </c>
      <c r="L830" s="23" t="str">
        <f>IF(Import_FK!H829=0,"",Import_FK!H829)</f>
        <v/>
      </c>
      <c r="M830" s="23" t="str">
        <f>IF(Import_FK!I829=0,"",Import_FK!I829)</f>
        <v/>
      </c>
      <c r="N830" s="23" t="str">
        <f>IF(Import_FK!J829=0,"",Import_FK!J829)</f>
        <v/>
      </c>
      <c r="O830" s="23" t="str">
        <f>IF(Import_FK!K829=0,"",Import_FK!K829)</f>
        <v/>
      </c>
      <c r="P830" s="23" t="str">
        <f>IF(Import_FK!L829=0,"",Import_FK!L829)</f>
        <v/>
      </c>
      <c r="Q830" s="77" t="str">
        <f>IF(Import_FK!M829=0,"",Import_FK!M829)</f>
        <v/>
      </c>
      <c r="R830" s="77" t="str">
        <f>IF(Import_FK!N829=0,"",Import_FK!N829)</f>
        <v/>
      </c>
      <c r="S830" s="77" t="str">
        <f>IF(Import_FK!O829=0,"",Import_FK!O829)</f>
        <v/>
      </c>
      <c r="T830" s="77" t="str">
        <f>IF(Import_FK!P829=0,"",Import_FK!P829)</f>
        <v/>
      </c>
      <c r="U830" s="193" t="str">
        <f>IF(Import_FK!Q829=0,"",Import_FK!Q829)</f>
        <v/>
      </c>
      <c r="V830" s="77" t="str">
        <f>IF(Import_FK!R829=0,"",Import_FK!R829)</f>
        <v/>
      </c>
      <c r="W830" s="77" t="str">
        <f>IF(Import_FK!S829=0,"",Import_FK!S829)</f>
        <v/>
      </c>
      <c r="X830" s="77" t="str">
        <f>IF(Import_FK!T829=0,"",Import_FK!T829)</f>
        <v/>
      </c>
      <c r="Y830" s="77" t="str">
        <f>IF(Import_FK!U829=0,"",Import_FK!U829)</f>
        <v/>
      </c>
      <c r="Z830" s="77" t="str">
        <f>IF(Import_FK!V829=0,"",Import_FK!V829)</f>
        <v/>
      </c>
      <c r="AA830" s="77" t="str">
        <f>IF(Import_FK!W829=0,"",Import_FK!W829)</f>
        <v/>
      </c>
      <c r="AB830" s="77" t="str">
        <f>IF(Import_FK!X829=0,"",Import_FK!X829)</f>
        <v/>
      </c>
      <c r="AC830" s="77" t="str">
        <f>IF(Import_FK!Y829=0,"",Import_FK!Y829)</f>
        <v/>
      </c>
      <c r="AD830" s="77" t="str">
        <f>IF(Import_FK!Z829=0,"",Import_FK!Z829)</f>
        <v/>
      </c>
      <c r="AE830" s="193" t="str">
        <f>IF(Import_FK!AA829=0,"",Import_FK!AA829)</f>
        <v/>
      </c>
    </row>
    <row r="831" spans="1:31" ht="13.5" x14ac:dyDescent="0.25">
      <c r="A831" s="544">
        <f>IF(AND(B831="1_02_02_06",C831&lt;&gt;"000"),A830+1,IF(AND(B831="1_06_03_09",C831&lt;&gt;"000"),MAX($A$7:A830)+1,0))</f>
        <v>0</v>
      </c>
      <c r="B831" s="16" t="str">
        <f t="shared" si="60"/>
        <v/>
      </c>
      <c r="C831" s="544" t="str">
        <f t="shared" si="61"/>
        <v/>
      </c>
      <c r="D831" s="544" t="str">
        <f t="shared" si="62"/>
        <v/>
      </c>
      <c r="E831" s="544" t="str">
        <f t="shared" si="63"/>
        <v/>
      </c>
      <c r="F831" s="23" t="str">
        <f>IF(Import_FK!B830=0,"",Import_FK!B830)</f>
        <v/>
      </c>
      <c r="G831" s="23" t="str">
        <f>IF(Import_FK!C830=0,"",Import_FK!C830)</f>
        <v/>
      </c>
      <c r="H831" s="350" t="str">
        <f>IF(Import_FK!D830=0,"",Import_FK!D830)</f>
        <v/>
      </c>
      <c r="I831" s="23" t="str">
        <f>IF(Import_FK!E830=0,"",Import_FK!E830)</f>
        <v/>
      </c>
      <c r="J831" s="95" t="str">
        <f>IF(Import_FK!F830=0,"",Import_FK!F830)</f>
        <v/>
      </c>
      <c r="K831" s="96" t="str">
        <f>IF(Import_FK!G830=0,"",Import_FK!G830)</f>
        <v/>
      </c>
      <c r="L831" s="23" t="str">
        <f>IF(Import_FK!H830=0,"",Import_FK!H830)</f>
        <v/>
      </c>
      <c r="M831" s="23" t="str">
        <f>IF(Import_FK!I830=0,"",Import_FK!I830)</f>
        <v/>
      </c>
      <c r="N831" s="23" t="str">
        <f>IF(Import_FK!J830=0,"",Import_FK!J830)</f>
        <v/>
      </c>
      <c r="O831" s="23" t="str">
        <f>IF(Import_FK!K830=0,"",Import_FK!K830)</f>
        <v/>
      </c>
      <c r="P831" s="23" t="str">
        <f>IF(Import_FK!L830=0,"",Import_FK!L830)</f>
        <v/>
      </c>
      <c r="Q831" s="77" t="str">
        <f>IF(Import_FK!M830=0,"",Import_FK!M830)</f>
        <v/>
      </c>
      <c r="R831" s="77" t="str">
        <f>IF(Import_FK!N830=0,"",Import_FK!N830)</f>
        <v/>
      </c>
      <c r="S831" s="77" t="str">
        <f>IF(Import_FK!O830=0,"",Import_FK!O830)</f>
        <v/>
      </c>
      <c r="T831" s="77" t="str">
        <f>IF(Import_FK!P830=0,"",Import_FK!P830)</f>
        <v/>
      </c>
      <c r="U831" s="193" t="str">
        <f>IF(Import_FK!Q830=0,"",Import_FK!Q830)</f>
        <v/>
      </c>
      <c r="V831" s="77" t="str">
        <f>IF(Import_FK!R830=0,"",Import_FK!R830)</f>
        <v/>
      </c>
      <c r="W831" s="77" t="str">
        <f>IF(Import_FK!S830=0,"",Import_FK!S830)</f>
        <v/>
      </c>
      <c r="X831" s="77" t="str">
        <f>IF(Import_FK!T830=0,"",Import_FK!T830)</f>
        <v/>
      </c>
      <c r="Y831" s="77" t="str">
        <f>IF(Import_FK!U830=0,"",Import_FK!U830)</f>
        <v/>
      </c>
      <c r="Z831" s="77" t="str">
        <f>IF(Import_FK!V830=0,"",Import_FK!V830)</f>
        <v/>
      </c>
      <c r="AA831" s="77" t="str">
        <f>IF(Import_FK!W830=0,"",Import_FK!W830)</f>
        <v/>
      </c>
      <c r="AB831" s="77" t="str">
        <f>IF(Import_FK!X830=0,"",Import_FK!X830)</f>
        <v/>
      </c>
      <c r="AC831" s="77" t="str">
        <f>IF(Import_FK!Y830=0,"",Import_FK!Y830)</f>
        <v/>
      </c>
      <c r="AD831" s="77" t="str">
        <f>IF(Import_FK!Z830=0,"",Import_FK!Z830)</f>
        <v/>
      </c>
      <c r="AE831" s="193" t="str">
        <f>IF(Import_FK!AA830=0,"",Import_FK!AA830)</f>
        <v/>
      </c>
    </row>
    <row r="832" spans="1:31" ht="13.5" x14ac:dyDescent="0.25">
      <c r="A832" s="544">
        <f>IF(AND(B832="1_02_02_06",C832&lt;&gt;"000"),A831+1,IF(AND(B832="1_06_03_09",C832&lt;&gt;"000"),MAX($A$7:A831)+1,0))</f>
        <v>0</v>
      </c>
      <c r="B832" s="16" t="str">
        <f t="shared" si="60"/>
        <v/>
      </c>
      <c r="C832" s="544" t="str">
        <f t="shared" si="61"/>
        <v/>
      </c>
      <c r="D832" s="544" t="str">
        <f t="shared" si="62"/>
        <v/>
      </c>
      <c r="E832" s="544" t="str">
        <f t="shared" si="63"/>
        <v/>
      </c>
      <c r="F832" s="23" t="str">
        <f>IF(Import_FK!B831=0,"",Import_FK!B831)</f>
        <v/>
      </c>
      <c r="G832" s="23" t="str">
        <f>IF(Import_FK!C831=0,"",Import_FK!C831)</f>
        <v/>
      </c>
      <c r="H832" s="350" t="str">
        <f>IF(Import_FK!D831=0,"",Import_FK!D831)</f>
        <v/>
      </c>
      <c r="I832" s="23" t="str">
        <f>IF(Import_FK!E831=0,"",Import_FK!E831)</f>
        <v/>
      </c>
      <c r="J832" s="95" t="str">
        <f>IF(Import_FK!F831=0,"",Import_FK!F831)</f>
        <v/>
      </c>
      <c r="K832" s="96" t="str">
        <f>IF(Import_FK!G831=0,"",Import_FK!G831)</f>
        <v/>
      </c>
      <c r="L832" s="23" t="str">
        <f>IF(Import_FK!H831=0,"",Import_FK!H831)</f>
        <v/>
      </c>
      <c r="M832" s="23" t="str">
        <f>IF(Import_FK!I831=0,"",Import_FK!I831)</f>
        <v/>
      </c>
      <c r="N832" s="23" t="str">
        <f>IF(Import_FK!J831=0,"",Import_FK!J831)</f>
        <v/>
      </c>
      <c r="O832" s="23" t="str">
        <f>IF(Import_FK!K831=0,"",Import_FK!K831)</f>
        <v/>
      </c>
      <c r="P832" s="23" t="str">
        <f>IF(Import_FK!L831=0,"",Import_FK!L831)</f>
        <v/>
      </c>
      <c r="Q832" s="77" t="str">
        <f>IF(Import_FK!M831=0,"",Import_FK!M831)</f>
        <v/>
      </c>
      <c r="R832" s="77" t="str">
        <f>IF(Import_FK!N831=0,"",Import_FK!N831)</f>
        <v/>
      </c>
      <c r="S832" s="77" t="str">
        <f>IF(Import_FK!O831=0,"",Import_FK!O831)</f>
        <v/>
      </c>
      <c r="T832" s="77" t="str">
        <f>IF(Import_FK!P831=0,"",Import_FK!P831)</f>
        <v/>
      </c>
      <c r="U832" s="193" t="str">
        <f>IF(Import_FK!Q831=0,"",Import_FK!Q831)</f>
        <v/>
      </c>
      <c r="V832" s="77" t="str">
        <f>IF(Import_FK!R831=0,"",Import_FK!R831)</f>
        <v/>
      </c>
      <c r="W832" s="77" t="str">
        <f>IF(Import_FK!S831=0,"",Import_FK!S831)</f>
        <v/>
      </c>
      <c r="X832" s="77" t="str">
        <f>IF(Import_FK!T831=0,"",Import_FK!T831)</f>
        <v/>
      </c>
      <c r="Y832" s="77" t="str">
        <f>IF(Import_FK!U831=0,"",Import_FK!U831)</f>
        <v/>
      </c>
      <c r="Z832" s="77" t="str">
        <f>IF(Import_FK!V831=0,"",Import_FK!V831)</f>
        <v/>
      </c>
      <c r="AA832" s="77" t="str">
        <f>IF(Import_FK!W831=0,"",Import_FK!W831)</f>
        <v/>
      </c>
      <c r="AB832" s="77" t="str">
        <f>IF(Import_FK!X831=0,"",Import_FK!X831)</f>
        <v/>
      </c>
      <c r="AC832" s="77" t="str">
        <f>IF(Import_FK!Y831=0,"",Import_FK!Y831)</f>
        <v/>
      </c>
      <c r="AD832" s="77" t="str">
        <f>IF(Import_FK!Z831=0,"",Import_FK!Z831)</f>
        <v/>
      </c>
      <c r="AE832" s="193" t="str">
        <f>IF(Import_FK!AA831=0,"",Import_FK!AA831)</f>
        <v/>
      </c>
    </row>
    <row r="833" spans="1:31" ht="13.5" x14ac:dyDescent="0.25">
      <c r="A833" s="544">
        <f>IF(AND(B833="1_02_02_06",C833&lt;&gt;"000"),A832+1,IF(AND(B833="1_06_03_09",C833&lt;&gt;"000"),MAX($A$7:A832)+1,0))</f>
        <v>0</v>
      </c>
      <c r="B833" s="16" t="str">
        <f t="shared" si="60"/>
        <v/>
      </c>
      <c r="C833" s="544" t="str">
        <f t="shared" si="61"/>
        <v/>
      </c>
      <c r="D833" s="544" t="str">
        <f t="shared" si="62"/>
        <v/>
      </c>
      <c r="E833" s="544" t="str">
        <f t="shared" si="63"/>
        <v/>
      </c>
      <c r="F833" s="23" t="str">
        <f>IF(Import_FK!B832=0,"",Import_FK!B832)</f>
        <v/>
      </c>
      <c r="G833" s="23" t="str">
        <f>IF(Import_FK!C832=0,"",Import_FK!C832)</f>
        <v/>
      </c>
      <c r="H833" s="350" t="str">
        <f>IF(Import_FK!D832=0,"",Import_FK!D832)</f>
        <v/>
      </c>
      <c r="I833" s="23" t="str">
        <f>IF(Import_FK!E832=0,"",Import_FK!E832)</f>
        <v/>
      </c>
      <c r="J833" s="95" t="str">
        <f>IF(Import_FK!F832=0,"",Import_FK!F832)</f>
        <v/>
      </c>
      <c r="K833" s="96" t="str">
        <f>IF(Import_FK!G832=0,"",Import_FK!G832)</f>
        <v/>
      </c>
      <c r="L833" s="23" t="str">
        <f>IF(Import_FK!H832=0,"",Import_FK!H832)</f>
        <v/>
      </c>
      <c r="M833" s="23" t="str">
        <f>IF(Import_FK!I832=0,"",Import_FK!I832)</f>
        <v/>
      </c>
      <c r="N833" s="23" t="str">
        <f>IF(Import_FK!J832=0,"",Import_FK!J832)</f>
        <v/>
      </c>
      <c r="O833" s="23" t="str">
        <f>IF(Import_FK!K832=0,"",Import_FK!K832)</f>
        <v/>
      </c>
      <c r="P833" s="23" t="str">
        <f>IF(Import_FK!L832=0,"",Import_FK!L832)</f>
        <v/>
      </c>
      <c r="Q833" s="77" t="str">
        <f>IF(Import_FK!M832=0,"",Import_FK!M832)</f>
        <v/>
      </c>
      <c r="R833" s="77" t="str">
        <f>IF(Import_FK!N832=0,"",Import_FK!N832)</f>
        <v/>
      </c>
      <c r="S833" s="77" t="str">
        <f>IF(Import_FK!O832=0,"",Import_FK!O832)</f>
        <v/>
      </c>
      <c r="T833" s="77" t="str">
        <f>IF(Import_FK!P832=0,"",Import_FK!P832)</f>
        <v/>
      </c>
      <c r="U833" s="193" t="str">
        <f>IF(Import_FK!Q832=0,"",Import_FK!Q832)</f>
        <v/>
      </c>
      <c r="V833" s="77" t="str">
        <f>IF(Import_FK!R832=0,"",Import_FK!R832)</f>
        <v/>
      </c>
      <c r="W833" s="77" t="str">
        <f>IF(Import_FK!S832=0,"",Import_FK!S832)</f>
        <v/>
      </c>
      <c r="X833" s="77" t="str">
        <f>IF(Import_FK!T832=0,"",Import_FK!T832)</f>
        <v/>
      </c>
      <c r="Y833" s="77" t="str">
        <f>IF(Import_FK!U832=0,"",Import_FK!U832)</f>
        <v/>
      </c>
      <c r="Z833" s="77" t="str">
        <f>IF(Import_FK!V832=0,"",Import_FK!V832)</f>
        <v/>
      </c>
      <c r="AA833" s="77" t="str">
        <f>IF(Import_FK!W832=0,"",Import_FK!W832)</f>
        <v/>
      </c>
      <c r="AB833" s="77" t="str">
        <f>IF(Import_FK!X832=0,"",Import_FK!X832)</f>
        <v/>
      </c>
      <c r="AC833" s="77" t="str">
        <f>IF(Import_FK!Y832=0,"",Import_FK!Y832)</f>
        <v/>
      </c>
      <c r="AD833" s="77" t="str">
        <f>IF(Import_FK!Z832=0,"",Import_FK!Z832)</f>
        <v/>
      </c>
      <c r="AE833" s="193" t="str">
        <f>IF(Import_FK!AA832=0,"",Import_FK!AA832)</f>
        <v/>
      </c>
    </row>
    <row r="834" spans="1:31" ht="13.5" x14ac:dyDescent="0.25">
      <c r="A834" s="544">
        <f>IF(AND(B834="1_02_02_06",C834&lt;&gt;"000"),A833+1,IF(AND(B834="1_06_03_09",C834&lt;&gt;"000"),MAX($A$7:A833)+1,0))</f>
        <v>0</v>
      </c>
      <c r="B834" s="16" t="str">
        <f t="shared" si="60"/>
        <v/>
      </c>
      <c r="C834" s="544" t="str">
        <f t="shared" si="61"/>
        <v/>
      </c>
      <c r="D834" s="544" t="str">
        <f t="shared" si="62"/>
        <v/>
      </c>
      <c r="E834" s="544" t="str">
        <f t="shared" si="63"/>
        <v/>
      </c>
      <c r="F834" s="23" t="str">
        <f>IF(Import_FK!B833=0,"",Import_FK!B833)</f>
        <v/>
      </c>
      <c r="G834" s="23" t="str">
        <f>IF(Import_FK!C833=0,"",Import_FK!C833)</f>
        <v/>
      </c>
      <c r="H834" s="350" t="str">
        <f>IF(Import_FK!D833=0,"",Import_FK!D833)</f>
        <v/>
      </c>
      <c r="I834" s="23" t="str">
        <f>IF(Import_FK!E833=0,"",Import_FK!E833)</f>
        <v/>
      </c>
      <c r="J834" s="95" t="str">
        <f>IF(Import_FK!F833=0,"",Import_FK!F833)</f>
        <v/>
      </c>
      <c r="K834" s="96" t="str">
        <f>IF(Import_FK!G833=0,"",Import_FK!G833)</f>
        <v/>
      </c>
      <c r="L834" s="23" t="str">
        <f>IF(Import_FK!H833=0,"",Import_FK!H833)</f>
        <v/>
      </c>
      <c r="M834" s="23" t="str">
        <f>IF(Import_FK!I833=0,"",Import_FK!I833)</f>
        <v/>
      </c>
      <c r="N834" s="23" t="str">
        <f>IF(Import_FK!J833=0,"",Import_FK!J833)</f>
        <v/>
      </c>
      <c r="O834" s="23" t="str">
        <f>IF(Import_FK!K833=0,"",Import_FK!K833)</f>
        <v/>
      </c>
      <c r="P834" s="23" t="str">
        <f>IF(Import_FK!L833=0,"",Import_FK!L833)</f>
        <v/>
      </c>
      <c r="Q834" s="77" t="str">
        <f>IF(Import_FK!M833=0,"",Import_FK!M833)</f>
        <v/>
      </c>
      <c r="R834" s="77" t="str">
        <f>IF(Import_FK!N833=0,"",Import_FK!N833)</f>
        <v/>
      </c>
      <c r="S834" s="77" t="str">
        <f>IF(Import_FK!O833=0,"",Import_FK!O833)</f>
        <v/>
      </c>
      <c r="T834" s="77" t="str">
        <f>IF(Import_FK!P833=0,"",Import_FK!P833)</f>
        <v/>
      </c>
      <c r="U834" s="193" t="str">
        <f>IF(Import_FK!Q833=0,"",Import_FK!Q833)</f>
        <v/>
      </c>
      <c r="V834" s="77" t="str">
        <f>IF(Import_FK!R833=0,"",Import_FK!R833)</f>
        <v/>
      </c>
      <c r="W834" s="77" t="str">
        <f>IF(Import_FK!S833=0,"",Import_FK!S833)</f>
        <v/>
      </c>
      <c r="X834" s="77" t="str">
        <f>IF(Import_FK!T833=0,"",Import_FK!T833)</f>
        <v/>
      </c>
      <c r="Y834" s="77" t="str">
        <f>IF(Import_FK!U833=0,"",Import_FK!U833)</f>
        <v/>
      </c>
      <c r="Z834" s="77" t="str">
        <f>IF(Import_FK!V833=0,"",Import_FK!V833)</f>
        <v/>
      </c>
      <c r="AA834" s="77" t="str">
        <f>IF(Import_FK!W833=0,"",Import_FK!W833)</f>
        <v/>
      </c>
      <c r="AB834" s="77" t="str">
        <f>IF(Import_FK!X833=0,"",Import_FK!X833)</f>
        <v/>
      </c>
      <c r="AC834" s="77" t="str">
        <f>IF(Import_FK!Y833=0,"",Import_FK!Y833)</f>
        <v/>
      </c>
      <c r="AD834" s="77" t="str">
        <f>IF(Import_FK!Z833=0,"",Import_FK!Z833)</f>
        <v/>
      </c>
      <c r="AE834" s="193" t="str">
        <f>IF(Import_FK!AA833=0,"",Import_FK!AA833)</f>
        <v/>
      </c>
    </row>
    <row r="835" spans="1:31" ht="13.5" x14ac:dyDescent="0.25">
      <c r="A835" s="544">
        <f>IF(AND(B835="1_02_02_06",C835&lt;&gt;"000"),A834+1,IF(AND(B835="1_06_03_09",C835&lt;&gt;"000"),MAX($A$7:A834)+1,0))</f>
        <v>0</v>
      </c>
      <c r="B835" s="16" t="str">
        <f t="shared" si="60"/>
        <v/>
      </c>
      <c r="C835" s="544" t="str">
        <f t="shared" si="61"/>
        <v/>
      </c>
      <c r="D835" s="544" t="str">
        <f t="shared" si="62"/>
        <v/>
      </c>
      <c r="E835" s="544" t="str">
        <f t="shared" si="63"/>
        <v/>
      </c>
      <c r="F835" s="23" t="str">
        <f>IF(Import_FK!B834=0,"",Import_FK!B834)</f>
        <v/>
      </c>
      <c r="G835" s="23" t="str">
        <f>IF(Import_FK!C834=0,"",Import_FK!C834)</f>
        <v/>
      </c>
      <c r="H835" s="350" t="str">
        <f>IF(Import_FK!D834=0,"",Import_FK!D834)</f>
        <v/>
      </c>
      <c r="I835" s="23" t="str">
        <f>IF(Import_FK!E834=0,"",Import_FK!E834)</f>
        <v/>
      </c>
      <c r="J835" s="95" t="str">
        <f>IF(Import_FK!F834=0,"",Import_FK!F834)</f>
        <v/>
      </c>
      <c r="K835" s="96" t="str">
        <f>IF(Import_FK!G834=0,"",Import_FK!G834)</f>
        <v/>
      </c>
      <c r="L835" s="23" t="str">
        <f>IF(Import_FK!H834=0,"",Import_FK!H834)</f>
        <v/>
      </c>
      <c r="M835" s="23" t="str">
        <f>IF(Import_FK!I834=0,"",Import_FK!I834)</f>
        <v/>
      </c>
      <c r="N835" s="23" t="str">
        <f>IF(Import_FK!J834=0,"",Import_FK!J834)</f>
        <v/>
      </c>
      <c r="O835" s="23" t="str">
        <f>IF(Import_FK!K834=0,"",Import_FK!K834)</f>
        <v/>
      </c>
      <c r="P835" s="23" t="str">
        <f>IF(Import_FK!L834=0,"",Import_FK!L834)</f>
        <v/>
      </c>
      <c r="Q835" s="77" t="str">
        <f>IF(Import_FK!M834=0,"",Import_FK!M834)</f>
        <v/>
      </c>
      <c r="R835" s="77" t="str">
        <f>IF(Import_FK!N834=0,"",Import_FK!N834)</f>
        <v/>
      </c>
      <c r="S835" s="77" t="str">
        <f>IF(Import_FK!O834=0,"",Import_FK!O834)</f>
        <v/>
      </c>
      <c r="T835" s="77" t="str">
        <f>IF(Import_FK!P834=0,"",Import_FK!P834)</f>
        <v/>
      </c>
      <c r="U835" s="193" t="str">
        <f>IF(Import_FK!Q834=0,"",Import_FK!Q834)</f>
        <v/>
      </c>
      <c r="V835" s="77" t="str">
        <f>IF(Import_FK!R834=0,"",Import_FK!R834)</f>
        <v/>
      </c>
      <c r="W835" s="77" t="str">
        <f>IF(Import_FK!S834=0,"",Import_FK!S834)</f>
        <v/>
      </c>
      <c r="X835" s="77" t="str">
        <f>IF(Import_FK!T834=0,"",Import_FK!T834)</f>
        <v/>
      </c>
      <c r="Y835" s="77" t="str">
        <f>IF(Import_FK!U834=0,"",Import_FK!U834)</f>
        <v/>
      </c>
      <c r="Z835" s="77" t="str">
        <f>IF(Import_FK!V834=0,"",Import_FK!V834)</f>
        <v/>
      </c>
      <c r="AA835" s="77" t="str">
        <f>IF(Import_FK!W834=0,"",Import_FK!W834)</f>
        <v/>
      </c>
      <c r="AB835" s="77" t="str">
        <f>IF(Import_FK!X834=0,"",Import_FK!X834)</f>
        <v/>
      </c>
      <c r="AC835" s="77" t="str">
        <f>IF(Import_FK!Y834=0,"",Import_FK!Y834)</f>
        <v/>
      </c>
      <c r="AD835" s="77" t="str">
        <f>IF(Import_FK!Z834=0,"",Import_FK!Z834)</f>
        <v/>
      </c>
      <c r="AE835" s="193" t="str">
        <f>IF(Import_FK!AA834=0,"",Import_FK!AA834)</f>
        <v/>
      </c>
    </row>
    <row r="836" spans="1:31" ht="13.5" x14ac:dyDescent="0.25">
      <c r="A836" s="544">
        <f>IF(AND(B836="1_02_02_06",C836&lt;&gt;"000"),A835+1,IF(AND(B836="1_06_03_09",C836&lt;&gt;"000"),MAX($A$7:A835)+1,0))</f>
        <v>0</v>
      </c>
      <c r="B836" s="16" t="str">
        <f t="shared" si="60"/>
        <v/>
      </c>
      <c r="C836" s="544" t="str">
        <f t="shared" si="61"/>
        <v/>
      </c>
      <c r="D836" s="544" t="str">
        <f t="shared" si="62"/>
        <v/>
      </c>
      <c r="E836" s="544" t="str">
        <f t="shared" si="63"/>
        <v/>
      </c>
      <c r="F836" s="23" t="str">
        <f>IF(Import_FK!B835=0,"",Import_FK!B835)</f>
        <v/>
      </c>
      <c r="G836" s="23" t="str">
        <f>IF(Import_FK!C835=0,"",Import_FK!C835)</f>
        <v/>
      </c>
      <c r="H836" s="350" t="str">
        <f>IF(Import_FK!D835=0,"",Import_FK!D835)</f>
        <v/>
      </c>
      <c r="I836" s="23" t="str">
        <f>IF(Import_FK!E835=0,"",Import_FK!E835)</f>
        <v/>
      </c>
      <c r="J836" s="95" t="str">
        <f>IF(Import_FK!F835=0,"",Import_FK!F835)</f>
        <v/>
      </c>
      <c r="K836" s="96" t="str">
        <f>IF(Import_FK!G835=0,"",Import_FK!G835)</f>
        <v/>
      </c>
      <c r="L836" s="23" t="str">
        <f>IF(Import_FK!H835=0,"",Import_FK!H835)</f>
        <v/>
      </c>
      <c r="M836" s="23" t="str">
        <f>IF(Import_FK!I835=0,"",Import_FK!I835)</f>
        <v/>
      </c>
      <c r="N836" s="23" t="str">
        <f>IF(Import_FK!J835=0,"",Import_FK!J835)</f>
        <v/>
      </c>
      <c r="O836" s="23" t="str">
        <f>IF(Import_FK!K835=0,"",Import_FK!K835)</f>
        <v/>
      </c>
      <c r="P836" s="23" t="str">
        <f>IF(Import_FK!L835=0,"",Import_FK!L835)</f>
        <v/>
      </c>
      <c r="Q836" s="77" t="str">
        <f>IF(Import_FK!M835=0,"",Import_FK!M835)</f>
        <v/>
      </c>
      <c r="R836" s="77" t="str">
        <f>IF(Import_FK!N835=0,"",Import_FK!N835)</f>
        <v/>
      </c>
      <c r="S836" s="77" t="str">
        <f>IF(Import_FK!O835=0,"",Import_FK!O835)</f>
        <v/>
      </c>
      <c r="T836" s="77" t="str">
        <f>IF(Import_FK!P835=0,"",Import_FK!P835)</f>
        <v/>
      </c>
      <c r="U836" s="193" t="str">
        <f>IF(Import_FK!Q835=0,"",Import_FK!Q835)</f>
        <v/>
      </c>
      <c r="V836" s="77" t="str">
        <f>IF(Import_FK!R835=0,"",Import_FK!R835)</f>
        <v/>
      </c>
      <c r="W836" s="77" t="str">
        <f>IF(Import_FK!S835=0,"",Import_FK!S835)</f>
        <v/>
      </c>
      <c r="X836" s="77" t="str">
        <f>IF(Import_FK!T835=0,"",Import_FK!T835)</f>
        <v/>
      </c>
      <c r="Y836" s="77" t="str">
        <f>IF(Import_FK!U835=0,"",Import_FK!U835)</f>
        <v/>
      </c>
      <c r="Z836" s="77" t="str">
        <f>IF(Import_FK!V835=0,"",Import_FK!V835)</f>
        <v/>
      </c>
      <c r="AA836" s="77" t="str">
        <f>IF(Import_FK!W835=0,"",Import_FK!W835)</f>
        <v/>
      </c>
      <c r="AB836" s="77" t="str">
        <f>IF(Import_FK!X835=0,"",Import_FK!X835)</f>
        <v/>
      </c>
      <c r="AC836" s="77" t="str">
        <f>IF(Import_FK!Y835=0,"",Import_FK!Y835)</f>
        <v/>
      </c>
      <c r="AD836" s="77" t="str">
        <f>IF(Import_FK!Z835=0,"",Import_FK!Z835)</f>
        <v/>
      </c>
      <c r="AE836" s="193" t="str">
        <f>IF(Import_FK!AA835=0,"",Import_FK!AA835)</f>
        <v/>
      </c>
    </row>
    <row r="837" spans="1:31" ht="13.5" x14ac:dyDescent="0.25">
      <c r="A837" s="544">
        <f>IF(AND(B837="1_02_02_06",C837&lt;&gt;"000"),A836+1,IF(AND(B837="1_06_03_09",C837&lt;&gt;"000"),MAX($A$7:A836)+1,0))</f>
        <v>0</v>
      </c>
      <c r="B837" s="16" t="str">
        <f t="shared" si="60"/>
        <v/>
      </c>
      <c r="C837" s="544" t="str">
        <f t="shared" si="61"/>
        <v/>
      </c>
      <c r="D837" s="544" t="str">
        <f t="shared" si="62"/>
        <v/>
      </c>
      <c r="E837" s="544" t="str">
        <f t="shared" si="63"/>
        <v/>
      </c>
      <c r="F837" s="23" t="str">
        <f>IF(Import_FK!B836=0,"",Import_FK!B836)</f>
        <v/>
      </c>
      <c r="G837" s="23" t="str">
        <f>IF(Import_FK!C836=0,"",Import_FK!C836)</f>
        <v/>
      </c>
      <c r="H837" s="350" t="str">
        <f>IF(Import_FK!D836=0,"",Import_FK!D836)</f>
        <v/>
      </c>
      <c r="I837" s="23" t="str">
        <f>IF(Import_FK!E836=0,"",Import_FK!E836)</f>
        <v/>
      </c>
      <c r="J837" s="95" t="str">
        <f>IF(Import_FK!F836=0,"",Import_FK!F836)</f>
        <v/>
      </c>
      <c r="K837" s="96" t="str">
        <f>IF(Import_FK!G836=0,"",Import_FK!G836)</f>
        <v/>
      </c>
      <c r="L837" s="23" t="str">
        <f>IF(Import_FK!H836=0,"",Import_FK!H836)</f>
        <v/>
      </c>
      <c r="M837" s="23" t="str">
        <f>IF(Import_FK!I836=0,"",Import_FK!I836)</f>
        <v/>
      </c>
      <c r="N837" s="23" t="str">
        <f>IF(Import_FK!J836=0,"",Import_FK!J836)</f>
        <v/>
      </c>
      <c r="O837" s="23" t="str">
        <f>IF(Import_FK!K836=0,"",Import_FK!K836)</f>
        <v/>
      </c>
      <c r="P837" s="23" t="str">
        <f>IF(Import_FK!L836=0,"",Import_FK!L836)</f>
        <v/>
      </c>
      <c r="Q837" s="77" t="str">
        <f>IF(Import_FK!M836=0,"",Import_FK!M836)</f>
        <v/>
      </c>
      <c r="R837" s="77" t="str">
        <f>IF(Import_FK!N836=0,"",Import_FK!N836)</f>
        <v/>
      </c>
      <c r="S837" s="77" t="str">
        <f>IF(Import_FK!O836=0,"",Import_FK!O836)</f>
        <v/>
      </c>
      <c r="T837" s="77" t="str">
        <f>IF(Import_FK!P836=0,"",Import_FK!P836)</f>
        <v/>
      </c>
      <c r="U837" s="193" t="str">
        <f>IF(Import_FK!Q836=0,"",Import_FK!Q836)</f>
        <v/>
      </c>
      <c r="V837" s="77" t="str">
        <f>IF(Import_FK!R836=0,"",Import_FK!R836)</f>
        <v/>
      </c>
      <c r="W837" s="77" t="str">
        <f>IF(Import_FK!S836=0,"",Import_FK!S836)</f>
        <v/>
      </c>
      <c r="X837" s="77" t="str">
        <f>IF(Import_FK!T836=0,"",Import_FK!T836)</f>
        <v/>
      </c>
      <c r="Y837" s="77" t="str">
        <f>IF(Import_FK!U836=0,"",Import_FK!U836)</f>
        <v/>
      </c>
      <c r="Z837" s="77" t="str">
        <f>IF(Import_FK!V836=0,"",Import_FK!V836)</f>
        <v/>
      </c>
      <c r="AA837" s="77" t="str">
        <f>IF(Import_FK!W836=0,"",Import_FK!W836)</f>
        <v/>
      </c>
      <c r="AB837" s="77" t="str">
        <f>IF(Import_FK!X836=0,"",Import_FK!X836)</f>
        <v/>
      </c>
      <c r="AC837" s="77" t="str">
        <f>IF(Import_FK!Y836=0,"",Import_FK!Y836)</f>
        <v/>
      </c>
      <c r="AD837" s="77" t="str">
        <f>IF(Import_FK!Z836=0,"",Import_FK!Z836)</f>
        <v/>
      </c>
      <c r="AE837" s="193" t="str">
        <f>IF(Import_FK!AA836=0,"",Import_FK!AA836)</f>
        <v/>
      </c>
    </row>
    <row r="838" spans="1:31" ht="13.5" x14ac:dyDescent="0.25">
      <c r="A838" s="544">
        <f>IF(AND(B838="1_02_02_06",C838&lt;&gt;"000"),A837+1,IF(AND(B838="1_06_03_09",C838&lt;&gt;"000"),MAX($A$7:A837)+1,0))</f>
        <v>0</v>
      </c>
      <c r="B838" s="16" t="str">
        <f t="shared" si="60"/>
        <v/>
      </c>
      <c r="C838" s="544" t="str">
        <f t="shared" si="61"/>
        <v/>
      </c>
      <c r="D838" s="544" t="str">
        <f t="shared" si="62"/>
        <v/>
      </c>
      <c r="E838" s="544" t="str">
        <f t="shared" si="63"/>
        <v/>
      </c>
      <c r="F838" s="23" t="str">
        <f>IF(Import_FK!B837=0,"",Import_FK!B837)</f>
        <v/>
      </c>
      <c r="G838" s="23" t="str">
        <f>IF(Import_FK!C837=0,"",Import_FK!C837)</f>
        <v/>
      </c>
      <c r="H838" s="350" t="str">
        <f>IF(Import_FK!D837=0,"",Import_FK!D837)</f>
        <v/>
      </c>
      <c r="I838" s="23" t="str">
        <f>IF(Import_FK!E837=0,"",Import_FK!E837)</f>
        <v/>
      </c>
      <c r="J838" s="95" t="str">
        <f>IF(Import_FK!F837=0,"",Import_FK!F837)</f>
        <v/>
      </c>
      <c r="K838" s="96" t="str">
        <f>IF(Import_FK!G837=0,"",Import_FK!G837)</f>
        <v/>
      </c>
      <c r="L838" s="23" t="str">
        <f>IF(Import_FK!H837=0,"",Import_FK!H837)</f>
        <v/>
      </c>
      <c r="M838" s="23" t="str">
        <f>IF(Import_FK!I837=0,"",Import_FK!I837)</f>
        <v/>
      </c>
      <c r="N838" s="23" t="str">
        <f>IF(Import_FK!J837=0,"",Import_FK!J837)</f>
        <v/>
      </c>
      <c r="O838" s="23" t="str">
        <f>IF(Import_FK!K837=0,"",Import_FK!K837)</f>
        <v/>
      </c>
      <c r="P838" s="23" t="str">
        <f>IF(Import_FK!L837=0,"",Import_FK!L837)</f>
        <v/>
      </c>
      <c r="Q838" s="77" t="str">
        <f>IF(Import_FK!M837=0,"",Import_FK!M837)</f>
        <v/>
      </c>
      <c r="R838" s="77" t="str">
        <f>IF(Import_FK!N837=0,"",Import_FK!N837)</f>
        <v/>
      </c>
      <c r="S838" s="77" t="str">
        <f>IF(Import_FK!O837=0,"",Import_FK!O837)</f>
        <v/>
      </c>
      <c r="T838" s="77" t="str">
        <f>IF(Import_FK!P837=0,"",Import_FK!P837)</f>
        <v/>
      </c>
      <c r="U838" s="193" t="str">
        <f>IF(Import_FK!Q837=0,"",Import_FK!Q837)</f>
        <v/>
      </c>
      <c r="V838" s="77" t="str">
        <f>IF(Import_FK!R837=0,"",Import_FK!R837)</f>
        <v/>
      </c>
      <c r="W838" s="77" t="str">
        <f>IF(Import_FK!S837=0,"",Import_FK!S837)</f>
        <v/>
      </c>
      <c r="X838" s="77" t="str">
        <f>IF(Import_FK!T837=0,"",Import_FK!T837)</f>
        <v/>
      </c>
      <c r="Y838" s="77" t="str">
        <f>IF(Import_FK!U837=0,"",Import_FK!U837)</f>
        <v/>
      </c>
      <c r="Z838" s="77" t="str">
        <f>IF(Import_FK!V837=0,"",Import_FK!V837)</f>
        <v/>
      </c>
      <c r="AA838" s="77" t="str">
        <f>IF(Import_FK!W837=0,"",Import_FK!W837)</f>
        <v/>
      </c>
      <c r="AB838" s="77" t="str">
        <f>IF(Import_FK!X837=0,"",Import_FK!X837)</f>
        <v/>
      </c>
      <c r="AC838" s="77" t="str">
        <f>IF(Import_FK!Y837=0,"",Import_FK!Y837)</f>
        <v/>
      </c>
      <c r="AD838" s="77" t="str">
        <f>IF(Import_FK!Z837=0,"",Import_FK!Z837)</f>
        <v/>
      </c>
      <c r="AE838" s="193" t="str">
        <f>IF(Import_FK!AA837=0,"",Import_FK!AA837)</f>
        <v/>
      </c>
    </row>
    <row r="839" spans="1:31" ht="13.5" x14ac:dyDescent="0.25">
      <c r="A839" s="544">
        <f>IF(AND(B839="1_02_02_06",C839&lt;&gt;"000"),A838+1,IF(AND(B839="1_06_03_09",C839&lt;&gt;"000"),MAX($A$7:A838)+1,0))</f>
        <v>0</v>
      </c>
      <c r="B839" s="16" t="str">
        <f t="shared" si="60"/>
        <v/>
      </c>
      <c r="C839" s="544" t="str">
        <f t="shared" si="61"/>
        <v/>
      </c>
      <c r="D839" s="544" t="str">
        <f t="shared" si="62"/>
        <v/>
      </c>
      <c r="E839" s="544" t="str">
        <f t="shared" si="63"/>
        <v/>
      </c>
      <c r="F839" s="23" t="str">
        <f>IF(Import_FK!B838=0,"",Import_FK!B838)</f>
        <v/>
      </c>
      <c r="G839" s="23" t="str">
        <f>IF(Import_FK!C838=0,"",Import_FK!C838)</f>
        <v/>
      </c>
      <c r="H839" s="350" t="str">
        <f>IF(Import_FK!D838=0,"",Import_FK!D838)</f>
        <v/>
      </c>
      <c r="I839" s="23" t="str">
        <f>IF(Import_FK!E838=0,"",Import_FK!E838)</f>
        <v/>
      </c>
      <c r="J839" s="95" t="str">
        <f>IF(Import_FK!F838=0,"",Import_FK!F838)</f>
        <v/>
      </c>
      <c r="K839" s="96" t="str">
        <f>IF(Import_FK!G838=0,"",Import_FK!G838)</f>
        <v/>
      </c>
      <c r="L839" s="23" t="str">
        <f>IF(Import_FK!H838=0,"",Import_FK!H838)</f>
        <v/>
      </c>
      <c r="M839" s="23" t="str">
        <f>IF(Import_FK!I838=0,"",Import_FK!I838)</f>
        <v/>
      </c>
      <c r="N839" s="23" t="str">
        <f>IF(Import_FK!J838=0,"",Import_FK!J838)</f>
        <v/>
      </c>
      <c r="O839" s="23" t="str">
        <f>IF(Import_FK!K838=0,"",Import_FK!K838)</f>
        <v/>
      </c>
      <c r="P839" s="23" t="str">
        <f>IF(Import_FK!L838=0,"",Import_FK!L838)</f>
        <v/>
      </c>
      <c r="Q839" s="77" t="str">
        <f>IF(Import_FK!M838=0,"",Import_FK!M838)</f>
        <v/>
      </c>
      <c r="R839" s="77" t="str">
        <f>IF(Import_FK!N838=0,"",Import_FK!N838)</f>
        <v/>
      </c>
      <c r="S839" s="77" t="str">
        <f>IF(Import_FK!O838=0,"",Import_FK!O838)</f>
        <v/>
      </c>
      <c r="T839" s="77" t="str">
        <f>IF(Import_FK!P838=0,"",Import_FK!P838)</f>
        <v/>
      </c>
      <c r="U839" s="193" t="str">
        <f>IF(Import_FK!Q838=0,"",Import_FK!Q838)</f>
        <v/>
      </c>
      <c r="V839" s="77" t="str">
        <f>IF(Import_FK!R838=0,"",Import_FK!R838)</f>
        <v/>
      </c>
      <c r="W839" s="77" t="str">
        <f>IF(Import_FK!S838=0,"",Import_FK!S838)</f>
        <v/>
      </c>
      <c r="X839" s="77" t="str">
        <f>IF(Import_FK!T838=0,"",Import_FK!T838)</f>
        <v/>
      </c>
      <c r="Y839" s="77" t="str">
        <f>IF(Import_FK!U838=0,"",Import_FK!U838)</f>
        <v/>
      </c>
      <c r="Z839" s="77" t="str">
        <f>IF(Import_FK!V838=0,"",Import_FK!V838)</f>
        <v/>
      </c>
      <c r="AA839" s="77" t="str">
        <f>IF(Import_FK!W838=0,"",Import_FK!W838)</f>
        <v/>
      </c>
      <c r="AB839" s="77" t="str">
        <f>IF(Import_FK!X838=0,"",Import_FK!X838)</f>
        <v/>
      </c>
      <c r="AC839" s="77" t="str">
        <f>IF(Import_FK!Y838=0,"",Import_FK!Y838)</f>
        <v/>
      </c>
      <c r="AD839" s="77" t="str">
        <f>IF(Import_FK!Z838=0,"",Import_FK!Z838)</f>
        <v/>
      </c>
      <c r="AE839" s="193" t="str">
        <f>IF(Import_FK!AA838=0,"",Import_FK!AA838)</f>
        <v/>
      </c>
    </row>
    <row r="840" spans="1:31" ht="13.5" x14ac:dyDescent="0.25">
      <c r="A840" s="544">
        <f>IF(AND(B840="1_02_02_06",C840&lt;&gt;"000"),A839+1,IF(AND(B840="1_06_03_09",C840&lt;&gt;"000"),MAX($A$7:A839)+1,0))</f>
        <v>0</v>
      </c>
      <c r="B840" s="16" t="str">
        <f t="shared" si="60"/>
        <v/>
      </c>
      <c r="C840" s="544" t="str">
        <f t="shared" si="61"/>
        <v/>
      </c>
      <c r="D840" s="544" t="str">
        <f t="shared" si="62"/>
        <v/>
      </c>
      <c r="E840" s="544" t="str">
        <f t="shared" si="63"/>
        <v/>
      </c>
      <c r="F840" s="23" t="str">
        <f>IF(Import_FK!B839=0,"",Import_FK!B839)</f>
        <v/>
      </c>
      <c r="G840" s="23" t="str">
        <f>IF(Import_FK!C839=0,"",Import_FK!C839)</f>
        <v/>
      </c>
      <c r="H840" s="350" t="str">
        <f>IF(Import_FK!D839=0,"",Import_FK!D839)</f>
        <v/>
      </c>
      <c r="I840" s="23" t="str">
        <f>IF(Import_FK!E839=0,"",Import_FK!E839)</f>
        <v/>
      </c>
      <c r="J840" s="95" t="str">
        <f>IF(Import_FK!F839=0,"",Import_FK!F839)</f>
        <v/>
      </c>
      <c r="K840" s="96" t="str">
        <f>IF(Import_FK!G839=0,"",Import_FK!G839)</f>
        <v/>
      </c>
      <c r="L840" s="23" t="str">
        <f>IF(Import_FK!H839=0,"",Import_FK!H839)</f>
        <v/>
      </c>
      <c r="M840" s="23" t="str">
        <f>IF(Import_FK!I839=0,"",Import_FK!I839)</f>
        <v/>
      </c>
      <c r="N840" s="23" t="str">
        <f>IF(Import_FK!J839=0,"",Import_FK!J839)</f>
        <v/>
      </c>
      <c r="O840" s="23" t="str">
        <f>IF(Import_FK!K839=0,"",Import_FK!K839)</f>
        <v/>
      </c>
      <c r="P840" s="23" t="str">
        <f>IF(Import_FK!L839=0,"",Import_FK!L839)</f>
        <v/>
      </c>
      <c r="Q840" s="77" t="str">
        <f>IF(Import_FK!M839=0,"",Import_FK!M839)</f>
        <v/>
      </c>
      <c r="R840" s="77" t="str">
        <f>IF(Import_FK!N839=0,"",Import_FK!N839)</f>
        <v/>
      </c>
      <c r="S840" s="77" t="str">
        <f>IF(Import_FK!O839=0,"",Import_FK!O839)</f>
        <v/>
      </c>
      <c r="T840" s="77" t="str">
        <f>IF(Import_FK!P839=0,"",Import_FK!P839)</f>
        <v/>
      </c>
      <c r="U840" s="193" t="str">
        <f>IF(Import_FK!Q839=0,"",Import_FK!Q839)</f>
        <v/>
      </c>
      <c r="V840" s="77" t="str">
        <f>IF(Import_FK!R839=0,"",Import_FK!R839)</f>
        <v/>
      </c>
      <c r="W840" s="77" t="str">
        <f>IF(Import_FK!S839=0,"",Import_FK!S839)</f>
        <v/>
      </c>
      <c r="X840" s="77" t="str">
        <f>IF(Import_FK!T839=0,"",Import_FK!T839)</f>
        <v/>
      </c>
      <c r="Y840" s="77" t="str">
        <f>IF(Import_FK!U839=0,"",Import_FK!U839)</f>
        <v/>
      </c>
      <c r="Z840" s="77" t="str">
        <f>IF(Import_FK!V839=0,"",Import_FK!V839)</f>
        <v/>
      </c>
      <c r="AA840" s="77" t="str">
        <f>IF(Import_FK!W839=0,"",Import_FK!W839)</f>
        <v/>
      </c>
      <c r="AB840" s="77" t="str">
        <f>IF(Import_FK!X839=0,"",Import_FK!X839)</f>
        <v/>
      </c>
      <c r="AC840" s="77" t="str">
        <f>IF(Import_FK!Y839=0,"",Import_FK!Y839)</f>
        <v/>
      </c>
      <c r="AD840" s="77" t="str">
        <f>IF(Import_FK!Z839=0,"",Import_FK!Z839)</f>
        <v/>
      </c>
      <c r="AE840" s="193" t="str">
        <f>IF(Import_FK!AA839=0,"",Import_FK!AA839)</f>
        <v/>
      </c>
    </row>
    <row r="841" spans="1:31" ht="13.5" x14ac:dyDescent="0.25">
      <c r="A841" s="544">
        <f>IF(AND(B841="1_02_02_06",C841&lt;&gt;"000"),A840+1,IF(AND(B841="1_06_03_09",C841&lt;&gt;"000"),MAX($A$7:A840)+1,0))</f>
        <v>0</v>
      </c>
      <c r="B841" s="16" t="str">
        <f t="shared" si="60"/>
        <v/>
      </c>
      <c r="C841" s="544" t="str">
        <f t="shared" si="61"/>
        <v/>
      </c>
      <c r="D841" s="544" t="str">
        <f t="shared" si="62"/>
        <v/>
      </c>
      <c r="E841" s="544" t="str">
        <f t="shared" si="63"/>
        <v/>
      </c>
      <c r="F841" s="23" t="str">
        <f>IF(Import_FK!B840=0,"",Import_FK!B840)</f>
        <v/>
      </c>
      <c r="G841" s="23" t="str">
        <f>IF(Import_FK!C840=0,"",Import_FK!C840)</f>
        <v/>
      </c>
      <c r="H841" s="350" t="str">
        <f>IF(Import_FK!D840=0,"",Import_FK!D840)</f>
        <v/>
      </c>
      <c r="I841" s="23" t="str">
        <f>IF(Import_FK!E840=0,"",Import_FK!E840)</f>
        <v/>
      </c>
      <c r="J841" s="95" t="str">
        <f>IF(Import_FK!F840=0,"",Import_FK!F840)</f>
        <v/>
      </c>
      <c r="K841" s="96" t="str">
        <f>IF(Import_FK!G840=0,"",Import_FK!G840)</f>
        <v/>
      </c>
      <c r="L841" s="23" t="str">
        <f>IF(Import_FK!H840=0,"",Import_FK!H840)</f>
        <v/>
      </c>
      <c r="M841" s="23" t="str">
        <f>IF(Import_FK!I840=0,"",Import_FK!I840)</f>
        <v/>
      </c>
      <c r="N841" s="23" t="str">
        <f>IF(Import_FK!J840=0,"",Import_FK!J840)</f>
        <v/>
      </c>
      <c r="O841" s="23" t="str">
        <f>IF(Import_FK!K840=0,"",Import_FK!K840)</f>
        <v/>
      </c>
      <c r="P841" s="23" t="str">
        <f>IF(Import_FK!L840=0,"",Import_FK!L840)</f>
        <v/>
      </c>
      <c r="Q841" s="77" t="str">
        <f>IF(Import_FK!M840=0,"",Import_FK!M840)</f>
        <v/>
      </c>
      <c r="R841" s="77" t="str">
        <f>IF(Import_FK!N840=0,"",Import_FK!N840)</f>
        <v/>
      </c>
      <c r="S841" s="77" t="str">
        <f>IF(Import_FK!O840=0,"",Import_FK!O840)</f>
        <v/>
      </c>
      <c r="T841" s="77" t="str">
        <f>IF(Import_FK!P840=0,"",Import_FK!P840)</f>
        <v/>
      </c>
      <c r="U841" s="193" t="str">
        <f>IF(Import_FK!Q840=0,"",Import_FK!Q840)</f>
        <v/>
      </c>
      <c r="V841" s="77" t="str">
        <f>IF(Import_FK!R840=0,"",Import_FK!R840)</f>
        <v/>
      </c>
      <c r="W841" s="77" t="str">
        <f>IF(Import_FK!S840=0,"",Import_FK!S840)</f>
        <v/>
      </c>
      <c r="X841" s="77" t="str">
        <f>IF(Import_FK!T840=0,"",Import_FK!T840)</f>
        <v/>
      </c>
      <c r="Y841" s="77" t="str">
        <f>IF(Import_FK!U840=0,"",Import_FK!U840)</f>
        <v/>
      </c>
      <c r="Z841" s="77" t="str">
        <f>IF(Import_FK!V840=0,"",Import_FK!V840)</f>
        <v/>
      </c>
      <c r="AA841" s="77" t="str">
        <f>IF(Import_FK!W840=0,"",Import_FK!W840)</f>
        <v/>
      </c>
      <c r="AB841" s="77" t="str">
        <f>IF(Import_FK!X840=0,"",Import_FK!X840)</f>
        <v/>
      </c>
      <c r="AC841" s="77" t="str">
        <f>IF(Import_FK!Y840=0,"",Import_FK!Y840)</f>
        <v/>
      </c>
      <c r="AD841" s="77" t="str">
        <f>IF(Import_FK!Z840=0,"",Import_FK!Z840)</f>
        <v/>
      </c>
      <c r="AE841" s="193" t="str">
        <f>IF(Import_FK!AA840=0,"",Import_FK!AA840)</f>
        <v/>
      </c>
    </row>
    <row r="842" spans="1:31" ht="13.5" x14ac:dyDescent="0.25">
      <c r="A842" s="544">
        <f>IF(AND(B842="1_02_02_06",C842&lt;&gt;"000"),A841+1,IF(AND(B842="1_06_03_09",C842&lt;&gt;"000"),MAX($A$7:A841)+1,0))</f>
        <v>0</v>
      </c>
      <c r="B842" s="16" t="str">
        <f t="shared" si="60"/>
        <v/>
      </c>
      <c r="C842" s="544" t="str">
        <f t="shared" si="61"/>
        <v/>
      </c>
      <c r="D842" s="544" t="str">
        <f t="shared" si="62"/>
        <v/>
      </c>
      <c r="E842" s="544" t="str">
        <f t="shared" si="63"/>
        <v/>
      </c>
      <c r="F842" s="23" t="str">
        <f>IF(Import_FK!B841=0,"",Import_FK!B841)</f>
        <v/>
      </c>
      <c r="G842" s="23" t="str">
        <f>IF(Import_FK!C841=0,"",Import_FK!C841)</f>
        <v/>
      </c>
      <c r="H842" s="350" t="str">
        <f>IF(Import_FK!D841=0,"",Import_FK!D841)</f>
        <v/>
      </c>
      <c r="I842" s="23" t="str">
        <f>IF(Import_FK!E841=0,"",Import_FK!E841)</f>
        <v/>
      </c>
      <c r="J842" s="95" t="str">
        <f>IF(Import_FK!F841=0,"",Import_FK!F841)</f>
        <v/>
      </c>
      <c r="K842" s="96" t="str">
        <f>IF(Import_FK!G841=0,"",Import_FK!G841)</f>
        <v/>
      </c>
      <c r="L842" s="23" t="str">
        <f>IF(Import_FK!H841=0,"",Import_FK!H841)</f>
        <v/>
      </c>
      <c r="M842" s="23" t="str">
        <f>IF(Import_FK!I841=0,"",Import_FK!I841)</f>
        <v/>
      </c>
      <c r="N842" s="23" t="str">
        <f>IF(Import_FK!J841=0,"",Import_FK!J841)</f>
        <v/>
      </c>
      <c r="O842" s="23" t="str">
        <f>IF(Import_FK!K841=0,"",Import_FK!K841)</f>
        <v/>
      </c>
      <c r="P842" s="23" t="str">
        <f>IF(Import_FK!L841=0,"",Import_FK!L841)</f>
        <v/>
      </c>
      <c r="Q842" s="77" t="str">
        <f>IF(Import_FK!M841=0,"",Import_FK!M841)</f>
        <v/>
      </c>
      <c r="R842" s="77" t="str">
        <f>IF(Import_FK!N841=0,"",Import_FK!N841)</f>
        <v/>
      </c>
      <c r="S842" s="77" t="str">
        <f>IF(Import_FK!O841=0,"",Import_FK!O841)</f>
        <v/>
      </c>
      <c r="T842" s="77" t="str">
        <f>IF(Import_FK!P841=0,"",Import_FK!P841)</f>
        <v/>
      </c>
      <c r="U842" s="193" t="str">
        <f>IF(Import_FK!Q841=0,"",Import_FK!Q841)</f>
        <v/>
      </c>
      <c r="V842" s="77" t="str">
        <f>IF(Import_FK!R841=0,"",Import_FK!R841)</f>
        <v/>
      </c>
      <c r="W842" s="77" t="str">
        <f>IF(Import_FK!S841=0,"",Import_FK!S841)</f>
        <v/>
      </c>
      <c r="X842" s="77" t="str">
        <f>IF(Import_FK!T841=0,"",Import_FK!T841)</f>
        <v/>
      </c>
      <c r="Y842" s="77" t="str">
        <f>IF(Import_FK!U841=0,"",Import_FK!U841)</f>
        <v/>
      </c>
      <c r="Z842" s="77" t="str">
        <f>IF(Import_FK!V841=0,"",Import_FK!V841)</f>
        <v/>
      </c>
      <c r="AA842" s="77" t="str">
        <f>IF(Import_FK!W841=0,"",Import_FK!W841)</f>
        <v/>
      </c>
      <c r="AB842" s="77" t="str">
        <f>IF(Import_FK!X841=0,"",Import_FK!X841)</f>
        <v/>
      </c>
      <c r="AC842" s="77" t="str">
        <f>IF(Import_FK!Y841=0,"",Import_FK!Y841)</f>
        <v/>
      </c>
      <c r="AD842" s="77" t="str">
        <f>IF(Import_FK!Z841=0,"",Import_FK!Z841)</f>
        <v/>
      </c>
      <c r="AE842" s="193" t="str">
        <f>IF(Import_FK!AA841=0,"",Import_FK!AA841)</f>
        <v/>
      </c>
    </row>
    <row r="843" spans="1:31" ht="13.5" x14ac:dyDescent="0.25">
      <c r="A843" s="544">
        <f>IF(AND(B843="1_02_02_06",C843&lt;&gt;"000"),A842+1,IF(AND(B843="1_06_03_09",C843&lt;&gt;"000"),MAX($A$7:A842)+1,0))</f>
        <v>0</v>
      </c>
      <c r="B843" s="16" t="str">
        <f t="shared" si="60"/>
        <v/>
      </c>
      <c r="C843" s="544" t="str">
        <f t="shared" si="61"/>
        <v/>
      </c>
      <c r="D843" s="544" t="str">
        <f t="shared" si="62"/>
        <v/>
      </c>
      <c r="E843" s="544" t="str">
        <f t="shared" si="63"/>
        <v/>
      </c>
      <c r="F843" s="23" t="str">
        <f>IF(Import_FK!B842=0,"",Import_FK!B842)</f>
        <v/>
      </c>
      <c r="G843" s="23" t="str">
        <f>IF(Import_FK!C842=0,"",Import_FK!C842)</f>
        <v/>
      </c>
      <c r="H843" s="350" t="str">
        <f>IF(Import_FK!D842=0,"",Import_FK!D842)</f>
        <v/>
      </c>
      <c r="I843" s="23" t="str">
        <f>IF(Import_FK!E842=0,"",Import_FK!E842)</f>
        <v/>
      </c>
      <c r="J843" s="95" t="str">
        <f>IF(Import_FK!F842=0,"",Import_FK!F842)</f>
        <v/>
      </c>
      <c r="K843" s="96" t="str">
        <f>IF(Import_FK!G842=0,"",Import_FK!G842)</f>
        <v/>
      </c>
      <c r="L843" s="23" t="str">
        <f>IF(Import_FK!H842=0,"",Import_FK!H842)</f>
        <v/>
      </c>
      <c r="M843" s="23" t="str">
        <f>IF(Import_FK!I842=0,"",Import_FK!I842)</f>
        <v/>
      </c>
      <c r="N843" s="23" t="str">
        <f>IF(Import_FK!J842=0,"",Import_FK!J842)</f>
        <v/>
      </c>
      <c r="O843" s="23" t="str">
        <f>IF(Import_FK!K842=0,"",Import_FK!K842)</f>
        <v/>
      </c>
      <c r="P843" s="23" t="str">
        <f>IF(Import_FK!L842=0,"",Import_FK!L842)</f>
        <v/>
      </c>
      <c r="Q843" s="77" t="str">
        <f>IF(Import_FK!M842=0,"",Import_FK!M842)</f>
        <v/>
      </c>
      <c r="R843" s="77" t="str">
        <f>IF(Import_FK!N842=0,"",Import_FK!N842)</f>
        <v/>
      </c>
      <c r="S843" s="77" t="str">
        <f>IF(Import_FK!O842=0,"",Import_FK!O842)</f>
        <v/>
      </c>
      <c r="T843" s="77" t="str">
        <f>IF(Import_FK!P842=0,"",Import_FK!P842)</f>
        <v/>
      </c>
      <c r="U843" s="193" t="str">
        <f>IF(Import_FK!Q842=0,"",Import_FK!Q842)</f>
        <v/>
      </c>
      <c r="V843" s="77" t="str">
        <f>IF(Import_FK!R842=0,"",Import_FK!R842)</f>
        <v/>
      </c>
      <c r="W843" s="77" t="str">
        <f>IF(Import_FK!S842=0,"",Import_FK!S842)</f>
        <v/>
      </c>
      <c r="X843" s="77" t="str">
        <f>IF(Import_FK!T842=0,"",Import_FK!T842)</f>
        <v/>
      </c>
      <c r="Y843" s="77" t="str">
        <f>IF(Import_FK!U842=0,"",Import_FK!U842)</f>
        <v/>
      </c>
      <c r="Z843" s="77" t="str">
        <f>IF(Import_FK!V842=0,"",Import_FK!V842)</f>
        <v/>
      </c>
      <c r="AA843" s="77" t="str">
        <f>IF(Import_FK!W842=0,"",Import_FK!W842)</f>
        <v/>
      </c>
      <c r="AB843" s="77" t="str">
        <f>IF(Import_FK!X842=0,"",Import_FK!X842)</f>
        <v/>
      </c>
      <c r="AC843" s="77" t="str">
        <f>IF(Import_FK!Y842=0,"",Import_FK!Y842)</f>
        <v/>
      </c>
      <c r="AD843" s="77" t="str">
        <f>IF(Import_FK!Z842=0,"",Import_FK!Z842)</f>
        <v/>
      </c>
      <c r="AE843" s="193" t="str">
        <f>IF(Import_FK!AA842=0,"",Import_FK!AA842)</f>
        <v/>
      </c>
    </row>
    <row r="844" spans="1:31" ht="13.5" x14ac:dyDescent="0.25">
      <c r="A844" s="544">
        <f>IF(AND(B844="1_02_02_06",C844&lt;&gt;"000"),A843+1,IF(AND(B844="1_06_03_09",C844&lt;&gt;"000"),MAX($A$7:A843)+1,0))</f>
        <v>0</v>
      </c>
      <c r="B844" s="16" t="str">
        <f t="shared" si="60"/>
        <v/>
      </c>
      <c r="C844" s="544" t="str">
        <f t="shared" si="61"/>
        <v/>
      </c>
      <c r="D844" s="544" t="str">
        <f t="shared" si="62"/>
        <v/>
      </c>
      <c r="E844" s="544" t="str">
        <f t="shared" si="63"/>
        <v/>
      </c>
      <c r="F844" s="23" t="str">
        <f>IF(Import_FK!B843=0,"",Import_FK!B843)</f>
        <v/>
      </c>
      <c r="G844" s="23" t="str">
        <f>IF(Import_FK!C843=0,"",Import_FK!C843)</f>
        <v/>
      </c>
      <c r="H844" s="350" t="str">
        <f>IF(Import_FK!D843=0,"",Import_FK!D843)</f>
        <v/>
      </c>
      <c r="I844" s="23" t="str">
        <f>IF(Import_FK!E843=0,"",Import_FK!E843)</f>
        <v/>
      </c>
      <c r="J844" s="95" t="str">
        <f>IF(Import_FK!F843=0,"",Import_FK!F843)</f>
        <v/>
      </c>
      <c r="K844" s="96" t="str">
        <f>IF(Import_FK!G843=0,"",Import_FK!G843)</f>
        <v/>
      </c>
      <c r="L844" s="23" t="str">
        <f>IF(Import_FK!H843=0,"",Import_FK!H843)</f>
        <v/>
      </c>
      <c r="M844" s="23" t="str">
        <f>IF(Import_FK!I843=0,"",Import_FK!I843)</f>
        <v/>
      </c>
      <c r="N844" s="23" t="str">
        <f>IF(Import_FK!J843=0,"",Import_FK!J843)</f>
        <v/>
      </c>
      <c r="O844" s="23" t="str">
        <f>IF(Import_FK!K843=0,"",Import_FK!K843)</f>
        <v/>
      </c>
      <c r="P844" s="23" t="str">
        <f>IF(Import_FK!L843=0,"",Import_FK!L843)</f>
        <v/>
      </c>
      <c r="Q844" s="77" t="str">
        <f>IF(Import_FK!M843=0,"",Import_FK!M843)</f>
        <v/>
      </c>
      <c r="R844" s="77" t="str">
        <f>IF(Import_FK!N843=0,"",Import_FK!N843)</f>
        <v/>
      </c>
      <c r="S844" s="77" t="str">
        <f>IF(Import_FK!O843=0,"",Import_FK!O843)</f>
        <v/>
      </c>
      <c r="T844" s="77" t="str">
        <f>IF(Import_FK!P843=0,"",Import_FK!P843)</f>
        <v/>
      </c>
      <c r="U844" s="193" t="str">
        <f>IF(Import_FK!Q843=0,"",Import_FK!Q843)</f>
        <v/>
      </c>
      <c r="V844" s="77" t="str">
        <f>IF(Import_FK!R843=0,"",Import_FK!R843)</f>
        <v/>
      </c>
      <c r="W844" s="77" t="str">
        <f>IF(Import_FK!S843=0,"",Import_FK!S843)</f>
        <v/>
      </c>
      <c r="X844" s="77" t="str">
        <f>IF(Import_FK!T843=0,"",Import_FK!T843)</f>
        <v/>
      </c>
      <c r="Y844" s="77" t="str">
        <f>IF(Import_FK!U843=0,"",Import_FK!U843)</f>
        <v/>
      </c>
      <c r="Z844" s="77" t="str">
        <f>IF(Import_FK!V843=0,"",Import_FK!V843)</f>
        <v/>
      </c>
      <c r="AA844" s="77" t="str">
        <f>IF(Import_FK!W843=0,"",Import_FK!W843)</f>
        <v/>
      </c>
      <c r="AB844" s="77" t="str">
        <f>IF(Import_FK!X843=0,"",Import_FK!X843)</f>
        <v/>
      </c>
      <c r="AC844" s="77" t="str">
        <f>IF(Import_FK!Y843=0,"",Import_FK!Y843)</f>
        <v/>
      </c>
      <c r="AD844" s="77" t="str">
        <f>IF(Import_FK!Z843=0,"",Import_FK!Z843)</f>
        <v/>
      </c>
      <c r="AE844" s="193" t="str">
        <f>IF(Import_FK!AA843=0,"",Import_FK!AA843)</f>
        <v/>
      </c>
    </row>
    <row r="845" spans="1:31" ht="13.5" x14ac:dyDescent="0.25">
      <c r="A845" s="544">
        <f>IF(AND(B845="1_02_02_06",C845&lt;&gt;"000"),A844+1,IF(AND(B845="1_06_03_09",C845&lt;&gt;"000"),MAX($A$7:A844)+1,0))</f>
        <v>0</v>
      </c>
      <c r="B845" s="16" t="str">
        <f t="shared" si="60"/>
        <v/>
      </c>
      <c r="C845" s="544" t="str">
        <f t="shared" si="61"/>
        <v/>
      </c>
      <c r="D845" s="544" t="str">
        <f t="shared" si="62"/>
        <v/>
      </c>
      <c r="E845" s="544" t="str">
        <f t="shared" si="63"/>
        <v/>
      </c>
      <c r="F845" s="23" t="str">
        <f>IF(Import_FK!B844=0,"",Import_FK!B844)</f>
        <v/>
      </c>
      <c r="G845" s="23" t="str">
        <f>IF(Import_FK!C844=0,"",Import_FK!C844)</f>
        <v/>
      </c>
      <c r="H845" s="350" t="str">
        <f>IF(Import_FK!D844=0,"",Import_FK!D844)</f>
        <v/>
      </c>
      <c r="I845" s="23" t="str">
        <f>IF(Import_FK!E844=0,"",Import_FK!E844)</f>
        <v/>
      </c>
      <c r="J845" s="95" t="str">
        <f>IF(Import_FK!F844=0,"",Import_FK!F844)</f>
        <v/>
      </c>
      <c r="K845" s="96" t="str">
        <f>IF(Import_FK!G844=0,"",Import_FK!G844)</f>
        <v/>
      </c>
      <c r="L845" s="23" t="str">
        <f>IF(Import_FK!H844=0,"",Import_FK!H844)</f>
        <v/>
      </c>
      <c r="M845" s="23" t="str">
        <f>IF(Import_FK!I844=0,"",Import_FK!I844)</f>
        <v/>
      </c>
      <c r="N845" s="23" t="str">
        <f>IF(Import_FK!J844=0,"",Import_FK!J844)</f>
        <v/>
      </c>
      <c r="O845" s="23" t="str">
        <f>IF(Import_FK!K844=0,"",Import_FK!K844)</f>
        <v/>
      </c>
      <c r="P845" s="23" t="str">
        <f>IF(Import_FK!L844=0,"",Import_FK!L844)</f>
        <v/>
      </c>
      <c r="Q845" s="77" t="str">
        <f>IF(Import_FK!M844=0,"",Import_FK!M844)</f>
        <v/>
      </c>
      <c r="R845" s="77" t="str">
        <f>IF(Import_FK!N844=0,"",Import_FK!N844)</f>
        <v/>
      </c>
      <c r="S845" s="77" t="str">
        <f>IF(Import_FK!O844=0,"",Import_FK!O844)</f>
        <v/>
      </c>
      <c r="T845" s="77" t="str">
        <f>IF(Import_FK!P844=0,"",Import_FK!P844)</f>
        <v/>
      </c>
      <c r="U845" s="193" t="str">
        <f>IF(Import_FK!Q844=0,"",Import_FK!Q844)</f>
        <v/>
      </c>
      <c r="V845" s="77" t="str">
        <f>IF(Import_FK!R844=0,"",Import_FK!R844)</f>
        <v/>
      </c>
      <c r="W845" s="77" t="str">
        <f>IF(Import_FK!S844=0,"",Import_FK!S844)</f>
        <v/>
      </c>
      <c r="X845" s="77" t="str">
        <f>IF(Import_FK!T844=0,"",Import_FK!T844)</f>
        <v/>
      </c>
      <c r="Y845" s="77" t="str">
        <f>IF(Import_FK!U844=0,"",Import_FK!U844)</f>
        <v/>
      </c>
      <c r="Z845" s="77" t="str">
        <f>IF(Import_FK!V844=0,"",Import_FK!V844)</f>
        <v/>
      </c>
      <c r="AA845" s="77" t="str">
        <f>IF(Import_FK!W844=0,"",Import_FK!W844)</f>
        <v/>
      </c>
      <c r="AB845" s="77" t="str">
        <f>IF(Import_FK!X844=0,"",Import_FK!X844)</f>
        <v/>
      </c>
      <c r="AC845" s="77" t="str">
        <f>IF(Import_FK!Y844=0,"",Import_FK!Y844)</f>
        <v/>
      </c>
      <c r="AD845" s="77" t="str">
        <f>IF(Import_FK!Z844=0,"",Import_FK!Z844)</f>
        <v/>
      </c>
      <c r="AE845" s="193" t="str">
        <f>IF(Import_FK!AA844=0,"",Import_FK!AA844)</f>
        <v/>
      </c>
    </row>
    <row r="846" spans="1:31" ht="13.5" x14ac:dyDescent="0.25">
      <c r="A846" s="544">
        <f>IF(AND(B846="1_02_02_06",C846&lt;&gt;"000"),A845+1,IF(AND(B846="1_06_03_09",C846&lt;&gt;"000"),MAX($A$7:A845)+1,0))</f>
        <v>0</v>
      </c>
      <c r="B846" s="16" t="str">
        <f t="shared" si="60"/>
        <v/>
      </c>
      <c r="C846" s="544" t="str">
        <f t="shared" si="61"/>
        <v/>
      </c>
      <c r="D846" s="544" t="str">
        <f t="shared" si="62"/>
        <v/>
      </c>
      <c r="E846" s="544" t="str">
        <f t="shared" si="63"/>
        <v/>
      </c>
      <c r="F846" s="23" t="str">
        <f>IF(Import_FK!B845=0,"",Import_FK!B845)</f>
        <v/>
      </c>
      <c r="G846" s="23" t="str">
        <f>IF(Import_FK!C845=0,"",Import_FK!C845)</f>
        <v/>
      </c>
      <c r="H846" s="350" t="str">
        <f>IF(Import_FK!D845=0,"",Import_FK!D845)</f>
        <v/>
      </c>
      <c r="I846" s="23" t="str">
        <f>IF(Import_FK!E845=0,"",Import_FK!E845)</f>
        <v/>
      </c>
      <c r="J846" s="95" t="str">
        <f>IF(Import_FK!F845=0,"",Import_FK!F845)</f>
        <v/>
      </c>
      <c r="K846" s="96" t="str">
        <f>IF(Import_FK!G845=0,"",Import_FK!G845)</f>
        <v/>
      </c>
      <c r="L846" s="23" t="str">
        <f>IF(Import_FK!H845=0,"",Import_FK!H845)</f>
        <v/>
      </c>
      <c r="M846" s="23" t="str">
        <f>IF(Import_FK!I845=0,"",Import_FK!I845)</f>
        <v/>
      </c>
      <c r="N846" s="23" t="str">
        <f>IF(Import_FK!J845=0,"",Import_FK!J845)</f>
        <v/>
      </c>
      <c r="O846" s="23" t="str">
        <f>IF(Import_FK!K845=0,"",Import_FK!K845)</f>
        <v/>
      </c>
      <c r="P846" s="23" t="str">
        <f>IF(Import_FK!L845=0,"",Import_FK!L845)</f>
        <v/>
      </c>
      <c r="Q846" s="77" t="str">
        <f>IF(Import_FK!M845=0,"",Import_FK!M845)</f>
        <v/>
      </c>
      <c r="R846" s="77" t="str">
        <f>IF(Import_FK!N845=0,"",Import_FK!N845)</f>
        <v/>
      </c>
      <c r="S846" s="77" t="str">
        <f>IF(Import_FK!O845=0,"",Import_FK!O845)</f>
        <v/>
      </c>
      <c r="T846" s="77" t="str">
        <f>IF(Import_FK!P845=0,"",Import_FK!P845)</f>
        <v/>
      </c>
      <c r="U846" s="193" t="str">
        <f>IF(Import_FK!Q845=0,"",Import_FK!Q845)</f>
        <v/>
      </c>
      <c r="V846" s="77" t="str">
        <f>IF(Import_FK!R845=0,"",Import_FK!R845)</f>
        <v/>
      </c>
      <c r="W846" s="77" t="str">
        <f>IF(Import_FK!S845=0,"",Import_FK!S845)</f>
        <v/>
      </c>
      <c r="X846" s="77" t="str">
        <f>IF(Import_FK!T845=0,"",Import_FK!T845)</f>
        <v/>
      </c>
      <c r="Y846" s="77" t="str">
        <f>IF(Import_FK!U845=0,"",Import_FK!U845)</f>
        <v/>
      </c>
      <c r="Z846" s="77" t="str">
        <f>IF(Import_FK!V845=0,"",Import_FK!V845)</f>
        <v/>
      </c>
      <c r="AA846" s="77" t="str">
        <f>IF(Import_FK!W845=0,"",Import_FK!W845)</f>
        <v/>
      </c>
      <c r="AB846" s="77" t="str">
        <f>IF(Import_FK!X845=0,"",Import_FK!X845)</f>
        <v/>
      </c>
      <c r="AC846" s="77" t="str">
        <f>IF(Import_FK!Y845=0,"",Import_FK!Y845)</f>
        <v/>
      </c>
      <c r="AD846" s="77" t="str">
        <f>IF(Import_FK!Z845=0,"",Import_FK!Z845)</f>
        <v/>
      </c>
      <c r="AE846" s="193" t="str">
        <f>IF(Import_FK!AA845=0,"",Import_FK!AA845)</f>
        <v/>
      </c>
    </row>
    <row r="847" spans="1:31" ht="13.5" x14ac:dyDescent="0.25">
      <c r="A847" s="544">
        <f>IF(AND(B847="1_02_02_06",C847&lt;&gt;"000"),A846+1,IF(AND(B847="1_06_03_09",C847&lt;&gt;"000"),MAX($A$7:A846)+1,0))</f>
        <v>0</v>
      </c>
      <c r="B847" s="16" t="str">
        <f t="shared" si="60"/>
        <v/>
      </c>
      <c r="C847" s="544" t="str">
        <f t="shared" si="61"/>
        <v/>
      </c>
      <c r="D847" s="544" t="str">
        <f t="shared" si="62"/>
        <v/>
      </c>
      <c r="E847" s="544" t="str">
        <f t="shared" si="63"/>
        <v/>
      </c>
      <c r="F847" s="23" t="str">
        <f>IF(Import_FK!B846=0,"",Import_FK!B846)</f>
        <v/>
      </c>
      <c r="G847" s="23" t="str">
        <f>IF(Import_FK!C846=0,"",Import_FK!C846)</f>
        <v/>
      </c>
      <c r="H847" s="350" t="str">
        <f>IF(Import_FK!D846=0,"",Import_FK!D846)</f>
        <v/>
      </c>
      <c r="I847" s="23" t="str">
        <f>IF(Import_FK!E846=0,"",Import_FK!E846)</f>
        <v/>
      </c>
      <c r="J847" s="95" t="str">
        <f>IF(Import_FK!F846=0,"",Import_FK!F846)</f>
        <v/>
      </c>
      <c r="K847" s="96" t="str">
        <f>IF(Import_FK!G846=0,"",Import_FK!G846)</f>
        <v/>
      </c>
      <c r="L847" s="23" t="str">
        <f>IF(Import_FK!H846=0,"",Import_FK!H846)</f>
        <v/>
      </c>
      <c r="M847" s="23" t="str">
        <f>IF(Import_FK!I846=0,"",Import_FK!I846)</f>
        <v/>
      </c>
      <c r="N847" s="23" t="str">
        <f>IF(Import_FK!J846=0,"",Import_FK!J846)</f>
        <v/>
      </c>
      <c r="O847" s="23" t="str">
        <f>IF(Import_FK!K846=0,"",Import_FK!K846)</f>
        <v/>
      </c>
      <c r="P847" s="23" t="str">
        <f>IF(Import_FK!L846=0,"",Import_FK!L846)</f>
        <v/>
      </c>
      <c r="Q847" s="77" t="str">
        <f>IF(Import_FK!M846=0,"",Import_FK!M846)</f>
        <v/>
      </c>
      <c r="R847" s="77" t="str">
        <f>IF(Import_FK!N846=0,"",Import_FK!N846)</f>
        <v/>
      </c>
      <c r="S847" s="77" t="str">
        <f>IF(Import_FK!O846=0,"",Import_FK!O846)</f>
        <v/>
      </c>
      <c r="T847" s="77" t="str">
        <f>IF(Import_FK!P846=0,"",Import_FK!P846)</f>
        <v/>
      </c>
      <c r="U847" s="193" t="str">
        <f>IF(Import_FK!Q846=0,"",Import_FK!Q846)</f>
        <v/>
      </c>
      <c r="V847" s="77" t="str">
        <f>IF(Import_FK!R846=0,"",Import_FK!R846)</f>
        <v/>
      </c>
      <c r="W847" s="77" t="str">
        <f>IF(Import_FK!S846=0,"",Import_FK!S846)</f>
        <v/>
      </c>
      <c r="X847" s="77" t="str">
        <f>IF(Import_FK!T846=0,"",Import_FK!T846)</f>
        <v/>
      </c>
      <c r="Y847" s="77" t="str">
        <f>IF(Import_FK!U846=0,"",Import_FK!U846)</f>
        <v/>
      </c>
      <c r="Z847" s="77" t="str">
        <f>IF(Import_FK!V846=0,"",Import_FK!V846)</f>
        <v/>
      </c>
      <c r="AA847" s="77" t="str">
        <f>IF(Import_FK!W846=0,"",Import_FK!W846)</f>
        <v/>
      </c>
      <c r="AB847" s="77" t="str">
        <f>IF(Import_FK!X846=0,"",Import_FK!X846)</f>
        <v/>
      </c>
      <c r="AC847" s="77" t="str">
        <f>IF(Import_FK!Y846=0,"",Import_FK!Y846)</f>
        <v/>
      </c>
      <c r="AD847" s="77" t="str">
        <f>IF(Import_FK!Z846=0,"",Import_FK!Z846)</f>
        <v/>
      </c>
      <c r="AE847" s="193" t="str">
        <f>IF(Import_FK!AA846=0,"",Import_FK!AA846)</f>
        <v/>
      </c>
    </row>
    <row r="848" spans="1:31" ht="13.5" x14ac:dyDescent="0.25">
      <c r="A848" s="544">
        <f>IF(AND(B848="1_02_02_06",C848&lt;&gt;"000"),A847+1,IF(AND(B848="1_06_03_09",C848&lt;&gt;"000"),MAX($A$7:A847)+1,0))</f>
        <v>0</v>
      </c>
      <c r="B848" s="16" t="str">
        <f t="shared" si="60"/>
        <v/>
      </c>
      <c r="C848" s="544" t="str">
        <f t="shared" si="61"/>
        <v/>
      </c>
      <c r="D848" s="544" t="str">
        <f t="shared" si="62"/>
        <v/>
      </c>
      <c r="E848" s="544" t="str">
        <f t="shared" si="63"/>
        <v/>
      </c>
      <c r="F848" s="23" t="str">
        <f>IF(Import_FK!B847=0,"",Import_FK!B847)</f>
        <v/>
      </c>
      <c r="G848" s="23" t="str">
        <f>IF(Import_FK!C847=0,"",Import_FK!C847)</f>
        <v/>
      </c>
      <c r="H848" s="350" t="str">
        <f>IF(Import_FK!D847=0,"",Import_FK!D847)</f>
        <v/>
      </c>
      <c r="I848" s="23" t="str">
        <f>IF(Import_FK!E847=0,"",Import_FK!E847)</f>
        <v/>
      </c>
      <c r="J848" s="95" t="str">
        <f>IF(Import_FK!F847=0,"",Import_FK!F847)</f>
        <v/>
      </c>
      <c r="K848" s="96" t="str">
        <f>IF(Import_FK!G847=0,"",Import_FK!G847)</f>
        <v/>
      </c>
      <c r="L848" s="23" t="str">
        <f>IF(Import_FK!H847=0,"",Import_FK!H847)</f>
        <v/>
      </c>
      <c r="M848" s="23" t="str">
        <f>IF(Import_FK!I847=0,"",Import_FK!I847)</f>
        <v/>
      </c>
      <c r="N848" s="23" t="str">
        <f>IF(Import_FK!J847=0,"",Import_FK!J847)</f>
        <v/>
      </c>
      <c r="O848" s="23" t="str">
        <f>IF(Import_FK!K847=0,"",Import_FK!K847)</f>
        <v/>
      </c>
      <c r="P848" s="23" t="str">
        <f>IF(Import_FK!L847=0,"",Import_FK!L847)</f>
        <v/>
      </c>
      <c r="Q848" s="77" t="str">
        <f>IF(Import_FK!M847=0,"",Import_FK!M847)</f>
        <v/>
      </c>
      <c r="R848" s="77" t="str">
        <f>IF(Import_FK!N847=0,"",Import_FK!N847)</f>
        <v/>
      </c>
      <c r="S848" s="77" t="str">
        <f>IF(Import_FK!O847=0,"",Import_FK!O847)</f>
        <v/>
      </c>
      <c r="T848" s="77" t="str">
        <f>IF(Import_FK!P847=0,"",Import_FK!P847)</f>
        <v/>
      </c>
      <c r="U848" s="193" t="str">
        <f>IF(Import_FK!Q847=0,"",Import_FK!Q847)</f>
        <v/>
      </c>
      <c r="V848" s="77" t="str">
        <f>IF(Import_FK!R847=0,"",Import_FK!R847)</f>
        <v/>
      </c>
      <c r="W848" s="77" t="str">
        <f>IF(Import_FK!S847=0,"",Import_FK!S847)</f>
        <v/>
      </c>
      <c r="X848" s="77" t="str">
        <f>IF(Import_FK!T847=0,"",Import_FK!T847)</f>
        <v/>
      </c>
      <c r="Y848" s="77" t="str">
        <f>IF(Import_FK!U847=0,"",Import_FK!U847)</f>
        <v/>
      </c>
      <c r="Z848" s="77" t="str">
        <f>IF(Import_FK!V847=0,"",Import_FK!V847)</f>
        <v/>
      </c>
      <c r="AA848" s="77" t="str">
        <f>IF(Import_FK!W847=0,"",Import_FK!W847)</f>
        <v/>
      </c>
      <c r="AB848" s="77" t="str">
        <f>IF(Import_FK!X847=0,"",Import_FK!X847)</f>
        <v/>
      </c>
      <c r="AC848" s="77" t="str">
        <f>IF(Import_FK!Y847=0,"",Import_FK!Y847)</f>
        <v/>
      </c>
      <c r="AD848" s="77" t="str">
        <f>IF(Import_FK!Z847=0,"",Import_FK!Z847)</f>
        <v/>
      </c>
      <c r="AE848" s="193" t="str">
        <f>IF(Import_FK!AA847=0,"",Import_FK!AA847)</f>
        <v/>
      </c>
    </row>
    <row r="849" spans="1:31" ht="13.5" x14ac:dyDescent="0.25">
      <c r="A849" s="544">
        <f>IF(AND(B849="1_02_02_06",C849&lt;&gt;"000"),A848+1,IF(AND(B849="1_06_03_09",C849&lt;&gt;"000"),MAX($A$7:A848)+1,0))</f>
        <v>0</v>
      </c>
      <c r="B849" s="16" t="str">
        <f t="shared" si="60"/>
        <v/>
      </c>
      <c r="C849" s="544" t="str">
        <f t="shared" si="61"/>
        <v/>
      </c>
      <c r="D849" s="544" t="str">
        <f t="shared" si="62"/>
        <v/>
      </c>
      <c r="E849" s="544" t="str">
        <f t="shared" si="63"/>
        <v/>
      </c>
      <c r="F849" s="23" t="str">
        <f>IF(Import_FK!B848=0,"",Import_FK!B848)</f>
        <v/>
      </c>
      <c r="G849" s="23" t="str">
        <f>IF(Import_FK!C848=0,"",Import_FK!C848)</f>
        <v/>
      </c>
      <c r="H849" s="350" t="str">
        <f>IF(Import_FK!D848=0,"",Import_FK!D848)</f>
        <v/>
      </c>
      <c r="I849" s="23" t="str">
        <f>IF(Import_FK!E848=0,"",Import_FK!E848)</f>
        <v/>
      </c>
      <c r="J849" s="95" t="str">
        <f>IF(Import_FK!F848=0,"",Import_FK!F848)</f>
        <v/>
      </c>
      <c r="K849" s="96" t="str">
        <f>IF(Import_FK!G848=0,"",Import_FK!G848)</f>
        <v/>
      </c>
      <c r="L849" s="23" t="str">
        <f>IF(Import_FK!H848=0,"",Import_FK!H848)</f>
        <v/>
      </c>
      <c r="M849" s="23" t="str">
        <f>IF(Import_FK!I848=0,"",Import_FK!I848)</f>
        <v/>
      </c>
      <c r="N849" s="23" t="str">
        <f>IF(Import_FK!J848=0,"",Import_FK!J848)</f>
        <v/>
      </c>
      <c r="O849" s="23" t="str">
        <f>IF(Import_FK!K848=0,"",Import_FK!K848)</f>
        <v/>
      </c>
      <c r="P849" s="23" t="str">
        <f>IF(Import_FK!L848=0,"",Import_FK!L848)</f>
        <v/>
      </c>
      <c r="Q849" s="77" t="str">
        <f>IF(Import_FK!M848=0,"",Import_FK!M848)</f>
        <v/>
      </c>
      <c r="R849" s="77" t="str">
        <f>IF(Import_FK!N848=0,"",Import_FK!N848)</f>
        <v/>
      </c>
      <c r="S849" s="77" t="str">
        <f>IF(Import_FK!O848=0,"",Import_FK!O848)</f>
        <v/>
      </c>
      <c r="T849" s="77" t="str">
        <f>IF(Import_FK!P848=0,"",Import_FK!P848)</f>
        <v/>
      </c>
      <c r="U849" s="193" t="str">
        <f>IF(Import_FK!Q848=0,"",Import_FK!Q848)</f>
        <v/>
      </c>
      <c r="V849" s="77" t="str">
        <f>IF(Import_FK!R848=0,"",Import_FK!R848)</f>
        <v/>
      </c>
      <c r="W849" s="77" t="str">
        <f>IF(Import_FK!S848=0,"",Import_FK!S848)</f>
        <v/>
      </c>
      <c r="X849" s="77" t="str">
        <f>IF(Import_FK!T848=0,"",Import_FK!T848)</f>
        <v/>
      </c>
      <c r="Y849" s="77" t="str">
        <f>IF(Import_FK!U848=0,"",Import_FK!U848)</f>
        <v/>
      </c>
      <c r="Z849" s="77" t="str">
        <f>IF(Import_FK!V848=0,"",Import_FK!V848)</f>
        <v/>
      </c>
      <c r="AA849" s="77" t="str">
        <f>IF(Import_FK!W848=0,"",Import_FK!W848)</f>
        <v/>
      </c>
      <c r="AB849" s="77" t="str">
        <f>IF(Import_FK!X848=0,"",Import_FK!X848)</f>
        <v/>
      </c>
      <c r="AC849" s="77" t="str">
        <f>IF(Import_FK!Y848=0,"",Import_FK!Y848)</f>
        <v/>
      </c>
      <c r="AD849" s="77" t="str">
        <f>IF(Import_FK!Z848=0,"",Import_FK!Z848)</f>
        <v/>
      </c>
      <c r="AE849" s="193" t="str">
        <f>IF(Import_FK!AA848=0,"",Import_FK!AA848)</f>
        <v/>
      </c>
    </row>
    <row r="850" spans="1:31" ht="13.5" x14ac:dyDescent="0.25">
      <c r="A850" s="544">
        <f>IF(AND(B850="1_02_02_06",C850&lt;&gt;"000"),A849+1,IF(AND(B850="1_06_03_09",C850&lt;&gt;"000"),MAX($A$7:A849)+1,0))</f>
        <v>0</v>
      </c>
      <c r="B850" s="16" t="str">
        <f t="shared" si="60"/>
        <v/>
      </c>
      <c r="C850" s="544" t="str">
        <f t="shared" si="61"/>
        <v/>
      </c>
      <c r="D850" s="544" t="str">
        <f t="shared" si="62"/>
        <v/>
      </c>
      <c r="E850" s="544" t="str">
        <f t="shared" si="63"/>
        <v/>
      </c>
      <c r="F850" s="23" t="str">
        <f>IF(Import_FK!B849=0,"",Import_FK!B849)</f>
        <v/>
      </c>
      <c r="G850" s="23" t="str">
        <f>IF(Import_FK!C849=0,"",Import_FK!C849)</f>
        <v/>
      </c>
      <c r="H850" s="350" t="str">
        <f>IF(Import_FK!D849=0,"",Import_FK!D849)</f>
        <v/>
      </c>
      <c r="I850" s="23" t="str">
        <f>IF(Import_FK!E849=0,"",Import_FK!E849)</f>
        <v/>
      </c>
      <c r="J850" s="95" t="str">
        <f>IF(Import_FK!F849=0,"",Import_FK!F849)</f>
        <v/>
      </c>
      <c r="K850" s="96" t="str">
        <f>IF(Import_FK!G849=0,"",Import_FK!G849)</f>
        <v/>
      </c>
      <c r="L850" s="23" t="str">
        <f>IF(Import_FK!H849=0,"",Import_FK!H849)</f>
        <v/>
      </c>
      <c r="M850" s="23" t="str">
        <f>IF(Import_FK!I849=0,"",Import_FK!I849)</f>
        <v/>
      </c>
      <c r="N850" s="23" t="str">
        <f>IF(Import_FK!J849=0,"",Import_FK!J849)</f>
        <v/>
      </c>
      <c r="O850" s="23" t="str">
        <f>IF(Import_FK!K849=0,"",Import_FK!K849)</f>
        <v/>
      </c>
      <c r="P850" s="23" t="str">
        <f>IF(Import_FK!L849=0,"",Import_FK!L849)</f>
        <v/>
      </c>
      <c r="Q850" s="77" t="str">
        <f>IF(Import_FK!M849=0,"",Import_FK!M849)</f>
        <v/>
      </c>
      <c r="R850" s="77" t="str">
        <f>IF(Import_FK!N849=0,"",Import_FK!N849)</f>
        <v/>
      </c>
      <c r="S850" s="77" t="str">
        <f>IF(Import_FK!O849=0,"",Import_FK!O849)</f>
        <v/>
      </c>
      <c r="T850" s="77" t="str">
        <f>IF(Import_FK!P849=0,"",Import_FK!P849)</f>
        <v/>
      </c>
      <c r="U850" s="193" t="str">
        <f>IF(Import_FK!Q849=0,"",Import_FK!Q849)</f>
        <v/>
      </c>
      <c r="V850" s="77" t="str">
        <f>IF(Import_FK!R849=0,"",Import_FK!R849)</f>
        <v/>
      </c>
      <c r="W850" s="77" t="str">
        <f>IF(Import_FK!S849=0,"",Import_FK!S849)</f>
        <v/>
      </c>
      <c r="X850" s="77" t="str">
        <f>IF(Import_FK!T849=0,"",Import_FK!T849)</f>
        <v/>
      </c>
      <c r="Y850" s="77" t="str">
        <f>IF(Import_FK!U849=0,"",Import_FK!U849)</f>
        <v/>
      </c>
      <c r="Z850" s="77" t="str">
        <f>IF(Import_FK!V849=0,"",Import_FK!V849)</f>
        <v/>
      </c>
      <c r="AA850" s="77" t="str">
        <f>IF(Import_FK!W849=0,"",Import_FK!W849)</f>
        <v/>
      </c>
      <c r="AB850" s="77" t="str">
        <f>IF(Import_FK!X849=0,"",Import_FK!X849)</f>
        <v/>
      </c>
      <c r="AC850" s="77" t="str">
        <f>IF(Import_FK!Y849=0,"",Import_FK!Y849)</f>
        <v/>
      </c>
      <c r="AD850" s="77" t="str">
        <f>IF(Import_FK!Z849=0,"",Import_FK!Z849)</f>
        <v/>
      </c>
      <c r="AE850" s="193" t="str">
        <f>IF(Import_FK!AA849=0,"",Import_FK!AA849)</f>
        <v/>
      </c>
    </row>
    <row r="851" spans="1:31" ht="13.5" x14ac:dyDescent="0.25">
      <c r="A851" s="544">
        <f>IF(AND(B851="1_02_02_06",C851&lt;&gt;"000"),A850+1,IF(AND(B851="1_06_03_09",C851&lt;&gt;"000"),MAX($A$7:A850)+1,0))</f>
        <v>0</v>
      </c>
      <c r="B851" s="16" t="str">
        <f t="shared" si="60"/>
        <v/>
      </c>
      <c r="C851" s="544" t="str">
        <f t="shared" si="61"/>
        <v/>
      </c>
      <c r="D851" s="544" t="str">
        <f t="shared" si="62"/>
        <v/>
      </c>
      <c r="E851" s="544" t="str">
        <f t="shared" si="63"/>
        <v/>
      </c>
      <c r="F851" s="23" t="str">
        <f>IF(Import_FK!B850=0,"",Import_FK!B850)</f>
        <v/>
      </c>
      <c r="G851" s="23" t="str">
        <f>IF(Import_FK!C850=0,"",Import_FK!C850)</f>
        <v/>
      </c>
      <c r="H851" s="350" t="str">
        <f>IF(Import_FK!D850=0,"",Import_FK!D850)</f>
        <v/>
      </c>
      <c r="I851" s="23" t="str">
        <f>IF(Import_FK!E850=0,"",Import_FK!E850)</f>
        <v/>
      </c>
      <c r="J851" s="95" t="str">
        <f>IF(Import_FK!F850=0,"",Import_FK!F850)</f>
        <v/>
      </c>
      <c r="K851" s="96" t="str">
        <f>IF(Import_FK!G850=0,"",Import_FK!G850)</f>
        <v/>
      </c>
      <c r="L851" s="23" t="str">
        <f>IF(Import_FK!H850=0,"",Import_FK!H850)</f>
        <v/>
      </c>
      <c r="M851" s="23" t="str">
        <f>IF(Import_FK!I850=0,"",Import_FK!I850)</f>
        <v/>
      </c>
      <c r="N851" s="23" t="str">
        <f>IF(Import_FK!J850=0,"",Import_FK!J850)</f>
        <v/>
      </c>
      <c r="O851" s="23" t="str">
        <f>IF(Import_FK!K850=0,"",Import_FK!K850)</f>
        <v/>
      </c>
      <c r="P851" s="23" t="str">
        <f>IF(Import_FK!L850=0,"",Import_FK!L850)</f>
        <v/>
      </c>
      <c r="Q851" s="77" t="str">
        <f>IF(Import_FK!M850=0,"",Import_FK!M850)</f>
        <v/>
      </c>
      <c r="R851" s="77" t="str">
        <f>IF(Import_FK!N850=0,"",Import_FK!N850)</f>
        <v/>
      </c>
      <c r="S851" s="77" t="str">
        <f>IF(Import_FK!O850=0,"",Import_FK!O850)</f>
        <v/>
      </c>
      <c r="T851" s="77" t="str">
        <f>IF(Import_FK!P850=0,"",Import_FK!P850)</f>
        <v/>
      </c>
      <c r="U851" s="193" t="str">
        <f>IF(Import_FK!Q850=0,"",Import_FK!Q850)</f>
        <v/>
      </c>
      <c r="V851" s="77" t="str">
        <f>IF(Import_FK!R850=0,"",Import_FK!R850)</f>
        <v/>
      </c>
      <c r="W851" s="77" t="str">
        <f>IF(Import_FK!S850=0,"",Import_FK!S850)</f>
        <v/>
      </c>
      <c r="X851" s="77" t="str">
        <f>IF(Import_FK!T850=0,"",Import_FK!T850)</f>
        <v/>
      </c>
      <c r="Y851" s="77" t="str">
        <f>IF(Import_FK!U850=0,"",Import_FK!U850)</f>
        <v/>
      </c>
      <c r="Z851" s="77" t="str">
        <f>IF(Import_FK!V850=0,"",Import_FK!V850)</f>
        <v/>
      </c>
      <c r="AA851" s="77" t="str">
        <f>IF(Import_FK!W850=0,"",Import_FK!W850)</f>
        <v/>
      </c>
      <c r="AB851" s="77" t="str">
        <f>IF(Import_FK!X850=0,"",Import_FK!X850)</f>
        <v/>
      </c>
      <c r="AC851" s="77" t="str">
        <f>IF(Import_FK!Y850=0,"",Import_FK!Y850)</f>
        <v/>
      </c>
      <c r="AD851" s="77" t="str">
        <f>IF(Import_FK!Z850=0,"",Import_FK!Z850)</f>
        <v/>
      </c>
      <c r="AE851" s="193" t="str">
        <f>IF(Import_FK!AA850=0,"",Import_FK!AA850)</f>
        <v/>
      </c>
    </row>
    <row r="852" spans="1:31" ht="13.5" x14ac:dyDescent="0.25">
      <c r="A852" s="544">
        <f>IF(AND(B852="1_02_02_06",C852&lt;&gt;"000"),A851+1,IF(AND(B852="1_06_03_09",C852&lt;&gt;"000"),MAX($A$7:A851)+1,0))</f>
        <v>0</v>
      </c>
      <c r="B852" s="16" t="str">
        <f t="shared" si="60"/>
        <v/>
      </c>
      <c r="C852" s="544" t="str">
        <f t="shared" si="61"/>
        <v/>
      </c>
      <c r="D852" s="544" t="str">
        <f t="shared" si="62"/>
        <v/>
      </c>
      <c r="E852" s="544" t="str">
        <f t="shared" si="63"/>
        <v/>
      </c>
      <c r="F852" s="23" t="str">
        <f>IF(Import_FK!B851=0,"",Import_FK!B851)</f>
        <v/>
      </c>
      <c r="G852" s="23" t="str">
        <f>IF(Import_FK!C851=0,"",Import_FK!C851)</f>
        <v/>
      </c>
      <c r="H852" s="350" t="str">
        <f>IF(Import_FK!D851=0,"",Import_FK!D851)</f>
        <v/>
      </c>
      <c r="I852" s="23" t="str">
        <f>IF(Import_FK!E851=0,"",Import_FK!E851)</f>
        <v/>
      </c>
      <c r="J852" s="95" t="str">
        <f>IF(Import_FK!F851=0,"",Import_FK!F851)</f>
        <v/>
      </c>
      <c r="K852" s="96" t="str">
        <f>IF(Import_FK!G851=0,"",Import_FK!G851)</f>
        <v/>
      </c>
      <c r="L852" s="23" t="str">
        <f>IF(Import_FK!H851=0,"",Import_FK!H851)</f>
        <v/>
      </c>
      <c r="M852" s="23" t="str">
        <f>IF(Import_FK!I851=0,"",Import_FK!I851)</f>
        <v/>
      </c>
      <c r="N852" s="23" t="str">
        <f>IF(Import_FK!J851=0,"",Import_FK!J851)</f>
        <v/>
      </c>
      <c r="O852" s="23" t="str">
        <f>IF(Import_FK!K851=0,"",Import_FK!K851)</f>
        <v/>
      </c>
      <c r="P852" s="23" t="str">
        <f>IF(Import_FK!L851=0,"",Import_FK!L851)</f>
        <v/>
      </c>
      <c r="Q852" s="77" t="str">
        <f>IF(Import_FK!M851=0,"",Import_FK!M851)</f>
        <v/>
      </c>
      <c r="R852" s="77" t="str">
        <f>IF(Import_FK!N851=0,"",Import_FK!N851)</f>
        <v/>
      </c>
      <c r="S852" s="77" t="str">
        <f>IF(Import_FK!O851=0,"",Import_FK!O851)</f>
        <v/>
      </c>
      <c r="T852" s="77" t="str">
        <f>IF(Import_FK!P851=0,"",Import_FK!P851)</f>
        <v/>
      </c>
      <c r="U852" s="193" t="str">
        <f>IF(Import_FK!Q851=0,"",Import_FK!Q851)</f>
        <v/>
      </c>
      <c r="V852" s="77" t="str">
        <f>IF(Import_FK!R851=0,"",Import_FK!R851)</f>
        <v/>
      </c>
      <c r="W852" s="77" t="str">
        <f>IF(Import_FK!S851=0,"",Import_FK!S851)</f>
        <v/>
      </c>
      <c r="X852" s="77" t="str">
        <f>IF(Import_FK!T851=0,"",Import_FK!T851)</f>
        <v/>
      </c>
      <c r="Y852" s="77" t="str">
        <f>IF(Import_FK!U851=0,"",Import_FK!U851)</f>
        <v/>
      </c>
      <c r="Z852" s="77" t="str">
        <f>IF(Import_FK!V851=0,"",Import_FK!V851)</f>
        <v/>
      </c>
      <c r="AA852" s="77" t="str">
        <f>IF(Import_FK!W851=0,"",Import_FK!W851)</f>
        <v/>
      </c>
      <c r="AB852" s="77" t="str">
        <f>IF(Import_FK!X851=0,"",Import_FK!X851)</f>
        <v/>
      </c>
      <c r="AC852" s="77" t="str">
        <f>IF(Import_FK!Y851=0,"",Import_FK!Y851)</f>
        <v/>
      </c>
      <c r="AD852" s="77" t="str">
        <f>IF(Import_FK!Z851=0,"",Import_FK!Z851)</f>
        <v/>
      </c>
      <c r="AE852" s="193" t="str">
        <f>IF(Import_FK!AA851=0,"",Import_FK!AA851)</f>
        <v/>
      </c>
    </row>
    <row r="853" spans="1:31" ht="13.5" x14ac:dyDescent="0.25">
      <c r="A853" s="544">
        <f>IF(AND(B853="1_02_02_06",C853&lt;&gt;"000"),A852+1,IF(AND(B853="1_06_03_09",C853&lt;&gt;"000"),MAX($A$7:A852)+1,0))</f>
        <v>0</v>
      </c>
      <c r="B853" s="16" t="str">
        <f t="shared" si="60"/>
        <v/>
      </c>
      <c r="C853" s="544" t="str">
        <f t="shared" si="61"/>
        <v/>
      </c>
      <c r="D853" s="544" t="str">
        <f t="shared" si="62"/>
        <v/>
      </c>
      <c r="E853" s="544" t="str">
        <f t="shared" si="63"/>
        <v/>
      </c>
      <c r="F853" s="23" t="str">
        <f>IF(Import_FK!B852=0,"",Import_FK!B852)</f>
        <v/>
      </c>
      <c r="G853" s="23" t="str">
        <f>IF(Import_FK!C852=0,"",Import_FK!C852)</f>
        <v/>
      </c>
      <c r="H853" s="350" t="str">
        <f>IF(Import_FK!D852=0,"",Import_FK!D852)</f>
        <v/>
      </c>
      <c r="I853" s="23" t="str">
        <f>IF(Import_FK!E852=0,"",Import_FK!E852)</f>
        <v/>
      </c>
      <c r="J853" s="95" t="str">
        <f>IF(Import_FK!F852=0,"",Import_FK!F852)</f>
        <v/>
      </c>
      <c r="K853" s="96" t="str">
        <f>IF(Import_FK!G852=0,"",Import_FK!G852)</f>
        <v/>
      </c>
      <c r="L853" s="23" t="str">
        <f>IF(Import_FK!H852=0,"",Import_FK!H852)</f>
        <v/>
      </c>
      <c r="M853" s="23" t="str">
        <f>IF(Import_FK!I852=0,"",Import_FK!I852)</f>
        <v/>
      </c>
      <c r="N853" s="23" t="str">
        <f>IF(Import_FK!J852=0,"",Import_FK!J852)</f>
        <v/>
      </c>
      <c r="O853" s="23" t="str">
        <f>IF(Import_FK!K852=0,"",Import_FK!K852)</f>
        <v/>
      </c>
      <c r="P853" s="23" t="str">
        <f>IF(Import_FK!L852=0,"",Import_FK!L852)</f>
        <v/>
      </c>
      <c r="Q853" s="77" t="str">
        <f>IF(Import_FK!M852=0,"",Import_FK!M852)</f>
        <v/>
      </c>
      <c r="R853" s="77" t="str">
        <f>IF(Import_FK!N852=0,"",Import_FK!N852)</f>
        <v/>
      </c>
      <c r="S853" s="77" t="str">
        <f>IF(Import_FK!O852=0,"",Import_FK!O852)</f>
        <v/>
      </c>
      <c r="T853" s="77" t="str">
        <f>IF(Import_FK!P852=0,"",Import_FK!P852)</f>
        <v/>
      </c>
      <c r="U853" s="193" t="str">
        <f>IF(Import_FK!Q852=0,"",Import_FK!Q852)</f>
        <v/>
      </c>
      <c r="V853" s="77" t="str">
        <f>IF(Import_FK!R852=0,"",Import_FK!R852)</f>
        <v/>
      </c>
      <c r="W853" s="77" t="str">
        <f>IF(Import_FK!S852=0,"",Import_FK!S852)</f>
        <v/>
      </c>
      <c r="X853" s="77" t="str">
        <f>IF(Import_FK!T852=0,"",Import_FK!T852)</f>
        <v/>
      </c>
      <c r="Y853" s="77" t="str">
        <f>IF(Import_FK!U852=0,"",Import_FK!U852)</f>
        <v/>
      </c>
      <c r="Z853" s="77" t="str">
        <f>IF(Import_FK!V852=0,"",Import_FK!V852)</f>
        <v/>
      </c>
      <c r="AA853" s="77" t="str">
        <f>IF(Import_FK!W852=0,"",Import_FK!W852)</f>
        <v/>
      </c>
      <c r="AB853" s="77" t="str">
        <f>IF(Import_FK!X852=0,"",Import_FK!X852)</f>
        <v/>
      </c>
      <c r="AC853" s="77" t="str">
        <f>IF(Import_FK!Y852=0,"",Import_FK!Y852)</f>
        <v/>
      </c>
      <c r="AD853" s="77" t="str">
        <f>IF(Import_FK!Z852=0,"",Import_FK!Z852)</f>
        <v/>
      </c>
      <c r="AE853" s="193" t="str">
        <f>IF(Import_FK!AA852=0,"",Import_FK!AA852)</f>
        <v/>
      </c>
    </row>
    <row r="854" spans="1:31" ht="13.5" x14ac:dyDescent="0.25">
      <c r="A854" s="544">
        <f>IF(AND(B854="1_02_02_06",C854&lt;&gt;"000"),A853+1,IF(AND(B854="1_06_03_09",C854&lt;&gt;"000"),MAX($A$7:A853)+1,0))</f>
        <v>0</v>
      </c>
      <c r="B854" s="16" t="str">
        <f t="shared" si="60"/>
        <v/>
      </c>
      <c r="C854" s="544" t="str">
        <f t="shared" si="61"/>
        <v/>
      </c>
      <c r="D854" s="544" t="str">
        <f t="shared" si="62"/>
        <v/>
      </c>
      <c r="E854" s="544" t="str">
        <f t="shared" si="63"/>
        <v/>
      </c>
      <c r="F854" s="23" t="str">
        <f>IF(Import_FK!B853=0,"",Import_FK!B853)</f>
        <v/>
      </c>
      <c r="G854" s="23" t="str">
        <f>IF(Import_FK!C853=0,"",Import_FK!C853)</f>
        <v/>
      </c>
      <c r="H854" s="350" t="str">
        <f>IF(Import_FK!D853=0,"",Import_FK!D853)</f>
        <v/>
      </c>
      <c r="I854" s="23" t="str">
        <f>IF(Import_FK!E853=0,"",Import_FK!E853)</f>
        <v/>
      </c>
      <c r="J854" s="95" t="str">
        <f>IF(Import_FK!F853=0,"",Import_FK!F853)</f>
        <v/>
      </c>
      <c r="K854" s="96" t="str">
        <f>IF(Import_FK!G853=0,"",Import_FK!G853)</f>
        <v/>
      </c>
      <c r="L854" s="23" t="str">
        <f>IF(Import_FK!H853=0,"",Import_FK!H853)</f>
        <v/>
      </c>
      <c r="M854" s="23" t="str">
        <f>IF(Import_FK!I853=0,"",Import_FK!I853)</f>
        <v/>
      </c>
      <c r="N854" s="23" t="str">
        <f>IF(Import_FK!J853=0,"",Import_FK!J853)</f>
        <v/>
      </c>
      <c r="O854" s="23" t="str">
        <f>IF(Import_FK!K853=0,"",Import_FK!K853)</f>
        <v/>
      </c>
      <c r="P854" s="23" t="str">
        <f>IF(Import_FK!L853=0,"",Import_FK!L853)</f>
        <v/>
      </c>
      <c r="Q854" s="77" t="str">
        <f>IF(Import_FK!M853=0,"",Import_FK!M853)</f>
        <v/>
      </c>
      <c r="R854" s="77" t="str">
        <f>IF(Import_FK!N853=0,"",Import_FK!N853)</f>
        <v/>
      </c>
      <c r="S854" s="77" t="str">
        <f>IF(Import_FK!O853=0,"",Import_FK!O853)</f>
        <v/>
      </c>
      <c r="T854" s="77" t="str">
        <f>IF(Import_FK!P853=0,"",Import_FK!P853)</f>
        <v/>
      </c>
      <c r="U854" s="193" t="str">
        <f>IF(Import_FK!Q853=0,"",Import_FK!Q853)</f>
        <v/>
      </c>
      <c r="V854" s="77" t="str">
        <f>IF(Import_FK!R853=0,"",Import_FK!R853)</f>
        <v/>
      </c>
      <c r="W854" s="77" t="str">
        <f>IF(Import_FK!S853=0,"",Import_FK!S853)</f>
        <v/>
      </c>
      <c r="X854" s="77" t="str">
        <f>IF(Import_FK!T853=0,"",Import_FK!T853)</f>
        <v/>
      </c>
      <c r="Y854" s="77" t="str">
        <f>IF(Import_FK!U853=0,"",Import_FK!U853)</f>
        <v/>
      </c>
      <c r="Z854" s="77" t="str">
        <f>IF(Import_FK!V853=0,"",Import_FK!V853)</f>
        <v/>
      </c>
      <c r="AA854" s="77" t="str">
        <f>IF(Import_FK!W853=0,"",Import_FK!W853)</f>
        <v/>
      </c>
      <c r="AB854" s="77" t="str">
        <f>IF(Import_FK!X853=0,"",Import_FK!X853)</f>
        <v/>
      </c>
      <c r="AC854" s="77" t="str">
        <f>IF(Import_FK!Y853=0,"",Import_FK!Y853)</f>
        <v/>
      </c>
      <c r="AD854" s="77" t="str">
        <f>IF(Import_FK!Z853=0,"",Import_FK!Z853)</f>
        <v/>
      </c>
      <c r="AE854" s="193" t="str">
        <f>IF(Import_FK!AA853=0,"",Import_FK!AA853)</f>
        <v/>
      </c>
    </row>
    <row r="855" spans="1:31" ht="13.5" x14ac:dyDescent="0.25">
      <c r="A855" s="544">
        <f>IF(AND(B855="1_02_02_06",C855&lt;&gt;"000"),A854+1,IF(AND(B855="1_06_03_09",C855&lt;&gt;"000"),MAX($A$7:A854)+1,0))</f>
        <v>0</v>
      </c>
      <c r="B855" s="16" t="str">
        <f t="shared" si="60"/>
        <v/>
      </c>
      <c r="C855" s="544" t="str">
        <f t="shared" si="61"/>
        <v/>
      </c>
      <c r="D855" s="544" t="str">
        <f t="shared" si="62"/>
        <v/>
      </c>
      <c r="E855" s="544" t="str">
        <f t="shared" si="63"/>
        <v/>
      </c>
      <c r="F855" s="23" t="str">
        <f>IF(Import_FK!B854=0,"",Import_FK!B854)</f>
        <v/>
      </c>
      <c r="G855" s="23" t="str">
        <f>IF(Import_FK!C854=0,"",Import_FK!C854)</f>
        <v/>
      </c>
      <c r="H855" s="350" t="str">
        <f>IF(Import_FK!D854=0,"",Import_FK!D854)</f>
        <v/>
      </c>
      <c r="I855" s="23" t="str">
        <f>IF(Import_FK!E854=0,"",Import_FK!E854)</f>
        <v/>
      </c>
      <c r="J855" s="95" t="str">
        <f>IF(Import_FK!F854=0,"",Import_FK!F854)</f>
        <v/>
      </c>
      <c r="K855" s="96" t="str">
        <f>IF(Import_FK!G854=0,"",Import_FK!G854)</f>
        <v/>
      </c>
      <c r="L855" s="23" t="str">
        <f>IF(Import_FK!H854=0,"",Import_FK!H854)</f>
        <v/>
      </c>
      <c r="M855" s="23" t="str">
        <f>IF(Import_FK!I854=0,"",Import_FK!I854)</f>
        <v/>
      </c>
      <c r="N855" s="23" t="str">
        <f>IF(Import_FK!J854=0,"",Import_FK!J854)</f>
        <v/>
      </c>
      <c r="O855" s="23" t="str">
        <f>IF(Import_FK!K854=0,"",Import_FK!K854)</f>
        <v/>
      </c>
      <c r="P855" s="23" t="str">
        <f>IF(Import_FK!L854=0,"",Import_FK!L854)</f>
        <v/>
      </c>
      <c r="Q855" s="77" t="str">
        <f>IF(Import_FK!M854=0,"",Import_FK!M854)</f>
        <v/>
      </c>
      <c r="R855" s="77" t="str">
        <f>IF(Import_FK!N854=0,"",Import_FK!N854)</f>
        <v/>
      </c>
      <c r="S855" s="77" t="str">
        <f>IF(Import_FK!O854=0,"",Import_FK!O854)</f>
        <v/>
      </c>
      <c r="T855" s="77" t="str">
        <f>IF(Import_FK!P854=0,"",Import_FK!P854)</f>
        <v/>
      </c>
      <c r="U855" s="193" t="str">
        <f>IF(Import_FK!Q854=0,"",Import_FK!Q854)</f>
        <v/>
      </c>
      <c r="V855" s="77" t="str">
        <f>IF(Import_FK!R854=0,"",Import_FK!R854)</f>
        <v/>
      </c>
      <c r="W855" s="77" t="str">
        <f>IF(Import_FK!S854=0,"",Import_FK!S854)</f>
        <v/>
      </c>
      <c r="X855" s="77" t="str">
        <f>IF(Import_FK!T854=0,"",Import_FK!T854)</f>
        <v/>
      </c>
      <c r="Y855" s="77" t="str">
        <f>IF(Import_FK!U854=0,"",Import_FK!U854)</f>
        <v/>
      </c>
      <c r="Z855" s="77" t="str">
        <f>IF(Import_FK!V854=0,"",Import_FK!V854)</f>
        <v/>
      </c>
      <c r="AA855" s="77" t="str">
        <f>IF(Import_FK!W854=0,"",Import_FK!W854)</f>
        <v/>
      </c>
      <c r="AB855" s="77" t="str">
        <f>IF(Import_FK!X854=0,"",Import_FK!X854)</f>
        <v/>
      </c>
      <c r="AC855" s="77" t="str">
        <f>IF(Import_FK!Y854=0,"",Import_FK!Y854)</f>
        <v/>
      </c>
      <c r="AD855" s="77" t="str">
        <f>IF(Import_FK!Z854=0,"",Import_FK!Z854)</f>
        <v/>
      </c>
      <c r="AE855" s="193" t="str">
        <f>IF(Import_FK!AA854=0,"",Import_FK!AA854)</f>
        <v/>
      </c>
    </row>
    <row r="856" spans="1:31" ht="13.5" x14ac:dyDescent="0.25">
      <c r="A856" s="544">
        <f>IF(AND(B856="1_02_02_06",C856&lt;&gt;"000"),A855+1,IF(AND(B856="1_06_03_09",C856&lt;&gt;"000"),MAX($A$7:A855)+1,0))</f>
        <v>0</v>
      </c>
      <c r="B856" s="16" t="str">
        <f t="shared" si="60"/>
        <v/>
      </c>
      <c r="C856" s="544" t="str">
        <f t="shared" si="61"/>
        <v/>
      </c>
      <c r="D856" s="544" t="str">
        <f t="shared" si="62"/>
        <v/>
      </c>
      <c r="E856" s="544" t="str">
        <f t="shared" si="63"/>
        <v/>
      </c>
      <c r="F856" s="23" t="str">
        <f>IF(Import_FK!B855=0,"",Import_FK!B855)</f>
        <v/>
      </c>
      <c r="G856" s="23" t="str">
        <f>IF(Import_FK!C855=0,"",Import_FK!C855)</f>
        <v/>
      </c>
      <c r="H856" s="350" t="str">
        <f>IF(Import_FK!D855=0,"",Import_FK!D855)</f>
        <v/>
      </c>
      <c r="I856" s="23" t="str">
        <f>IF(Import_FK!E855=0,"",Import_FK!E855)</f>
        <v/>
      </c>
      <c r="J856" s="95" t="str">
        <f>IF(Import_FK!F855=0,"",Import_FK!F855)</f>
        <v/>
      </c>
      <c r="K856" s="96" t="str">
        <f>IF(Import_FK!G855=0,"",Import_FK!G855)</f>
        <v/>
      </c>
      <c r="L856" s="23" t="str">
        <f>IF(Import_FK!H855=0,"",Import_FK!H855)</f>
        <v/>
      </c>
      <c r="M856" s="23" t="str">
        <f>IF(Import_FK!I855=0,"",Import_FK!I855)</f>
        <v/>
      </c>
      <c r="N856" s="23" t="str">
        <f>IF(Import_FK!J855=0,"",Import_FK!J855)</f>
        <v/>
      </c>
      <c r="O856" s="23" t="str">
        <f>IF(Import_FK!K855=0,"",Import_FK!K855)</f>
        <v/>
      </c>
      <c r="P856" s="23" t="str">
        <f>IF(Import_FK!L855=0,"",Import_FK!L855)</f>
        <v/>
      </c>
      <c r="Q856" s="77" t="str">
        <f>IF(Import_FK!M855=0,"",Import_FK!M855)</f>
        <v/>
      </c>
      <c r="R856" s="77" t="str">
        <f>IF(Import_FK!N855=0,"",Import_FK!N855)</f>
        <v/>
      </c>
      <c r="S856" s="77" t="str">
        <f>IF(Import_FK!O855=0,"",Import_FK!O855)</f>
        <v/>
      </c>
      <c r="T856" s="77" t="str">
        <f>IF(Import_FK!P855=0,"",Import_FK!P855)</f>
        <v/>
      </c>
      <c r="U856" s="193" t="str">
        <f>IF(Import_FK!Q855=0,"",Import_FK!Q855)</f>
        <v/>
      </c>
      <c r="V856" s="77" t="str">
        <f>IF(Import_FK!R855=0,"",Import_FK!R855)</f>
        <v/>
      </c>
      <c r="W856" s="77" t="str">
        <f>IF(Import_FK!S855=0,"",Import_FK!S855)</f>
        <v/>
      </c>
      <c r="X856" s="77" t="str">
        <f>IF(Import_FK!T855=0,"",Import_FK!T855)</f>
        <v/>
      </c>
      <c r="Y856" s="77" t="str">
        <f>IF(Import_FK!U855=0,"",Import_FK!U855)</f>
        <v/>
      </c>
      <c r="Z856" s="77" t="str">
        <f>IF(Import_FK!V855=0,"",Import_FK!V855)</f>
        <v/>
      </c>
      <c r="AA856" s="77" t="str">
        <f>IF(Import_FK!W855=0,"",Import_FK!W855)</f>
        <v/>
      </c>
      <c r="AB856" s="77" t="str">
        <f>IF(Import_FK!X855=0,"",Import_FK!X855)</f>
        <v/>
      </c>
      <c r="AC856" s="77" t="str">
        <f>IF(Import_FK!Y855=0,"",Import_FK!Y855)</f>
        <v/>
      </c>
      <c r="AD856" s="77" t="str">
        <f>IF(Import_FK!Z855=0,"",Import_FK!Z855)</f>
        <v/>
      </c>
      <c r="AE856" s="193" t="str">
        <f>IF(Import_FK!AA855=0,"",Import_FK!AA855)</f>
        <v/>
      </c>
    </row>
    <row r="857" spans="1:31" ht="13.5" x14ac:dyDescent="0.25">
      <c r="A857" s="544">
        <f>IF(AND(B857="1_02_02_06",C857&lt;&gt;"000"),A856+1,IF(AND(B857="1_06_03_09",C857&lt;&gt;"000"),MAX($A$7:A856)+1,0))</f>
        <v>0</v>
      </c>
      <c r="B857" s="16" t="str">
        <f t="shared" si="60"/>
        <v/>
      </c>
      <c r="C857" s="544" t="str">
        <f t="shared" si="61"/>
        <v/>
      </c>
      <c r="D857" s="544" t="str">
        <f t="shared" si="62"/>
        <v/>
      </c>
      <c r="E857" s="544" t="str">
        <f t="shared" si="63"/>
        <v/>
      </c>
      <c r="F857" s="23" t="str">
        <f>IF(Import_FK!B856=0,"",Import_FK!B856)</f>
        <v/>
      </c>
      <c r="G857" s="23" t="str">
        <f>IF(Import_FK!C856=0,"",Import_FK!C856)</f>
        <v/>
      </c>
      <c r="H857" s="350" t="str">
        <f>IF(Import_FK!D856=0,"",Import_FK!D856)</f>
        <v/>
      </c>
      <c r="I857" s="23" t="str">
        <f>IF(Import_FK!E856=0,"",Import_FK!E856)</f>
        <v/>
      </c>
      <c r="J857" s="95" t="str">
        <f>IF(Import_FK!F856=0,"",Import_FK!F856)</f>
        <v/>
      </c>
      <c r="K857" s="96" t="str">
        <f>IF(Import_FK!G856=0,"",Import_FK!G856)</f>
        <v/>
      </c>
      <c r="L857" s="23" t="str">
        <f>IF(Import_FK!H856=0,"",Import_FK!H856)</f>
        <v/>
      </c>
      <c r="M857" s="23" t="str">
        <f>IF(Import_FK!I856=0,"",Import_FK!I856)</f>
        <v/>
      </c>
      <c r="N857" s="23" t="str">
        <f>IF(Import_FK!J856=0,"",Import_FK!J856)</f>
        <v/>
      </c>
      <c r="O857" s="23" t="str">
        <f>IF(Import_FK!K856=0,"",Import_FK!K856)</f>
        <v/>
      </c>
      <c r="P857" s="23" t="str">
        <f>IF(Import_FK!L856=0,"",Import_FK!L856)</f>
        <v/>
      </c>
      <c r="Q857" s="77" t="str">
        <f>IF(Import_FK!M856=0,"",Import_FK!M856)</f>
        <v/>
      </c>
      <c r="R857" s="77" t="str">
        <f>IF(Import_FK!N856=0,"",Import_FK!N856)</f>
        <v/>
      </c>
      <c r="S857" s="77" t="str">
        <f>IF(Import_FK!O856=0,"",Import_FK!O856)</f>
        <v/>
      </c>
      <c r="T857" s="77" t="str">
        <f>IF(Import_FK!P856=0,"",Import_FK!P856)</f>
        <v/>
      </c>
      <c r="U857" s="193" t="str">
        <f>IF(Import_FK!Q856=0,"",Import_FK!Q856)</f>
        <v/>
      </c>
      <c r="V857" s="77" t="str">
        <f>IF(Import_FK!R856=0,"",Import_FK!R856)</f>
        <v/>
      </c>
      <c r="W857" s="77" t="str">
        <f>IF(Import_FK!S856=0,"",Import_FK!S856)</f>
        <v/>
      </c>
      <c r="X857" s="77" t="str">
        <f>IF(Import_FK!T856=0,"",Import_FK!T856)</f>
        <v/>
      </c>
      <c r="Y857" s="77" t="str">
        <f>IF(Import_FK!U856=0,"",Import_FK!U856)</f>
        <v/>
      </c>
      <c r="Z857" s="77" t="str">
        <f>IF(Import_FK!V856=0,"",Import_FK!V856)</f>
        <v/>
      </c>
      <c r="AA857" s="77" t="str">
        <f>IF(Import_FK!W856=0,"",Import_FK!W856)</f>
        <v/>
      </c>
      <c r="AB857" s="77" t="str">
        <f>IF(Import_FK!X856=0,"",Import_FK!X856)</f>
        <v/>
      </c>
      <c r="AC857" s="77" t="str">
        <f>IF(Import_FK!Y856=0,"",Import_FK!Y856)</f>
        <v/>
      </c>
      <c r="AD857" s="77" t="str">
        <f>IF(Import_FK!Z856=0,"",Import_FK!Z856)</f>
        <v/>
      </c>
      <c r="AE857" s="193" t="str">
        <f>IF(Import_FK!AA856=0,"",Import_FK!AA856)</f>
        <v/>
      </c>
    </row>
    <row r="858" spans="1:31" ht="13.5" x14ac:dyDescent="0.25">
      <c r="A858" s="544">
        <f>IF(AND(B858="1_02_02_06",C858&lt;&gt;"000"),A857+1,IF(AND(B858="1_06_03_09",C858&lt;&gt;"000"),MAX($A$7:A857)+1,0))</f>
        <v>0</v>
      </c>
      <c r="B858" s="16" t="str">
        <f t="shared" si="60"/>
        <v/>
      </c>
      <c r="C858" s="544" t="str">
        <f t="shared" si="61"/>
        <v/>
      </c>
      <c r="D858" s="544" t="str">
        <f t="shared" si="62"/>
        <v/>
      </c>
      <c r="E858" s="544" t="str">
        <f t="shared" si="63"/>
        <v/>
      </c>
      <c r="F858" s="23" t="str">
        <f>IF(Import_FK!B857=0,"",Import_FK!B857)</f>
        <v/>
      </c>
      <c r="G858" s="23" t="str">
        <f>IF(Import_FK!C857=0,"",Import_FK!C857)</f>
        <v/>
      </c>
      <c r="H858" s="350" t="str">
        <f>IF(Import_FK!D857=0,"",Import_FK!D857)</f>
        <v/>
      </c>
      <c r="I858" s="23" t="str">
        <f>IF(Import_FK!E857=0,"",Import_FK!E857)</f>
        <v/>
      </c>
      <c r="J858" s="95" t="str">
        <f>IF(Import_FK!F857=0,"",Import_FK!F857)</f>
        <v/>
      </c>
      <c r="K858" s="96" t="str">
        <f>IF(Import_FK!G857=0,"",Import_FK!G857)</f>
        <v/>
      </c>
      <c r="L858" s="23" t="str">
        <f>IF(Import_FK!H857=0,"",Import_FK!H857)</f>
        <v/>
      </c>
      <c r="M858" s="23" t="str">
        <f>IF(Import_FK!I857=0,"",Import_FK!I857)</f>
        <v/>
      </c>
      <c r="N858" s="23" t="str">
        <f>IF(Import_FK!J857=0,"",Import_FK!J857)</f>
        <v/>
      </c>
      <c r="O858" s="23" t="str">
        <f>IF(Import_FK!K857=0,"",Import_FK!K857)</f>
        <v/>
      </c>
      <c r="P858" s="23" t="str">
        <f>IF(Import_FK!L857=0,"",Import_FK!L857)</f>
        <v/>
      </c>
      <c r="Q858" s="77" t="str">
        <f>IF(Import_FK!M857=0,"",Import_FK!M857)</f>
        <v/>
      </c>
      <c r="R858" s="77" t="str">
        <f>IF(Import_FK!N857=0,"",Import_FK!N857)</f>
        <v/>
      </c>
      <c r="S858" s="77" t="str">
        <f>IF(Import_FK!O857=0,"",Import_FK!O857)</f>
        <v/>
      </c>
      <c r="T858" s="77" t="str">
        <f>IF(Import_FK!P857=0,"",Import_FK!P857)</f>
        <v/>
      </c>
      <c r="U858" s="193" t="str">
        <f>IF(Import_FK!Q857=0,"",Import_FK!Q857)</f>
        <v/>
      </c>
      <c r="V858" s="77" t="str">
        <f>IF(Import_FK!R857=0,"",Import_FK!R857)</f>
        <v/>
      </c>
      <c r="W858" s="77" t="str">
        <f>IF(Import_FK!S857=0,"",Import_FK!S857)</f>
        <v/>
      </c>
      <c r="X858" s="77" t="str">
        <f>IF(Import_FK!T857=0,"",Import_FK!T857)</f>
        <v/>
      </c>
      <c r="Y858" s="77" t="str">
        <f>IF(Import_FK!U857=0,"",Import_FK!U857)</f>
        <v/>
      </c>
      <c r="Z858" s="77" t="str">
        <f>IF(Import_FK!V857=0,"",Import_FK!V857)</f>
        <v/>
      </c>
      <c r="AA858" s="77" t="str">
        <f>IF(Import_FK!W857=0,"",Import_FK!W857)</f>
        <v/>
      </c>
      <c r="AB858" s="77" t="str">
        <f>IF(Import_FK!X857=0,"",Import_FK!X857)</f>
        <v/>
      </c>
      <c r="AC858" s="77" t="str">
        <f>IF(Import_FK!Y857=0,"",Import_FK!Y857)</f>
        <v/>
      </c>
      <c r="AD858" s="77" t="str">
        <f>IF(Import_FK!Z857=0,"",Import_FK!Z857)</f>
        <v/>
      </c>
      <c r="AE858" s="193" t="str">
        <f>IF(Import_FK!AA857=0,"",Import_FK!AA857)</f>
        <v/>
      </c>
    </row>
    <row r="859" spans="1:31" ht="13.5" x14ac:dyDescent="0.25">
      <c r="A859" s="544">
        <f>IF(AND(B859="1_02_02_06",C859&lt;&gt;"000"),A858+1,IF(AND(B859="1_06_03_09",C859&lt;&gt;"000"),MAX($A$7:A858)+1,0))</f>
        <v>0</v>
      </c>
      <c r="B859" s="16" t="str">
        <f t="shared" si="60"/>
        <v/>
      </c>
      <c r="C859" s="544" t="str">
        <f t="shared" si="61"/>
        <v/>
      </c>
      <c r="D859" s="544" t="str">
        <f t="shared" si="62"/>
        <v/>
      </c>
      <c r="E859" s="544" t="str">
        <f t="shared" si="63"/>
        <v/>
      </c>
      <c r="F859" s="23" t="str">
        <f>IF(Import_FK!B858=0,"",Import_FK!B858)</f>
        <v/>
      </c>
      <c r="G859" s="23" t="str">
        <f>IF(Import_FK!C858=0,"",Import_FK!C858)</f>
        <v/>
      </c>
      <c r="H859" s="350" t="str">
        <f>IF(Import_FK!D858=0,"",Import_FK!D858)</f>
        <v/>
      </c>
      <c r="I859" s="23" t="str">
        <f>IF(Import_FK!E858=0,"",Import_FK!E858)</f>
        <v/>
      </c>
      <c r="J859" s="95" t="str">
        <f>IF(Import_FK!F858=0,"",Import_FK!F858)</f>
        <v/>
      </c>
      <c r="K859" s="96" t="str">
        <f>IF(Import_FK!G858=0,"",Import_FK!G858)</f>
        <v/>
      </c>
      <c r="L859" s="23" t="str">
        <f>IF(Import_FK!H858=0,"",Import_FK!H858)</f>
        <v/>
      </c>
      <c r="M859" s="23" t="str">
        <f>IF(Import_FK!I858=0,"",Import_FK!I858)</f>
        <v/>
      </c>
      <c r="N859" s="23" t="str">
        <f>IF(Import_FK!J858=0,"",Import_FK!J858)</f>
        <v/>
      </c>
      <c r="O859" s="23" t="str">
        <f>IF(Import_FK!K858=0,"",Import_FK!K858)</f>
        <v/>
      </c>
      <c r="P859" s="23" t="str">
        <f>IF(Import_FK!L858=0,"",Import_FK!L858)</f>
        <v/>
      </c>
      <c r="Q859" s="77" t="str">
        <f>IF(Import_FK!M858=0,"",Import_FK!M858)</f>
        <v/>
      </c>
      <c r="R859" s="77" t="str">
        <f>IF(Import_FK!N858=0,"",Import_FK!N858)</f>
        <v/>
      </c>
      <c r="S859" s="77" t="str">
        <f>IF(Import_FK!O858=0,"",Import_FK!O858)</f>
        <v/>
      </c>
      <c r="T859" s="77" t="str">
        <f>IF(Import_FK!P858=0,"",Import_FK!P858)</f>
        <v/>
      </c>
      <c r="U859" s="193" t="str">
        <f>IF(Import_FK!Q858=0,"",Import_FK!Q858)</f>
        <v/>
      </c>
      <c r="V859" s="77" t="str">
        <f>IF(Import_FK!R858=0,"",Import_FK!R858)</f>
        <v/>
      </c>
      <c r="W859" s="77" t="str">
        <f>IF(Import_FK!S858=0,"",Import_FK!S858)</f>
        <v/>
      </c>
      <c r="X859" s="77" t="str">
        <f>IF(Import_FK!T858=0,"",Import_FK!T858)</f>
        <v/>
      </c>
      <c r="Y859" s="77" t="str">
        <f>IF(Import_FK!U858=0,"",Import_FK!U858)</f>
        <v/>
      </c>
      <c r="Z859" s="77" t="str">
        <f>IF(Import_FK!V858=0,"",Import_FK!V858)</f>
        <v/>
      </c>
      <c r="AA859" s="77" t="str">
        <f>IF(Import_FK!W858=0,"",Import_FK!W858)</f>
        <v/>
      </c>
      <c r="AB859" s="77" t="str">
        <f>IF(Import_FK!X858=0,"",Import_FK!X858)</f>
        <v/>
      </c>
      <c r="AC859" s="77" t="str">
        <f>IF(Import_FK!Y858=0,"",Import_FK!Y858)</f>
        <v/>
      </c>
      <c r="AD859" s="77" t="str">
        <f>IF(Import_FK!Z858=0,"",Import_FK!Z858)</f>
        <v/>
      </c>
      <c r="AE859" s="193" t="str">
        <f>IF(Import_FK!AA858=0,"",Import_FK!AA858)</f>
        <v/>
      </c>
    </row>
    <row r="860" spans="1:31" ht="13.5" x14ac:dyDescent="0.25">
      <c r="A860" s="544">
        <f>IF(AND(B860="1_02_02_06",C860&lt;&gt;"000"),A859+1,IF(AND(B860="1_06_03_09",C860&lt;&gt;"000"),MAX($A$7:A859)+1,0))</f>
        <v>0</v>
      </c>
      <c r="B860" s="16" t="str">
        <f t="shared" si="60"/>
        <v/>
      </c>
      <c r="C860" s="544" t="str">
        <f t="shared" si="61"/>
        <v/>
      </c>
      <c r="D860" s="544" t="str">
        <f t="shared" si="62"/>
        <v/>
      </c>
      <c r="E860" s="544" t="str">
        <f t="shared" si="63"/>
        <v/>
      </c>
      <c r="F860" s="23" t="str">
        <f>IF(Import_FK!B859=0,"",Import_FK!B859)</f>
        <v/>
      </c>
      <c r="G860" s="23" t="str">
        <f>IF(Import_FK!C859=0,"",Import_FK!C859)</f>
        <v/>
      </c>
      <c r="H860" s="350" t="str">
        <f>IF(Import_FK!D859=0,"",Import_FK!D859)</f>
        <v/>
      </c>
      <c r="I860" s="23" t="str">
        <f>IF(Import_FK!E859=0,"",Import_FK!E859)</f>
        <v/>
      </c>
      <c r="J860" s="95" t="str">
        <f>IF(Import_FK!F859=0,"",Import_FK!F859)</f>
        <v/>
      </c>
      <c r="K860" s="96" t="str">
        <f>IF(Import_FK!G859=0,"",Import_FK!G859)</f>
        <v/>
      </c>
      <c r="L860" s="23" t="str">
        <f>IF(Import_FK!H859=0,"",Import_FK!H859)</f>
        <v/>
      </c>
      <c r="M860" s="23" t="str">
        <f>IF(Import_FK!I859=0,"",Import_FK!I859)</f>
        <v/>
      </c>
      <c r="N860" s="23" t="str">
        <f>IF(Import_FK!J859=0,"",Import_FK!J859)</f>
        <v/>
      </c>
      <c r="O860" s="23" t="str">
        <f>IF(Import_FK!K859=0,"",Import_FK!K859)</f>
        <v/>
      </c>
      <c r="P860" s="23" t="str">
        <f>IF(Import_FK!L859=0,"",Import_FK!L859)</f>
        <v/>
      </c>
      <c r="Q860" s="77" t="str">
        <f>IF(Import_FK!M859=0,"",Import_FK!M859)</f>
        <v/>
      </c>
      <c r="R860" s="77" t="str">
        <f>IF(Import_FK!N859=0,"",Import_FK!N859)</f>
        <v/>
      </c>
      <c r="S860" s="77" t="str">
        <f>IF(Import_FK!O859=0,"",Import_FK!O859)</f>
        <v/>
      </c>
      <c r="T860" s="77" t="str">
        <f>IF(Import_FK!P859=0,"",Import_FK!P859)</f>
        <v/>
      </c>
      <c r="U860" s="193" t="str">
        <f>IF(Import_FK!Q859=0,"",Import_FK!Q859)</f>
        <v/>
      </c>
      <c r="V860" s="77" t="str">
        <f>IF(Import_FK!R859=0,"",Import_FK!R859)</f>
        <v/>
      </c>
      <c r="W860" s="77" t="str">
        <f>IF(Import_FK!S859=0,"",Import_FK!S859)</f>
        <v/>
      </c>
      <c r="X860" s="77" t="str">
        <f>IF(Import_FK!T859=0,"",Import_FK!T859)</f>
        <v/>
      </c>
      <c r="Y860" s="77" t="str">
        <f>IF(Import_FK!U859=0,"",Import_FK!U859)</f>
        <v/>
      </c>
      <c r="Z860" s="77" t="str">
        <f>IF(Import_FK!V859=0,"",Import_FK!V859)</f>
        <v/>
      </c>
      <c r="AA860" s="77" t="str">
        <f>IF(Import_FK!W859=0,"",Import_FK!W859)</f>
        <v/>
      </c>
      <c r="AB860" s="77" t="str">
        <f>IF(Import_FK!X859=0,"",Import_FK!X859)</f>
        <v/>
      </c>
      <c r="AC860" s="77" t="str">
        <f>IF(Import_FK!Y859=0,"",Import_FK!Y859)</f>
        <v/>
      </c>
      <c r="AD860" s="77" t="str">
        <f>IF(Import_FK!Z859=0,"",Import_FK!Z859)</f>
        <v/>
      </c>
      <c r="AE860" s="193" t="str">
        <f>IF(Import_FK!AA859=0,"",Import_FK!AA859)</f>
        <v/>
      </c>
    </row>
    <row r="861" spans="1:31" ht="13.5" x14ac:dyDescent="0.25">
      <c r="A861" s="544">
        <f>IF(AND(B861="1_02_02_06",C861&lt;&gt;"000"),A860+1,IF(AND(B861="1_06_03_09",C861&lt;&gt;"000"),MAX($A$7:A860)+1,0))</f>
        <v>0</v>
      </c>
      <c r="B861" s="16" t="str">
        <f t="shared" si="60"/>
        <v/>
      </c>
      <c r="C861" s="544" t="str">
        <f t="shared" si="61"/>
        <v/>
      </c>
      <c r="D861" s="544" t="str">
        <f t="shared" si="62"/>
        <v/>
      </c>
      <c r="E861" s="544" t="str">
        <f t="shared" si="63"/>
        <v/>
      </c>
      <c r="F861" s="23" t="str">
        <f>IF(Import_FK!B860=0,"",Import_FK!B860)</f>
        <v/>
      </c>
      <c r="G861" s="23" t="str">
        <f>IF(Import_FK!C860=0,"",Import_FK!C860)</f>
        <v/>
      </c>
      <c r="H861" s="350" t="str">
        <f>IF(Import_FK!D860=0,"",Import_FK!D860)</f>
        <v/>
      </c>
      <c r="I861" s="23" t="str">
        <f>IF(Import_FK!E860=0,"",Import_FK!E860)</f>
        <v/>
      </c>
      <c r="J861" s="95" t="str">
        <f>IF(Import_FK!F860=0,"",Import_FK!F860)</f>
        <v/>
      </c>
      <c r="K861" s="96" t="str">
        <f>IF(Import_FK!G860=0,"",Import_FK!G860)</f>
        <v/>
      </c>
      <c r="L861" s="23" t="str">
        <f>IF(Import_FK!H860=0,"",Import_FK!H860)</f>
        <v/>
      </c>
      <c r="M861" s="23" t="str">
        <f>IF(Import_FK!I860=0,"",Import_FK!I860)</f>
        <v/>
      </c>
      <c r="N861" s="23" t="str">
        <f>IF(Import_FK!J860=0,"",Import_FK!J860)</f>
        <v/>
      </c>
      <c r="O861" s="23" t="str">
        <f>IF(Import_FK!K860=0,"",Import_FK!K860)</f>
        <v/>
      </c>
      <c r="P861" s="23" t="str">
        <f>IF(Import_FK!L860=0,"",Import_FK!L860)</f>
        <v/>
      </c>
      <c r="Q861" s="77" t="str">
        <f>IF(Import_FK!M860=0,"",Import_FK!M860)</f>
        <v/>
      </c>
      <c r="R861" s="77" t="str">
        <f>IF(Import_FK!N860=0,"",Import_FK!N860)</f>
        <v/>
      </c>
      <c r="S861" s="77" t="str">
        <f>IF(Import_FK!O860=0,"",Import_FK!O860)</f>
        <v/>
      </c>
      <c r="T861" s="77" t="str">
        <f>IF(Import_FK!P860=0,"",Import_FK!P860)</f>
        <v/>
      </c>
      <c r="U861" s="193" t="str">
        <f>IF(Import_FK!Q860=0,"",Import_FK!Q860)</f>
        <v/>
      </c>
      <c r="V861" s="77" t="str">
        <f>IF(Import_FK!R860=0,"",Import_FK!R860)</f>
        <v/>
      </c>
      <c r="W861" s="77" t="str">
        <f>IF(Import_FK!S860=0,"",Import_FK!S860)</f>
        <v/>
      </c>
      <c r="X861" s="77" t="str">
        <f>IF(Import_FK!T860=0,"",Import_FK!T860)</f>
        <v/>
      </c>
      <c r="Y861" s="77" t="str">
        <f>IF(Import_FK!U860=0,"",Import_FK!U860)</f>
        <v/>
      </c>
      <c r="Z861" s="77" t="str">
        <f>IF(Import_FK!V860=0,"",Import_FK!V860)</f>
        <v/>
      </c>
      <c r="AA861" s="77" t="str">
        <f>IF(Import_FK!W860=0,"",Import_FK!W860)</f>
        <v/>
      </c>
      <c r="AB861" s="77" t="str">
        <f>IF(Import_FK!X860=0,"",Import_FK!X860)</f>
        <v/>
      </c>
      <c r="AC861" s="77" t="str">
        <f>IF(Import_FK!Y860=0,"",Import_FK!Y860)</f>
        <v/>
      </c>
      <c r="AD861" s="77" t="str">
        <f>IF(Import_FK!Z860=0,"",Import_FK!Z860)</f>
        <v/>
      </c>
      <c r="AE861" s="193" t="str">
        <f>IF(Import_FK!AA860=0,"",Import_FK!AA860)</f>
        <v/>
      </c>
    </row>
    <row r="862" spans="1:31" ht="13.5" x14ac:dyDescent="0.25">
      <c r="A862" s="544">
        <f>IF(AND(B862="1_02_02_06",C862&lt;&gt;"000"),A861+1,IF(AND(B862="1_06_03_09",C862&lt;&gt;"000"),MAX($A$7:A861)+1,0))</f>
        <v>0</v>
      </c>
      <c r="B862" s="16" t="str">
        <f t="shared" si="60"/>
        <v/>
      </c>
      <c r="C862" s="544" t="str">
        <f t="shared" si="61"/>
        <v/>
      </c>
      <c r="D862" s="544" t="str">
        <f t="shared" si="62"/>
        <v/>
      </c>
      <c r="E862" s="544" t="str">
        <f t="shared" si="63"/>
        <v/>
      </c>
      <c r="F862" s="23" t="str">
        <f>IF(Import_FK!B861=0,"",Import_FK!B861)</f>
        <v/>
      </c>
      <c r="G862" s="23" t="str">
        <f>IF(Import_FK!C861=0,"",Import_FK!C861)</f>
        <v/>
      </c>
      <c r="H862" s="350" t="str">
        <f>IF(Import_FK!D861=0,"",Import_FK!D861)</f>
        <v/>
      </c>
      <c r="I862" s="23" t="str">
        <f>IF(Import_FK!E861=0,"",Import_FK!E861)</f>
        <v/>
      </c>
      <c r="J862" s="95" t="str">
        <f>IF(Import_FK!F861=0,"",Import_FK!F861)</f>
        <v/>
      </c>
      <c r="K862" s="96" t="str">
        <f>IF(Import_FK!G861=0,"",Import_FK!G861)</f>
        <v/>
      </c>
      <c r="L862" s="23" t="str">
        <f>IF(Import_FK!H861=0,"",Import_FK!H861)</f>
        <v/>
      </c>
      <c r="M862" s="23" t="str">
        <f>IF(Import_FK!I861=0,"",Import_FK!I861)</f>
        <v/>
      </c>
      <c r="N862" s="23" t="str">
        <f>IF(Import_FK!J861=0,"",Import_FK!J861)</f>
        <v/>
      </c>
      <c r="O862" s="23" t="str">
        <f>IF(Import_FK!K861=0,"",Import_FK!K861)</f>
        <v/>
      </c>
      <c r="P862" s="23" t="str">
        <f>IF(Import_FK!L861=0,"",Import_FK!L861)</f>
        <v/>
      </c>
      <c r="Q862" s="77" t="str">
        <f>IF(Import_FK!M861=0,"",Import_FK!M861)</f>
        <v/>
      </c>
      <c r="R862" s="77" t="str">
        <f>IF(Import_FK!N861=0,"",Import_FK!N861)</f>
        <v/>
      </c>
      <c r="S862" s="77" t="str">
        <f>IF(Import_FK!O861=0,"",Import_FK!O861)</f>
        <v/>
      </c>
      <c r="T862" s="77" t="str">
        <f>IF(Import_FK!P861=0,"",Import_FK!P861)</f>
        <v/>
      </c>
      <c r="U862" s="193" t="str">
        <f>IF(Import_FK!Q861=0,"",Import_FK!Q861)</f>
        <v/>
      </c>
      <c r="V862" s="77" t="str">
        <f>IF(Import_FK!R861=0,"",Import_FK!R861)</f>
        <v/>
      </c>
      <c r="W862" s="77" t="str">
        <f>IF(Import_FK!S861=0,"",Import_FK!S861)</f>
        <v/>
      </c>
      <c r="X862" s="77" t="str">
        <f>IF(Import_FK!T861=0,"",Import_FK!T861)</f>
        <v/>
      </c>
      <c r="Y862" s="77" t="str">
        <f>IF(Import_FK!U861=0,"",Import_FK!U861)</f>
        <v/>
      </c>
      <c r="Z862" s="77" t="str">
        <f>IF(Import_FK!V861=0,"",Import_FK!V861)</f>
        <v/>
      </c>
      <c r="AA862" s="77" t="str">
        <f>IF(Import_FK!W861=0,"",Import_FK!W861)</f>
        <v/>
      </c>
      <c r="AB862" s="77" t="str">
        <f>IF(Import_FK!X861=0,"",Import_FK!X861)</f>
        <v/>
      </c>
      <c r="AC862" s="77" t="str">
        <f>IF(Import_FK!Y861=0,"",Import_FK!Y861)</f>
        <v/>
      </c>
      <c r="AD862" s="77" t="str">
        <f>IF(Import_FK!Z861=0,"",Import_FK!Z861)</f>
        <v/>
      </c>
      <c r="AE862" s="193" t="str">
        <f>IF(Import_FK!AA861=0,"",Import_FK!AA861)</f>
        <v/>
      </c>
    </row>
    <row r="863" spans="1:31" ht="13.5" x14ac:dyDescent="0.25">
      <c r="A863" s="544">
        <f>IF(AND(B863="1_02_02_06",C863&lt;&gt;"000"),A862+1,IF(AND(B863="1_06_03_09",C863&lt;&gt;"000"),MAX($A$7:A862)+1,0))</f>
        <v>0</v>
      </c>
      <c r="B863" s="16" t="str">
        <f t="shared" si="60"/>
        <v/>
      </c>
      <c r="C863" s="544" t="str">
        <f t="shared" si="61"/>
        <v/>
      </c>
      <c r="D863" s="544" t="str">
        <f t="shared" si="62"/>
        <v/>
      </c>
      <c r="E863" s="544" t="str">
        <f t="shared" si="63"/>
        <v/>
      </c>
      <c r="F863" s="23" t="str">
        <f>IF(Import_FK!B862=0,"",Import_FK!B862)</f>
        <v/>
      </c>
      <c r="G863" s="23" t="str">
        <f>IF(Import_FK!C862=0,"",Import_FK!C862)</f>
        <v/>
      </c>
      <c r="H863" s="350" t="str">
        <f>IF(Import_FK!D862=0,"",Import_FK!D862)</f>
        <v/>
      </c>
      <c r="I863" s="23" t="str">
        <f>IF(Import_FK!E862=0,"",Import_FK!E862)</f>
        <v/>
      </c>
      <c r="J863" s="95" t="str">
        <f>IF(Import_FK!F862=0,"",Import_FK!F862)</f>
        <v/>
      </c>
      <c r="K863" s="96" t="str">
        <f>IF(Import_FK!G862=0,"",Import_FK!G862)</f>
        <v/>
      </c>
      <c r="L863" s="23" t="str">
        <f>IF(Import_FK!H862=0,"",Import_FK!H862)</f>
        <v/>
      </c>
      <c r="M863" s="23" t="str">
        <f>IF(Import_FK!I862=0,"",Import_FK!I862)</f>
        <v/>
      </c>
      <c r="N863" s="23" t="str">
        <f>IF(Import_FK!J862=0,"",Import_FK!J862)</f>
        <v/>
      </c>
      <c r="O863" s="23" t="str">
        <f>IF(Import_FK!K862=0,"",Import_FK!K862)</f>
        <v/>
      </c>
      <c r="P863" s="23" t="str">
        <f>IF(Import_FK!L862=0,"",Import_FK!L862)</f>
        <v/>
      </c>
      <c r="Q863" s="77" t="str">
        <f>IF(Import_FK!M862=0,"",Import_FK!M862)</f>
        <v/>
      </c>
      <c r="R863" s="77" t="str">
        <f>IF(Import_FK!N862=0,"",Import_FK!N862)</f>
        <v/>
      </c>
      <c r="S863" s="77" t="str">
        <f>IF(Import_FK!O862=0,"",Import_FK!O862)</f>
        <v/>
      </c>
      <c r="T863" s="77" t="str">
        <f>IF(Import_FK!P862=0,"",Import_FK!P862)</f>
        <v/>
      </c>
      <c r="U863" s="193" t="str">
        <f>IF(Import_FK!Q862=0,"",Import_FK!Q862)</f>
        <v/>
      </c>
      <c r="V863" s="77" t="str">
        <f>IF(Import_FK!R862=0,"",Import_FK!R862)</f>
        <v/>
      </c>
      <c r="W863" s="77" t="str">
        <f>IF(Import_FK!S862=0,"",Import_FK!S862)</f>
        <v/>
      </c>
      <c r="X863" s="77" t="str">
        <f>IF(Import_FK!T862=0,"",Import_FK!T862)</f>
        <v/>
      </c>
      <c r="Y863" s="77" t="str">
        <f>IF(Import_FK!U862=0,"",Import_FK!U862)</f>
        <v/>
      </c>
      <c r="Z863" s="77" t="str">
        <f>IF(Import_FK!V862=0,"",Import_FK!V862)</f>
        <v/>
      </c>
      <c r="AA863" s="77" t="str">
        <f>IF(Import_FK!W862=0,"",Import_FK!W862)</f>
        <v/>
      </c>
      <c r="AB863" s="77" t="str">
        <f>IF(Import_FK!X862=0,"",Import_FK!X862)</f>
        <v/>
      </c>
      <c r="AC863" s="77" t="str">
        <f>IF(Import_FK!Y862=0,"",Import_FK!Y862)</f>
        <v/>
      </c>
      <c r="AD863" s="77" t="str">
        <f>IF(Import_FK!Z862=0,"",Import_FK!Z862)</f>
        <v/>
      </c>
      <c r="AE863" s="193" t="str">
        <f>IF(Import_FK!AA862=0,"",Import_FK!AA862)</f>
        <v/>
      </c>
    </row>
    <row r="864" spans="1:31" ht="13.5" x14ac:dyDescent="0.25">
      <c r="A864" s="544">
        <f>IF(AND(B864="1_02_02_06",C864&lt;&gt;"000"),A863+1,IF(AND(B864="1_06_03_09",C864&lt;&gt;"000"),MAX($A$7:A863)+1,0))</f>
        <v>0</v>
      </c>
      <c r="B864" s="16" t="str">
        <f t="shared" si="60"/>
        <v/>
      </c>
      <c r="C864" s="544" t="str">
        <f t="shared" si="61"/>
        <v/>
      </c>
      <c r="D864" s="544" t="str">
        <f t="shared" si="62"/>
        <v/>
      </c>
      <c r="E864" s="544" t="str">
        <f t="shared" si="63"/>
        <v/>
      </c>
      <c r="F864" s="23" t="str">
        <f>IF(Import_FK!B863=0,"",Import_FK!B863)</f>
        <v/>
      </c>
      <c r="G864" s="23" t="str">
        <f>IF(Import_FK!C863=0,"",Import_FK!C863)</f>
        <v/>
      </c>
      <c r="H864" s="350" t="str">
        <f>IF(Import_FK!D863=0,"",Import_FK!D863)</f>
        <v/>
      </c>
      <c r="I864" s="23" t="str">
        <f>IF(Import_FK!E863=0,"",Import_FK!E863)</f>
        <v/>
      </c>
      <c r="J864" s="95" t="str">
        <f>IF(Import_FK!F863=0,"",Import_FK!F863)</f>
        <v/>
      </c>
      <c r="K864" s="96" t="str">
        <f>IF(Import_FK!G863=0,"",Import_FK!G863)</f>
        <v/>
      </c>
      <c r="L864" s="23" t="str">
        <f>IF(Import_FK!H863=0,"",Import_FK!H863)</f>
        <v/>
      </c>
      <c r="M864" s="23" t="str">
        <f>IF(Import_FK!I863=0,"",Import_FK!I863)</f>
        <v/>
      </c>
      <c r="N864" s="23" t="str">
        <f>IF(Import_FK!J863=0,"",Import_FK!J863)</f>
        <v/>
      </c>
      <c r="O864" s="23" t="str">
        <f>IF(Import_FK!K863=0,"",Import_FK!K863)</f>
        <v/>
      </c>
      <c r="P864" s="23" t="str">
        <f>IF(Import_FK!L863=0,"",Import_FK!L863)</f>
        <v/>
      </c>
      <c r="Q864" s="77" t="str">
        <f>IF(Import_FK!M863=0,"",Import_FK!M863)</f>
        <v/>
      </c>
      <c r="R864" s="77" t="str">
        <f>IF(Import_FK!N863=0,"",Import_FK!N863)</f>
        <v/>
      </c>
      <c r="S864" s="77" t="str">
        <f>IF(Import_FK!O863=0,"",Import_FK!O863)</f>
        <v/>
      </c>
      <c r="T864" s="77" t="str">
        <f>IF(Import_FK!P863=0,"",Import_FK!P863)</f>
        <v/>
      </c>
      <c r="U864" s="193" t="str">
        <f>IF(Import_FK!Q863=0,"",Import_FK!Q863)</f>
        <v/>
      </c>
      <c r="V864" s="77" t="str">
        <f>IF(Import_FK!R863=0,"",Import_FK!R863)</f>
        <v/>
      </c>
      <c r="W864" s="77" t="str">
        <f>IF(Import_FK!S863=0,"",Import_FK!S863)</f>
        <v/>
      </c>
      <c r="X864" s="77" t="str">
        <f>IF(Import_FK!T863=0,"",Import_FK!T863)</f>
        <v/>
      </c>
      <c r="Y864" s="77" t="str">
        <f>IF(Import_FK!U863=0,"",Import_FK!U863)</f>
        <v/>
      </c>
      <c r="Z864" s="77" t="str">
        <f>IF(Import_FK!V863=0,"",Import_FK!V863)</f>
        <v/>
      </c>
      <c r="AA864" s="77" t="str">
        <f>IF(Import_FK!W863=0,"",Import_FK!W863)</f>
        <v/>
      </c>
      <c r="AB864" s="77" t="str">
        <f>IF(Import_FK!X863=0,"",Import_FK!X863)</f>
        <v/>
      </c>
      <c r="AC864" s="77" t="str">
        <f>IF(Import_FK!Y863=0,"",Import_FK!Y863)</f>
        <v/>
      </c>
      <c r="AD864" s="77" t="str">
        <f>IF(Import_FK!Z863=0,"",Import_FK!Z863)</f>
        <v/>
      </c>
      <c r="AE864" s="193" t="str">
        <f>IF(Import_FK!AA863=0,"",Import_FK!AA863)</f>
        <v/>
      </c>
    </row>
    <row r="865" spans="1:31" ht="13.5" x14ac:dyDescent="0.25">
      <c r="A865" s="544">
        <f>IF(AND(B865="1_02_02_06",C865&lt;&gt;"000"),A864+1,IF(AND(B865="1_06_03_09",C865&lt;&gt;"000"),MAX($A$7:A864)+1,0))</f>
        <v>0</v>
      </c>
      <c r="B865" s="16" t="str">
        <f t="shared" si="60"/>
        <v/>
      </c>
      <c r="C865" s="544" t="str">
        <f t="shared" si="61"/>
        <v/>
      </c>
      <c r="D865" s="544" t="str">
        <f t="shared" si="62"/>
        <v/>
      </c>
      <c r="E865" s="544" t="str">
        <f t="shared" si="63"/>
        <v/>
      </c>
      <c r="F865" s="23" t="str">
        <f>IF(Import_FK!B864=0,"",Import_FK!B864)</f>
        <v/>
      </c>
      <c r="G865" s="23" t="str">
        <f>IF(Import_FK!C864=0,"",Import_FK!C864)</f>
        <v/>
      </c>
      <c r="H865" s="350" t="str">
        <f>IF(Import_FK!D864=0,"",Import_FK!D864)</f>
        <v/>
      </c>
      <c r="I865" s="23" t="str">
        <f>IF(Import_FK!E864=0,"",Import_FK!E864)</f>
        <v/>
      </c>
      <c r="J865" s="95" t="str">
        <f>IF(Import_FK!F864=0,"",Import_FK!F864)</f>
        <v/>
      </c>
      <c r="K865" s="96" t="str">
        <f>IF(Import_FK!G864=0,"",Import_FK!G864)</f>
        <v/>
      </c>
      <c r="L865" s="23" t="str">
        <f>IF(Import_FK!H864=0,"",Import_FK!H864)</f>
        <v/>
      </c>
      <c r="M865" s="23" t="str">
        <f>IF(Import_FK!I864=0,"",Import_FK!I864)</f>
        <v/>
      </c>
      <c r="N865" s="23" t="str">
        <f>IF(Import_FK!J864=0,"",Import_FK!J864)</f>
        <v/>
      </c>
      <c r="O865" s="23" t="str">
        <f>IF(Import_FK!K864=0,"",Import_FK!K864)</f>
        <v/>
      </c>
      <c r="P865" s="23" t="str">
        <f>IF(Import_FK!L864=0,"",Import_FK!L864)</f>
        <v/>
      </c>
      <c r="Q865" s="77" t="str">
        <f>IF(Import_FK!M864=0,"",Import_FK!M864)</f>
        <v/>
      </c>
      <c r="R865" s="77" t="str">
        <f>IF(Import_FK!N864=0,"",Import_FK!N864)</f>
        <v/>
      </c>
      <c r="S865" s="77" t="str">
        <f>IF(Import_FK!O864=0,"",Import_FK!O864)</f>
        <v/>
      </c>
      <c r="T865" s="77" t="str">
        <f>IF(Import_FK!P864=0,"",Import_FK!P864)</f>
        <v/>
      </c>
      <c r="U865" s="193" t="str">
        <f>IF(Import_FK!Q864=0,"",Import_FK!Q864)</f>
        <v/>
      </c>
      <c r="V865" s="77" t="str">
        <f>IF(Import_FK!R864=0,"",Import_FK!R864)</f>
        <v/>
      </c>
      <c r="W865" s="77" t="str">
        <f>IF(Import_FK!S864=0,"",Import_FK!S864)</f>
        <v/>
      </c>
      <c r="X865" s="77" t="str">
        <f>IF(Import_FK!T864=0,"",Import_FK!T864)</f>
        <v/>
      </c>
      <c r="Y865" s="77" t="str">
        <f>IF(Import_FK!U864=0,"",Import_FK!U864)</f>
        <v/>
      </c>
      <c r="Z865" s="77" t="str">
        <f>IF(Import_FK!V864=0,"",Import_FK!V864)</f>
        <v/>
      </c>
      <c r="AA865" s="77" t="str">
        <f>IF(Import_FK!W864=0,"",Import_FK!W864)</f>
        <v/>
      </c>
      <c r="AB865" s="77" t="str">
        <f>IF(Import_FK!X864=0,"",Import_FK!X864)</f>
        <v/>
      </c>
      <c r="AC865" s="77" t="str">
        <f>IF(Import_FK!Y864=0,"",Import_FK!Y864)</f>
        <v/>
      </c>
      <c r="AD865" s="77" t="str">
        <f>IF(Import_FK!Z864=0,"",Import_FK!Z864)</f>
        <v/>
      </c>
      <c r="AE865" s="193" t="str">
        <f>IF(Import_FK!AA864=0,"",Import_FK!AA864)</f>
        <v/>
      </c>
    </row>
    <row r="866" spans="1:31" ht="13.5" x14ac:dyDescent="0.25">
      <c r="A866" s="544">
        <f>IF(AND(B866="1_02_02_06",C866&lt;&gt;"000"),A865+1,IF(AND(B866="1_06_03_09",C866&lt;&gt;"000"),MAX($A$7:A865)+1,0))</f>
        <v>0</v>
      </c>
      <c r="B866" s="16" t="str">
        <f t="shared" si="60"/>
        <v/>
      </c>
      <c r="C866" s="544" t="str">
        <f t="shared" si="61"/>
        <v/>
      </c>
      <c r="D866" s="544" t="str">
        <f t="shared" si="62"/>
        <v/>
      </c>
      <c r="E866" s="544" t="str">
        <f t="shared" si="63"/>
        <v/>
      </c>
      <c r="F866" s="23" t="str">
        <f>IF(Import_FK!B865=0,"",Import_FK!B865)</f>
        <v/>
      </c>
      <c r="G866" s="23" t="str">
        <f>IF(Import_FK!C865=0,"",Import_FK!C865)</f>
        <v/>
      </c>
      <c r="H866" s="350" t="str">
        <f>IF(Import_FK!D865=0,"",Import_FK!D865)</f>
        <v/>
      </c>
      <c r="I866" s="23" t="str">
        <f>IF(Import_FK!E865=0,"",Import_FK!E865)</f>
        <v/>
      </c>
      <c r="J866" s="95" t="str">
        <f>IF(Import_FK!F865=0,"",Import_FK!F865)</f>
        <v/>
      </c>
      <c r="K866" s="96" t="str">
        <f>IF(Import_FK!G865=0,"",Import_FK!G865)</f>
        <v/>
      </c>
      <c r="L866" s="23" t="str">
        <f>IF(Import_FK!H865=0,"",Import_FK!H865)</f>
        <v/>
      </c>
      <c r="M866" s="23" t="str">
        <f>IF(Import_FK!I865=0,"",Import_FK!I865)</f>
        <v/>
      </c>
      <c r="N866" s="23" t="str">
        <f>IF(Import_FK!J865=0,"",Import_FK!J865)</f>
        <v/>
      </c>
      <c r="O866" s="23" t="str">
        <f>IF(Import_FK!K865=0,"",Import_FK!K865)</f>
        <v/>
      </c>
      <c r="P866" s="23" t="str">
        <f>IF(Import_FK!L865=0,"",Import_FK!L865)</f>
        <v/>
      </c>
      <c r="Q866" s="77" t="str">
        <f>IF(Import_FK!M865=0,"",Import_FK!M865)</f>
        <v/>
      </c>
      <c r="R866" s="77" t="str">
        <f>IF(Import_FK!N865=0,"",Import_FK!N865)</f>
        <v/>
      </c>
      <c r="S866" s="77" t="str">
        <f>IF(Import_FK!O865=0,"",Import_FK!O865)</f>
        <v/>
      </c>
      <c r="T866" s="77" t="str">
        <f>IF(Import_FK!P865=0,"",Import_FK!P865)</f>
        <v/>
      </c>
      <c r="U866" s="193" t="str">
        <f>IF(Import_FK!Q865=0,"",Import_FK!Q865)</f>
        <v/>
      </c>
      <c r="V866" s="77" t="str">
        <f>IF(Import_FK!R865=0,"",Import_FK!R865)</f>
        <v/>
      </c>
      <c r="W866" s="77" t="str">
        <f>IF(Import_FK!S865=0,"",Import_FK!S865)</f>
        <v/>
      </c>
      <c r="X866" s="77" t="str">
        <f>IF(Import_FK!T865=0,"",Import_FK!T865)</f>
        <v/>
      </c>
      <c r="Y866" s="77" t="str">
        <f>IF(Import_FK!U865=0,"",Import_FK!U865)</f>
        <v/>
      </c>
      <c r="Z866" s="77" t="str">
        <f>IF(Import_FK!V865=0,"",Import_FK!V865)</f>
        <v/>
      </c>
      <c r="AA866" s="77" t="str">
        <f>IF(Import_FK!W865=0,"",Import_FK!W865)</f>
        <v/>
      </c>
      <c r="AB866" s="77" t="str">
        <f>IF(Import_FK!X865=0,"",Import_FK!X865)</f>
        <v/>
      </c>
      <c r="AC866" s="77" t="str">
        <f>IF(Import_FK!Y865=0,"",Import_FK!Y865)</f>
        <v/>
      </c>
      <c r="AD866" s="77" t="str">
        <f>IF(Import_FK!Z865=0,"",Import_FK!Z865)</f>
        <v/>
      </c>
      <c r="AE866" s="193" t="str">
        <f>IF(Import_FK!AA865=0,"",Import_FK!AA865)</f>
        <v/>
      </c>
    </row>
    <row r="867" spans="1:31" ht="13.5" x14ac:dyDescent="0.25">
      <c r="A867" s="544">
        <f>IF(AND(B867="1_02_02_06",C867&lt;&gt;"000"),A866+1,IF(AND(B867="1_06_03_09",C867&lt;&gt;"000"),MAX($A$7:A866)+1,0))</f>
        <v>0</v>
      </c>
      <c r="B867" s="16" t="str">
        <f t="shared" si="60"/>
        <v/>
      </c>
      <c r="C867" s="544" t="str">
        <f t="shared" si="61"/>
        <v/>
      </c>
      <c r="D867" s="544" t="str">
        <f t="shared" si="62"/>
        <v/>
      </c>
      <c r="E867" s="544" t="str">
        <f t="shared" si="63"/>
        <v/>
      </c>
      <c r="F867" s="23" t="str">
        <f>IF(Import_FK!B866=0,"",Import_FK!B866)</f>
        <v/>
      </c>
      <c r="G867" s="23" t="str">
        <f>IF(Import_FK!C866=0,"",Import_FK!C866)</f>
        <v/>
      </c>
      <c r="H867" s="350" t="str">
        <f>IF(Import_FK!D866=0,"",Import_FK!D866)</f>
        <v/>
      </c>
      <c r="I867" s="23" t="str">
        <f>IF(Import_FK!E866=0,"",Import_FK!E866)</f>
        <v/>
      </c>
      <c r="J867" s="95" t="str">
        <f>IF(Import_FK!F866=0,"",Import_FK!F866)</f>
        <v/>
      </c>
      <c r="K867" s="96" t="str">
        <f>IF(Import_FK!G866=0,"",Import_FK!G866)</f>
        <v/>
      </c>
      <c r="L867" s="23" t="str">
        <f>IF(Import_FK!H866=0,"",Import_FK!H866)</f>
        <v/>
      </c>
      <c r="M867" s="23" t="str">
        <f>IF(Import_FK!I866=0,"",Import_FK!I866)</f>
        <v/>
      </c>
      <c r="N867" s="23" t="str">
        <f>IF(Import_FK!J866=0,"",Import_FK!J866)</f>
        <v/>
      </c>
      <c r="O867" s="23" t="str">
        <f>IF(Import_FK!K866=0,"",Import_FK!K866)</f>
        <v/>
      </c>
      <c r="P867" s="23" t="str">
        <f>IF(Import_FK!L866=0,"",Import_FK!L866)</f>
        <v/>
      </c>
      <c r="Q867" s="77" t="str">
        <f>IF(Import_FK!M866=0,"",Import_FK!M866)</f>
        <v/>
      </c>
      <c r="R867" s="77" t="str">
        <f>IF(Import_FK!N866=0,"",Import_FK!N866)</f>
        <v/>
      </c>
      <c r="S867" s="77" t="str">
        <f>IF(Import_FK!O866=0,"",Import_FK!O866)</f>
        <v/>
      </c>
      <c r="T867" s="77" t="str">
        <f>IF(Import_FK!P866=0,"",Import_FK!P866)</f>
        <v/>
      </c>
      <c r="U867" s="193" t="str">
        <f>IF(Import_FK!Q866=0,"",Import_FK!Q866)</f>
        <v/>
      </c>
      <c r="V867" s="77" t="str">
        <f>IF(Import_FK!R866=0,"",Import_FK!R866)</f>
        <v/>
      </c>
      <c r="W867" s="77" t="str">
        <f>IF(Import_FK!S866=0,"",Import_FK!S866)</f>
        <v/>
      </c>
      <c r="X867" s="77" t="str">
        <f>IF(Import_FK!T866=0,"",Import_FK!T866)</f>
        <v/>
      </c>
      <c r="Y867" s="77" t="str">
        <f>IF(Import_FK!U866=0,"",Import_FK!U866)</f>
        <v/>
      </c>
      <c r="Z867" s="77" t="str">
        <f>IF(Import_FK!V866=0,"",Import_FK!V866)</f>
        <v/>
      </c>
      <c r="AA867" s="77" t="str">
        <f>IF(Import_FK!W866=0,"",Import_FK!W866)</f>
        <v/>
      </c>
      <c r="AB867" s="77" t="str">
        <f>IF(Import_FK!X866=0,"",Import_FK!X866)</f>
        <v/>
      </c>
      <c r="AC867" s="77" t="str">
        <f>IF(Import_FK!Y866=0,"",Import_FK!Y866)</f>
        <v/>
      </c>
      <c r="AD867" s="77" t="str">
        <f>IF(Import_FK!Z866=0,"",Import_FK!Z866)</f>
        <v/>
      </c>
      <c r="AE867" s="193" t="str">
        <f>IF(Import_FK!AA866=0,"",Import_FK!AA866)</f>
        <v/>
      </c>
    </row>
    <row r="868" spans="1:31" ht="13.5" x14ac:dyDescent="0.25">
      <c r="A868" s="544">
        <f>IF(AND(B868="1_02_02_06",C868&lt;&gt;"000"),A867+1,IF(AND(B868="1_06_03_09",C868&lt;&gt;"000"),MAX($A$7:A867)+1,0))</f>
        <v>0</v>
      </c>
      <c r="B868" s="16" t="str">
        <f t="shared" si="60"/>
        <v/>
      </c>
      <c r="C868" s="544" t="str">
        <f t="shared" si="61"/>
        <v/>
      </c>
      <c r="D868" s="544" t="str">
        <f t="shared" si="62"/>
        <v/>
      </c>
      <c r="E868" s="544" t="str">
        <f t="shared" si="63"/>
        <v/>
      </c>
      <c r="F868" s="23" t="str">
        <f>IF(Import_FK!B867=0,"",Import_FK!B867)</f>
        <v/>
      </c>
      <c r="G868" s="23" t="str">
        <f>IF(Import_FK!C867=0,"",Import_FK!C867)</f>
        <v/>
      </c>
      <c r="H868" s="350" t="str">
        <f>IF(Import_FK!D867=0,"",Import_FK!D867)</f>
        <v/>
      </c>
      <c r="I868" s="23" t="str">
        <f>IF(Import_FK!E867=0,"",Import_FK!E867)</f>
        <v/>
      </c>
      <c r="J868" s="95" t="str">
        <f>IF(Import_FK!F867=0,"",Import_FK!F867)</f>
        <v/>
      </c>
      <c r="K868" s="96" t="str">
        <f>IF(Import_FK!G867=0,"",Import_FK!G867)</f>
        <v/>
      </c>
      <c r="L868" s="23" t="str">
        <f>IF(Import_FK!H867=0,"",Import_FK!H867)</f>
        <v/>
      </c>
      <c r="M868" s="23" t="str">
        <f>IF(Import_FK!I867=0,"",Import_FK!I867)</f>
        <v/>
      </c>
      <c r="N868" s="23" t="str">
        <f>IF(Import_FK!J867=0,"",Import_FK!J867)</f>
        <v/>
      </c>
      <c r="O868" s="23" t="str">
        <f>IF(Import_FK!K867=0,"",Import_FK!K867)</f>
        <v/>
      </c>
      <c r="P868" s="23" t="str">
        <f>IF(Import_FK!L867=0,"",Import_FK!L867)</f>
        <v/>
      </c>
      <c r="Q868" s="77" t="str">
        <f>IF(Import_FK!M867=0,"",Import_FK!M867)</f>
        <v/>
      </c>
      <c r="R868" s="77" t="str">
        <f>IF(Import_FK!N867=0,"",Import_FK!N867)</f>
        <v/>
      </c>
      <c r="S868" s="77" t="str">
        <f>IF(Import_FK!O867=0,"",Import_FK!O867)</f>
        <v/>
      </c>
      <c r="T868" s="77" t="str">
        <f>IF(Import_FK!P867=0,"",Import_FK!P867)</f>
        <v/>
      </c>
      <c r="U868" s="193" t="str">
        <f>IF(Import_FK!Q867=0,"",Import_FK!Q867)</f>
        <v/>
      </c>
      <c r="V868" s="77" t="str">
        <f>IF(Import_FK!R867=0,"",Import_FK!R867)</f>
        <v/>
      </c>
      <c r="W868" s="77" t="str">
        <f>IF(Import_FK!S867=0,"",Import_FK!S867)</f>
        <v/>
      </c>
      <c r="X868" s="77" t="str">
        <f>IF(Import_FK!T867=0,"",Import_FK!T867)</f>
        <v/>
      </c>
      <c r="Y868" s="77" t="str">
        <f>IF(Import_FK!U867=0,"",Import_FK!U867)</f>
        <v/>
      </c>
      <c r="Z868" s="77" t="str">
        <f>IF(Import_FK!V867=0,"",Import_FK!V867)</f>
        <v/>
      </c>
      <c r="AA868" s="77" t="str">
        <f>IF(Import_FK!W867=0,"",Import_FK!W867)</f>
        <v/>
      </c>
      <c r="AB868" s="77" t="str">
        <f>IF(Import_FK!X867=0,"",Import_FK!X867)</f>
        <v/>
      </c>
      <c r="AC868" s="77" t="str">
        <f>IF(Import_FK!Y867=0,"",Import_FK!Y867)</f>
        <v/>
      </c>
      <c r="AD868" s="77" t="str">
        <f>IF(Import_FK!Z867=0,"",Import_FK!Z867)</f>
        <v/>
      </c>
      <c r="AE868" s="193" t="str">
        <f>IF(Import_FK!AA867=0,"",Import_FK!AA867)</f>
        <v/>
      </c>
    </row>
    <row r="869" spans="1:31" ht="13.5" x14ac:dyDescent="0.25">
      <c r="A869" s="544">
        <f>IF(AND(B869="1_02_02_06",C869&lt;&gt;"000"),A868+1,IF(AND(B869="1_06_03_09",C869&lt;&gt;"000"),MAX($A$7:A868)+1,0))</f>
        <v>0</v>
      </c>
      <c r="B869" s="16" t="str">
        <f t="shared" si="60"/>
        <v/>
      </c>
      <c r="C869" s="544" t="str">
        <f t="shared" si="61"/>
        <v/>
      </c>
      <c r="D869" s="544" t="str">
        <f t="shared" si="62"/>
        <v/>
      </c>
      <c r="E869" s="544" t="str">
        <f t="shared" si="63"/>
        <v/>
      </c>
      <c r="F869" s="23" t="str">
        <f>IF(Import_FK!B868=0,"",Import_FK!B868)</f>
        <v/>
      </c>
      <c r="G869" s="23" t="str">
        <f>IF(Import_FK!C868=0,"",Import_FK!C868)</f>
        <v/>
      </c>
      <c r="H869" s="350" t="str">
        <f>IF(Import_FK!D868=0,"",Import_FK!D868)</f>
        <v/>
      </c>
      <c r="I869" s="23" t="str">
        <f>IF(Import_FK!E868=0,"",Import_FK!E868)</f>
        <v/>
      </c>
      <c r="J869" s="95" t="str">
        <f>IF(Import_FK!F868=0,"",Import_FK!F868)</f>
        <v/>
      </c>
      <c r="K869" s="96" t="str">
        <f>IF(Import_FK!G868=0,"",Import_FK!G868)</f>
        <v/>
      </c>
      <c r="L869" s="23" t="str">
        <f>IF(Import_FK!H868=0,"",Import_FK!H868)</f>
        <v/>
      </c>
      <c r="M869" s="23" t="str">
        <f>IF(Import_FK!I868=0,"",Import_FK!I868)</f>
        <v/>
      </c>
      <c r="N869" s="23" t="str">
        <f>IF(Import_FK!J868=0,"",Import_FK!J868)</f>
        <v/>
      </c>
      <c r="O869" s="23" t="str">
        <f>IF(Import_FK!K868=0,"",Import_FK!K868)</f>
        <v/>
      </c>
      <c r="P869" s="23" t="str">
        <f>IF(Import_FK!L868=0,"",Import_FK!L868)</f>
        <v/>
      </c>
      <c r="Q869" s="77" t="str">
        <f>IF(Import_FK!M868=0,"",Import_FK!M868)</f>
        <v/>
      </c>
      <c r="R869" s="77" t="str">
        <f>IF(Import_FK!N868=0,"",Import_FK!N868)</f>
        <v/>
      </c>
      <c r="S869" s="77" t="str">
        <f>IF(Import_FK!O868=0,"",Import_FK!O868)</f>
        <v/>
      </c>
      <c r="T869" s="77" t="str">
        <f>IF(Import_FK!P868=0,"",Import_FK!P868)</f>
        <v/>
      </c>
      <c r="U869" s="193" t="str">
        <f>IF(Import_FK!Q868=0,"",Import_FK!Q868)</f>
        <v/>
      </c>
      <c r="V869" s="77" t="str">
        <f>IF(Import_FK!R868=0,"",Import_FK!R868)</f>
        <v/>
      </c>
      <c r="W869" s="77" t="str">
        <f>IF(Import_FK!S868=0,"",Import_FK!S868)</f>
        <v/>
      </c>
      <c r="X869" s="77" t="str">
        <f>IF(Import_FK!T868=0,"",Import_FK!T868)</f>
        <v/>
      </c>
      <c r="Y869" s="77" t="str">
        <f>IF(Import_FK!U868=0,"",Import_FK!U868)</f>
        <v/>
      </c>
      <c r="Z869" s="77" t="str">
        <f>IF(Import_FK!V868=0,"",Import_FK!V868)</f>
        <v/>
      </c>
      <c r="AA869" s="77" t="str">
        <f>IF(Import_FK!W868=0,"",Import_FK!W868)</f>
        <v/>
      </c>
      <c r="AB869" s="77" t="str">
        <f>IF(Import_FK!X868=0,"",Import_FK!X868)</f>
        <v/>
      </c>
      <c r="AC869" s="77" t="str">
        <f>IF(Import_FK!Y868=0,"",Import_FK!Y868)</f>
        <v/>
      </c>
      <c r="AD869" s="77" t="str">
        <f>IF(Import_FK!Z868=0,"",Import_FK!Z868)</f>
        <v/>
      </c>
      <c r="AE869" s="193" t="str">
        <f>IF(Import_FK!AA868=0,"",Import_FK!AA868)</f>
        <v/>
      </c>
    </row>
    <row r="870" spans="1:31" ht="13.5" x14ac:dyDescent="0.25">
      <c r="A870" s="544">
        <f>IF(AND(B870="1_02_02_06",C870&lt;&gt;"000"),A869+1,IF(AND(B870="1_06_03_09",C870&lt;&gt;"000"),MAX($A$7:A869)+1,0))</f>
        <v>0</v>
      </c>
      <c r="B870" s="16" t="str">
        <f t="shared" si="60"/>
        <v/>
      </c>
      <c r="C870" s="544" t="str">
        <f t="shared" si="61"/>
        <v/>
      </c>
      <c r="D870" s="544" t="str">
        <f t="shared" si="62"/>
        <v/>
      </c>
      <c r="E870" s="544" t="str">
        <f t="shared" si="63"/>
        <v/>
      </c>
      <c r="F870" s="23" t="str">
        <f>IF(Import_FK!B869=0,"",Import_FK!B869)</f>
        <v/>
      </c>
      <c r="G870" s="23" t="str">
        <f>IF(Import_FK!C869=0,"",Import_FK!C869)</f>
        <v/>
      </c>
      <c r="H870" s="350" t="str">
        <f>IF(Import_FK!D869=0,"",Import_FK!D869)</f>
        <v/>
      </c>
      <c r="I870" s="23" t="str">
        <f>IF(Import_FK!E869=0,"",Import_FK!E869)</f>
        <v/>
      </c>
      <c r="J870" s="95" t="str">
        <f>IF(Import_FK!F869=0,"",Import_FK!F869)</f>
        <v/>
      </c>
      <c r="K870" s="96" t="str">
        <f>IF(Import_FK!G869=0,"",Import_FK!G869)</f>
        <v/>
      </c>
      <c r="L870" s="23" t="str">
        <f>IF(Import_FK!H869=0,"",Import_FK!H869)</f>
        <v/>
      </c>
      <c r="M870" s="23" t="str">
        <f>IF(Import_FK!I869=0,"",Import_FK!I869)</f>
        <v/>
      </c>
      <c r="N870" s="23" t="str">
        <f>IF(Import_FK!J869=0,"",Import_FK!J869)</f>
        <v/>
      </c>
      <c r="O870" s="23" t="str">
        <f>IF(Import_FK!K869=0,"",Import_FK!K869)</f>
        <v/>
      </c>
      <c r="P870" s="23" t="str">
        <f>IF(Import_FK!L869=0,"",Import_FK!L869)</f>
        <v/>
      </c>
      <c r="Q870" s="77" t="str">
        <f>IF(Import_FK!M869=0,"",Import_FK!M869)</f>
        <v/>
      </c>
      <c r="R870" s="77" t="str">
        <f>IF(Import_FK!N869=0,"",Import_FK!N869)</f>
        <v/>
      </c>
      <c r="S870" s="77" t="str">
        <f>IF(Import_FK!O869=0,"",Import_FK!O869)</f>
        <v/>
      </c>
      <c r="T870" s="77" t="str">
        <f>IF(Import_FK!P869=0,"",Import_FK!P869)</f>
        <v/>
      </c>
      <c r="U870" s="193" t="str">
        <f>IF(Import_FK!Q869=0,"",Import_FK!Q869)</f>
        <v/>
      </c>
      <c r="V870" s="77" t="str">
        <f>IF(Import_FK!R869=0,"",Import_FK!R869)</f>
        <v/>
      </c>
      <c r="W870" s="77" t="str">
        <f>IF(Import_FK!S869=0,"",Import_FK!S869)</f>
        <v/>
      </c>
      <c r="X870" s="77" t="str">
        <f>IF(Import_FK!T869=0,"",Import_FK!T869)</f>
        <v/>
      </c>
      <c r="Y870" s="77" t="str">
        <f>IF(Import_FK!U869=0,"",Import_FK!U869)</f>
        <v/>
      </c>
      <c r="Z870" s="77" t="str">
        <f>IF(Import_FK!V869=0,"",Import_FK!V869)</f>
        <v/>
      </c>
      <c r="AA870" s="77" t="str">
        <f>IF(Import_FK!W869=0,"",Import_FK!W869)</f>
        <v/>
      </c>
      <c r="AB870" s="77" t="str">
        <f>IF(Import_FK!X869=0,"",Import_FK!X869)</f>
        <v/>
      </c>
      <c r="AC870" s="77" t="str">
        <f>IF(Import_FK!Y869=0,"",Import_FK!Y869)</f>
        <v/>
      </c>
      <c r="AD870" s="77" t="str">
        <f>IF(Import_FK!Z869=0,"",Import_FK!Z869)</f>
        <v/>
      </c>
      <c r="AE870" s="193" t="str">
        <f>IF(Import_FK!AA869=0,"",Import_FK!AA869)</f>
        <v/>
      </c>
    </row>
    <row r="871" spans="1:31" ht="13.5" x14ac:dyDescent="0.25">
      <c r="A871" s="544">
        <f>IF(AND(B871="1_02_02_06",C871&lt;&gt;"000"),A870+1,IF(AND(B871="1_06_03_09",C871&lt;&gt;"000"),MAX($A$7:A870)+1,0))</f>
        <v>0</v>
      </c>
      <c r="B871" s="16" t="str">
        <f t="shared" si="60"/>
        <v/>
      </c>
      <c r="C871" s="544" t="str">
        <f t="shared" si="61"/>
        <v/>
      </c>
      <c r="D871" s="544" t="str">
        <f t="shared" si="62"/>
        <v/>
      </c>
      <c r="E871" s="544" t="str">
        <f t="shared" si="63"/>
        <v/>
      </c>
      <c r="F871" s="23" t="str">
        <f>IF(Import_FK!B870=0,"",Import_FK!B870)</f>
        <v/>
      </c>
      <c r="G871" s="23" t="str">
        <f>IF(Import_FK!C870=0,"",Import_FK!C870)</f>
        <v/>
      </c>
      <c r="H871" s="350" t="str">
        <f>IF(Import_FK!D870=0,"",Import_FK!D870)</f>
        <v/>
      </c>
      <c r="I871" s="23" t="str">
        <f>IF(Import_FK!E870=0,"",Import_FK!E870)</f>
        <v/>
      </c>
      <c r="J871" s="95" t="str">
        <f>IF(Import_FK!F870=0,"",Import_FK!F870)</f>
        <v/>
      </c>
      <c r="K871" s="96" t="str">
        <f>IF(Import_FK!G870=0,"",Import_FK!G870)</f>
        <v/>
      </c>
      <c r="L871" s="23" t="str">
        <f>IF(Import_FK!H870=0,"",Import_FK!H870)</f>
        <v/>
      </c>
      <c r="M871" s="23" t="str">
        <f>IF(Import_FK!I870=0,"",Import_FK!I870)</f>
        <v/>
      </c>
      <c r="N871" s="23" t="str">
        <f>IF(Import_FK!J870=0,"",Import_FK!J870)</f>
        <v/>
      </c>
      <c r="O871" s="23" t="str">
        <f>IF(Import_FK!K870=0,"",Import_FK!K870)</f>
        <v/>
      </c>
      <c r="P871" s="23" t="str">
        <f>IF(Import_FK!L870=0,"",Import_FK!L870)</f>
        <v/>
      </c>
      <c r="Q871" s="77" t="str">
        <f>IF(Import_FK!M870=0,"",Import_FK!M870)</f>
        <v/>
      </c>
      <c r="R871" s="77" t="str">
        <f>IF(Import_FK!N870=0,"",Import_FK!N870)</f>
        <v/>
      </c>
      <c r="S871" s="77" t="str">
        <f>IF(Import_FK!O870=0,"",Import_FK!O870)</f>
        <v/>
      </c>
      <c r="T871" s="77" t="str">
        <f>IF(Import_FK!P870=0,"",Import_FK!P870)</f>
        <v/>
      </c>
      <c r="U871" s="193" t="str">
        <f>IF(Import_FK!Q870=0,"",Import_FK!Q870)</f>
        <v/>
      </c>
      <c r="V871" s="77" t="str">
        <f>IF(Import_FK!R870=0,"",Import_FK!R870)</f>
        <v/>
      </c>
      <c r="W871" s="77" t="str">
        <f>IF(Import_FK!S870=0,"",Import_FK!S870)</f>
        <v/>
      </c>
      <c r="X871" s="77" t="str">
        <f>IF(Import_FK!T870=0,"",Import_FK!T870)</f>
        <v/>
      </c>
      <c r="Y871" s="77" t="str">
        <f>IF(Import_FK!U870=0,"",Import_FK!U870)</f>
        <v/>
      </c>
      <c r="Z871" s="77" t="str">
        <f>IF(Import_FK!V870=0,"",Import_FK!V870)</f>
        <v/>
      </c>
      <c r="AA871" s="77" t="str">
        <f>IF(Import_FK!W870=0,"",Import_FK!W870)</f>
        <v/>
      </c>
      <c r="AB871" s="77" t="str">
        <f>IF(Import_FK!X870=0,"",Import_FK!X870)</f>
        <v/>
      </c>
      <c r="AC871" s="77" t="str">
        <f>IF(Import_FK!Y870=0,"",Import_FK!Y870)</f>
        <v/>
      </c>
      <c r="AD871" s="77" t="str">
        <f>IF(Import_FK!Z870=0,"",Import_FK!Z870)</f>
        <v/>
      </c>
      <c r="AE871" s="193" t="str">
        <f>IF(Import_FK!AA870=0,"",Import_FK!AA870)</f>
        <v/>
      </c>
    </row>
    <row r="872" spans="1:31" ht="13.5" x14ac:dyDescent="0.25">
      <c r="A872" s="544">
        <f>IF(AND(B872="1_02_02_06",C872&lt;&gt;"000"),A871+1,IF(AND(B872="1_06_03_09",C872&lt;&gt;"000"),MAX($A$7:A871)+1,0))</f>
        <v>0</v>
      </c>
      <c r="B872" s="16" t="str">
        <f t="shared" si="60"/>
        <v/>
      </c>
      <c r="C872" s="544" t="str">
        <f t="shared" si="61"/>
        <v/>
      </c>
      <c r="D872" s="544" t="str">
        <f t="shared" si="62"/>
        <v/>
      </c>
      <c r="E872" s="544" t="str">
        <f t="shared" si="63"/>
        <v/>
      </c>
      <c r="F872" s="23" t="str">
        <f>IF(Import_FK!B871=0,"",Import_FK!B871)</f>
        <v/>
      </c>
      <c r="G872" s="23" t="str">
        <f>IF(Import_FK!C871=0,"",Import_FK!C871)</f>
        <v/>
      </c>
      <c r="H872" s="350" t="str">
        <f>IF(Import_FK!D871=0,"",Import_FK!D871)</f>
        <v/>
      </c>
      <c r="I872" s="23" t="str">
        <f>IF(Import_FK!E871=0,"",Import_FK!E871)</f>
        <v/>
      </c>
      <c r="J872" s="95" t="str">
        <f>IF(Import_FK!F871=0,"",Import_FK!F871)</f>
        <v/>
      </c>
      <c r="K872" s="96" t="str">
        <f>IF(Import_FK!G871=0,"",Import_FK!G871)</f>
        <v/>
      </c>
      <c r="L872" s="23" t="str">
        <f>IF(Import_FK!H871=0,"",Import_FK!H871)</f>
        <v/>
      </c>
      <c r="M872" s="23" t="str">
        <f>IF(Import_FK!I871=0,"",Import_FK!I871)</f>
        <v/>
      </c>
      <c r="N872" s="23" t="str">
        <f>IF(Import_FK!J871=0,"",Import_FK!J871)</f>
        <v/>
      </c>
      <c r="O872" s="23" t="str">
        <f>IF(Import_FK!K871=0,"",Import_FK!K871)</f>
        <v/>
      </c>
      <c r="P872" s="23" t="str">
        <f>IF(Import_FK!L871=0,"",Import_FK!L871)</f>
        <v/>
      </c>
      <c r="Q872" s="77" t="str">
        <f>IF(Import_FK!M871=0,"",Import_FK!M871)</f>
        <v/>
      </c>
      <c r="R872" s="77" t="str">
        <f>IF(Import_FK!N871=0,"",Import_FK!N871)</f>
        <v/>
      </c>
      <c r="S872" s="77" t="str">
        <f>IF(Import_FK!O871=0,"",Import_FK!O871)</f>
        <v/>
      </c>
      <c r="T872" s="77" t="str">
        <f>IF(Import_FK!P871=0,"",Import_FK!P871)</f>
        <v/>
      </c>
      <c r="U872" s="193" t="str">
        <f>IF(Import_FK!Q871=0,"",Import_FK!Q871)</f>
        <v/>
      </c>
      <c r="V872" s="77" t="str">
        <f>IF(Import_FK!R871=0,"",Import_FK!R871)</f>
        <v/>
      </c>
      <c r="W872" s="77" t="str">
        <f>IF(Import_FK!S871=0,"",Import_FK!S871)</f>
        <v/>
      </c>
      <c r="X872" s="77" t="str">
        <f>IF(Import_FK!T871=0,"",Import_FK!T871)</f>
        <v/>
      </c>
      <c r="Y872" s="77" t="str">
        <f>IF(Import_FK!U871=0,"",Import_FK!U871)</f>
        <v/>
      </c>
      <c r="Z872" s="77" t="str">
        <f>IF(Import_FK!V871=0,"",Import_FK!V871)</f>
        <v/>
      </c>
      <c r="AA872" s="77" t="str">
        <f>IF(Import_FK!W871=0,"",Import_FK!W871)</f>
        <v/>
      </c>
      <c r="AB872" s="77" t="str">
        <f>IF(Import_FK!X871=0,"",Import_FK!X871)</f>
        <v/>
      </c>
      <c r="AC872" s="77" t="str">
        <f>IF(Import_FK!Y871=0,"",Import_FK!Y871)</f>
        <v/>
      </c>
      <c r="AD872" s="77" t="str">
        <f>IF(Import_FK!Z871=0,"",Import_FK!Z871)</f>
        <v/>
      </c>
      <c r="AE872" s="193" t="str">
        <f>IF(Import_FK!AA871=0,"",Import_FK!AA871)</f>
        <v/>
      </c>
    </row>
    <row r="873" spans="1:31" ht="13.5" x14ac:dyDescent="0.25">
      <c r="A873" s="544">
        <f>IF(AND(B873="1_02_02_06",C873&lt;&gt;"000"),A872+1,IF(AND(B873="1_06_03_09",C873&lt;&gt;"000"),MAX($A$7:A872)+1,0))</f>
        <v>0</v>
      </c>
      <c r="B873" s="16" t="str">
        <f t="shared" si="60"/>
        <v/>
      </c>
      <c r="C873" s="544" t="str">
        <f t="shared" si="61"/>
        <v/>
      </c>
      <c r="D873" s="544" t="str">
        <f t="shared" si="62"/>
        <v/>
      </c>
      <c r="E873" s="544" t="str">
        <f t="shared" si="63"/>
        <v/>
      </c>
      <c r="F873" s="23" t="str">
        <f>IF(Import_FK!B872=0,"",Import_FK!B872)</f>
        <v/>
      </c>
      <c r="G873" s="23" t="str">
        <f>IF(Import_FK!C872=0,"",Import_FK!C872)</f>
        <v/>
      </c>
      <c r="H873" s="350" t="str">
        <f>IF(Import_FK!D872=0,"",Import_FK!D872)</f>
        <v/>
      </c>
      <c r="I873" s="23" t="str">
        <f>IF(Import_FK!E872=0,"",Import_FK!E872)</f>
        <v/>
      </c>
      <c r="J873" s="95" t="str">
        <f>IF(Import_FK!F872=0,"",Import_FK!F872)</f>
        <v/>
      </c>
      <c r="K873" s="96" t="str">
        <f>IF(Import_FK!G872=0,"",Import_FK!G872)</f>
        <v/>
      </c>
      <c r="L873" s="23" t="str">
        <f>IF(Import_FK!H872=0,"",Import_FK!H872)</f>
        <v/>
      </c>
      <c r="M873" s="23" t="str">
        <f>IF(Import_FK!I872=0,"",Import_FK!I872)</f>
        <v/>
      </c>
      <c r="N873" s="23" t="str">
        <f>IF(Import_FK!J872=0,"",Import_FK!J872)</f>
        <v/>
      </c>
      <c r="O873" s="23" t="str">
        <f>IF(Import_FK!K872=0,"",Import_FK!K872)</f>
        <v/>
      </c>
      <c r="P873" s="23" t="str">
        <f>IF(Import_FK!L872=0,"",Import_FK!L872)</f>
        <v/>
      </c>
      <c r="Q873" s="77" t="str">
        <f>IF(Import_FK!M872=0,"",Import_FK!M872)</f>
        <v/>
      </c>
      <c r="R873" s="77" t="str">
        <f>IF(Import_FK!N872=0,"",Import_FK!N872)</f>
        <v/>
      </c>
      <c r="S873" s="77" t="str">
        <f>IF(Import_FK!O872=0,"",Import_FK!O872)</f>
        <v/>
      </c>
      <c r="T873" s="77" t="str">
        <f>IF(Import_FK!P872=0,"",Import_FK!P872)</f>
        <v/>
      </c>
      <c r="U873" s="193" t="str">
        <f>IF(Import_FK!Q872=0,"",Import_FK!Q872)</f>
        <v/>
      </c>
      <c r="V873" s="77" t="str">
        <f>IF(Import_FK!R872=0,"",Import_FK!R872)</f>
        <v/>
      </c>
      <c r="W873" s="77" t="str">
        <f>IF(Import_FK!S872=0,"",Import_FK!S872)</f>
        <v/>
      </c>
      <c r="X873" s="77" t="str">
        <f>IF(Import_FK!T872=0,"",Import_FK!T872)</f>
        <v/>
      </c>
      <c r="Y873" s="77" t="str">
        <f>IF(Import_FK!U872=0,"",Import_FK!U872)</f>
        <v/>
      </c>
      <c r="Z873" s="77" t="str">
        <f>IF(Import_FK!V872=0,"",Import_FK!V872)</f>
        <v/>
      </c>
      <c r="AA873" s="77" t="str">
        <f>IF(Import_FK!W872=0,"",Import_FK!W872)</f>
        <v/>
      </c>
      <c r="AB873" s="77" t="str">
        <f>IF(Import_FK!X872=0,"",Import_FK!X872)</f>
        <v/>
      </c>
      <c r="AC873" s="77" t="str">
        <f>IF(Import_FK!Y872=0,"",Import_FK!Y872)</f>
        <v/>
      </c>
      <c r="AD873" s="77" t="str">
        <f>IF(Import_FK!Z872=0,"",Import_FK!Z872)</f>
        <v/>
      </c>
      <c r="AE873" s="193" t="str">
        <f>IF(Import_FK!AA872=0,"",Import_FK!AA872)</f>
        <v/>
      </c>
    </row>
    <row r="874" spans="1:31" ht="13.5" x14ac:dyDescent="0.25">
      <c r="A874" s="544">
        <f>IF(AND(B874="1_02_02_06",C874&lt;&gt;"000"),A873+1,IF(AND(B874="1_06_03_09",C874&lt;&gt;"000"),MAX($A$7:A873)+1,0))</f>
        <v>0</v>
      </c>
      <c r="B874" s="16" t="str">
        <f t="shared" si="60"/>
        <v/>
      </c>
      <c r="C874" s="544" t="str">
        <f t="shared" si="61"/>
        <v/>
      </c>
      <c r="D874" s="544" t="str">
        <f t="shared" si="62"/>
        <v/>
      </c>
      <c r="E874" s="544" t="str">
        <f t="shared" si="63"/>
        <v/>
      </c>
      <c r="F874" s="23" t="str">
        <f>IF(Import_FK!B873=0,"",Import_FK!B873)</f>
        <v/>
      </c>
      <c r="G874" s="23" t="str">
        <f>IF(Import_FK!C873=0,"",Import_FK!C873)</f>
        <v/>
      </c>
      <c r="H874" s="350" t="str">
        <f>IF(Import_FK!D873=0,"",Import_FK!D873)</f>
        <v/>
      </c>
      <c r="I874" s="23" t="str">
        <f>IF(Import_FK!E873=0,"",Import_FK!E873)</f>
        <v/>
      </c>
      <c r="J874" s="95" t="str">
        <f>IF(Import_FK!F873=0,"",Import_FK!F873)</f>
        <v/>
      </c>
      <c r="K874" s="96" t="str">
        <f>IF(Import_FK!G873=0,"",Import_FK!G873)</f>
        <v/>
      </c>
      <c r="L874" s="23" t="str">
        <f>IF(Import_FK!H873=0,"",Import_FK!H873)</f>
        <v/>
      </c>
      <c r="M874" s="23" t="str">
        <f>IF(Import_FK!I873=0,"",Import_FK!I873)</f>
        <v/>
      </c>
      <c r="N874" s="23" t="str">
        <f>IF(Import_FK!J873=0,"",Import_FK!J873)</f>
        <v/>
      </c>
      <c r="O874" s="23" t="str">
        <f>IF(Import_FK!K873=0,"",Import_FK!K873)</f>
        <v/>
      </c>
      <c r="P874" s="23" t="str">
        <f>IF(Import_FK!L873=0,"",Import_FK!L873)</f>
        <v/>
      </c>
      <c r="Q874" s="77" t="str">
        <f>IF(Import_FK!M873=0,"",Import_FK!M873)</f>
        <v/>
      </c>
      <c r="R874" s="77" t="str">
        <f>IF(Import_FK!N873=0,"",Import_FK!N873)</f>
        <v/>
      </c>
      <c r="S874" s="77" t="str">
        <f>IF(Import_FK!O873=0,"",Import_FK!O873)</f>
        <v/>
      </c>
      <c r="T874" s="77" t="str">
        <f>IF(Import_FK!P873=0,"",Import_FK!P873)</f>
        <v/>
      </c>
      <c r="U874" s="193" t="str">
        <f>IF(Import_FK!Q873=0,"",Import_FK!Q873)</f>
        <v/>
      </c>
      <c r="V874" s="77" t="str">
        <f>IF(Import_FK!R873=0,"",Import_FK!R873)</f>
        <v/>
      </c>
      <c r="W874" s="77" t="str">
        <f>IF(Import_FK!S873=0,"",Import_FK!S873)</f>
        <v/>
      </c>
      <c r="X874" s="77" t="str">
        <f>IF(Import_FK!T873=0,"",Import_FK!T873)</f>
        <v/>
      </c>
      <c r="Y874" s="77" t="str">
        <f>IF(Import_FK!U873=0,"",Import_FK!U873)</f>
        <v/>
      </c>
      <c r="Z874" s="77" t="str">
        <f>IF(Import_FK!V873=0,"",Import_FK!V873)</f>
        <v/>
      </c>
      <c r="AA874" s="77" t="str">
        <f>IF(Import_FK!W873=0,"",Import_FK!W873)</f>
        <v/>
      </c>
      <c r="AB874" s="77" t="str">
        <f>IF(Import_FK!X873=0,"",Import_FK!X873)</f>
        <v/>
      </c>
      <c r="AC874" s="77" t="str">
        <f>IF(Import_FK!Y873=0,"",Import_FK!Y873)</f>
        <v/>
      </c>
      <c r="AD874" s="77" t="str">
        <f>IF(Import_FK!Z873=0,"",Import_FK!Z873)</f>
        <v/>
      </c>
      <c r="AE874" s="193" t="str">
        <f>IF(Import_FK!AA873=0,"",Import_FK!AA873)</f>
        <v/>
      </c>
    </row>
    <row r="875" spans="1:31" ht="13.5" x14ac:dyDescent="0.25">
      <c r="A875" s="544">
        <f>IF(AND(B875="1_02_02_06",C875&lt;&gt;"000"),A874+1,IF(AND(B875="1_06_03_09",C875&lt;&gt;"000"),MAX($A$7:A874)+1,0))</f>
        <v>0</v>
      </c>
      <c r="B875" s="16" t="str">
        <f t="shared" si="60"/>
        <v/>
      </c>
      <c r="C875" s="544" t="str">
        <f t="shared" si="61"/>
        <v/>
      </c>
      <c r="D875" s="544" t="str">
        <f t="shared" si="62"/>
        <v/>
      </c>
      <c r="E875" s="544" t="str">
        <f t="shared" si="63"/>
        <v/>
      </c>
      <c r="F875" s="23" t="str">
        <f>IF(Import_FK!B874=0,"",Import_FK!B874)</f>
        <v/>
      </c>
      <c r="G875" s="23" t="str">
        <f>IF(Import_FK!C874=0,"",Import_FK!C874)</f>
        <v/>
      </c>
      <c r="H875" s="350" t="str">
        <f>IF(Import_FK!D874=0,"",Import_FK!D874)</f>
        <v/>
      </c>
      <c r="I875" s="23" t="str">
        <f>IF(Import_FK!E874=0,"",Import_FK!E874)</f>
        <v/>
      </c>
      <c r="J875" s="95" t="str">
        <f>IF(Import_FK!F874=0,"",Import_FK!F874)</f>
        <v/>
      </c>
      <c r="K875" s="96" t="str">
        <f>IF(Import_FK!G874=0,"",Import_FK!G874)</f>
        <v/>
      </c>
      <c r="L875" s="23" t="str">
        <f>IF(Import_FK!H874=0,"",Import_FK!H874)</f>
        <v/>
      </c>
      <c r="M875" s="23" t="str">
        <f>IF(Import_FK!I874=0,"",Import_FK!I874)</f>
        <v/>
      </c>
      <c r="N875" s="23" t="str">
        <f>IF(Import_FK!J874=0,"",Import_FK!J874)</f>
        <v/>
      </c>
      <c r="O875" s="23" t="str">
        <f>IF(Import_FK!K874=0,"",Import_FK!K874)</f>
        <v/>
      </c>
      <c r="P875" s="23" t="str">
        <f>IF(Import_FK!L874=0,"",Import_FK!L874)</f>
        <v/>
      </c>
      <c r="Q875" s="77" t="str">
        <f>IF(Import_FK!M874=0,"",Import_FK!M874)</f>
        <v/>
      </c>
      <c r="R875" s="77" t="str">
        <f>IF(Import_FK!N874=0,"",Import_FK!N874)</f>
        <v/>
      </c>
      <c r="S875" s="77" t="str">
        <f>IF(Import_FK!O874=0,"",Import_FK!O874)</f>
        <v/>
      </c>
      <c r="T875" s="77" t="str">
        <f>IF(Import_FK!P874=0,"",Import_FK!P874)</f>
        <v/>
      </c>
      <c r="U875" s="193" t="str">
        <f>IF(Import_FK!Q874=0,"",Import_FK!Q874)</f>
        <v/>
      </c>
      <c r="V875" s="77" t="str">
        <f>IF(Import_FK!R874=0,"",Import_FK!R874)</f>
        <v/>
      </c>
      <c r="W875" s="77" t="str">
        <f>IF(Import_FK!S874=0,"",Import_FK!S874)</f>
        <v/>
      </c>
      <c r="X875" s="77" t="str">
        <f>IF(Import_FK!T874=0,"",Import_FK!T874)</f>
        <v/>
      </c>
      <c r="Y875" s="77" t="str">
        <f>IF(Import_FK!U874=0,"",Import_FK!U874)</f>
        <v/>
      </c>
      <c r="Z875" s="77" t="str">
        <f>IF(Import_FK!V874=0,"",Import_FK!V874)</f>
        <v/>
      </c>
      <c r="AA875" s="77" t="str">
        <f>IF(Import_FK!W874=0,"",Import_FK!W874)</f>
        <v/>
      </c>
      <c r="AB875" s="77" t="str">
        <f>IF(Import_FK!X874=0,"",Import_FK!X874)</f>
        <v/>
      </c>
      <c r="AC875" s="77" t="str">
        <f>IF(Import_FK!Y874=0,"",Import_FK!Y874)</f>
        <v/>
      </c>
      <c r="AD875" s="77" t="str">
        <f>IF(Import_FK!Z874=0,"",Import_FK!Z874)</f>
        <v/>
      </c>
      <c r="AE875" s="193" t="str">
        <f>IF(Import_FK!AA874=0,"",Import_FK!AA874)</f>
        <v/>
      </c>
    </row>
    <row r="876" spans="1:31" ht="13.5" x14ac:dyDescent="0.25">
      <c r="A876" s="544">
        <f>IF(AND(B876="1_02_02_06",C876&lt;&gt;"000"),A875+1,IF(AND(B876="1_06_03_09",C876&lt;&gt;"000"),MAX($A$7:A875)+1,0))</f>
        <v>0</v>
      </c>
      <c r="B876" s="16" t="str">
        <f t="shared" si="60"/>
        <v/>
      </c>
      <c r="C876" s="544" t="str">
        <f t="shared" si="61"/>
        <v/>
      </c>
      <c r="D876" s="544" t="str">
        <f t="shared" si="62"/>
        <v/>
      </c>
      <c r="E876" s="544" t="str">
        <f t="shared" si="63"/>
        <v/>
      </c>
      <c r="F876" s="23" t="str">
        <f>IF(Import_FK!B875=0,"",Import_FK!B875)</f>
        <v/>
      </c>
      <c r="G876" s="23" t="str">
        <f>IF(Import_FK!C875=0,"",Import_FK!C875)</f>
        <v/>
      </c>
      <c r="H876" s="350" t="str">
        <f>IF(Import_FK!D875=0,"",Import_FK!D875)</f>
        <v/>
      </c>
      <c r="I876" s="23" t="str">
        <f>IF(Import_FK!E875=0,"",Import_FK!E875)</f>
        <v/>
      </c>
      <c r="J876" s="95" t="str">
        <f>IF(Import_FK!F875=0,"",Import_FK!F875)</f>
        <v/>
      </c>
      <c r="K876" s="96" t="str">
        <f>IF(Import_FK!G875=0,"",Import_FK!G875)</f>
        <v/>
      </c>
      <c r="L876" s="23" t="str">
        <f>IF(Import_FK!H875=0,"",Import_FK!H875)</f>
        <v/>
      </c>
      <c r="M876" s="23" t="str">
        <f>IF(Import_FK!I875=0,"",Import_FK!I875)</f>
        <v/>
      </c>
      <c r="N876" s="23" t="str">
        <f>IF(Import_FK!J875=0,"",Import_FK!J875)</f>
        <v/>
      </c>
      <c r="O876" s="23" t="str">
        <f>IF(Import_FK!K875=0,"",Import_FK!K875)</f>
        <v/>
      </c>
      <c r="P876" s="23" t="str">
        <f>IF(Import_FK!L875=0,"",Import_FK!L875)</f>
        <v/>
      </c>
      <c r="Q876" s="77" t="str">
        <f>IF(Import_FK!M875=0,"",Import_FK!M875)</f>
        <v/>
      </c>
      <c r="R876" s="77" t="str">
        <f>IF(Import_FK!N875=0,"",Import_FK!N875)</f>
        <v/>
      </c>
      <c r="S876" s="77" t="str">
        <f>IF(Import_FK!O875=0,"",Import_FK!O875)</f>
        <v/>
      </c>
      <c r="T876" s="77" t="str">
        <f>IF(Import_FK!P875=0,"",Import_FK!P875)</f>
        <v/>
      </c>
      <c r="U876" s="193" t="str">
        <f>IF(Import_FK!Q875=0,"",Import_FK!Q875)</f>
        <v/>
      </c>
      <c r="V876" s="77" t="str">
        <f>IF(Import_FK!R875=0,"",Import_FK!R875)</f>
        <v/>
      </c>
      <c r="W876" s="77" t="str">
        <f>IF(Import_FK!S875=0,"",Import_FK!S875)</f>
        <v/>
      </c>
      <c r="X876" s="77" t="str">
        <f>IF(Import_FK!T875=0,"",Import_FK!T875)</f>
        <v/>
      </c>
      <c r="Y876" s="77" t="str">
        <f>IF(Import_FK!U875=0,"",Import_FK!U875)</f>
        <v/>
      </c>
      <c r="Z876" s="77" t="str">
        <f>IF(Import_FK!V875=0,"",Import_FK!V875)</f>
        <v/>
      </c>
      <c r="AA876" s="77" t="str">
        <f>IF(Import_FK!W875=0,"",Import_FK!W875)</f>
        <v/>
      </c>
      <c r="AB876" s="77" t="str">
        <f>IF(Import_FK!X875=0,"",Import_FK!X875)</f>
        <v/>
      </c>
      <c r="AC876" s="77" t="str">
        <f>IF(Import_FK!Y875=0,"",Import_FK!Y875)</f>
        <v/>
      </c>
      <c r="AD876" s="77" t="str">
        <f>IF(Import_FK!Z875=0,"",Import_FK!Z875)</f>
        <v/>
      </c>
      <c r="AE876" s="193" t="str">
        <f>IF(Import_FK!AA875=0,"",Import_FK!AA875)</f>
        <v/>
      </c>
    </row>
    <row r="877" spans="1:31" ht="13.5" x14ac:dyDescent="0.25">
      <c r="A877" s="544">
        <f>IF(AND(B877="1_02_02_06",C877&lt;&gt;"000"),A876+1,IF(AND(B877="1_06_03_09",C877&lt;&gt;"000"),MAX($A$7:A876)+1,0))</f>
        <v>0</v>
      </c>
      <c r="B877" s="16" t="str">
        <f t="shared" si="60"/>
        <v/>
      </c>
      <c r="C877" s="544" t="str">
        <f t="shared" si="61"/>
        <v/>
      </c>
      <c r="D877" s="544" t="str">
        <f t="shared" si="62"/>
        <v/>
      </c>
      <c r="E877" s="544" t="str">
        <f t="shared" si="63"/>
        <v/>
      </c>
      <c r="F877" s="23" t="str">
        <f>IF(Import_FK!B876=0,"",Import_FK!B876)</f>
        <v/>
      </c>
      <c r="G877" s="23" t="str">
        <f>IF(Import_FK!C876=0,"",Import_FK!C876)</f>
        <v/>
      </c>
      <c r="H877" s="350" t="str">
        <f>IF(Import_FK!D876=0,"",Import_FK!D876)</f>
        <v/>
      </c>
      <c r="I877" s="23" t="str">
        <f>IF(Import_FK!E876=0,"",Import_FK!E876)</f>
        <v/>
      </c>
      <c r="J877" s="95" t="str">
        <f>IF(Import_FK!F876=0,"",Import_FK!F876)</f>
        <v/>
      </c>
      <c r="K877" s="96" t="str">
        <f>IF(Import_FK!G876=0,"",Import_FK!G876)</f>
        <v/>
      </c>
      <c r="L877" s="23" t="str">
        <f>IF(Import_FK!H876=0,"",Import_FK!H876)</f>
        <v/>
      </c>
      <c r="M877" s="23" t="str">
        <f>IF(Import_FK!I876=0,"",Import_FK!I876)</f>
        <v/>
      </c>
      <c r="N877" s="23" t="str">
        <f>IF(Import_FK!J876=0,"",Import_FK!J876)</f>
        <v/>
      </c>
      <c r="O877" s="23" t="str">
        <f>IF(Import_FK!K876=0,"",Import_FK!K876)</f>
        <v/>
      </c>
      <c r="P877" s="23" t="str">
        <f>IF(Import_FK!L876=0,"",Import_FK!L876)</f>
        <v/>
      </c>
      <c r="Q877" s="77" t="str">
        <f>IF(Import_FK!M876=0,"",Import_FK!M876)</f>
        <v/>
      </c>
      <c r="R877" s="77" t="str">
        <f>IF(Import_FK!N876=0,"",Import_FK!N876)</f>
        <v/>
      </c>
      <c r="S877" s="77" t="str">
        <f>IF(Import_FK!O876=0,"",Import_FK!O876)</f>
        <v/>
      </c>
      <c r="T877" s="77" t="str">
        <f>IF(Import_FK!P876=0,"",Import_FK!P876)</f>
        <v/>
      </c>
      <c r="U877" s="193" t="str">
        <f>IF(Import_FK!Q876=0,"",Import_FK!Q876)</f>
        <v/>
      </c>
      <c r="V877" s="77" t="str">
        <f>IF(Import_FK!R876=0,"",Import_FK!R876)</f>
        <v/>
      </c>
      <c r="W877" s="77" t="str">
        <f>IF(Import_FK!S876=0,"",Import_FK!S876)</f>
        <v/>
      </c>
      <c r="X877" s="77" t="str">
        <f>IF(Import_FK!T876=0,"",Import_FK!T876)</f>
        <v/>
      </c>
      <c r="Y877" s="77" t="str">
        <f>IF(Import_FK!U876=0,"",Import_FK!U876)</f>
        <v/>
      </c>
      <c r="Z877" s="77" t="str">
        <f>IF(Import_FK!V876=0,"",Import_FK!V876)</f>
        <v/>
      </c>
      <c r="AA877" s="77" t="str">
        <f>IF(Import_FK!W876=0,"",Import_FK!W876)</f>
        <v/>
      </c>
      <c r="AB877" s="77" t="str">
        <f>IF(Import_FK!X876=0,"",Import_FK!X876)</f>
        <v/>
      </c>
      <c r="AC877" s="77" t="str">
        <f>IF(Import_FK!Y876=0,"",Import_FK!Y876)</f>
        <v/>
      </c>
      <c r="AD877" s="77" t="str">
        <f>IF(Import_FK!Z876=0,"",Import_FK!Z876)</f>
        <v/>
      </c>
      <c r="AE877" s="193" t="str">
        <f>IF(Import_FK!AA876=0,"",Import_FK!AA876)</f>
        <v/>
      </c>
    </row>
    <row r="878" spans="1:31" ht="13.5" x14ac:dyDescent="0.25">
      <c r="A878" s="544">
        <f>IF(AND(B878="1_02_02_06",C878&lt;&gt;"000"),A877+1,IF(AND(B878="1_06_03_09",C878&lt;&gt;"000"),MAX($A$7:A877)+1,0))</f>
        <v>0</v>
      </c>
      <c r="B878" s="16" t="str">
        <f t="shared" ref="B878:B941" si="64">MID(F878,1,10)</f>
        <v/>
      </c>
      <c r="C878" s="544" t="str">
        <f t="shared" ref="C878:C941" si="65">MID(F878,16,3)</f>
        <v/>
      </c>
      <c r="D878" s="544" t="str">
        <f t="shared" ref="D878:D941" si="66">MID(G878,1,3)</f>
        <v/>
      </c>
      <c r="E878" s="544" t="str">
        <f t="shared" ref="E878:E941" si="67">IF(B878="1_02_02_06",1,IF(B878="1_06_03_09",-1,""))</f>
        <v/>
      </c>
      <c r="F878" s="23" t="str">
        <f>IF(Import_FK!B877=0,"",Import_FK!B877)</f>
        <v/>
      </c>
      <c r="G878" s="23" t="str">
        <f>IF(Import_FK!C877=0,"",Import_FK!C877)</f>
        <v/>
      </c>
      <c r="H878" s="350" t="str">
        <f>IF(Import_FK!D877=0,"",Import_FK!D877)</f>
        <v/>
      </c>
      <c r="I878" s="23" t="str">
        <f>IF(Import_FK!E877=0,"",Import_FK!E877)</f>
        <v/>
      </c>
      <c r="J878" s="95" t="str">
        <f>IF(Import_FK!F877=0,"",Import_FK!F877)</f>
        <v/>
      </c>
      <c r="K878" s="96" t="str">
        <f>IF(Import_FK!G877=0,"",Import_FK!G877)</f>
        <v/>
      </c>
      <c r="L878" s="23" t="str">
        <f>IF(Import_FK!H877=0,"",Import_FK!H877)</f>
        <v/>
      </c>
      <c r="M878" s="23" t="str">
        <f>IF(Import_FK!I877=0,"",Import_FK!I877)</f>
        <v/>
      </c>
      <c r="N878" s="23" t="str">
        <f>IF(Import_FK!J877=0,"",Import_FK!J877)</f>
        <v/>
      </c>
      <c r="O878" s="23" t="str">
        <f>IF(Import_FK!K877=0,"",Import_FK!K877)</f>
        <v/>
      </c>
      <c r="P878" s="23" t="str">
        <f>IF(Import_FK!L877=0,"",Import_FK!L877)</f>
        <v/>
      </c>
      <c r="Q878" s="77" t="str">
        <f>IF(Import_FK!M877=0,"",Import_FK!M877)</f>
        <v/>
      </c>
      <c r="R878" s="77" t="str">
        <f>IF(Import_FK!N877=0,"",Import_FK!N877)</f>
        <v/>
      </c>
      <c r="S878" s="77" t="str">
        <f>IF(Import_FK!O877=0,"",Import_FK!O877)</f>
        <v/>
      </c>
      <c r="T878" s="77" t="str">
        <f>IF(Import_FK!P877=0,"",Import_FK!P877)</f>
        <v/>
      </c>
      <c r="U878" s="193" t="str">
        <f>IF(Import_FK!Q877=0,"",Import_FK!Q877)</f>
        <v/>
      </c>
      <c r="V878" s="77" t="str">
        <f>IF(Import_FK!R877=0,"",Import_FK!R877)</f>
        <v/>
      </c>
      <c r="W878" s="77" t="str">
        <f>IF(Import_FK!S877=0,"",Import_FK!S877)</f>
        <v/>
      </c>
      <c r="X878" s="77" t="str">
        <f>IF(Import_FK!T877=0,"",Import_FK!T877)</f>
        <v/>
      </c>
      <c r="Y878" s="77" t="str">
        <f>IF(Import_FK!U877=0,"",Import_FK!U877)</f>
        <v/>
      </c>
      <c r="Z878" s="77" t="str">
        <f>IF(Import_FK!V877=0,"",Import_FK!V877)</f>
        <v/>
      </c>
      <c r="AA878" s="77" t="str">
        <f>IF(Import_FK!W877=0,"",Import_FK!W877)</f>
        <v/>
      </c>
      <c r="AB878" s="77" t="str">
        <f>IF(Import_FK!X877=0,"",Import_FK!X877)</f>
        <v/>
      </c>
      <c r="AC878" s="77" t="str">
        <f>IF(Import_FK!Y877=0,"",Import_FK!Y877)</f>
        <v/>
      </c>
      <c r="AD878" s="77" t="str">
        <f>IF(Import_FK!Z877=0,"",Import_FK!Z877)</f>
        <v/>
      </c>
      <c r="AE878" s="193" t="str">
        <f>IF(Import_FK!AA877=0,"",Import_FK!AA877)</f>
        <v/>
      </c>
    </row>
    <row r="879" spans="1:31" ht="13.5" x14ac:dyDescent="0.25">
      <c r="A879" s="544">
        <f>IF(AND(B879="1_02_02_06",C879&lt;&gt;"000"),A878+1,IF(AND(B879="1_06_03_09",C879&lt;&gt;"000"),MAX($A$7:A878)+1,0))</f>
        <v>0</v>
      </c>
      <c r="B879" s="16" t="str">
        <f t="shared" si="64"/>
        <v/>
      </c>
      <c r="C879" s="544" t="str">
        <f t="shared" si="65"/>
        <v/>
      </c>
      <c r="D879" s="544" t="str">
        <f t="shared" si="66"/>
        <v/>
      </c>
      <c r="E879" s="544" t="str">
        <f t="shared" si="67"/>
        <v/>
      </c>
      <c r="F879" s="23" t="str">
        <f>IF(Import_FK!B878=0,"",Import_FK!B878)</f>
        <v/>
      </c>
      <c r="G879" s="23" t="str">
        <f>IF(Import_FK!C878=0,"",Import_FK!C878)</f>
        <v/>
      </c>
      <c r="H879" s="350" t="str">
        <f>IF(Import_FK!D878=0,"",Import_FK!D878)</f>
        <v/>
      </c>
      <c r="I879" s="23" t="str">
        <f>IF(Import_FK!E878=0,"",Import_FK!E878)</f>
        <v/>
      </c>
      <c r="J879" s="95" t="str">
        <f>IF(Import_FK!F878=0,"",Import_FK!F878)</f>
        <v/>
      </c>
      <c r="K879" s="96" t="str">
        <f>IF(Import_FK!G878=0,"",Import_FK!G878)</f>
        <v/>
      </c>
      <c r="L879" s="23" t="str">
        <f>IF(Import_FK!H878=0,"",Import_FK!H878)</f>
        <v/>
      </c>
      <c r="M879" s="23" t="str">
        <f>IF(Import_FK!I878=0,"",Import_FK!I878)</f>
        <v/>
      </c>
      <c r="N879" s="23" t="str">
        <f>IF(Import_FK!J878=0,"",Import_FK!J878)</f>
        <v/>
      </c>
      <c r="O879" s="23" t="str">
        <f>IF(Import_FK!K878=0,"",Import_FK!K878)</f>
        <v/>
      </c>
      <c r="P879" s="23" t="str">
        <f>IF(Import_FK!L878=0,"",Import_FK!L878)</f>
        <v/>
      </c>
      <c r="Q879" s="77" t="str">
        <f>IF(Import_FK!M878=0,"",Import_FK!M878)</f>
        <v/>
      </c>
      <c r="R879" s="77" t="str">
        <f>IF(Import_FK!N878=0,"",Import_FK!N878)</f>
        <v/>
      </c>
      <c r="S879" s="77" t="str">
        <f>IF(Import_FK!O878=0,"",Import_FK!O878)</f>
        <v/>
      </c>
      <c r="T879" s="77" t="str">
        <f>IF(Import_FK!P878=0,"",Import_FK!P878)</f>
        <v/>
      </c>
      <c r="U879" s="193" t="str">
        <f>IF(Import_FK!Q878=0,"",Import_FK!Q878)</f>
        <v/>
      </c>
      <c r="V879" s="77" t="str">
        <f>IF(Import_FK!R878=0,"",Import_FK!R878)</f>
        <v/>
      </c>
      <c r="W879" s="77" t="str">
        <f>IF(Import_FK!S878=0,"",Import_FK!S878)</f>
        <v/>
      </c>
      <c r="X879" s="77" t="str">
        <f>IF(Import_FK!T878=0,"",Import_FK!T878)</f>
        <v/>
      </c>
      <c r="Y879" s="77" t="str">
        <f>IF(Import_FK!U878=0,"",Import_FK!U878)</f>
        <v/>
      </c>
      <c r="Z879" s="77" t="str">
        <f>IF(Import_FK!V878=0,"",Import_FK!V878)</f>
        <v/>
      </c>
      <c r="AA879" s="77" t="str">
        <f>IF(Import_FK!W878=0,"",Import_FK!W878)</f>
        <v/>
      </c>
      <c r="AB879" s="77" t="str">
        <f>IF(Import_FK!X878=0,"",Import_FK!X878)</f>
        <v/>
      </c>
      <c r="AC879" s="77" t="str">
        <f>IF(Import_FK!Y878=0,"",Import_FK!Y878)</f>
        <v/>
      </c>
      <c r="AD879" s="77" t="str">
        <f>IF(Import_FK!Z878=0,"",Import_FK!Z878)</f>
        <v/>
      </c>
      <c r="AE879" s="193" t="str">
        <f>IF(Import_FK!AA878=0,"",Import_FK!AA878)</f>
        <v/>
      </c>
    </row>
    <row r="880" spans="1:31" ht="13.5" x14ac:dyDescent="0.25">
      <c r="A880" s="544">
        <f>IF(AND(B880="1_02_02_06",C880&lt;&gt;"000"),A879+1,IF(AND(B880="1_06_03_09",C880&lt;&gt;"000"),MAX($A$7:A879)+1,0))</f>
        <v>0</v>
      </c>
      <c r="B880" s="16" t="str">
        <f t="shared" si="64"/>
        <v/>
      </c>
      <c r="C880" s="544" t="str">
        <f t="shared" si="65"/>
        <v/>
      </c>
      <c r="D880" s="544" t="str">
        <f t="shared" si="66"/>
        <v/>
      </c>
      <c r="E880" s="544" t="str">
        <f t="shared" si="67"/>
        <v/>
      </c>
      <c r="F880" s="23" t="str">
        <f>IF(Import_FK!B879=0,"",Import_FK!B879)</f>
        <v/>
      </c>
      <c r="G880" s="23" t="str">
        <f>IF(Import_FK!C879=0,"",Import_FK!C879)</f>
        <v/>
      </c>
      <c r="H880" s="350" t="str">
        <f>IF(Import_FK!D879=0,"",Import_FK!D879)</f>
        <v/>
      </c>
      <c r="I880" s="23" t="str">
        <f>IF(Import_FK!E879=0,"",Import_FK!E879)</f>
        <v/>
      </c>
      <c r="J880" s="95" t="str">
        <f>IF(Import_FK!F879=0,"",Import_FK!F879)</f>
        <v/>
      </c>
      <c r="K880" s="96" t="str">
        <f>IF(Import_FK!G879=0,"",Import_FK!G879)</f>
        <v/>
      </c>
      <c r="L880" s="23" t="str">
        <f>IF(Import_FK!H879=0,"",Import_FK!H879)</f>
        <v/>
      </c>
      <c r="M880" s="23" t="str">
        <f>IF(Import_FK!I879=0,"",Import_FK!I879)</f>
        <v/>
      </c>
      <c r="N880" s="23" t="str">
        <f>IF(Import_FK!J879=0,"",Import_FK!J879)</f>
        <v/>
      </c>
      <c r="O880" s="23" t="str">
        <f>IF(Import_FK!K879=0,"",Import_FK!K879)</f>
        <v/>
      </c>
      <c r="P880" s="23" t="str">
        <f>IF(Import_FK!L879=0,"",Import_FK!L879)</f>
        <v/>
      </c>
      <c r="Q880" s="77" t="str">
        <f>IF(Import_FK!M879=0,"",Import_FK!M879)</f>
        <v/>
      </c>
      <c r="R880" s="77" t="str">
        <f>IF(Import_FK!N879=0,"",Import_FK!N879)</f>
        <v/>
      </c>
      <c r="S880" s="77" t="str">
        <f>IF(Import_FK!O879=0,"",Import_FK!O879)</f>
        <v/>
      </c>
      <c r="T880" s="77" t="str">
        <f>IF(Import_FK!P879=0,"",Import_FK!P879)</f>
        <v/>
      </c>
      <c r="U880" s="193" t="str">
        <f>IF(Import_FK!Q879=0,"",Import_FK!Q879)</f>
        <v/>
      </c>
      <c r="V880" s="77" t="str">
        <f>IF(Import_FK!R879=0,"",Import_FK!R879)</f>
        <v/>
      </c>
      <c r="W880" s="77" t="str">
        <f>IF(Import_FK!S879=0,"",Import_FK!S879)</f>
        <v/>
      </c>
      <c r="X880" s="77" t="str">
        <f>IF(Import_FK!T879=0,"",Import_FK!T879)</f>
        <v/>
      </c>
      <c r="Y880" s="77" t="str">
        <f>IF(Import_FK!U879=0,"",Import_FK!U879)</f>
        <v/>
      </c>
      <c r="Z880" s="77" t="str">
        <f>IF(Import_FK!V879=0,"",Import_FK!V879)</f>
        <v/>
      </c>
      <c r="AA880" s="77" t="str">
        <f>IF(Import_FK!W879=0,"",Import_FK!W879)</f>
        <v/>
      </c>
      <c r="AB880" s="77" t="str">
        <f>IF(Import_FK!X879=0,"",Import_FK!X879)</f>
        <v/>
      </c>
      <c r="AC880" s="77" t="str">
        <f>IF(Import_FK!Y879=0,"",Import_FK!Y879)</f>
        <v/>
      </c>
      <c r="AD880" s="77" t="str">
        <f>IF(Import_FK!Z879=0,"",Import_FK!Z879)</f>
        <v/>
      </c>
      <c r="AE880" s="193" t="str">
        <f>IF(Import_FK!AA879=0,"",Import_FK!AA879)</f>
        <v/>
      </c>
    </row>
    <row r="881" spans="1:31" ht="13.5" x14ac:dyDescent="0.25">
      <c r="A881" s="544">
        <f>IF(AND(B881="1_02_02_06",C881&lt;&gt;"000"),A880+1,IF(AND(B881="1_06_03_09",C881&lt;&gt;"000"),MAX($A$7:A880)+1,0))</f>
        <v>0</v>
      </c>
      <c r="B881" s="16" t="str">
        <f t="shared" si="64"/>
        <v/>
      </c>
      <c r="C881" s="544" t="str">
        <f t="shared" si="65"/>
        <v/>
      </c>
      <c r="D881" s="544" t="str">
        <f t="shared" si="66"/>
        <v/>
      </c>
      <c r="E881" s="544" t="str">
        <f t="shared" si="67"/>
        <v/>
      </c>
      <c r="F881" s="23" t="str">
        <f>IF(Import_FK!B880=0,"",Import_FK!B880)</f>
        <v/>
      </c>
      <c r="G881" s="23" t="str">
        <f>IF(Import_FK!C880=0,"",Import_FK!C880)</f>
        <v/>
      </c>
      <c r="H881" s="350" t="str">
        <f>IF(Import_FK!D880=0,"",Import_FK!D880)</f>
        <v/>
      </c>
      <c r="I881" s="23" t="str">
        <f>IF(Import_FK!E880=0,"",Import_FK!E880)</f>
        <v/>
      </c>
      <c r="J881" s="95" t="str">
        <f>IF(Import_FK!F880=0,"",Import_FK!F880)</f>
        <v/>
      </c>
      <c r="K881" s="96" t="str">
        <f>IF(Import_FK!G880=0,"",Import_FK!G880)</f>
        <v/>
      </c>
      <c r="L881" s="23" t="str">
        <f>IF(Import_FK!H880=0,"",Import_FK!H880)</f>
        <v/>
      </c>
      <c r="M881" s="23" t="str">
        <f>IF(Import_FK!I880=0,"",Import_FK!I880)</f>
        <v/>
      </c>
      <c r="N881" s="23" t="str">
        <f>IF(Import_FK!J880=0,"",Import_FK!J880)</f>
        <v/>
      </c>
      <c r="O881" s="23" t="str">
        <f>IF(Import_FK!K880=0,"",Import_FK!K880)</f>
        <v/>
      </c>
      <c r="P881" s="23" t="str">
        <f>IF(Import_FK!L880=0,"",Import_FK!L880)</f>
        <v/>
      </c>
      <c r="Q881" s="77" t="str">
        <f>IF(Import_FK!M880=0,"",Import_FK!M880)</f>
        <v/>
      </c>
      <c r="R881" s="77" t="str">
        <f>IF(Import_FK!N880=0,"",Import_FK!N880)</f>
        <v/>
      </c>
      <c r="S881" s="77" t="str">
        <f>IF(Import_FK!O880=0,"",Import_FK!O880)</f>
        <v/>
      </c>
      <c r="T881" s="77" t="str">
        <f>IF(Import_FK!P880=0,"",Import_FK!P880)</f>
        <v/>
      </c>
      <c r="U881" s="193" t="str">
        <f>IF(Import_FK!Q880=0,"",Import_FK!Q880)</f>
        <v/>
      </c>
      <c r="V881" s="77" t="str">
        <f>IF(Import_FK!R880=0,"",Import_FK!R880)</f>
        <v/>
      </c>
      <c r="W881" s="77" t="str">
        <f>IF(Import_FK!S880=0,"",Import_FK!S880)</f>
        <v/>
      </c>
      <c r="X881" s="77" t="str">
        <f>IF(Import_FK!T880=0,"",Import_FK!T880)</f>
        <v/>
      </c>
      <c r="Y881" s="77" t="str">
        <f>IF(Import_FK!U880=0,"",Import_FK!U880)</f>
        <v/>
      </c>
      <c r="Z881" s="77" t="str">
        <f>IF(Import_FK!V880=0,"",Import_FK!V880)</f>
        <v/>
      </c>
      <c r="AA881" s="77" t="str">
        <f>IF(Import_FK!W880=0,"",Import_FK!W880)</f>
        <v/>
      </c>
      <c r="AB881" s="77" t="str">
        <f>IF(Import_FK!X880=0,"",Import_FK!X880)</f>
        <v/>
      </c>
      <c r="AC881" s="77" t="str">
        <f>IF(Import_FK!Y880=0,"",Import_FK!Y880)</f>
        <v/>
      </c>
      <c r="AD881" s="77" t="str">
        <f>IF(Import_FK!Z880=0,"",Import_FK!Z880)</f>
        <v/>
      </c>
      <c r="AE881" s="193" t="str">
        <f>IF(Import_FK!AA880=0,"",Import_FK!AA880)</f>
        <v/>
      </c>
    </row>
    <row r="882" spans="1:31" ht="13.5" x14ac:dyDescent="0.25">
      <c r="A882" s="544">
        <f>IF(AND(B882="1_02_02_06",C882&lt;&gt;"000"),A881+1,IF(AND(B882="1_06_03_09",C882&lt;&gt;"000"),MAX($A$7:A881)+1,0))</f>
        <v>0</v>
      </c>
      <c r="B882" s="16" t="str">
        <f t="shared" si="64"/>
        <v/>
      </c>
      <c r="C882" s="544" t="str">
        <f t="shared" si="65"/>
        <v/>
      </c>
      <c r="D882" s="544" t="str">
        <f t="shared" si="66"/>
        <v/>
      </c>
      <c r="E882" s="544" t="str">
        <f t="shared" si="67"/>
        <v/>
      </c>
      <c r="F882" s="23" t="str">
        <f>IF(Import_FK!B881=0,"",Import_FK!B881)</f>
        <v/>
      </c>
      <c r="G882" s="23" t="str">
        <f>IF(Import_FK!C881=0,"",Import_FK!C881)</f>
        <v/>
      </c>
      <c r="H882" s="350" t="str">
        <f>IF(Import_FK!D881=0,"",Import_FK!D881)</f>
        <v/>
      </c>
      <c r="I882" s="23" t="str">
        <f>IF(Import_FK!E881=0,"",Import_FK!E881)</f>
        <v/>
      </c>
      <c r="J882" s="95" t="str">
        <f>IF(Import_FK!F881=0,"",Import_FK!F881)</f>
        <v/>
      </c>
      <c r="K882" s="96" t="str">
        <f>IF(Import_FK!G881=0,"",Import_FK!G881)</f>
        <v/>
      </c>
      <c r="L882" s="23" t="str">
        <f>IF(Import_FK!H881=0,"",Import_FK!H881)</f>
        <v/>
      </c>
      <c r="M882" s="23" t="str">
        <f>IF(Import_FK!I881=0,"",Import_FK!I881)</f>
        <v/>
      </c>
      <c r="N882" s="23" t="str">
        <f>IF(Import_FK!J881=0,"",Import_FK!J881)</f>
        <v/>
      </c>
      <c r="O882" s="23" t="str">
        <f>IF(Import_FK!K881=0,"",Import_FK!K881)</f>
        <v/>
      </c>
      <c r="P882" s="23" t="str">
        <f>IF(Import_FK!L881=0,"",Import_FK!L881)</f>
        <v/>
      </c>
      <c r="Q882" s="77" t="str">
        <f>IF(Import_FK!M881=0,"",Import_FK!M881)</f>
        <v/>
      </c>
      <c r="R882" s="77" t="str">
        <f>IF(Import_FK!N881=0,"",Import_FK!N881)</f>
        <v/>
      </c>
      <c r="S882" s="77" t="str">
        <f>IF(Import_FK!O881=0,"",Import_FK!O881)</f>
        <v/>
      </c>
      <c r="T882" s="77" t="str">
        <f>IF(Import_FK!P881=0,"",Import_FK!P881)</f>
        <v/>
      </c>
      <c r="U882" s="193" t="str">
        <f>IF(Import_FK!Q881=0,"",Import_FK!Q881)</f>
        <v/>
      </c>
      <c r="V882" s="77" t="str">
        <f>IF(Import_FK!R881=0,"",Import_FK!R881)</f>
        <v/>
      </c>
      <c r="W882" s="77" t="str">
        <f>IF(Import_FK!S881=0,"",Import_FK!S881)</f>
        <v/>
      </c>
      <c r="X882" s="77" t="str">
        <f>IF(Import_FK!T881=0,"",Import_FK!T881)</f>
        <v/>
      </c>
      <c r="Y882" s="77" t="str">
        <f>IF(Import_FK!U881=0,"",Import_FK!U881)</f>
        <v/>
      </c>
      <c r="Z882" s="77" t="str">
        <f>IF(Import_FK!V881=0,"",Import_FK!V881)</f>
        <v/>
      </c>
      <c r="AA882" s="77" t="str">
        <f>IF(Import_FK!W881=0,"",Import_FK!W881)</f>
        <v/>
      </c>
      <c r="AB882" s="77" t="str">
        <f>IF(Import_FK!X881=0,"",Import_FK!X881)</f>
        <v/>
      </c>
      <c r="AC882" s="77" t="str">
        <f>IF(Import_FK!Y881=0,"",Import_FK!Y881)</f>
        <v/>
      </c>
      <c r="AD882" s="77" t="str">
        <f>IF(Import_FK!Z881=0,"",Import_FK!Z881)</f>
        <v/>
      </c>
      <c r="AE882" s="193" t="str">
        <f>IF(Import_FK!AA881=0,"",Import_FK!AA881)</f>
        <v/>
      </c>
    </row>
    <row r="883" spans="1:31" ht="13.5" x14ac:dyDescent="0.25">
      <c r="A883" s="544">
        <f>IF(AND(B883="1_02_02_06",C883&lt;&gt;"000"),A882+1,IF(AND(B883="1_06_03_09",C883&lt;&gt;"000"),MAX($A$7:A882)+1,0))</f>
        <v>0</v>
      </c>
      <c r="B883" s="16" t="str">
        <f t="shared" si="64"/>
        <v/>
      </c>
      <c r="C883" s="544" t="str">
        <f t="shared" si="65"/>
        <v/>
      </c>
      <c r="D883" s="544" t="str">
        <f t="shared" si="66"/>
        <v/>
      </c>
      <c r="E883" s="544" t="str">
        <f t="shared" si="67"/>
        <v/>
      </c>
      <c r="F883" s="23" t="str">
        <f>IF(Import_FK!B882=0,"",Import_FK!B882)</f>
        <v/>
      </c>
      <c r="G883" s="23" t="str">
        <f>IF(Import_FK!C882=0,"",Import_FK!C882)</f>
        <v/>
      </c>
      <c r="H883" s="350" t="str">
        <f>IF(Import_FK!D882=0,"",Import_FK!D882)</f>
        <v/>
      </c>
      <c r="I883" s="23" t="str">
        <f>IF(Import_FK!E882=0,"",Import_FK!E882)</f>
        <v/>
      </c>
      <c r="J883" s="95" t="str">
        <f>IF(Import_FK!F882=0,"",Import_FK!F882)</f>
        <v/>
      </c>
      <c r="K883" s="96" t="str">
        <f>IF(Import_FK!G882=0,"",Import_FK!G882)</f>
        <v/>
      </c>
      <c r="L883" s="23" t="str">
        <f>IF(Import_FK!H882=0,"",Import_FK!H882)</f>
        <v/>
      </c>
      <c r="M883" s="23" t="str">
        <f>IF(Import_FK!I882=0,"",Import_FK!I882)</f>
        <v/>
      </c>
      <c r="N883" s="23" t="str">
        <f>IF(Import_FK!J882=0,"",Import_FK!J882)</f>
        <v/>
      </c>
      <c r="O883" s="23" t="str">
        <f>IF(Import_FK!K882=0,"",Import_FK!K882)</f>
        <v/>
      </c>
      <c r="P883" s="23" t="str">
        <f>IF(Import_FK!L882=0,"",Import_FK!L882)</f>
        <v/>
      </c>
      <c r="Q883" s="77" t="str">
        <f>IF(Import_FK!M882=0,"",Import_FK!M882)</f>
        <v/>
      </c>
      <c r="R883" s="77" t="str">
        <f>IF(Import_FK!N882=0,"",Import_FK!N882)</f>
        <v/>
      </c>
      <c r="S883" s="77" t="str">
        <f>IF(Import_FK!O882=0,"",Import_FK!O882)</f>
        <v/>
      </c>
      <c r="T883" s="77" t="str">
        <f>IF(Import_FK!P882=0,"",Import_FK!P882)</f>
        <v/>
      </c>
      <c r="U883" s="193" t="str">
        <f>IF(Import_FK!Q882=0,"",Import_FK!Q882)</f>
        <v/>
      </c>
      <c r="V883" s="77" t="str">
        <f>IF(Import_FK!R882=0,"",Import_FK!R882)</f>
        <v/>
      </c>
      <c r="W883" s="77" t="str">
        <f>IF(Import_FK!S882=0,"",Import_FK!S882)</f>
        <v/>
      </c>
      <c r="X883" s="77" t="str">
        <f>IF(Import_FK!T882=0,"",Import_FK!T882)</f>
        <v/>
      </c>
      <c r="Y883" s="77" t="str">
        <f>IF(Import_FK!U882=0,"",Import_FK!U882)</f>
        <v/>
      </c>
      <c r="Z883" s="77" t="str">
        <f>IF(Import_FK!V882=0,"",Import_FK!V882)</f>
        <v/>
      </c>
      <c r="AA883" s="77" t="str">
        <f>IF(Import_FK!W882=0,"",Import_FK!W882)</f>
        <v/>
      </c>
      <c r="AB883" s="77" t="str">
        <f>IF(Import_FK!X882=0,"",Import_FK!X882)</f>
        <v/>
      </c>
      <c r="AC883" s="77" t="str">
        <f>IF(Import_FK!Y882=0,"",Import_FK!Y882)</f>
        <v/>
      </c>
      <c r="AD883" s="77" t="str">
        <f>IF(Import_FK!Z882=0,"",Import_FK!Z882)</f>
        <v/>
      </c>
      <c r="AE883" s="193" t="str">
        <f>IF(Import_FK!AA882=0,"",Import_FK!AA882)</f>
        <v/>
      </c>
    </row>
    <row r="884" spans="1:31" ht="13.5" x14ac:dyDescent="0.25">
      <c r="A884" s="544">
        <f>IF(AND(B884="1_02_02_06",C884&lt;&gt;"000"),A883+1,IF(AND(B884="1_06_03_09",C884&lt;&gt;"000"),MAX($A$7:A883)+1,0))</f>
        <v>0</v>
      </c>
      <c r="B884" s="16" t="str">
        <f t="shared" si="64"/>
        <v/>
      </c>
      <c r="C884" s="544" t="str">
        <f t="shared" si="65"/>
        <v/>
      </c>
      <c r="D884" s="544" t="str">
        <f t="shared" si="66"/>
        <v/>
      </c>
      <c r="E884" s="544" t="str">
        <f t="shared" si="67"/>
        <v/>
      </c>
      <c r="F884" s="23" t="str">
        <f>IF(Import_FK!B883=0,"",Import_FK!B883)</f>
        <v/>
      </c>
      <c r="G884" s="23" t="str">
        <f>IF(Import_FK!C883=0,"",Import_FK!C883)</f>
        <v/>
      </c>
      <c r="H884" s="350" t="str">
        <f>IF(Import_FK!D883=0,"",Import_FK!D883)</f>
        <v/>
      </c>
      <c r="I884" s="23" t="str">
        <f>IF(Import_FK!E883=0,"",Import_FK!E883)</f>
        <v/>
      </c>
      <c r="J884" s="95" t="str">
        <f>IF(Import_FK!F883=0,"",Import_FK!F883)</f>
        <v/>
      </c>
      <c r="K884" s="96" t="str">
        <f>IF(Import_FK!G883=0,"",Import_FK!G883)</f>
        <v/>
      </c>
      <c r="L884" s="23" t="str">
        <f>IF(Import_FK!H883=0,"",Import_FK!H883)</f>
        <v/>
      </c>
      <c r="M884" s="23" t="str">
        <f>IF(Import_FK!I883=0,"",Import_FK!I883)</f>
        <v/>
      </c>
      <c r="N884" s="23" t="str">
        <f>IF(Import_FK!J883=0,"",Import_FK!J883)</f>
        <v/>
      </c>
      <c r="O884" s="23" t="str">
        <f>IF(Import_FK!K883=0,"",Import_FK!K883)</f>
        <v/>
      </c>
      <c r="P884" s="23" t="str">
        <f>IF(Import_FK!L883=0,"",Import_FK!L883)</f>
        <v/>
      </c>
      <c r="Q884" s="77" t="str">
        <f>IF(Import_FK!M883=0,"",Import_FK!M883)</f>
        <v/>
      </c>
      <c r="R884" s="77" t="str">
        <f>IF(Import_FK!N883=0,"",Import_FK!N883)</f>
        <v/>
      </c>
      <c r="S884" s="77" t="str">
        <f>IF(Import_FK!O883=0,"",Import_FK!O883)</f>
        <v/>
      </c>
      <c r="T884" s="77" t="str">
        <f>IF(Import_FK!P883=0,"",Import_FK!P883)</f>
        <v/>
      </c>
      <c r="U884" s="193" t="str">
        <f>IF(Import_FK!Q883=0,"",Import_FK!Q883)</f>
        <v/>
      </c>
      <c r="V884" s="77" t="str">
        <f>IF(Import_FK!R883=0,"",Import_FK!R883)</f>
        <v/>
      </c>
      <c r="W884" s="77" t="str">
        <f>IF(Import_FK!S883=0,"",Import_FK!S883)</f>
        <v/>
      </c>
      <c r="X884" s="77" t="str">
        <f>IF(Import_FK!T883=0,"",Import_FK!T883)</f>
        <v/>
      </c>
      <c r="Y884" s="77" t="str">
        <f>IF(Import_FK!U883=0,"",Import_FK!U883)</f>
        <v/>
      </c>
      <c r="Z884" s="77" t="str">
        <f>IF(Import_FK!V883=0,"",Import_FK!V883)</f>
        <v/>
      </c>
      <c r="AA884" s="77" t="str">
        <f>IF(Import_FK!W883=0,"",Import_FK!W883)</f>
        <v/>
      </c>
      <c r="AB884" s="77" t="str">
        <f>IF(Import_FK!X883=0,"",Import_FK!X883)</f>
        <v/>
      </c>
      <c r="AC884" s="77" t="str">
        <f>IF(Import_FK!Y883=0,"",Import_FK!Y883)</f>
        <v/>
      </c>
      <c r="AD884" s="77" t="str">
        <f>IF(Import_FK!Z883=0,"",Import_FK!Z883)</f>
        <v/>
      </c>
      <c r="AE884" s="193" t="str">
        <f>IF(Import_FK!AA883=0,"",Import_FK!AA883)</f>
        <v/>
      </c>
    </row>
    <row r="885" spans="1:31" ht="13.5" x14ac:dyDescent="0.25">
      <c r="A885" s="544">
        <f>IF(AND(B885="1_02_02_06",C885&lt;&gt;"000"),A884+1,IF(AND(B885="1_06_03_09",C885&lt;&gt;"000"),MAX($A$7:A884)+1,0))</f>
        <v>0</v>
      </c>
      <c r="B885" s="16" t="str">
        <f t="shared" si="64"/>
        <v/>
      </c>
      <c r="C885" s="544" t="str">
        <f t="shared" si="65"/>
        <v/>
      </c>
      <c r="D885" s="544" t="str">
        <f t="shared" si="66"/>
        <v/>
      </c>
      <c r="E885" s="544" t="str">
        <f t="shared" si="67"/>
        <v/>
      </c>
      <c r="F885" s="23" t="str">
        <f>IF(Import_FK!B884=0,"",Import_FK!B884)</f>
        <v/>
      </c>
      <c r="G885" s="23" t="str">
        <f>IF(Import_FK!C884=0,"",Import_FK!C884)</f>
        <v/>
      </c>
      <c r="H885" s="350" t="str">
        <f>IF(Import_FK!D884=0,"",Import_FK!D884)</f>
        <v/>
      </c>
      <c r="I885" s="23" t="str">
        <f>IF(Import_FK!E884=0,"",Import_FK!E884)</f>
        <v/>
      </c>
      <c r="J885" s="95" t="str">
        <f>IF(Import_FK!F884=0,"",Import_FK!F884)</f>
        <v/>
      </c>
      <c r="K885" s="96" t="str">
        <f>IF(Import_FK!G884=0,"",Import_FK!G884)</f>
        <v/>
      </c>
      <c r="L885" s="23" t="str">
        <f>IF(Import_FK!H884=0,"",Import_FK!H884)</f>
        <v/>
      </c>
      <c r="M885" s="23" t="str">
        <f>IF(Import_FK!I884=0,"",Import_FK!I884)</f>
        <v/>
      </c>
      <c r="N885" s="23" t="str">
        <f>IF(Import_FK!J884=0,"",Import_FK!J884)</f>
        <v/>
      </c>
      <c r="O885" s="23" t="str">
        <f>IF(Import_FK!K884=0,"",Import_FK!K884)</f>
        <v/>
      </c>
      <c r="P885" s="23" t="str">
        <f>IF(Import_FK!L884=0,"",Import_FK!L884)</f>
        <v/>
      </c>
      <c r="Q885" s="77" t="str">
        <f>IF(Import_FK!M884=0,"",Import_FK!M884)</f>
        <v/>
      </c>
      <c r="R885" s="77" t="str">
        <f>IF(Import_FK!N884=0,"",Import_FK!N884)</f>
        <v/>
      </c>
      <c r="S885" s="77" t="str">
        <f>IF(Import_FK!O884=0,"",Import_FK!O884)</f>
        <v/>
      </c>
      <c r="T885" s="77" t="str">
        <f>IF(Import_FK!P884=0,"",Import_FK!P884)</f>
        <v/>
      </c>
      <c r="U885" s="193" t="str">
        <f>IF(Import_FK!Q884=0,"",Import_FK!Q884)</f>
        <v/>
      </c>
      <c r="V885" s="77" t="str">
        <f>IF(Import_FK!R884=0,"",Import_FK!R884)</f>
        <v/>
      </c>
      <c r="W885" s="77" t="str">
        <f>IF(Import_FK!S884=0,"",Import_FK!S884)</f>
        <v/>
      </c>
      <c r="X885" s="77" t="str">
        <f>IF(Import_FK!T884=0,"",Import_FK!T884)</f>
        <v/>
      </c>
      <c r="Y885" s="77" t="str">
        <f>IF(Import_FK!U884=0,"",Import_FK!U884)</f>
        <v/>
      </c>
      <c r="Z885" s="77" t="str">
        <f>IF(Import_FK!V884=0,"",Import_FK!V884)</f>
        <v/>
      </c>
      <c r="AA885" s="77" t="str">
        <f>IF(Import_FK!W884=0,"",Import_FK!W884)</f>
        <v/>
      </c>
      <c r="AB885" s="77" t="str">
        <f>IF(Import_FK!X884=0,"",Import_FK!X884)</f>
        <v/>
      </c>
      <c r="AC885" s="77" t="str">
        <f>IF(Import_FK!Y884=0,"",Import_FK!Y884)</f>
        <v/>
      </c>
      <c r="AD885" s="77" t="str">
        <f>IF(Import_FK!Z884=0,"",Import_FK!Z884)</f>
        <v/>
      </c>
      <c r="AE885" s="193" t="str">
        <f>IF(Import_FK!AA884=0,"",Import_FK!AA884)</f>
        <v/>
      </c>
    </row>
    <row r="886" spans="1:31" ht="13.5" x14ac:dyDescent="0.25">
      <c r="A886" s="544">
        <f>IF(AND(B886="1_02_02_06",C886&lt;&gt;"000"),A885+1,IF(AND(B886="1_06_03_09",C886&lt;&gt;"000"),MAX($A$7:A885)+1,0))</f>
        <v>0</v>
      </c>
      <c r="B886" s="16" t="str">
        <f t="shared" si="64"/>
        <v/>
      </c>
      <c r="C886" s="544" t="str">
        <f t="shared" si="65"/>
        <v/>
      </c>
      <c r="D886" s="544" t="str">
        <f t="shared" si="66"/>
        <v/>
      </c>
      <c r="E886" s="544" t="str">
        <f t="shared" si="67"/>
        <v/>
      </c>
      <c r="F886" s="23" t="str">
        <f>IF(Import_FK!B885=0,"",Import_FK!B885)</f>
        <v/>
      </c>
      <c r="G886" s="23" t="str">
        <f>IF(Import_FK!C885=0,"",Import_FK!C885)</f>
        <v/>
      </c>
      <c r="H886" s="350" t="str">
        <f>IF(Import_FK!D885=0,"",Import_FK!D885)</f>
        <v/>
      </c>
      <c r="I886" s="23" t="str">
        <f>IF(Import_FK!E885=0,"",Import_FK!E885)</f>
        <v/>
      </c>
      <c r="J886" s="95" t="str">
        <f>IF(Import_FK!F885=0,"",Import_FK!F885)</f>
        <v/>
      </c>
      <c r="K886" s="96" t="str">
        <f>IF(Import_FK!G885=0,"",Import_FK!G885)</f>
        <v/>
      </c>
      <c r="L886" s="23" t="str">
        <f>IF(Import_FK!H885=0,"",Import_FK!H885)</f>
        <v/>
      </c>
      <c r="M886" s="23" t="str">
        <f>IF(Import_FK!I885=0,"",Import_FK!I885)</f>
        <v/>
      </c>
      <c r="N886" s="23" t="str">
        <f>IF(Import_FK!J885=0,"",Import_FK!J885)</f>
        <v/>
      </c>
      <c r="O886" s="23" t="str">
        <f>IF(Import_FK!K885=0,"",Import_FK!K885)</f>
        <v/>
      </c>
      <c r="P886" s="23" t="str">
        <f>IF(Import_FK!L885=0,"",Import_FK!L885)</f>
        <v/>
      </c>
      <c r="Q886" s="77" t="str">
        <f>IF(Import_FK!M885=0,"",Import_FK!M885)</f>
        <v/>
      </c>
      <c r="R886" s="77" t="str">
        <f>IF(Import_FK!N885=0,"",Import_FK!N885)</f>
        <v/>
      </c>
      <c r="S886" s="77" t="str">
        <f>IF(Import_FK!O885=0,"",Import_FK!O885)</f>
        <v/>
      </c>
      <c r="T886" s="77" t="str">
        <f>IF(Import_FK!P885=0,"",Import_FK!P885)</f>
        <v/>
      </c>
      <c r="U886" s="193" t="str">
        <f>IF(Import_FK!Q885=0,"",Import_FK!Q885)</f>
        <v/>
      </c>
      <c r="V886" s="77" t="str">
        <f>IF(Import_FK!R885=0,"",Import_FK!R885)</f>
        <v/>
      </c>
      <c r="W886" s="77" t="str">
        <f>IF(Import_FK!S885=0,"",Import_FK!S885)</f>
        <v/>
      </c>
      <c r="X886" s="77" t="str">
        <f>IF(Import_FK!T885=0,"",Import_FK!T885)</f>
        <v/>
      </c>
      <c r="Y886" s="77" t="str">
        <f>IF(Import_FK!U885=0,"",Import_FK!U885)</f>
        <v/>
      </c>
      <c r="Z886" s="77" t="str">
        <f>IF(Import_FK!V885=0,"",Import_FK!V885)</f>
        <v/>
      </c>
      <c r="AA886" s="77" t="str">
        <f>IF(Import_FK!W885=0,"",Import_FK!W885)</f>
        <v/>
      </c>
      <c r="AB886" s="77" t="str">
        <f>IF(Import_FK!X885=0,"",Import_FK!X885)</f>
        <v/>
      </c>
      <c r="AC886" s="77" t="str">
        <f>IF(Import_FK!Y885=0,"",Import_FK!Y885)</f>
        <v/>
      </c>
      <c r="AD886" s="77" t="str">
        <f>IF(Import_FK!Z885=0,"",Import_FK!Z885)</f>
        <v/>
      </c>
      <c r="AE886" s="193" t="str">
        <f>IF(Import_FK!AA885=0,"",Import_FK!AA885)</f>
        <v/>
      </c>
    </row>
    <row r="887" spans="1:31" ht="13.5" x14ac:dyDescent="0.25">
      <c r="A887" s="544">
        <f>IF(AND(B887="1_02_02_06",C887&lt;&gt;"000"),A886+1,IF(AND(B887="1_06_03_09",C887&lt;&gt;"000"),MAX($A$7:A886)+1,0))</f>
        <v>0</v>
      </c>
      <c r="B887" s="16" t="str">
        <f t="shared" si="64"/>
        <v/>
      </c>
      <c r="C887" s="544" t="str">
        <f t="shared" si="65"/>
        <v/>
      </c>
      <c r="D887" s="544" t="str">
        <f t="shared" si="66"/>
        <v/>
      </c>
      <c r="E887" s="544" t="str">
        <f t="shared" si="67"/>
        <v/>
      </c>
      <c r="F887" s="23" t="str">
        <f>IF(Import_FK!B886=0,"",Import_FK!B886)</f>
        <v/>
      </c>
      <c r="G887" s="23" t="str">
        <f>IF(Import_FK!C886=0,"",Import_FK!C886)</f>
        <v/>
      </c>
      <c r="H887" s="350" t="str">
        <f>IF(Import_FK!D886=0,"",Import_FK!D886)</f>
        <v/>
      </c>
      <c r="I887" s="23" t="str">
        <f>IF(Import_FK!E886=0,"",Import_FK!E886)</f>
        <v/>
      </c>
      <c r="J887" s="95" t="str">
        <f>IF(Import_FK!F886=0,"",Import_FK!F886)</f>
        <v/>
      </c>
      <c r="K887" s="96" t="str">
        <f>IF(Import_FK!G886=0,"",Import_FK!G886)</f>
        <v/>
      </c>
      <c r="L887" s="23" t="str">
        <f>IF(Import_FK!H886=0,"",Import_FK!H886)</f>
        <v/>
      </c>
      <c r="M887" s="23" t="str">
        <f>IF(Import_FK!I886=0,"",Import_FK!I886)</f>
        <v/>
      </c>
      <c r="N887" s="23" t="str">
        <f>IF(Import_FK!J886=0,"",Import_FK!J886)</f>
        <v/>
      </c>
      <c r="O887" s="23" t="str">
        <f>IF(Import_FK!K886=0,"",Import_FK!K886)</f>
        <v/>
      </c>
      <c r="P887" s="23" t="str">
        <f>IF(Import_FK!L886=0,"",Import_FK!L886)</f>
        <v/>
      </c>
      <c r="Q887" s="77" t="str">
        <f>IF(Import_FK!M886=0,"",Import_FK!M886)</f>
        <v/>
      </c>
      <c r="R887" s="77" t="str">
        <f>IF(Import_FK!N886=0,"",Import_FK!N886)</f>
        <v/>
      </c>
      <c r="S887" s="77" t="str">
        <f>IF(Import_FK!O886=0,"",Import_FK!O886)</f>
        <v/>
      </c>
      <c r="T887" s="77" t="str">
        <f>IF(Import_FK!P886=0,"",Import_FK!P886)</f>
        <v/>
      </c>
      <c r="U887" s="193" t="str">
        <f>IF(Import_FK!Q886=0,"",Import_FK!Q886)</f>
        <v/>
      </c>
      <c r="V887" s="77" t="str">
        <f>IF(Import_FK!R886=0,"",Import_FK!R886)</f>
        <v/>
      </c>
      <c r="W887" s="77" t="str">
        <f>IF(Import_FK!S886=0,"",Import_FK!S886)</f>
        <v/>
      </c>
      <c r="X887" s="77" t="str">
        <f>IF(Import_FK!T886=0,"",Import_FK!T886)</f>
        <v/>
      </c>
      <c r="Y887" s="77" t="str">
        <f>IF(Import_FK!U886=0,"",Import_FK!U886)</f>
        <v/>
      </c>
      <c r="Z887" s="77" t="str">
        <f>IF(Import_FK!V886=0,"",Import_FK!V886)</f>
        <v/>
      </c>
      <c r="AA887" s="77" t="str">
        <f>IF(Import_FK!W886=0,"",Import_FK!W886)</f>
        <v/>
      </c>
      <c r="AB887" s="77" t="str">
        <f>IF(Import_FK!X886=0,"",Import_FK!X886)</f>
        <v/>
      </c>
      <c r="AC887" s="77" t="str">
        <f>IF(Import_FK!Y886=0,"",Import_FK!Y886)</f>
        <v/>
      </c>
      <c r="AD887" s="77" t="str">
        <f>IF(Import_FK!Z886=0,"",Import_FK!Z886)</f>
        <v/>
      </c>
      <c r="AE887" s="193" t="str">
        <f>IF(Import_FK!AA886=0,"",Import_FK!AA886)</f>
        <v/>
      </c>
    </row>
    <row r="888" spans="1:31" ht="13.5" x14ac:dyDescent="0.25">
      <c r="A888" s="544">
        <f>IF(AND(B888="1_02_02_06",C888&lt;&gt;"000"),A887+1,IF(AND(B888="1_06_03_09",C888&lt;&gt;"000"),MAX($A$7:A887)+1,0))</f>
        <v>0</v>
      </c>
      <c r="B888" s="16" t="str">
        <f t="shared" si="64"/>
        <v/>
      </c>
      <c r="C888" s="544" t="str">
        <f t="shared" si="65"/>
        <v/>
      </c>
      <c r="D888" s="544" t="str">
        <f t="shared" si="66"/>
        <v/>
      </c>
      <c r="E888" s="544" t="str">
        <f t="shared" si="67"/>
        <v/>
      </c>
      <c r="F888" s="23" t="str">
        <f>IF(Import_FK!B887=0,"",Import_FK!B887)</f>
        <v/>
      </c>
      <c r="G888" s="23" t="str">
        <f>IF(Import_FK!C887=0,"",Import_FK!C887)</f>
        <v/>
      </c>
      <c r="H888" s="350" t="str">
        <f>IF(Import_FK!D887=0,"",Import_FK!D887)</f>
        <v/>
      </c>
      <c r="I888" s="23" t="str">
        <f>IF(Import_FK!E887=0,"",Import_FK!E887)</f>
        <v/>
      </c>
      <c r="J888" s="95" t="str">
        <f>IF(Import_FK!F887=0,"",Import_FK!F887)</f>
        <v/>
      </c>
      <c r="K888" s="96" t="str">
        <f>IF(Import_FK!G887=0,"",Import_FK!G887)</f>
        <v/>
      </c>
      <c r="L888" s="23" t="str">
        <f>IF(Import_FK!H887=0,"",Import_FK!H887)</f>
        <v/>
      </c>
      <c r="M888" s="23" t="str">
        <f>IF(Import_FK!I887=0,"",Import_FK!I887)</f>
        <v/>
      </c>
      <c r="N888" s="23" t="str">
        <f>IF(Import_FK!J887=0,"",Import_FK!J887)</f>
        <v/>
      </c>
      <c r="O888" s="23" t="str">
        <f>IF(Import_FK!K887=0,"",Import_FK!K887)</f>
        <v/>
      </c>
      <c r="P888" s="23" t="str">
        <f>IF(Import_FK!L887=0,"",Import_FK!L887)</f>
        <v/>
      </c>
      <c r="Q888" s="77" t="str">
        <f>IF(Import_FK!M887=0,"",Import_FK!M887)</f>
        <v/>
      </c>
      <c r="R888" s="77" t="str">
        <f>IF(Import_FK!N887=0,"",Import_FK!N887)</f>
        <v/>
      </c>
      <c r="S888" s="77" t="str">
        <f>IF(Import_FK!O887=0,"",Import_FK!O887)</f>
        <v/>
      </c>
      <c r="T888" s="77" t="str">
        <f>IF(Import_FK!P887=0,"",Import_FK!P887)</f>
        <v/>
      </c>
      <c r="U888" s="193" t="str">
        <f>IF(Import_FK!Q887=0,"",Import_FK!Q887)</f>
        <v/>
      </c>
      <c r="V888" s="77" t="str">
        <f>IF(Import_FK!R887=0,"",Import_FK!R887)</f>
        <v/>
      </c>
      <c r="W888" s="77" t="str">
        <f>IF(Import_FK!S887=0,"",Import_FK!S887)</f>
        <v/>
      </c>
      <c r="X888" s="77" t="str">
        <f>IF(Import_FK!T887=0,"",Import_FK!T887)</f>
        <v/>
      </c>
      <c r="Y888" s="77" t="str">
        <f>IF(Import_FK!U887=0,"",Import_FK!U887)</f>
        <v/>
      </c>
      <c r="Z888" s="77" t="str">
        <f>IF(Import_FK!V887=0,"",Import_FK!V887)</f>
        <v/>
      </c>
      <c r="AA888" s="77" t="str">
        <f>IF(Import_FK!W887=0,"",Import_FK!W887)</f>
        <v/>
      </c>
      <c r="AB888" s="77" t="str">
        <f>IF(Import_FK!X887=0,"",Import_FK!X887)</f>
        <v/>
      </c>
      <c r="AC888" s="77" t="str">
        <f>IF(Import_FK!Y887=0,"",Import_FK!Y887)</f>
        <v/>
      </c>
      <c r="AD888" s="77" t="str">
        <f>IF(Import_FK!Z887=0,"",Import_FK!Z887)</f>
        <v/>
      </c>
      <c r="AE888" s="193" t="str">
        <f>IF(Import_FK!AA887=0,"",Import_FK!AA887)</f>
        <v/>
      </c>
    </row>
    <row r="889" spans="1:31" ht="13.5" x14ac:dyDescent="0.25">
      <c r="A889" s="544">
        <f>IF(AND(B889="1_02_02_06",C889&lt;&gt;"000"),A888+1,IF(AND(B889="1_06_03_09",C889&lt;&gt;"000"),MAX($A$7:A888)+1,0))</f>
        <v>0</v>
      </c>
      <c r="B889" s="16" t="str">
        <f t="shared" si="64"/>
        <v/>
      </c>
      <c r="C889" s="544" t="str">
        <f t="shared" si="65"/>
        <v/>
      </c>
      <c r="D889" s="544" t="str">
        <f t="shared" si="66"/>
        <v/>
      </c>
      <c r="E889" s="544" t="str">
        <f t="shared" si="67"/>
        <v/>
      </c>
      <c r="F889" s="23" t="str">
        <f>IF(Import_FK!B888=0,"",Import_FK!B888)</f>
        <v/>
      </c>
      <c r="G889" s="23" t="str">
        <f>IF(Import_FK!C888=0,"",Import_FK!C888)</f>
        <v/>
      </c>
      <c r="H889" s="350" t="str">
        <f>IF(Import_FK!D888=0,"",Import_FK!D888)</f>
        <v/>
      </c>
      <c r="I889" s="23" t="str">
        <f>IF(Import_FK!E888=0,"",Import_FK!E888)</f>
        <v/>
      </c>
      <c r="J889" s="95" t="str">
        <f>IF(Import_FK!F888=0,"",Import_FK!F888)</f>
        <v/>
      </c>
      <c r="K889" s="96" t="str">
        <f>IF(Import_FK!G888=0,"",Import_FK!G888)</f>
        <v/>
      </c>
      <c r="L889" s="23" t="str">
        <f>IF(Import_FK!H888=0,"",Import_FK!H888)</f>
        <v/>
      </c>
      <c r="M889" s="23" t="str">
        <f>IF(Import_FK!I888=0,"",Import_FK!I888)</f>
        <v/>
      </c>
      <c r="N889" s="23" t="str">
        <f>IF(Import_FK!J888=0,"",Import_FK!J888)</f>
        <v/>
      </c>
      <c r="O889" s="23" t="str">
        <f>IF(Import_FK!K888=0,"",Import_FK!K888)</f>
        <v/>
      </c>
      <c r="P889" s="23" t="str">
        <f>IF(Import_FK!L888=0,"",Import_FK!L888)</f>
        <v/>
      </c>
      <c r="Q889" s="77" t="str">
        <f>IF(Import_FK!M888=0,"",Import_FK!M888)</f>
        <v/>
      </c>
      <c r="R889" s="77" t="str">
        <f>IF(Import_FK!N888=0,"",Import_FK!N888)</f>
        <v/>
      </c>
      <c r="S889" s="77" t="str">
        <f>IF(Import_FK!O888=0,"",Import_FK!O888)</f>
        <v/>
      </c>
      <c r="T889" s="77" t="str">
        <f>IF(Import_FK!P888=0,"",Import_FK!P888)</f>
        <v/>
      </c>
      <c r="U889" s="193" t="str">
        <f>IF(Import_FK!Q888=0,"",Import_FK!Q888)</f>
        <v/>
      </c>
      <c r="V889" s="77" t="str">
        <f>IF(Import_FK!R888=0,"",Import_FK!R888)</f>
        <v/>
      </c>
      <c r="W889" s="77" t="str">
        <f>IF(Import_FK!S888=0,"",Import_FK!S888)</f>
        <v/>
      </c>
      <c r="X889" s="77" t="str">
        <f>IF(Import_FK!T888=0,"",Import_FK!T888)</f>
        <v/>
      </c>
      <c r="Y889" s="77" t="str">
        <f>IF(Import_FK!U888=0,"",Import_FK!U888)</f>
        <v/>
      </c>
      <c r="Z889" s="77" t="str">
        <f>IF(Import_FK!V888=0,"",Import_FK!V888)</f>
        <v/>
      </c>
      <c r="AA889" s="77" t="str">
        <f>IF(Import_FK!W888=0,"",Import_FK!W888)</f>
        <v/>
      </c>
      <c r="AB889" s="77" t="str">
        <f>IF(Import_FK!X888=0,"",Import_FK!X888)</f>
        <v/>
      </c>
      <c r="AC889" s="77" t="str">
        <f>IF(Import_FK!Y888=0,"",Import_FK!Y888)</f>
        <v/>
      </c>
      <c r="AD889" s="77" t="str">
        <f>IF(Import_FK!Z888=0,"",Import_FK!Z888)</f>
        <v/>
      </c>
      <c r="AE889" s="193" t="str">
        <f>IF(Import_FK!AA888=0,"",Import_FK!AA888)</f>
        <v/>
      </c>
    </row>
    <row r="890" spans="1:31" ht="13.5" x14ac:dyDescent="0.25">
      <c r="A890" s="544">
        <f>IF(AND(B890="1_02_02_06",C890&lt;&gt;"000"),A889+1,IF(AND(B890="1_06_03_09",C890&lt;&gt;"000"),MAX($A$7:A889)+1,0))</f>
        <v>0</v>
      </c>
      <c r="B890" s="16" t="str">
        <f t="shared" si="64"/>
        <v/>
      </c>
      <c r="C890" s="544" t="str">
        <f t="shared" si="65"/>
        <v/>
      </c>
      <c r="D890" s="544" t="str">
        <f t="shared" si="66"/>
        <v/>
      </c>
      <c r="E890" s="544" t="str">
        <f t="shared" si="67"/>
        <v/>
      </c>
      <c r="F890" s="23" t="str">
        <f>IF(Import_FK!B889=0,"",Import_FK!B889)</f>
        <v/>
      </c>
      <c r="G890" s="23" t="str">
        <f>IF(Import_FK!C889=0,"",Import_FK!C889)</f>
        <v/>
      </c>
      <c r="H890" s="350" t="str">
        <f>IF(Import_FK!D889=0,"",Import_FK!D889)</f>
        <v/>
      </c>
      <c r="I890" s="23" t="str">
        <f>IF(Import_FK!E889=0,"",Import_FK!E889)</f>
        <v/>
      </c>
      <c r="J890" s="95" t="str">
        <f>IF(Import_FK!F889=0,"",Import_FK!F889)</f>
        <v/>
      </c>
      <c r="K890" s="96" t="str">
        <f>IF(Import_FK!G889=0,"",Import_FK!G889)</f>
        <v/>
      </c>
      <c r="L890" s="23" t="str">
        <f>IF(Import_FK!H889=0,"",Import_FK!H889)</f>
        <v/>
      </c>
      <c r="M890" s="23" t="str">
        <f>IF(Import_FK!I889=0,"",Import_FK!I889)</f>
        <v/>
      </c>
      <c r="N890" s="23" t="str">
        <f>IF(Import_FK!J889=0,"",Import_FK!J889)</f>
        <v/>
      </c>
      <c r="O890" s="23" t="str">
        <f>IF(Import_FK!K889=0,"",Import_FK!K889)</f>
        <v/>
      </c>
      <c r="P890" s="23" t="str">
        <f>IF(Import_FK!L889=0,"",Import_FK!L889)</f>
        <v/>
      </c>
      <c r="Q890" s="77" t="str">
        <f>IF(Import_FK!M889=0,"",Import_FK!M889)</f>
        <v/>
      </c>
      <c r="R890" s="77" t="str">
        <f>IF(Import_FK!N889=0,"",Import_FK!N889)</f>
        <v/>
      </c>
      <c r="S890" s="77" t="str">
        <f>IF(Import_FK!O889=0,"",Import_FK!O889)</f>
        <v/>
      </c>
      <c r="T890" s="77" t="str">
        <f>IF(Import_FK!P889=0,"",Import_FK!P889)</f>
        <v/>
      </c>
      <c r="U890" s="193" t="str">
        <f>IF(Import_FK!Q889=0,"",Import_FK!Q889)</f>
        <v/>
      </c>
      <c r="V890" s="77" t="str">
        <f>IF(Import_FK!R889=0,"",Import_FK!R889)</f>
        <v/>
      </c>
      <c r="W890" s="77" t="str">
        <f>IF(Import_FK!S889=0,"",Import_FK!S889)</f>
        <v/>
      </c>
      <c r="X890" s="77" t="str">
        <f>IF(Import_FK!T889=0,"",Import_FK!T889)</f>
        <v/>
      </c>
      <c r="Y890" s="77" t="str">
        <f>IF(Import_FK!U889=0,"",Import_FK!U889)</f>
        <v/>
      </c>
      <c r="Z890" s="77" t="str">
        <f>IF(Import_FK!V889=0,"",Import_FK!V889)</f>
        <v/>
      </c>
      <c r="AA890" s="77" t="str">
        <f>IF(Import_FK!W889=0,"",Import_FK!W889)</f>
        <v/>
      </c>
      <c r="AB890" s="77" t="str">
        <f>IF(Import_FK!X889=0,"",Import_FK!X889)</f>
        <v/>
      </c>
      <c r="AC890" s="77" t="str">
        <f>IF(Import_FK!Y889=0,"",Import_FK!Y889)</f>
        <v/>
      </c>
      <c r="AD890" s="77" t="str">
        <f>IF(Import_FK!Z889=0,"",Import_FK!Z889)</f>
        <v/>
      </c>
      <c r="AE890" s="193" t="str">
        <f>IF(Import_FK!AA889=0,"",Import_FK!AA889)</f>
        <v/>
      </c>
    </row>
    <row r="891" spans="1:31" ht="13.5" x14ac:dyDescent="0.25">
      <c r="A891" s="544">
        <f>IF(AND(B891="1_02_02_06",C891&lt;&gt;"000"),A890+1,IF(AND(B891="1_06_03_09",C891&lt;&gt;"000"),MAX($A$7:A890)+1,0))</f>
        <v>0</v>
      </c>
      <c r="B891" s="16" t="str">
        <f t="shared" si="64"/>
        <v/>
      </c>
      <c r="C891" s="544" t="str">
        <f t="shared" si="65"/>
        <v/>
      </c>
      <c r="D891" s="544" t="str">
        <f t="shared" si="66"/>
        <v/>
      </c>
      <c r="E891" s="544" t="str">
        <f t="shared" si="67"/>
        <v/>
      </c>
      <c r="F891" s="23" t="str">
        <f>IF(Import_FK!B890=0,"",Import_FK!B890)</f>
        <v/>
      </c>
      <c r="G891" s="23" t="str">
        <f>IF(Import_FK!C890=0,"",Import_FK!C890)</f>
        <v/>
      </c>
      <c r="H891" s="350" t="str">
        <f>IF(Import_FK!D890=0,"",Import_FK!D890)</f>
        <v/>
      </c>
      <c r="I891" s="23" t="str">
        <f>IF(Import_FK!E890=0,"",Import_FK!E890)</f>
        <v/>
      </c>
      <c r="J891" s="95" t="str">
        <f>IF(Import_FK!F890=0,"",Import_FK!F890)</f>
        <v/>
      </c>
      <c r="K891" s="96" t="str">
        <f>IF(Import_FK!G890=0,"",Import_FK!G890)</f>
        <v/>
      </c>
      <c r="L891" s="23" t="str">
        <f>IF(Import_FK!H890=0,"",Import_FK!H890)</f>
        <v/>
      </c>
      <c r="M891" s="23" t="str">
        <f>IF(Import_FK!I890=0,"",Import_FK!I890)</f>
        <v/>
      </c>
      <c r="N891" s="23" t="str">
        <f>IF(Import_FK!J890=0,"",Import_FK!J890)</f>
        <v/>
      </c>
      <c r="O891" s="23" t="str">
        <f>IF(Import_FK!K890=0,"",Import_FK!K890)</f>
        <v/>
      </c>
      <c r="P891" s="23" t="str">
        <f>IF(Import_FK!L890=0,"",Import_FK!L890)</f>
        <v/>
      </c>
      <c r="Q891" s="77" t="str">
        <f>IF(Import_FK!M890=0,"",Import_FK!M890)</f>
        <v/>
      </c>
      <c r="R891" s="77" t="str">
        <f>IF(Import_FK!N890=0,"",Import_FK!N890)</f>
        <v/>
      </c>
      <c r="S891" s="77" t="str">
        <f>IF(Import_FK!O890=0,"",Import_FK!O890)</f>
        <v/>
      </c>
      <c r="T891" s="77" t="str">
        <f>IF(Import_FK!P890=0,"",Import_FK!P890)</f>
        <v/>
      </c>
      <c r="U891" s="193" t="str">
        <f>IF(Import_FK!Q890=0,"",Import_FK!Q890)</f>
        <v/>
      </c>
      <c r="V891" s="77" t="str">
        <f>IF(Import_FK!R890=0,"",Import_FK!R890)</f>
        <v/>
      </c>
      <c r="W891" s="77" t="str">
        <f>IF(Import_FK!S890=0,"",Import_FK!S890)</f>
        <v/>
      </c>
      <c r="X891" s="77" t="str">
        <f>IF(Import_FK!T890=0,"",Import_FK!T890)</f>
        <v/>
      </c>
      <c r="Y891" s="77" t="str">
        <f>IF(Import_FK!U890=0,"",Import_FK!U890)</f>
        <v/>
      </c>
      <c r="Z891" s="77" t="str">
        <f>IF(Import_FK!V890=0,"",Import_FK!V890)</f>
        <v/>
      </c>
      <c r="AA891" s="77" t="str">
        <f>IF(Import_FK!W890=0,"",Import_FK!W890)</f>
        <v/>
      </c>
      <c r="AB891" s="77" t="str">
        <f>IF(Import_FK!X890=0,"",Import_FK!X890)</f>
        <v/>
      </c>
      <c r="AC891" s="77" t="str">
        <f>IF(Import_FK!Y890=0,"",Import_FK!Y890)</f>
        <v/>
      </c>
      <c r="AD891" s="77" t="str">
        <f>IF(Import_FK!Z890=0,"",Import_FK!Z890)</f>
        <v/>
      </c>
      <c r="AE891" s="193" t="str">
        <f>IF(Import_FK!AA890=0,"",Import_FK!AA890)</f>
        <v/>
      </c>
    </row>
    <row r="892" spans="1:31" ht="13.5" x14ac:dyDescent="0.25">
      <c r="A892" s="544">
        <f>IF(AND(B892="1_02_02_06",C892&lt;&gt;"000"),A891+1,IF(AND(B892="1_06_03_09",C892&lt;&gt;"000"),MAX($A$7:A891)+1,0))</f>
        <v>0</v>
      </c>
      <c r="B892" s="16" t="str">
        <f t="shared" si="64"/>
        <v/>
      </c>
      <c r="C892" s="544" t="str">
        <f t="shared" si="65"/>
        <v/>
      </c>
      <c r="D892" s="544" t="str">
        <f t="shared" si="66"/>
        <v/>
      </c>
      <c r="E892" s="544" t="str">
        <f t="shared" si="67"/>
        <v/>
      </c>
      <c r="F892" s="23" t="str">
        <f>IF(Import_FK!B891=0,"",Import_FK!B891)</f>
        <v/>
      </c>
      <c r="G892" s="23" t="str">
        <f>IF(Import_FK!C891=0,"",Import_FK!C891)</f>
        <v/>
      </c>
      <c r="H892" s="350" t="str">
        <f>IF(Import_FK!D891=0,"",Import_FK!D891)</f>
        <v/>
      </c>
      <c r="I892" s="23" t="str">
        <f>IF(Import_FK!E891=0,"",Import_FK!E891)</f>
        <v/>
      </c>
      <c r="J892" s="95" t="str">
        <f>IF(Import_FK!F891=0,"",Import_FK!F891)</f>
        <v/>
      </c>
      <c r="K892" s="96" t="str">
        <f>IF(Import_FK!G891=0,"",Import_FK!G891)</f>
        <v/>
      </c>
      <c r="L892" s="23" t="str">
        <f>IF(Import_FK!H891=0,"",Import_FK!H891)</f>
        <v/>
      </c>
      <c r="M892" s="23" t="str">
        <f>IF(Import_FK!I891=0,"",Import_FK!I891)</f>
        <v/>
      </c>
      <c r="N892" s="23" t="str">
        <f>IF(Import_FK!J891=0,"",Import_FK!J891)</f>
        <v/>
      </c>
      <c r="O892" s="23" t="str">
        <f>IF(Import_FK!K891=0,"",Import_FK!K891)</f>
        <v/>
      </c>
      <c r="P892" s="23" t="str">
        <f>IF(Import_FK!L891=0,"",Import_FK!L891)</f>
        <v/>
      </c>
      <c r="Q892" s="77" t="str">
        <f>IF(Import_FK!M891=0,"",Import_FK!M891)</f>
        <v/>
      </c>
      <c r="R892" s="77" t="str">
        <f>IF(Import_FK!N891=0,"",Import_FK!N891)</f>
        <v/>
      </c>
      <c r="S892" s="77" t="str">
        <f>IF(Import_FK!O891=0,"",Import_FK!O891)</f>
        <v/>
      </c>
      <c r="T892" s="77" t="str">
        <f>IF(Import_FK!P891=0,"",Import_FK!P891)</f>
        <v/>
      </c>
      <c r="U892" s="193" t="str">
        <f>IF(Import_FK!Q891=0,"",Import_FK!Q891)</f>
        <v/>
      </c>
      <c r="V892" s="77" t="str">
        <f>IF(Import_FK!R891=0,"",Import_FK!R891)</f>
        <v/>
      </c>
      <c r="W892" s="77" t="str">
        <f>IF(Import_FK!S891=0,"",Import_FK!S891)</f>
        <v/>
      </c>
      <c r="X892" s="77" t="str">
        <f>IF(Import_FK!T891=0,"",Import_FK!T891)</f>
        <v/>
      </c>
      <c r="Y892" s="77" t="str">
        <f>IF(Import_FK!U891=0,"",Import_FK!U891)</f>
        <v/>
      </c>
      <c r="Z892" s="77" t="str">
        <f>IF(Import_FK!V891=0,"",Import_FK!V891)</f>
        <v/>
      </c>
      <c r="AA892" s="77" t="str">
        <f>IF(Import_FK!W891=0,"",Import_FK!W891)</f>
        <v/>
      </c>
      <c r="AB892" s="77" t="str">
        <f>IF(Import_FK!X891=0,"",Import_FK!X891)</f>
        <v/>
      </c>
      <c r="AC892" s="77" t="str">
        <f>IF(Import_FK!Y891=0,"",Import_FK!Y891)</f>
        <v/>
      </c>
      <c r="AD892" s="77" t="str">
        <f>IF(Import_FK!Z891=0,"",Import_FK!Z891)</f>
        <v/>
      </c>
      <c r="AE892" s="193" t="str">
        <f>IF(Import_FK!AA891=0,"",Import_FK!AA891)</f>
        <v/>
      </c>
    </row>
    <row r="893" spans="1:31" ht="13.5" x14ac:dyDescent="0.25">
      <c r="A893" s="544">
        <f>IF(AND(B893="1_02_02_06",C893&lt;&gt;"000"),A892+1,IF(AND(B893="1_06_03_09",C893&lt;&gt;"000"),MAX($A$7:A892)+1,0))</f>
        <v>0</v>
      </c>
      <c r="B893" s="16" t="str">
        <f t="shared" si="64"/>
        <v/>
      </c>
      <c r="C893" s="544" t="str">
        <f t="shared" si="65"/>
        <v/>
      </c>
      <c r="D893" s="544" t="str">
        <f t="shared" si="66"/>
        <v/>
      </c>
      <c r="E893" s="544" t="str">
        <f t="shared" si="67"/>
        <v/>
      </c>
      <c r="F893" s="23" t="str">
        <f>IF(Import_FK!B892=0,"",Import_FK!B892)</f>
        <v/>
      </c>
      <c r="G893" s="23" t="str">
        <f>IF(Import_FK!C892=0,"",Import_FK!C892)</f>
        <v/>
      </c>
      <c r="H893" s="350" t="str">
        <f>IF(Import_FK!D892=0,"",Import_FK!D892)</f>
        <v/>
      </c>
      <c r="I893" s="23" t="str">
        <f>IF(Import_FK!E892=0,"",Import_FK!E892)</f>
        <v/>
      </c>
      <c r="J893" s="95" t="str">
        <f>IF(Import_FK!F892=0,"",Import_FK!F892)</f>
        <v/>
      </c>
      <c r="K893" s="96" t="str">
        <f>IF(Import_FK!G892=0,"",Import_FK!G892)</f>
        <v/>
      </c>
      <c r="L893" s="23" t="str">
        <f>IF(Import_FK!H892=0,"",Import_FK!H892)</f>
        <v/>
      </c>
      <c r="M893" s="23" t="str">
        <f>IF(Import_FK!I892=0,"",Import_FK!I892)</f>
        <v/>
      </c>
      <c r="N893" s="23" t="str">
        <f>IF(Import_FK!J892=0,"",Import_FK!J892)</f>
        <v/>
      </c>
      <c r="O893" s="23" t="str">
        <f>IF(Import_FK!K892=0,"",Import_FK!K892)</f>
        <v/>
      </c>
      <c r="P893" s="23" t="str">
        <f>IF(Import_FK!L892=0,"",Import_FK!L892)</f>
        <v/>
      </c>
      <c r="Q893" s="77" t="str">
        <f>IF(Import_FK!M892=0,"",Import_FK!M892)</f>
        <v/>
      </c>
      <c r="R893" s="77" t="str">
        <f>IF(Import_FK!N892=0,"",Import_FK!N892)</f>
        <v/>
      </c>
      <c r="S893" s="77" t="str">
        <f>IF(Import_FK!O892=0,"",Import_FK!O892)</f>
        <v/>
      </c>
      <c r="T893" s="77" t="str">
        <f>IF(Import_FK!P892=0,"",Import_FK!P892)</f>
        <v/>
      </c>
      <c r="U893" s="193" t="str">
        <f>IF(Import_FK!Q892=0,"",Import_FK!Q892)</f>
        <v/>
      </c>
      <c r="V893" s="77" t="str">
        <f>IF(Import_FK!R892=0,"",Import_FK!R892)</f>
        <v/>
      </c>
      <c r="W893" s="77" t="str">
        <f>IF(Import_FK!S892=0,"",Import_FK!S892)</f>
        <v/>
      </c>
      <c r="X893" s="77" t="str">
        <f>IF(Import_FK!T892=0,"",Import_FK!T892)</f>
        <v/>
      </c>
      <c r="Y893" s="77" t="str">
        <f>IF(Import_FK!U892=0,"",Import_FK!U892)</f>
        <v/>
      </c>
      <c r="Z893" s="77" t="str">
        <f>IF(Import_FK!V892=0,"",Import_FK!V892)</f>
        <v/>
      </c>
      <c r="AA893" s="77" t="str">
        <f>IF(Import_FK!W892=0,"",Import_FK!W892)</f>
        <v/>
      </c>
      <c r="AB893" s="77" t="str">
        <f>IF(Import_FK!X892=0,"",Import_FK!X892)</f>
        <v/>
      </c>
      <c r="AC893" s="77" t="str">
        <f>IF(Import_FK!Y892=0,"",Import_FK!Y892)</f>
        <v/>
      </c>
      <c r="AD893" s="77" t="str">
        <f>IF(Import_FK!Z892=0,"",Import_FK!Z892)</f>
        <v/>
      </c>
      <c r="AE893" s="193" t="str">
        <f>IF(Import_FK!AA892=0,"",Import_FK!AA892)</f>
        <v/>
      </c>
    </row>
    <row r="894" spans="1:31" ht="13.5" x14ac:dyDescent="0.25">
      <c r="A894" s="544">
        <f>IF(AND(B894="1_02_02_06",C894&lt;&gt;"000"),A893+1,IF(AND(B894="1_06_03_09",C894&lt;&gt;"000"),MAX($A$7:A893)+1,0))</f>
        <v>0</v>
      </c>
      <c r="B894" s="16" t="str">
        <f t="shared" si="64"/>
        <v/>
      </c>
      <c r="C894" s="544" t="str">
        <f t="shared" si="65"/>
        <v/>
      </c>
      <c r="D894" s="544" t="str">
        <f t="shared" si="66"/>
        <v/>
      </c>
      <c r="E894" s="544" t="str">
        <f t="shared" si="67"/>
        <v/>
      </c>
      <c r="F894" s="23" t="str">
        <f>IF(Import_FK!B893=0,"",Import_FK!B893)</f>
        <v/>
      </c>
      <c r="G894" s="23" t="str">
        <f>IF(Import_FK!C893=0,"",Import_FK!C893)</f>
        <v/>
      </c>
      <c r="H894" s="350" t="str">
        <f>IF(Import_FK!D893=0,"",Import_FK!D893)</f>
        <v/>
      </c>
      <c r="I894" s="23" t="str">
        <f>IF(Import_FK!E893=0,"",Import_FK!E893)</f>
        <v/>
      </c>
      <c r="J894" s="95" t="str">
        <f>IF(Import_FK!F893=0,"",Import_FK!F893)</f>
        <v/>
      </c>
      <c r="K894" s="96" t="str">
        <f>IF(Import_FK!G893=0,"",Import_FK!G893)</f>
        <v/>
      </c>
      <c r="L894" s="23" t="str">
        <f>IF(Import_FK!H893=0,"",Import_FK!H893)</f>
        <v/>
      </c>
      <c r="M894" s="23" t="str">
        <f>IF(Import_FK!I893=0,"",Import_FK!I893)</f>
        <v/>
      </c>
      <c r="N894" s="23" t="str">
        <f>IF(Import_FK!J893=0,"",Import_FK!J893)</f>
        <v/>
      </c>
      <c r="O894" s="23" t="str">
        <f>IF(Import_FK!K893=0,"",Import_FK!K893)</f>
        <v/>
      </c>
      <c r="P894" s="23" t="str">
        <f>IF(Import_FK!L893=0,"",Import_FK!L893)</f>
        <v/>
      </c>
      <c r="Q894" s="77" t="str">
        <f>IF(Import_FK!M893=0,"",Import_FK!M893)</f>
        <v/>
      </c>
      <c r="R894" s="77" t="str">
        <f>IF(Import_FK!N893=0,"",Import_FK!N893)</f>
        <v/>
      </c>
      <c r="S894" s="77" t="str">
        <f>IF(Import_FK!O893=0,"",Import_FK!O893)</f>
        <v/>
      </c>
      <c r="T894" s="77" t="str">
        <f>IF(Import_FK!P893=0,"",Import_FK!P893)</f>
        <v/>
      </c>
      <c r="U894" s="193" t="str">
        <f>IF(Import_FK!Q893=0,"",Import_FK!Q893)</f>
        <v/>
      </c>
      <c r="V894" s="77" t="str">
        <f>IF(Import_FK!R893=0,"",Import_FK!R893)</f>
        <v/>
      </c>
      <c r="W894" s="77" t="str">
        <f>IF(Import_FK!S893=0,"",Import_FK!S893)</f>
        <v/>
      </c>
      <c r="X894" s="77" t="str">
        <f>IF(Import_FK!T893=0,"",Import_FK!T893)</f>
        <v/>
      </c>
      <c r="Y894" s="77" t="str">
        <f>IF(Import_FK!U893=0,"",Import_FK!U893)</f>
        <v/>
      </c>
      <c r="Z894" s="77" t="str">
        <f>IF(Import_FK!V893=0,"",Import_FK!V893)</f>
        <v/>
      </c>
      <c r="AA894" s="77" t="str">
        <f>IF(Import_FK!W893=0,"",Import_FK!W893)</f>
        <v/>
      </c>
      <c r="AB894" s="77" t="str">
        <f>IF(Import_FK!X893=0,"",Import_FK!X893)</f>
        <v/>
      </c>
      <c r="AC894" s="77" t="str">
        <f>IF(Import_FK!Y893=0,"",Import_FK!Y893)</f>
        <v/>
      </c>
      <c r="AD894" s="77" t="str">
        <f>IF(Import_FK!Z893=0,"",Import_FK!Z893)</f>
        <v/>
      </c>
      <c r="AE894" s="193" t="str">
        <f>IF(Import_FK!AA893=0,"",Import_FK!AA893)</f>
        <v/>
      </c>
    </row>
    <row r="895" spans="1:31" ht="13.5" x14ac:dyDescent="0.25">
      <c r="A895" s="544">
        <f>IF(AND(B895="1_02_02_06",C895&lt;&gt;"000"),A894+1,IF(AND(B895="1_06_03_09",C895&lt;&gt;"000"),MAX($A$7:A894)+1,0))</f>
        <v>0</v>
      </c>
      <c r="B895" s="16" t="str">
        <f t="shared" si="64"/>
        <v/>
      </c>
      <c r="C895" s="544" t="str">
        <f t="shared" si="65"/>
        <v/>
      </c>
      <c r="D895" s="544" t="str">
        <f t="shared" si="66"/>
        <v/>
      </c>
      <c r="E895" s="544" t="str">
        <f t="shared" si="67"/>
        <v/>
      </c>
      <c r="F895" s="23" t="str">
        <f>IF(Import_FK!B894=0,"",Import_FK!B894)</f>
        <v/>
      </c>
      <c r="G895" s="23" t="str">
        <f>IF(Import_FK!C894=0,"",Import_FK!C894)</f>
        <v/>
      </c>
      <c r="H895" s="350" t="str">
        <f>IF(Import_FK!D894=0,"",Import_FK!D894)</f>
        <v/>
      </c>
      <c r="I895" s="23" t="str">
        <f>IF(Import_FK!E894=0,"",Import_FK!E894)</f>
        <v/>
      </c>
      <c r="J895" s="95" t="str">
        <f>IF(Import_FK!F894=0,"",Import_FK!F894)</f>
        <v/>
      </c>
      <c r="K895" s="96" t="str">
        <f>IF(Import_FK!G894=0,"",Import_FK!G894)</f>
        <v/>
      </c>
      <c r="L895" s="23" t="str">
        <f>IF(Import_FK!H894=0,"",Import_FK!H894)</f>
        <v/>
      </c>
      <c r="M895" s="23" t="str">
        <f>IF(Import_FK!I894=0,"",Import_FK!I894)</f>
        <v/>
      </c>
      <c r="N895" s="23" t="str">
        <f>IF(Import_FK!J894=0,"",Import_FK!J894)</f>
        <v/>
      </c>
      <c r="O895" s="23" t="str">
        <f>IF(Import_FK!K894=0,"",Import_FK!K894)</f>
        <v/>
      </c>
      <c r="P895" s="23" t="str">
        <f>IF(Import_FK!L894=0,"",Import_FK!L894)</f>
        <v/>
      </c>
      <c r="Q895" s="77" t="str">
        <f>IF(Import_FK!M894=0,"",Import_FK!M894)</f>
        <v/>
      </c>
      <c r="R895" s="77" t="str">
        <f>IF(Import_FK!N894=0,"",Import_FK!N894)</f>
        <v/>
      </c>
      <c r="S895" s="77" t="str">
        <f>IF(Import_FK!O894=0,"",Import_FK!O894)</f>
        <v/>
      </c>
      <c r="T895" s="77" t="str">
        <f>IF(Import_FK!P894=0,"",Import_FK!P894)</f>
        <v/>
      </c>
      <c r="U895" s="193" t="str">
        <f>IF(Import_FK!Q894=0,"",Import_FK!Q894)</f>
        <v/>
      </c>
      <c r="V895" s="77" t="str">
        <f>IF(Import_FK!R894=0,"",Import_FK!R894)</f>
        <v/>
      </c>
      <c r="W895" s="77" t="str">
        <f>IF(Import_FK!S894=0,"",Import_FK!S894)</f>
        <v/>
      </c>
      <c r="X895" s="77" t="str">
        <f>IF(Import_FK!T894=0,"",Import_FK!T894)</f>
        <v/>
      </c>
      <c r="Y895" s="77" t="str">
        <f>IF(Import_FK!U894=0,"",Import_FK!U894)</f>
        <v/>
      </c>
      <c r="Z895" s="77" t="str">
        <f>IF(Import_FK!V894=0,"",Import_FK!V894)</f>
        <v/>
      </c>
      <c r="AA895" s="77" t="str">
        <f>IF(Import_FK!W894=0,"",Import_FK!W894)</f>
        <v/>
      </c>
      <c r="AB895" s="77" t="str">
        <f>IF(Import_FK!X894=0,"",Import_FK!X894)</f>
        <v/>
      </c>
      <c r="AC895" s="77" t="str">
        <f>IF(Import_FK!Y894=0,"",Import_FK!Y894)</f>
        <v/>
      </c>
      <c r="AD895" s="77" t="str">
        <f>IF(Import_FK!Z894=0,"",Import_FK!Z894)</f>
        <v/>
      </c>
      <c r="AE895" s="193" t="str">
        <f>IF(Import_FK!AA894=0,"",Import_FK!AA894)</f>
        <v/>
      </c>
    </row>
    <row r="896" spans="1:31" ht="13.5" x14ac:dyDescent="0.25">
      <c r="A896" s="544">
        <f>IF(AND(B896="1_02_02_06",C896&lt;&gt;"000"),A895+1,IF(AND(B896="1_06_03_09",C896&lt;&gt;"000"),MAX($A$7:A895)+1,0))</f>
        <v>0</v>
      </c>
      <c r="B896" s="16" t="str">
        <f t="shared" si="64"/>
        <v/>
      </c>
      <c r="C896" s="544" t="str">
        <f t="shared" si="65"/>
        <v/>
      </c>
      <c r="D896" s="544" t="str">
        <f t="shared" si="66"/>
        <v/>
      </c>
      <c r="E896" s="544" t="str">
        <f t="shared" si="67"/>
        <v/>
      </c>
      <c r="F896" s="23" t="str">
        <f>IF(Import_FK!B895=0,"",Import_FK!B895)</f>
        <v/>
      </c>
      <c r="G896" s="23" t="str">
        <f>IF(Import_FK!C895=0,"",Import_FK!C895)</f>
        <v/>
      </c>
      <c r="H896" s="350" t="str">
        <f>IF(Import_FK!D895=0,"",Import_FK!D895)</f>
        <v/>
      </c>
      <c r="I896" s="23" t="str">
        <f>IF(Import_FK!E895=0,"",Import_FK!E895)</f>
        <v/>
      </c>
      <c r="J896" s="95" t="str">
        <f>IF(Import_FK!F895=0,"",Import_FK!F895)</f>
        <v/>
      </c>
      <c r="K896" s="96" t="str">
        <f>IF(Import_FK!G895=0,"",Import_FK!G895)</f>
        <v/>
      </c>
      <c r="L896" s="23" t="str">
        <f>IF(Import_FK!H895=0,"",Import_FK!H895)</f>
        <v/>
      </c>
      <c r="M896" s="23" t="str">
        <f>IF(Import_FK!I895=0,"",Import_FK!I895)</f>
        <v/>
      </c>
      <c r="N896" s="23" t="str">
        <f>IF(Import_FK!J895=0,"",Import_FK!J895)</f>
        <v/>
      </c>
      <c r="O896" s="23" t="str">
        <f>IF(Import_FK!K895=0,"",Import_FK!K895)</f>
        <v/>
      </c>
      <c r="P896" s="23" t="str">
        <f>IF(Import_FK!L895=0,"",Import_FK!L895)</f>
        <v/>
      </c>
      <c r="Q896" s="77" t="str">
        <f>IF(Import_FK!M895=0,"",Import_FK!M895)</f>
        <v/>
      </c>
      <c r="R896" s="77" t="str">
        <f>IF(Import_FK!N895=0,"",Import_FK!N895)</f>
        <v/>
      </c>
      <c r="S896" s="77" t="str">
        <f>IF(Import_FK!O895=0,"",Import_FK!O895)</f>
        <v/>
      </c>
      <c r="T896" s="77" t="str">
        <f>IF(Import_FK!P895=0,"",Import_FK!P895)</f>
        <v/>
      </c>
      <c r="U896" s="193" t="str">
        <f>IF(Import_FK!Q895=0,"",Import_FK!Q895)</f>
        <v/>
      </c>
      <c r="V896" s="77" t="str">
        <f>IF(Import_FK!R895=0,"",Import_FK!R895)</f>
        <v/>
      </c>
      <c r="W896" s="77" t="str">
        <f>IF(Import_FK!S895=0,"",Import_FK!S895)</f>
        <v/>
      </c>
      <c r="X896" s="77" t="str">
        <f>IF(Import_FK!T895=0,"",Import_FK!T895)</f>
        <v/>
      </c>
      <c r="Y896" s="77" t="str">
        <f>IF(Import_FK!U895=0,"",Import_FK!U895)</f>
        <v/>
      </c>
      <c r="Z896" s="77" t="str">
        <f>IF(Import_FK!V895=0,"",Import_FK!V895)</f>
        <v/>
      </c>
      <c r="AA896" s="77" t="str">
        <f>IF(Import_FK!W895=0,"",Import_FK!W895)</f>
        <v/>
      </c>
      <c r="AB896" s="77" t="str">
        <f>IF(Import_FK!X895=0,"",Import_FK!X895)</f>
        <v/>
      </c>
      <c r="AC896" s="77" t="str">
        <f>IF(Import_FK!Y895=0,"",Import_FK!Y895)</f>
        <v/>
      </c>
      <c r="AD896" s="77" t="str">
        <f>IF(Import_FK!Z895=0,"",Import_FK!Z895)</f>
        <v/>
      </c>
      <c r="AE896" s="193" t="str">
        <f>IF(Import_FK!AA895=0,"",Import_FK!AA895)</f>
        <v/>
      </c>
    </row>
    <row r="897" spans="1:31" ht="13.5" x14ac:dyDescent="0.25">
      <c r="A897" s="544">
        <f>IF(AND(B897="1_02_02_06",C897&lt;&gt;"000"),A896+1,IF(AND(B897="1_06_03_09",C897&lt;&gt;"000"),MAX($A$7:A896)+1,0))</f>
        <v>0</v>
      </c>
      <c r="B897" s="16" t="str">
        <f t="shared" si="64"/>
        <v/>
      </c>
      <c r="C897" s="544" t="str">
        <f t="shared" si="65"/>
        <v/>
      </c>
      <c r="D897" s="544" t="str">
        <f t="shared" si="66"/>
        <v/>
      </c>
      <c r="E897" s="544" t="str">
        <f t="shared" si="67"/>
        <v/>
      </c>
      <c r="F897" s="23" t="str">
        <f>IF(Import_FK!B896=0,"",Import_FK!B896)</f>
        <v/>
      </c>
      <c r="G897" s="23" t="str">
        <f>IF(Import_FK!C896=0,"",Import_FK!C896)</f>
        <v/>
      </c>
      <c r="H897" s="350" t="str">
        <f>IF(Import_FK!D896=0,"",Import_FK!D896)</f>
        <v/>
      </c>
      <c r="I897" s="23" t="str">
        <f>IF(Import_FK!E896=0,"",Import_FK!E896)</f>
        <v/>
      </c>
      <c r="J897" s="95" t="str">
        <f>IF(Import_FK!F896=0,"",Import_FK!F896)</f>
        <v/>
      </c>
      <c r="K897" s="96" t="str">
        <f>IF(Import_FK!G896=0,"",Import_FK!G896)</f>
        <v/>
      </c>
      <c r="L897" s="23" t="str">
        <f>IF(Import_FK!H896=0,"",Import_FK!H896)</f>
        <v/>
      </c>
      <c r="M897" s="23" t="str">
        <f>IF(Import_FK!I896=0,"",Import_FK!I896)</f>
        <v/>
      </c>
      <c r="N897" s="23" t="str">
        <f>IF(Import_FK!J896=0,"",Import_FK!J896)</f>
        <v/>
      </c>
      <c r="O897" s="23" t="str">
        <f>IF(Import_FK!K896=0,"",Import_FK!K896)</f>
        <v/>
      </c>
      <c r="P897" s="23" t="str">
        <f>IF(Import_FK!L896=0,"",Import_FK!L896)</f>
        <v/>
      </c>
      <c r="Q897" s="77" t="str">
        <f>IF(Import_FK!M896=0,"",Import_FK!M896)</f>
        <v/>
      </c>
      <c r="R897" s="77" t="str">
        <f>IF(Import_FK!N896=0,"",Import_FK!N896)</f>
        <v/>
      </c>
      <c r="S897" s="77" t="str">
        <f>IF(Import_FK!O896=0,"",Import_FK!O896)</f>
        <v/>
      </c>
      <c r="T897" s="77" t="str">
        <f>IF(Import_FK!P896=0,"",Import_FK!P896)</f>
        <v/>
      </c>
      <c r="U897" s="193" t="str">
        <f>IF(Import_FK!Q896=0,"",Import_FK!Q896)</f>
        <v/>
      </c>
      <c r="V897" s="77" t="str">
        <f>IF(Import_FK!R896=0,"",Import_FK!R896)</f>
        <v/>
      </c>
      <c r="W897" s="77" t="str">
        <f>IF(Import_FK!S896=0,"",Import_FK!S896)</f>
        <v/>
      </c>
      <c r="X897" s="77" t="str">
        <f>IF(Import_FK!T896=0,"",Import_FK!T896)</f>
        <v/>
      </c>
      <c r="Y897" s="77" t="str">
        <f>IF(Import_FK!U896=0,"",Import_FK!U896)</f>
        <v/>
      </c>
      <c r="Z897" s="77" t="str">
        <f>IF(Import_FK!V896=0,"",Import_FK!V896)</f>
        <v/>
      </c>
      <c r="AA897" s="77" t="str">
        <f>IF(Import_FK!W896=0,"",Import_FK!W896)</f>
        <v/>
      </c>
      <c r="AB897" s="77" t="str">
        <f>IF(Import_FK!X896=0,"",Import_FK!X896)</f>
        <v/>
      </c>
      <c r="AC897" s="77" t="str">
        <f>IF(Import_FK!Y896=0,"",Import_FK!Y896)</f>
        <v/>
      </c>
      <c r="AD897" s="77" t="str">
        <f>IF(Import_FK!Z896=0,"",Import_FK!Z896)</f>
        <v/>
      </c>
      <c r="AE897" s="193" t="str">
        <f>IF(Import_FK!AA896=0,"",Import_FK!AA896)</f>
        <v/>
      </c>
    </row>
    <row r="898" spans="1:31" ht="13.5" x14ac:dyDescent="0.25">
      <c r="A898" s="544">
        <f>IF(AND(B898="1_02_02_06",C898&lt;&gt;"000"),A897+1,IF(AND(B898="1_06_03_09",C898&lt;&gt;"000"),MAX($A$7:A897)+1,0))</f>
        <v>0</v>
      </c>
      <c r="B898" s="16" t="str">
        <f t="shared" si="64"/>
        <v/>
      </c>
      <c r="C898" s="544" t="str">
        <f t="shared" si="65"/>
        <v/>
      </c>
      <c r="D898" s="544" t="str">
        <f t="shared" si="66"/>
        <v/>
      </c>
      <c r="E898" s="544" t="str">
        <f t="shared" si="67"/>
        <v/>
      </c>
      <c r="F898" s="23" t="str">
        <f>IF(Import_FK!B897=0,"",Import_FK!B897)</f>
        <v/>
      </c>
      <c r="G898" s="23" t="str">
        <f>IF(Import_FK!C897=0,"",Import_FK!C897)</f>
        <v/>
      </c>
      <c r="H898" s="350" t="str">
        <f>IF(Import_FK!D897=0,"",Import_FK!D897)</f>
        <v/>
      </c>
      <c r="I898" s="23" t="str">
        <f>IF(Import_FK!E897=0,"",Import_FK!E897)</f>
        <v/>
      </c>
      <c r="J898" s="95" t="str">
        <f>IF(Import_FK!F897=0,"",Import_FK!F897)</f>
        <v/>
      </c>
      <c r="K898" s="96" t="str">
        <f>IF(Import_FK!G897=0,"",Import_FK!G897)</f>
        <v/>
      </c>
      <c r="L898" s="23" t="str">
        <f>IF(Import_FK!H897=0,"",Import_FK!H897)</f>
        <v/>
      </c>
      <c r="M898" s="23" t="str">
        <f>IF(Import_FK!I897=0,"",Import_FK!I897)</f>
        <v/>
      </c>
      <c r="N898" s="23" t="str">
        <f>IF(Import_FK!J897=0,"",Import_FK!J897)</f>
        <v/>
      </c>
      <c r="O898" s="23" t="str">
        <f>IF(Import_FK!K897=0,"",Import_FK!K897)</f>
        <v/>
      </c>
      <c r="P898" s="23" t="str">
        <f>IF(Import_FK!L897=0,"",Import_FK!L897)</f>
        <v/>
      </c>
      <c r="Q898" s="77" t="str">
        <f>IF(Import_FK!M897=0,"",Import_FK!M897)</f>
        <v/>
      </c>
      <c r="R898" s="77" t="str">
        <f>IF(Import_FK!N897=0,"",Import_FK!N897)</f>
        <v/>
      </c>
      <c r="S898" s="77" t="str">
        <f>IF(Import_FK!O897=0,"",Import_FK!O897)</f>
        <v/>
      </c>
      <c r="T898" s="77" t="str">
        <f>IF(Import_FK!P897=0,"",Import_FK!P897)</f>
        <v/>
      </c>
      <c r="U898" s="193" t="str">
        <f>IF(Import_FK!Q897=0,"",Import_FK!Q897)</f>
        <v/>
      </c>
      <c r="V898" s="77" t="str">
        <f>IF(Import_FK!R897=0,"",Import_FK!R897)</f>
        <v/>
      </c>
      <c r="W898" s="77" t="str">
        <f>IF(Import_FK!S897=0,"",Import_FK!S897)</f>
        <v/>
      </c>
      <c r="X898" s="77" t="str">
        <f>IF(Import_FK!T897=0,"",Import_FK!T897)</f>
        <v/>
      </c>
      <c r="Y898" s="77" t="str">
        <f>IF(Import_FK!U897=0,"",Import_FK!U897)</f>
        <v/>
      </c>
      <c r="Z898" s="77" t="str">
        <f>IF(Import_FK!V897=0,"",Import_FK!V897)</f>
        <v/>
      </c>
      <c r="AA898" s="77" t="str">
        <f>IF(Import_FK!W897=0,"",Import_FK!W897)</f>
        <v/>
      </c>
      <c r="AB898" s="77" t="str">
        <f>IF(Import_FK!X897=0,"",Import_FK!X897)</f>
        <v/>
      </c>
      <c r="AC898" s="77" t="str">
        <f>IF(Import_FK!Y897=0,"",Import_FK!Y897)</f>
        <v/>
      </c>
      <c r="AD898" s="77" t="str">
        <f>IF(Import_FK!Z897=0,"",Import_FK!Z897)</f>
        <v/>
      </c>
      <c r="AE898" s="193" t="str">
        <f>IF(Import_FK!AA897=0,"",Import_FK!AA897)</f>
        <v/>
      </c>
    </row>
    <row r="899" spans="1:31" ht="13.5" x14ac:dyDescent="0.25">
      <c r="A899" s="544">
        <f>IF(AND(B899="1_02_02_06",C899&lt;&gt;"000"),A898+1,IF(AND(B899="1_06_03_09",C899&lt;&gt;"000"),MAX($A$7:A898)+1,0))</f>
        <v>0</v>
      </c>
      <c r="B899" s="16" t="str">
        <f t="shared" si="64"/>
        <v/>
      </c>
      <c r="C899" s="544" t="str">
        <f t="shared" si="65"/>
        <v/>
      </c>
      <c r="D899" s="544" t="str">
        <f t="shared" si="66"/>
        <v/>
      </c>
      <c r="E899" s="544" t="str">
        <f t="shared" si="67"/>
        <v/>
      </c>
      <c r="F899" s="23" t="str">
        <f>IF(Import_FK!B898=0,"",Import_FK!B898)</f>
        <v/>
      </c>
      <c r="G899" s="23" t="str">
        <f>IF(Import_FK!C898=0,"",Import_FK!C898)</f>
        <v/>
      </c>
      <c r="H899" s="350" t="str">
        <f>IF(Import_FK!D898=0,"",Import_FK!D898)</f>
        <v/>
      </c>
      <c r="I899" s="23" t="str">
        <f>IF(Import_FK!E898=0,"",Import_FK!E898)</f>
        <v/>
      </c>
      <c r="J899" s="95" t="str">
        <f>IF(Import_FK!F898=0,"",Import_FK!F898)</f>
        <v/>
      </c>
      <c r="K899" s="96" t="str">
        <f>IF(Import_FK!G898=0,"",Import_FK!G898)</f>
        <v/>
      </c>
      <c r="L899" s="23" t="str">
        <f>IF(Import_FK!H898=0,"",Import_FK!H898)</f>
        <v/>
      </c>
      <c r="M899" s="23" t="str">
        <f>IF(Import_FK!I898=0,"",Import_FK!I898)</f>
        <v/>
      </c>
      <c r="N899" s="23" t="str">
        <f>IF(Import_FK!J898=0,"",Import_FK!J898)</f>
        <v/>
      </c>
      <c r="O899" s="23" t="str">
        <f>IF(Import_FK!K898=0,"",Import_FK!K898)</f>
        <v/>
      </c>
      <c r="P899" s="23" t="str">
        <f>IF(Import_FK!L898=0,"",Import_FK!L898)</f>
        <v/>
      </c>
      <c r="Q899" s="77" t="str">
        <f>IF(Import_FK!M898=0,"",Import_FK!M898)</f>
        <v/>
      </c>
      <c r="R899" s="77" t="str">
        <f>IF(Import_FK!N898=0,"",Import_FK!N898)</f>
        <v/>
      </c>
      <c r="S899" s="77" t="str">
        <f>IF(Import_FK!O898=0,"",Import_FK!O898)</f>
        <v/>
      </c>
      <c r="T899" s="77" t="str">
        <f>IF(Import_FK!P898=0,"",Import_FK!P898)</f>
        <v/>
      </c>
      <c r="U899" s="193" t="str">
        <f>IF(Import_FK!Q898=0,"",Import_FK!Q898)</f>
        <v/>
      </c>
      <c r="V899" s="77" t="str">
        <f>IF(Import_FK!R898=0,"",Import_FK!R898)</f>
        <v/>
      </c>
      <c r="W899" s="77" t="str">
        <f>IF(Import_FK!S898=0,"",Import_FK!S898)</f>
        <v/>
      </c>
      <c r="X899" s="77" t="str">
        <f>IF(Import_FK!T898=0,"",Import_FK!T898)</f>
        <v/>
      </c>
      <c r="Y899" s="77" t="str">
        <f>IF(Import_FK!U898=0,"",Import_FK!U898)</f>
        <v/>
      </c>
      <c r="Z899" s="77" t="str">
        <f>IF(Import_FK!V898=0,"",Import_FK!V898)</f>
        <v/>
      </c>
      <c r="AA899" s="77" t="str">
        <f>IF(Import_FK!W898=0,"",Import_FK!W898)</f>
        <v/>
      </c>
      <c r="AB899" s="77" t="str">
        <f>IF(Import_FK!X898=0,"",Import_FK!X898)</f>
        <v/>
      </c>
      <c r="AC899" s="77" t="str">
        <f>IF(Import_FK!Y898=0,"",Import_FK!Y898)</f>
        <v/>
      </c>
      <c r="AD899" s="77" t="str">
        <f>IF(Import_FK!Z898=0,"",Import_FK!Z898)</f>
        <v/>
      </c>
      <c r="AE899" s="193" t="str">
        <f>IF(Import_FK!AA898=0,"",Import_FK!AA898)</f>
        <v/>
      </c>
    </row>
    <row r="900" spans="1:31" ht="13.5" x14ac:dyDescent="0.25">
      <c r="A900" s="544">
        <f>IF(AND(B900="1_02_02_06",C900&lt;&gt;"000"),A899+1,IF(AND(B900="1_06_03_09",C900&lt;&gt;"000"),MAX($A$7:A899)+1,0))</f>
        <v>0</v>
      </c>
      <c r="B900" s="16" t="str">
        <f t="shared" si="64"/>
        <v/>
      </c>
      <c r="C900" s="544" t="str">
        <f t="shared" si="65"/>
        <v/>
      </c>
      <c r="D900" s="544" t="str">
        <f t="shared" si="66"/>
        <v/>
      </c>
      <c r="E900" s="544" t="str">
        <f t="shared" si="67"/>
        <v/>
      </c>
      <c r="F900" s="23" t="str">
        <f>IF(Import_FK!B899=0,"",Import_FK!B899)</f>
        <v/>
      </c>
      <c r="G900" s="23" t="str">
        <f>IF(Import_FK!C899=0,"",Import_FK!C899)</f>
        <v/>
      </c>
      <c r="H900" s="350" t="str">
        <f>IF(Import_FK!D899=0,"",Import_FK!D899)</f>
        <v/>
      </c>
      <c r="I900" s="23" t="str">
        <f>IF(Import_FK!E899=0,"",Import_FK!E899)</f>
        <v/>
      </c>
      <c r="J900" s="95" t="str">
        <f>IF(Import_FK!F899=0,"",Import_FK!F899)</f>
        <v/>
      </c>
      <c r="K900" s="96" t="str">
        <f>IF(Import_FK!G899=0,"",Import_FK!G899)</f>
        <v/>
      </c>
      <c r="L900" s="23" t="str">
        <f>IF(Import_FK!H899=0,"",Import_FK!H899)</f>
        <v/>
      </c>
      <c r="M900" s="23" t="str">
        <f>IF(Import_FK!I899=0,"",Import_FK!I899)</f>
        <v/>
      </c>
      <c r="N900" s="23" t="str">
        <f>IF(Import_FK!J899=0,"",Import_FK!J899)</f>
        <v/>
      </c>
      <c r="O900" s="23" t="str">
        <f>IF(Import_FK!K899=0,"",Import_FK!K899)</f>
        <v/>
      </c>
      <c r="P900" s="23" t="str">
        <f>IF(Import_FK!L899=0,"",Import_FK!L899)</f>
        <v/>
      </c>
      <c r="Q900" s="77" t="str">
        <f>IF(Import_FK!M899=0,"",Import_FK!M899)</f>
        <v/>
      </c>
      <c r="R900" s="77" t="str">
        <f>IF(Import_FK!N899=0,"",Import_FK!N899)</f>
        <v/>
      </c>
      <c r="S900" s="77" t="str">
        <f>IF(Import_FK!O899=0,"",Import_FK!O899)</f>
        <v/>
      </c>
      <c r="T900" s="77" t="str">
        <f>IF(Import_FK!P899=0,"",Import_FK!P899)</f>
        <v/>
      </c>
      <c r="U900" s="193" t="str">
        <f>IF(Import_FK!Q899=0,"",Import_FK!Q899)</f>
        <v/>
      </c>
      <c r="V900" s="77" t="str">
        <f>IF(Import_FK!R899=0,"",Import_FK!R899)</f>
        <v/>
      </c>
      <c r="W900" s="77" t="str">
        <f>IF(Import_FK!S899=0,"",Import_FK!S899)</f>
        <v/>
      </c>
      <c r="X900" s="77" t="str">
        <f>IF(Import_FK!T899=0,"",Import_FK!T899)</f>
        <v/>
      </c>
      <c r="Y900" s="77" t="str">
        <f>IF(Import_FK!U899=0,"",Import_FK!U899)</f>
        <v/>
      </c>
      <c r="Z900" s="77" t="str">
        <f>IF(Import_FK!V899=0,"",Import_FK!V899)</f>
        <v/>
      </c>
      <c r="AA900" s="77" t="str">
        <f>IF(Import_FK!W899=0,"",Import_FK!W899)</f>
        <v/>
      </c>
      <c r="AB900" s="77" t="str">
        <f>IF(Import_FK!X899=0,"",Import_FK!X899)</f>
        <v/>
      </c>
      <c r="AC900" s="77" t="str">
        <f>IF(Import_FK!Y899=0,"",Import_FK!Y899)</f>
        <v/>
      </c>
      <c r="AD900" s="77" t="str">
        <f>IF(Import_FK!Z899=0,"",Import_FK!Z899)</f>
        <v/>
      </c>
      <c r="AE900" s="193" t="str">
        <f>IF(Import_FK!AA899=0,"",Import_FK!AA899)</f>
        <v/>
      </c>
    </row>
    <row r="901" spans="1:31" ht="13.5" x14ac:dyDescent="0.25">
      <c r="A901" s="544">
        <f>IF(AND(B901="1_02_02_06",C901&lt;&gt;"000"),A900+1,IF(AND(B901="1_06_03_09",C901&lt;&gt;"000"),MAX($A$7:A900)+1,0))</f>
        <v>0</v>
      </c>
      <c r="B901" s="16" t="str">
        <f t="shared" si="64"/>
        <v/>
      </c>
      <c r="C901" s="544" t="str">
        <f t="shared" si="65"/>
        <v/>
      </c>
      <c r="D901" s="544" t="str">
        <f t="shared" si="66"/>
        <v/>
      </c>
      <c r="E901" s="544" t="str">
        <f t="shared" si="67"/>
        <v/>
      </c>
      <c r="F901" s="23" t="str">
        <f>IF(Import_FK!B900=0,"",Import_FK!B900)</f>
        <v/>
      </c>
      <c r="G901" s="23" t="str">
        <f>IF(Import_FK!C900=0,"",Import_FK!C900)</f>
        <v/>
      </c>
      <c r="H901" s="350" t="str">
        <f>IF(Import_FK!D900=0,"",Import_FK!D900)</f>
        <v/>
      </c>
      <c r="I901" s="23" t="str">
        <f>IF(Import_FK!E900=0,"",Import_FK!E900)</f>
        <v/>
      </c>
      <c r="J901" s="95" t="str">
        <f>IF(Import_FK!F900=0,"",Import_FK!F900)</f>
        <v/>
      </c>
      <c r="K901" s="96" t="str">
        <f>IF(Import_FK!G900=0,"",Import_FK!G900)</f>
        <v/>
      </c>
      <c r="L901" s="23" t="str">
        <f>IF(Import_FK!H900=0,"",Import_FK!H900)</f>
        <v/>
      </c>
      <c r="M901" s="23" t="str">
        <f>IF(Import_FK!I900=0,"",Import_FK!I900)</f>
        <v/>
      </c>
      <c r="N901" s="23" t="str">
        <f>IF(Import_FK!J900=0,"",Import_FK!J900)</f>
        <v/>
      </c>
      <c r="O901" s="23" t="str">
        <f>IF(Import_FK!K900=0,"",Import_FK!K900)</f>
        <v/>
      </c>
      <c r="P901" s="23" t="str">
        <f>IF(Import_FK!L900=0,"",Import_FK!L900)</f>
        <v/>
      </c>
      <c r="Q901" s="77" t="str">
        <f>IF(Import_FK!M900=0,"",Import_FK!M900)</f>
        <v/>
      </c>
      <c r="R901" s="77" t="str">
        <f>IF(Import_FK!N900=0,"",Import_FK!N900)</f>
        <v/>
      </c>
      <c r="S901" s="77" t="str">
        <f>IF(Import_FK!O900=0,"",Import_FK!O900)</f>
        <v/>
      </c>
      <c r="T901" s="77" t="str">
        <f>IF(Import_FK!P900=0,"",Import_FK!P900)</f>
        <v/>
      </c>
      <c r="U901" s="193" t="str">
        <f>IF(Import_FK!Q900=0,"",Import_FK!Q900)</f>
        <v/>
      </c>
      <c r="V901" s="77" t="str">
        <f>IF(Import_FK!R900=0,"",Import_FK!R900)</f>
        <v/>
      </c>
      <c r="W901" s="77" t="str">
        <f>IF(Import_FK!S900=0,"",Import_FK!S900)</f>
        <v/>
      </c>
      <c r="X901" s="77" t="str">
        <f>IF(Import_FK!T900=0,"",Import_FK!T900)</f>
        <v/>
      </c>
      <c r="Y901" s="77" t="str">
        <f>IF(Import_FK!U900=0,"",Import_FK!U900)</f>
        <v/>
      </c>
      <c r="Z901" s="77" t="str">
        <f>IF(Import_FK!V900=0,"",Import_FK!V900)</f>
        <v/>
      </c>
      <c r="AA901" s="77" t="str">
        <f>IF(Import_FK!W900=0,"",Import_FK!W900)</f>
        <v/>
      </c>
      <c r="AB901" s="77" t="str">
        <f>IF(Import_FK!X900=0,"",Import_FK!X900)</f>
        <v/>
      </c>
      <c r="AC901" s="77" t="str">
        <f>IF(Import_FK!Y900=0,"",Import_FK!Y900)</f>
        <v/>
      </c>
      <c r="AD901" s="77" t="str">
        <f>IF(Import_FK!Z900=0,"",Import_FK!Z900)</f>
        <v/>
      </c>
      <c r="AE901" s="193" t="str">
        <f>IF(Import_FK!AA900=0,"",Import_FK!AA900)</f>
        <v/>
      </c>
    </row>
    <row r="902" spans="1:31" ht="13.5" x14ac:dyDescent="0.25">
      <c r="A902" s="544">
        <f>IF(AND(B902="1_02_02_06",C902&lt;&gt;"000"),A901+1,IF(AND(B902="1_06_03_09",C902&lt;&gt;"000"),MAX($A$7:A901)+1,0))</f>
        <v>0</v>
      </c>
      <c r="B902" s="16" t="str">
        <f t="shared" si="64"/>
        <v/>
      </c>
      <c r="C902" s="544" t="str">
        <f t="shared" si="65"/>
        <v/>
      </c>
      <c r="D902" s="544" t="str">
        <f t="shared" si="66"/>
        <v/>
      </c>
      <c r="E902" s="544" t="str">
        <f t="shared" si="67"/>
        <v/>
      </c>
      <c r="F902" s="23" t="str">
        <f>IF(Import_FK!B901=0,"",Import_FK!B901)</f>
        <v/>
      </c>
      <c r="G902" s="23" t="str">
        <f>IF(Import_FK!C901=0,"",Import_FK!C901)</f>
        <v/>
      </c>
      <c r="H902" s="350" t="str">
        <f>IF(Import_FK!D901=0,"",Import_FK!D901)</f>
        <v/>
      </c>
      <c r="I902" s="23" t="str">
        <f>IF(Import_FK!E901=0,"",Import_FK!E901)</f>
        <v/>
      </c>
      <c r="J902" s="95" t="str">
        <f>IF(Import_FK!F901=0,"",Import_FK!F901)</f>
        <v/>
      </c>
      <c r="K902" s="96" t="str">
        <f>IF(Import_FK!G901=0,"",Import_FK!G901)</f>
        <v/>
      </c>
      <c r="L902" s="23" t="str">
        <f>IF(Import_FK!H901=0,"",Import_FK!H901)</f>
        <v/>
      </c>
      <c r="M902" s="23" t="str">
        <f>IF(Import_FK!I901=0,"",Import_FK!I901)</f>
        <v/>
      </c>
      <c r="N902" s="23" t="str">
        <f>IF(Import_FK!J901=0,"",Import_FK!J901)</f>
        <v/>
      </c>
      <c r="O902" s="23" t="str">
        <f>IF(Import_FK!K901=0,"",Import_FK!K901)</f>
        <v/>
      </c>
      <c r="P902" s="23" t="str">
        <f>IF(Import_FK!L901=0,"",Import_FK!L901)</f>
        <v/>
      </c>
      <c r="Q902" s="77" t="str">
        <f>IF(Import_FK!M901=0,"",Import_FK!M901)</f>
        <v/>
      </c>
      <c r="R902" s="77" t="str">
        <f>IF(Import_FK!N901=0,"",Import_FK!N901)</f>
        <v/>
      </c>
      <c r="S902" s="77" t="str">
        <f>IF(Import_FK!O901=0,"",Import_FK!O901)</f>
        <v/>
      </c>
      <c r="T902" s="77" t="str">
        <f>IF(Import_FK!P901=0,"",Import_FK!P901)</f>
        <v/>
      </c>
      <c r="U902" s="193" t="str">
        <f>IF(Import_FK!Q901=0,"",Import_FK!Q901)</f>
        <v/>
      </c>
      <c r="V902" s="77" t="str">
        <f>IF(Import_FK!R901=0,"",Import_FK!R901)</f>
        <v/>
      </c>
      <c r="W902" s="77" t="str">
        <f>IF(Import_FK!S901=0,"",Import_FK!S901)</f>
        <v/>
      </c>
      <c r="X902" s="77" t="str">
        <f>IF(Import_FK!T901=0,"",Import_FK!T901)</f>
        <v/>
      </c>
      <c r="Y902" s="77" t="str">
        <f>IF(Import_FK!U901=0,"",Import_FK!U901)</f>
        <v/>
      </c>
      <c r="Z902" s="77" t="str">
        <f>IF(Import_FK!V901=0,"",Import_FK!V901)</f>
        <v/>
      </c>
      <c r="AA902" s="77" t="str">
        <f>IF(Import_FK!W901=0,"",Import_FK!W901)</f>
        <v/>
      </c>
      <c r="AB902" s="77" t="str">
        <f>IF(Import_FK!X901=0,"",Import_FK!X901)</f>
        <v/>
      </c>
      <c r="AC902" s="77" t="str">
        <f>IF(Import_FK!Y901=0,"",Import_FK!Y901)</f>
        <v/>
      </c>
      <c r="AD902" s="77" t="str">
        <f>IF(Import_FK!Z901=0,"",Import_FK!Z901)</f>
        <v/>
      </c>
      <c r="AE902" s="193" t="str">
        <f>IF(Import_FK!AA901=0,"",Import_FK!AA901)</f>
        <v/>
      </c>
    </row>
    <row r="903" spans="1:31" ht="13.5" x14ac:dyDescent="0.25">
      <c r="A903" s="544">
        <f>IF(AND(B903="1_02_02_06",C903&lt;&gt;"000"),A902+1,IF(AND(B903="1_06_03_09",C903&lt;&gt;"000"),MAX($A$7:A902)+1,0))</f>
        <v>0</v>
      </c>
      <c r="B903" s="16" t="str">
        <f t="shared" si="64"/>
        <v/>
      </c>
      <c r="C903" s="544" t="str">
        <f t="shared" si="65"/>
        <v/>
      </c>
      <c r="D903" s="544" t="str">
        <f t="shared" si="66"/>
        <v/>
      </c>
      <c r="E903" s="544" t="str">
        <f t="shared" si="67"/>
        <v/>
      </c>
      <c r="F903" s="23" t="str">
        <f>IF(Import_FK!B902=0,"",Import_FK!B902)</f>
        <v/>
      </c>
      <c r="G903" s="23" t="str">
        <f>IF(Import_FK!C902=0,"",Import_FK!C902)</f>
        <v/>
      </c>
      <c r="H903" s="350" t="str">
        <f>IF(Import_FK!D902=0,"",Import_FK!D902)</f>
        <v/>
      </c>
      <c r="I903" s="23" t="str">
        <f>IF(Import_FK!E902=0,"",Import_FK!E902)</f>
        <v/>
      </c>
      <c r="J903" s="95" t="str">
        <f>IF(Import_FK!F902=0,"",Import_FK!F902)</f>
        <v/>
      </c>
      <c r="K903" s="96" t="str">
        <f>IF(Import_FK!G902=0,"",Import_FK!G902)</f>
        <v/>
      </c>
      <c r="L903" s="23" t="str">
        <f>IF(Import_FK!H902=0,"",Import_FK!H902)</f>
        <v/>
      </c>
      <c r="M903" s="23" t="str">
        <f>IF(Import_FK!I902=0,"",Import_FK!I902)</f>
        <v/>
      </c>
      <c r="N903" s="23" t="str">
        <f>IF(Import_FK!J902=0,"",Import_FK!J902)</f>
        <v/>
      </c>
      <c r="O903" s="23" t="str">
        <f>IF(Import_FK!K902=0,"",Import_FK!K902)</f>
        <v/>
      </c>
      <c r="P903" s="23" t="str">
        <f>IF(Import_FK!L902=0,"",Import_FK!L902)</f>
        <v/>
      </c>
      <c r="Q903" s="77" t="str">
        <f>IF(Import_FK!M902=0,"",Import_FK!M902)</f>
        <v/>
      </c>
      <c r="R903" s="77" t="str">
        <f>IF(Import_FK!N902=0,"",Import_FK!N902)</f>
        <v/>
      </c>
      <c r="S903" s="77" t="str">
        <f>IF(Import_FK!O902=0,"",Import_FK!O902)</f>
        <v/>
      </c>
      <c r="T903" s="77" t="str">
        <f>IF(Import_FK!P902=0,"",Import_FK!P902)</f>
        <v/>
      </c>
      <c r="U903" s="193" t="str">
        <f>IF(Import_FK!Q902=0,"",Import_FK!Q902)</f>
        <v/>
      </c>
      <c r="V903" s="77" t="str">
        <f>IF(Import_FK!R902=0,"",Import_FK!R902)</f>
        <v/>
      </c>
      <c r="W903" s="77" t="str">
        <f>IF(Import_FK!S902=0,"",Import_FK!S902)</f>
        <v/>
      </c>
      <c r="X903" s="77" t="str">
        <f>IF(Import_FK!T902=0,"",Import_FK!T902)</f>
        <v/>
      </c>
      <c r="Y903" s="77" t="str">
        <f>IF(Import_FK!U902=0,"",Import_FK!U902)</f>
        <v/>
      </c>
      <c r="Z903" s="77" t="str">
        <f>IF(Import_FK!V902=0,"",Import_FK!V902)</f>
        <v/>
      </c>
      <c r="AA903" s="77" t="str">
        <f>IF(Import_FK!W902=0,"",Import_FK!W902)</f>
        <v/>
      </c>
      <c r="AB903" s="77" t="str">
        <f>IF(Import_FK!X902=0,"",Import_FK!X902)</f>
        <v/>
      </c>
      <c r="AC903" s="77" t="str">
        <f>IF(Import_FK!Y902=0,"",Import_FK!Y902)</f>
        <v/>
      </c>
      <c r="AD903" s="77" t="str">
        <f>IF(Import_FK!Z902=0,"",Import_FK!Z902)</f>
        <v/>
      </c>
      <c r="AE903" s="193" t="str">
        <f>IF(Import_FK!AA902=0,"",Import_FK!AA902)</f>
        <v/>
      </c>
    </row>
    <row r="904" spans="1:31" ht="13.5" x14ac:dyDescent="0.25">
      <c r="A904" s="544">
        <f>IF(AND(B904="1_02_02_06",C904&lt;&gt;"000"),A903+1,IF(AND(B904="1_06_03_09",C904&lt;&gt;"000"),MAX($A$7:A903)+1,0))</f>
        <v>0</v>
      </c>
      <c r="B904" s="16" t="str">
        <f t="shared" si="64"/>
        <v/>
      </c>
      <c r="C904" s="544" t="str">
        <f t="shared" si="65"/>
        <v/>
      </c>
      <c r="D904" s="544" t="str">
        <f t="shared" si="66"/>
        <v/>
      </c>
      <c r="E904" s="544" t="str">
        <f t="shared" si="67"/>
        <v/>
      </c>
      <c r="F904" s="23" t="str">
        <f>IF(Import_FK!B903=0,"",Import_FK!B903)</f>
        <v/>
      </c>
      <c r="G904" s="23" t="str">
        <f>IF(Import_FK!C903=0,"",Import_FK!C903)</f>
        <v/>
      </c>
      <c r="H904" s="350" t="str">
        <f>IF(Import_FK!D903=0,"",Import_FK!D903)</f>
        <v/>
      </c>
      <c r="I904" s="23" t="str">
        <f>IF(Import_FK!E903=0,"",Import_FK!E903)</f>
        <v/>
      </c>
      <c r="J904" s="95" t="str">
        <f>IF(Import_FK!F903=0,"",Import_FK!F903)</f>
        <v/>
      </c>
      <c r="K904" s="96" t="str">
        <f>IF(Import_FK!G903=0,"",Import_FK!G903)</f>
        <v/>
      </c>
      <c r="L904" s="23" t="str">
        <f>IF(Import_FK!H903=0,"",Import_FK!H903)</f>
        <v/>
      </c>
      <c r="M904" s="23" t="str">
        <f>IF(Import_FK!I903=0,"",Import_FK!I903)</f>
        <v/>
      </c>
      <c r="N904" s="23" t="str">
        <f>IF(Import_FK!J903=0,"",Import_FK!J903)</f>
        <v/>
      </c>
      <c r="O904" s="23" t="str">
        <f>IF(Import_FK!K903=0,"",Import_FK!K903)</f>
        <v/>
      </c>
      <c r="P904" s="23" t="str">
        <f>IF(Import_FK!L903=0,"",Import_FK!L903)</f>
        <v/>
      </c>
      <c r="Q904" s="77" t="str">
        <f>IF(Import_FK!M903=0,"",Import_FK!M903)</f>
        <v/>
      </c>
      <c r="R904" s="77" t="str">
        <f>IF(Import_FK!N903=0,"",Import_FK!N903)</f>
        <v/>
      </c>
      <c r="S904" s="77" t="str">
        <f>IF(Import_FK!O903=0,"",Import_FK!O903)</f>
        <v/>
      </c>
      <c r="T904" s="77" t="str">
        <f>IF(Import_FK!P903=0,"",Import_FK!P903)</f>
        <v/>
      </c>
      <c r="U904" s="193" t="str">
        <f>IF(Import_FK!Q903=0,"",Import_FK!Q903)</f>
        <v/>
      </c>
      <c r="V904" s="77" t="str">
        <f>IF(Import_FK!R903=0,"",Import_FK!R903)</f>
        <v/>
      </c>
      <c r="W904" s="77" t="str">
        <f>IF(Import_FK!S903=0,"",Import_FK!S903)</f>
        <v/>
      </c>
      <c r="X904" s="77" t="str">
        <f>IF(Import_FK!T903=0,"",Import_FK!T903)</f>
        <v/>
      </c>
      <c r="Y904" s="77" t="str">
        <f>IF(Import_FK!U903=0,"",Import_FK!U903)</f>
        <v/>
      </c>
      <c r="Z904" s="77" t="str">
        <f>IF(Import_FK!V903=0,"",Import_FK!V903)</f>
        <v/>
      </c>
      <c r="AA904" s="77" t="str">
        <f>IF(Import_FK!W903=0,"",Import_FK!W903)</f>
        <v/>
      </c>
      <c r="AB904" s="77" t="str">
        <f>IF(Import_FK!X903=0,"",Import_FK!X903)</f>
        <v/>
      </c>
      <c r="AC904" s="77" t="str">
        <f>IF(Import_FK!Y903=0,"",Import_FK!Y903)</f>
        <v/>
      </c>
      <c r="AD904" s="77" t="str">
        <f>IF(Import_FK!Z903=0,"",Import_FK!Z903)</f>
        <v/>
      </c>
      <c r="AE904" s="193" t="str">
        <f>IF(Import_FK!AA903=0,"",Import_FK!AA903)</f>
        <v/>
      </c>
    </row>
    <row r="905" spans="1:31" ht="13.5" x14ac:dyDescent="0.25">
      <c r="A905" s="544">
        <f>IF(AND(B905="1_02_02_06",C905&lt;&gt;"000"),A904+1,IF(AND(B905="1_06_03_09",C905&lt;&gt;"000"),MAX($A$7:A904)+1,0))</f>
        <v>0</v>
      </c>
      <c r="B905" s="16" t="str">
        <f t="shared" si="64"/>
        <v/>
      </c>
      <c r="C905" s="544" t="str">
        <f t="shared" si="65"/>
        <v/>
      </c>
      <c r="D905" s="544" t="str">
        <f t="shared" si="66"/>
        <v/>
      </c>
      <c r="E905" s="544" t="str">
        <f t="shared" si="67"/>
        <v/>
      </c>
      <c r="F905" s="23" t="str">
        <f>IF(Import_FK!B904=0,"",Import_FK!B904)</f>
        <v/>
      </c>
      <c r="G905" s="23" t="str">
        <f>IF(Import_FK!C904=0,"",Import_FK!C904)</f>
        <v/>
      </c>
      <c r="H905" s="350" t="str">
        <f>IF(Import_FK!D904=0,"",Import_FK!D904)</f>
        <v/>
      </c>
      <c r="I905" s="23" t="str">
        <f>IF(Import_FK!E904=0,"",Import_FK!E904)</f>
        <v/>
      </c>
      <c r="J905" s="95" t="str">
        <f>IF(Import_FK!F904=0,"",Import_FK!F904)</f>
        <v/>
      </c>
      <c r="K905" s="96" t="str">
        <f>IF(Import_FK!G904=0,"",Import_FK!G904)</f>
        <v/>
      </c>
      <c r="L905" s="23" t="str">
        <f>IF(Import_FK!H904=0,"",Import_FK!H904)</f>
        <v/>
      </c>
      <c r="M905" s="23" t="str">
        <f>IF(Import_FK!I904=0,"",Import_FK!I904)</f>
        <v/>
      </c>
      <c r="N905" s="23" t="str">
        <f>IF(Import_FK!J904=0,"",Import_FK!J904)</f>
        <v/>
      </c>
      <c r="O905" s="23" t="str">
        <f>IF(Import_FK!K904=0,"",Import_FK!K904)</f>
        <v/>
      </c>
      <c r="P905" s="23" t="str">
        <f>IF(Import_FK!L904=0,"",Import_FK!L904)</f>
        <v/>
      </c>
      <c r="Q905" s="77" t="str">
        <f>IF(Import_FK!M904=0,"",Import_FK!M904)</f>
        <v/>
      </c>
      <c r="R905" s="77" t="str">
        <f>IF(Import_FK!N904=0,"",Import_FK!N904)</f>
        <v/>
      </c>
      <c r="S905" s="77" t="str">
        <f>IF(Import_FK!O904=0,"",Import_FK!O904)</f>
        <v/>
      </c>
      <c r="T905" s="77" t="str">
        <f>IF(Import_FK!P904=0,"",Import_FK!P904)</f>
        <v/>
      </c>
      <c r="U905" s="193" t="str">
        <f>IF(Import_FK!Q904=0,"",Import_FK!Q904)</f>
        <v/>
      </c>
      <c r="V905" s="77" t="str">
        <f>IF(Import_FK!R904=0,"",Import_FK!R904)</f>
        <v/>
      </c>
      <c r="W905" s="77" t="str">
        <f>IF(Import_FK!S904=0,"",Import_FK!S904)</f>
        <v/>
      </c>
      <c r="X905" s="77" t="str">
        <f>IF(Import_FK!T904=0,"",Import_FK!T904)</f>
        <v/>
      </c>
      <c r="Y905" s="77" t="str">
        <f>IF(Import_FK!U904=0,"",Import_FK!U904)</f>
        <v/>
      </c>
      <c r="Z905" s="77" t="str">
        <f>IF(Import_FK!V904=0,"",Import_FK!V904)</f>
        <v/>
      </c>
      <c r="AA905" s="77" t="str">
        <f>IF(Import_FK!W904=0,"",Import_FK!W904)</f>
        <v/>
      </c>
      <c r="AB905" s="77" t="str">
        <f>IF(Import_FK!X904=0,"",Import_FK!X904)</f>
        <v/>
      </c>
      <c r="AC905" s="77" t="str">
        <f>IF(Import_FK!Y904=0,"",Import_FK!Y904)</f>
        <v/>
      </c>
      <c r="AD905" s="77" t="str">
        <f>IF(Import_FK!Z904=0,"",Import_FK!Z904)</f>
        <v/>
      </c>
      <c r="AE905" s="193" t="str">
        <f>IF(Import_FK!AA904=0,"",Import_FK!AA904)</f>
        <v/>
      </c>
    </row>
    <row r="906" spans="1:31" ht="13.5" x14ac:dyDescent="0.25">
      <c r="A906" s="544">
        <f>IF(AND(B906="1_02_02_06",C906&lt;&gt;"000"),A905+1,IF(AND(B906="1_06_03_09",C906&lt;&gt;"000"),MAX($A$7:A905)+1,0))</f>
        <v>0</v>
      </c>
      <c r="B906" s="16" t="str">
        <f t="shared" si="64"/>
        <v/>
      </c>
      <c r="C906" s="544" t="str">
        <f t="shared" si="65"/>
        <v/>
      </c>
      <c r="D906" s="544" t="str">
        <f t="shared" si="66"/>
        <v/>
      </c>
      <c r="E906" s="544" t="str">
        <f t="shared" si="67"/>
        <v/>
      </c>
      <c r="F906" s="23" t="str">
        <f>IF(Import_FK!B905=0,"",Import_FK!B905)</f>
        <v/>
      </c>
      <c r="G906" s="23" t="str">
        <f>IF(Import_FK!C905=0,"",Import_FK!C905)</f>
        <v/>
      </c>
      <c r="H906" s="350" t="str">
        <f>IF(Import_FK!D905=0,"",Import_FK!D905)</f>
        <v/>
      </c>
      <c r="I906" s="23" t="str">
        <f>IF(Import_FK!E905=0,"",Import_FK!E905)</f>
        <v/>
      </c>
      <c r="J906" s="95" t="str">
        <f>IF(Import_FK!F905=0,"",Import_FK!F905)</f>
        <v/>
      </c>
      <c r="K906" s="96" t="str">
        <f>IF(Import_FK!G905=0,"",Import_FK!G905)</f>
        <v/>
      </c>
      <c r="L906" s="23" t="str">
        <f>IF(Import_FK!H905=0,"",Import_FK!H905)</f>
        <v/>
      </c>
      <c r="M906" s="23" t="str">
        <f>IF(Import_FK!I905=0,"",Import_FK!I905)</f>
        <v/>
      </c>
      <c r="N906" s="23" t="str">
        <f>IF(Import_FK!J905=0,"",Import_FK!J905)</f>
        <v/>
      </c>
      <c r="O906" s="23" t="str">
        <f>IF(Import_FK!K905=0,"",Import_FK!K905)</f>
        <v/>
      </c>
      <c r="P906" s="23" t="str">
        <f>IF(Import_FK!L905=0,"",Import_FK!L905)</f>
        <v/>
      </c>
      <c r="Q906" s="77" t="str">
        <f>IF(Import_FK!M905=0,"",Import_FK!M905)</f>
        <v/>
      </c>
      <c r="R906" s="77" t="str">
        <f>IF(Import_FK!N905=0,"",Import_FK!N905)</f>
        <v/>
      </c>
      <c r="S906" s="77" t="str">
        <f>IF(Import_FK!O905=0,"",Import_FK!O905)</f>
        <v/>
      </c>
      <c r="T906" s="77" t="str">
        <f>IF(Import_FK!P905=0,"",Import_FK!P905)</f>
        <v/>
      </c>
      <c r="U906" s="193" t="str">
        <f>IF(Import_FK!Q905=0,"",Import_FK!Q905)</f>
        <v/>
      </c>
      <c r="V906" s="77" t="str">
        <f>IF(Import_FK!R905=0,"",Import_FK!R905)</f>
        <v/>
      </c>
      <c r="W906" s="77" t="str">
        <f>IF(Import_FK!S905=0,"",Import_FK!S905)</f>
        <v/>
      </c>
      <c r="X906" s="77" t="str">
        <f>IF(Import_FK!T905=0,"",Import_FK!T905)</f>
        <v/>
      </c>
      <c r="Y906" s="77" t="str">
        <f>IF(Import_FK!U905=0,"",Import_FK!U905)</f>
        <v/>
      </c>
      <c r="Z906" s="77" t="str">
        <f>IF(Import_FK!V905=0,"",Import_FK!V905)</f>
        <v/>
      </c>
      <c r="AA906" s="77" t="str">
        <f>IF(Import_FK!W905=0,"",Import_FK!W905)</f>
        <v/>
      </c>
      <c r="AB906" s="77" t="str">
        <f>IF(Import_FK!X905=0,"",Import_FK!X905)</f>
        <v/>
      </c>
      <c r="AC906" s="77" t="str">
        <f>IF(Import_FK!Y905=0,"",Import_FK!Y905)</f>
        <v/>
      </c>
      <c r="AD906" s="77" t="str">
        <f>IF(Import_FK!Z905=0,"",Import_FK!Z905)</f>
        <v/>
      </c>
      <c r="AE906" s="193" t="str">
        <f>IF(Import_FK!AA905=0,"",Import_FK!AA905)</f>
        <v/>
      </c>
    </row>
    <row r="907" spans="1:31" ht="13.5" x14ac:dyDescent="0.25">
      <c r="A907" s="544">
        <f>IF(AND(B907="1_02_02_06",C907&lt;&gt;"000"),A906+1,IF(AND(B907="1_06_03_09",C907&lt;&gt;"000"),MAX($A$7:A906)+1,0))</f>
        <v>0</v>
      </c>
      <c r="B907" s="16" t="str">
        <f t="shared" si="64"/>
        <v/>
      </c>
      <c r="C907" s="544" t="str">
        <f t="shared" si="65"/>
        <v/>
      </c>
      <c r="D907" s="544" t="str">
        <f t="shared" si="66"/>
        <v/>
      </c>
      <c r="E907" s="544" t="str">
        <f t="shared" si="67"/>
        <v/>
      </c>
      <c r="F907" s="23" t="str">
        <f>IF(Import_FK!B906=0,"",Import_FK!B906)</f>
        <v/>
      </c>
      <c r="G907" s="23" t="str">
        <f>IF(Import_FK!C906=0,"",Import_FK!C906)</f>
        <v/>
      </c>
      <c r="H907" s="350" t="str">
        <f>IF(Import_FK!D906=0,"",Import_FK!D906)</f>
        <v/>
      </c>
      <c r="I907" s="23" t="str">
        <f>IF(Import_FK!E906=0,"",Import_FK!E906)</f>
        <v/>
      </c>
      <c r="J907" s="95" t="str">
        <f>IF(Import_FK!F906=0,"",Import_FK!F906)</f>
        <v/>
      </c>
      <c r="K907" s="96" t="str">
        <f>IF(Import_FK!G906=0,"",Import_FK!G906)</f>
        <v/>
      </c>
      <c r="L907" s="23" t="str">
        <f>IF(Import_FK!H906=0,"",Import_FK!H906)</f>
        <v/>
      </c>
      <c r="M907" s="23" t="str">
        <f>IF(Import_FK!I906=0,"",Import_FK!I906)</f>
        <v/>
      </c>
      <c r="N907" s="23" t="str">
        <f>IF(Import_FK!J906=0,"",Import_FK!J906)</f>
        <v/>
      </c>
      <c r="O907" s="23" t="str">
        <f>IF(Import_FK!K906=0,"",Import_FK!K906)</f>
        <v/>
      </c>
      <c r="P907" s="23" t="str">
        <f>IF(Import_FK!L906=0,"",Import_FK!L906)</f>
        <v/>
      </c>
      <c r="Q907" s="77" t="str">
        <f>IF(Import_FK!M906=0,"",Import_FK!M906)</f>
        <v/>
      </c>
      <c r="R907" s="77" t="str">
        <f>IF(Import_FK!N906=0,"",Import_FK!N906)</f>
        <v/>
      </c>
      <c r="S907" s="77" t="str">
        <f>IF(Import_FK!O906=0,"",Import_FK!O906)</f>
        <v/>
      </c>
      <c r="T907" s="77" t="str">
        <f>IF(Import_FK!P906=0,"",Import_FK!P906)</f>
        <v/>
      </c>
      <c r="U907" s="193" t="str">
        <f>IF(Import_FK!Q906=0,"",Import_FK!Q906)</f>
        <v/>
      </c>
      <c r="V907" s="77" t="str">
        <f>IF(Import_FK!R906=0,"",Import_FK!R906)</f>
        <v/>
      </c>
      <c r="W907" s="77" t="str">
        <f>IF(Import_FK!S906=0,"",Import_FK!S906)</f>
        <v/>
      </c>
      <c r="X907" s="77" t="str">
        <f>IF(Import_FK!T906=0,"",Import_FK!T906)</f>
        <v/>
      </c>
      <c r="Y907" s="77" t="str">
        <f>IF(Import_FK!U906=0,"",Import_FK!U906)</f>
        <v/>
      </c>
      <c r="Z907" s="77" t="str">
        <f>IF(Import_FK!V906=0,"",Import_FK!V906)</f>
        <v/>
      </c>
      <c r="AA907" s="77" t="str">
        <f>IF(Import_FK!W906=0,"",Import_FK!W906)</f>
        <v/>
      </c>
      <c r="AB907" s="77" t="str">
        <f>IF(Import_FK!X906=0,"",Import_FK!X906)</f>
        <v/>
      </c>
      <c r="AC907" s="77" t="str">
        <f>IF(Import_FK!Y906=0,"",Import_FK!Y906)</f>
        <v/>
      </c>
      <c r="AD907" s="77" t="str">
        <f>IF(Import_FK!Z906=0,"",Import_FK!Z906)</f>
        <v/>
      </c>
      <c r="AE907" s="193" t="str">
        <f>IF(Import_FK!AA906=0,"",Import_FK!AA906)</f>
        <v/>
      </c>
    </row>
    <row r="908" spans="1:31" ht="13.5" x14ac:dyDescent="0.25">
      <c r="A908" s="544">
        <f>IF(AND(B908="1_02_02_06",C908&lt;&gt;"000"),A907+1,IF(AND(B908="1_06_03_09",C908&lt;&gt;"000"),MAX($A$7:A907)+1,0))</f>
        <v>0</v>
      </c>
      <c r="B908" s="16" t="str">
        <f t="shared" si="64"/>
        <v/>
      </c>
      <c r="C908" s="544" t="str">
        <f t="shared" si="65"/>
        <v/>
      </c>
      <c r="D908" s="544" t="str">
        <f t="shared" si="66"/>
        <v/>
      </c>
      <c r="E908" s="544" t="str">
        <f t="shared" si="67"/>
        <v/>
      </c>
      <c r="F908" s="23" t="str">
        <f>IF(Import_FK!B907=0,"",Import_FK!B907)</f>
        <v/>
      </c>
      <c r="G908" s="23" t="str">
        <f>IF(Import_FK!C907=0,"",Import_FK!C907)</f>
        <v/>
      </c>
      <c r="H908" s="350" t="str">
        <f>IF(Import_FK!D907=0,"",Import_FK!D907)</f>
        <v/>
      </c>
      <c r="I908" s="23" t="str">
        <f>IF(Import_FK!E907=0,"",Import_FK!E907)</f>
        <v/>
      </c>
      <c r="J908" s="95" t="str">
        <f>IF(Import_FK!F907=0,"",Import_FK!F907)</f>
        <v/>
      </c>
      <c r="K908" s="96" t="str">
        <f>IF(Import_FK!G907=0,"",Import_FK!G907)</f>
        <v/>
      </c>
      <c r="L908" s="23" t="str">
        <f>IF(Import_FK!H907=0,"",Import_FK!H907)</f>
        <v/>
      </c>
      <c r="M908" s="23" t="str">
        <f>IF(Import_FK!I907=0,"",Import_FK!I907)</f>
        <v/>
      </c>
      <c r="N908" s="23" t="str">
        <f>IF(Import_FK!J907=0,"",Import_FK!J907)</f>
        <v/>
      </c>
      <c r="O908" s="23" t="str">
        <f>IF(Import_FK!K907=0,"",Import_FK!K907)</f>
        <v/>
      </c>
      <c r="P908" s="23" t="str">
        <f>IF(Import_FK!L907=0,"",Import_FK!L907)</f>
        <v/>
      </c>
      <c r="Q908" s="77" t="str">
        <f>IF(Import_FK!M907=0,"",Import_FK!M907)</f>
        <v/>
      </c>
      <c r="R908" s="77" t="str">
        <f>IF(Import_FK!N907=0,"",Import_FK!N907)</f>
        <v/>
      </c>
      <c r="S908" s="77" t="str">
        <f>IF(Import_FK!O907=0,"",Import_FK!O907)</f>
        <v/>
      </c>
      <c r="T908" s="77" t="str">
        <f>IF(Import_FK!P907=0,"",Import_FK!P907)</f>
        <v/>
      </c>
      <c r="U908" s="193" t="str">
        <f>IF(Import_FK!Q907=0,"",Import_FK!Q907)</f>
        <v/>
      </c>
      <c r="V908" s="77" t="str">
        <f>IF(Import_FK!R907=0,"",Import_FK!R907)</f>
        <v/>
      </c>
      <c r="W908" s="77" t="str">
        <f>IF(Import_FK!S907=0,"",Import_FK!S907)</f>
        <v/>
      </c>
      <c r="X908" s="77" t="str">
        <f>IF(Import_FK!T907=0,"",Import_FK!T907)</f>
        <v/>
      </c>
      <c r="Y908" s="77" t="str">
        <f>IF(Import_FK!U907=0,"",Import_FK!U907)</f>
        <v/>
      </c>
      <c r="Z908" s="77" t="str">
        <f>IF(Import_FK!V907=0,"",Import_FK!V907)</f>
        <v/>
      </c>
      <c r="AA908" s="77" t="str">
        <f>IF(Import_FK!W907=0,"",Import_FK!W907)</f>
        <v/>
      </c>
      <c r="AB908" s="77" t="str">
        <f>IF(Import_FK!X907=0,"",Import_FK!X907)</f>
        <v/>
      </c>
      <c r="AC908" s="77" t="str">
        <f>IF(Import_FK!Y907=0,"",Import_FK!Y907)</f>
        <v/>
      </c>
      <c r="AD908" s="77" t="str">
        <f>IF(Import_FK!Z907=0,"",Import_FK!Z907)</f>
        <v/>
      </c>
      <c r="AE908" s="193" t="str">
        <f>IF(Import_FK!AA907=0,"",Import_FK!AA907)</f>
        <v/>
      </c>
    </row>
    <row r="909" spans="1:31" ht="13.5" x14ac:dyDescent="0.25">
      <c r="A909" s="544">
        <f>IF(AND(B909="1_02_02_06",C909&lt;&gt;"000"),A908+1,IF(AND(B909="1_06_03_09",C909&lt;&gt;"000"),MAX($A$7:A908)+1,0))</f>
        <v>0</v>
      </c>
      <c r="B909" s="16" t="str">
        <f t="shared" si="64"/>
        <v/>
      </c>
      <c r="C909" s="544" t="str">
        <f t="shared" si="65"/>
        <v/>
      </c>
      <c r="D909" s="544" t="str">
        <f t="shared" si="66"/>
        <v/>
      </c>
      <c r="E909" s="544" t="str">
        <f t="shared" si="67"/>
        <v/>
      </c>
      <c r="F909" s="23" t="str">
        <f>IF(Import_FK!B908=0,"",Import_FK!B908)</f>
        <v/>
      </c>
      <c r="G909" s="23" t="str">
        <f>IF(Import_FK!C908=0,"",Import_FK!C908)</f>
        <v/>
      </c>
      <c r="H909" s="350" t="str">
        <f>IF(Import_FK!D908=0,"",Import_FK!D908)</f>
        <v/>
      </c>
      <c r="I909" s="23" t="str">
        <f>IF(Import_FK!E908=0,"",Import_FK!E908)</f>
        <v/>
      </c>
      <c r="J909" s="95" t="str">
        <f>IF(Import_FK!F908=0,"",Import_FK!F908)</f>
        <v/>
      </c>
      <c r="K909" s="96" t="str">
        <f>IF(Import_FK!G908=0,"",Import_FK!G908)</f>
        <v/>
      </c>
      <c r="L909" s="23" t="str">
        <f>IF(Import_FK!H908=0,"",Import_FK!H908)</f>
        <v/>
      </c>
      <c r="M909" s="23" t="str">
        <f>IF(Import_FK!I908=0,"",Import_FK!I908)</f>
        <v/>
      </c>
      <c r="N909" s="23" t="str">
        <f>IF(Import_FK!J908=0,"",Import_FK!J908)</f>
        <v/>
      </c>
      <c r="O909" s="23" t="str">
        <f>IF(Import_FK!K908=0,"",Import_FK!K908)</f>
        <v/>
      </c>
      <c r="P909" s="23" t="str">
        <f>IF(Import_FK!L908=0,"",Import_FK!L908)</f>
        <v/>
      </c>
      <c r="Q909" s="77" t="str">
        <f>IF(Import_FK!M908=0,"",Import_FK!M908)</f>
        <v/>
      </c>
      <c r="R909" s="77" t="str">
        <f>IF(Import_FK!N908=0,"",Import_FK!N908)</f>
        <v/>
      </c>
      <c r="S909" s="77" t="str">
        <f>IF(Import_FK!O908=0,"",Import_FK!O908)</f>
        <v/>
      </c>
      <c r="T909" s="77" t="str">
        <f>IF(Import_FK!P908=0,"",Import_FK!P908)</f>
        <v/>
      </c>
      <c r="U909" s="193" t="str">
        <f>IF(Import_FK!Q908=0,"",Import_FK!Q908)</f>
        <v/>
      </c>
      <c r="V909" s="77" t="str">
        <f>IF(Import_FK!R908=0,"",Import_FK!R908)</f>
        <v/>
      </c>
      <c r="W909" s="77" t="str">
        <f>IF(Import_FK!S908=0,"",Import_FK!S908)</f>
        <v/>
      </c>
      <c r="X909" s="77" t="str">
        <f>IF(Import_FK!T908=0,"",Import_FK!T908)</f>
        <v/>
      </c>
      <c r="Y909" s="77" t="str">
        <f>IF(Import_FK!U908=0,"",Import_FK!U908)</f>
        <v/>
      </c>
      <c r="Z909" s="77" t="str">
        <f>IF(Import_FK!V908=0,"",Import_FK!V908)</f>
        <v/>
      </c>
      <c r="AA909" s="77" t="str">
        <f>IF(Import_FK!W908=0,"",Import_FK!W908)</f>
        <v/>
      </c>
      <c r="AB909" s="77" t="str">
        <f>IF(Import_FK!X908=0,"",Import_FK!X908)</f>
        <v/>
      </c>
      <c r="AC909" s="77" t="str">
        <f>IF(Import_FK!Y908=0,"",Import_FK!Y908)</f>
        <v/>
      </c>
      <c r="AD909" s="77" t="str">
        <f>IF(Import_FK!Z908=0,"",Import_FK!Z908)</f>
        <v/>
      </c>
      <c r="AE909" s="193" t="str">
        <f>IF(Import_FK!AA908=0,"",Import_FK!AA908)</f>
        <v/>
      </c>
    </row>
    <row r="910" spans="1:31" ht="13.5" x14ac:dyDescent="0.25">
      <c r="A910" s="544">
        <f>IF(AND(B910="1_02_02_06",C910&lt;&gt;"000"),A909+1,IF(AND(B910="1_06_03_09",C910&lt;&gt;"000"),MAX($A$7:A909)+1,0))</f>
        <v>0</v>
      </c>
      <c r="B910" s="16" t="str">
        <f t="shared" si="64"/>
        <v/>
      </c>
      <c r="C910" s="544" t="str">
        <f t="shared" si="65"/>
        <v/>
      </c>
      <c r="D910" s="544" t="str">
        <f t="shared" si="66"/>
        <v/>
      </c>
      <c r="E910" s="544" t="str">
        <f t="shared" si="67"/>
        <v/>
      </c>
      <c r="F910" s="23" t="str">
        <f>IF(Import_FK!B909=0,"",Import_FK!B909)</f>
        <v/>
      </c>
      <c r="G910" s="23" t="str">
        <f>IF(Import_FK!C909=0,"",Import_FK!C909)</f>
        <v/>
      </c>
      <c r="H910" s="350" t="str">
        <f>IF(Import_FK!D909=0,"",Import_FK!D909)</f>
        <v/>
      </c>
      <c r="I910" s="23" t="str">
        <f>IF(Import_FK!E909=0,"",Import_FK!E909)</f>
        <v/>
      </c>
      <c r="J910" s="95" t="str">
        <f>IF(Import_FK!F909=0,"",Import_FK!F909)</f>
        <v/>
      </c>
      <c r="K910" s="96" t="str">
        <f>IF(Import_FK!G909=0,"",Import_FK!G909)</f>
        <v/>
      </c>
      <c r="L910" s="23" t="str">
        <f>IF(Import_FK!H909=0,"",Import_FK!H909)</f>
        <v/>
      </c>
      <c r="M910" s="23" t="str">
        <f>IF(Import_FK!I909=0,"",Import_FK!I909)</f>
        <v/>
      </c>
      <c r="N910" s="23" t="str">
        <f>IF(Import_FK!J909=0,"",Import_FK!J909)</f>
        <v/>
      </c>
      <c r="O910" s="23" t="str">
        <f>IF(Import_FK!K909=0,"",Import_FK!K909)</f>
        <v/>
      </c>
      <c r="P910" s="23" t="str">
        <f>IF(Import_FK!L909=0,"",Import_FK!L909)</f>
        <v/>
      </c>
      <c r="Q910" s="77" t="str">
        <f>IF(Import_FK!M909=0,"",Import_FK!M909)</f>
        <v/>
      </c>
      <c r="R910" s="77" t="str">
        <f>IF(Import_FK!N909=0,"",Import_FK!N909)</f>
        <v/>
      </c>
      <c r="S910" s="77" t="str">
        <f>IF(Import_FK!O909=0,"",Import_FK!O909)</f>
        <v/>
      </c>
      <c r="T910" s="77" t="str">
        <f>IF(Import_FK!P909=0,"",Import_FK!P909)</f>
        <v/>
      </c>
      <c r="U910" s="193" t="str">
        <f>IF(Import_FK!Q909=0,"",Import_FK!Q909)</f>
        <v/>
      </c>
      <c r="V910" s="77" t="str">
        <f>IF(Import_FK!R909=0,"",Import_FK!R909)</f>
        <v/>
      </c>
      <c r="W910" s="77" t="str">
        <f>IF(Import_FK!S909=0,"",Import_FK!S909)</f>
        <v/>
      </c>
      <c r="X910" s="77" t="str">
        <f>IF(Import_FK!T909=0,"",Import_FK!T909)</f>
        <v/>
      </c>
      <c r="Y910" s="77" t="str">
        <f>IF(Import_FK!U909=0,"",Import_FK!U909)</f>
        <v/>
      </c>
      <c r="Z910" s="77" t="str">
        <f>IF(Import_FK!V909=0,"",Import_FK!V909)</f>
        <v/>
      </c>
      <c r="AA910" s="77" t="str">
        <f>IF(Import_FK!W909=0,"",Import_FK!W909)</f>
        <v/>
      </c>
      <c r="AB910" s="77" t="str">
        <f>IF(Import_FK!X909=0,"",Import_FK!X909)</f>
        <v/>
      </c>
      <c r="AC910" s="77" t="str">
        <f>IF(Import_FK!Y909=0,"",Import_FK!Y909)</f>
        <v/>
      </c>
      <c r="AD910" s="77" t="str">
        <f>IF(Import_FK!Z909=0,"",Import_FK!Z909)</f>
        <v/>
      </c>
      <c r="AE910" s="193" t="str">
        <f>IF(Import_FK!AA909=0,"",Import_FK!AA909)</f>
        <v/>
      </c>
    </row>
    <row r="911" spans="1:31" ht="13.5" x14ac:dyDescent="0.25">
      <c r="A911" s="544">
        <f>IF(AND(B911="1_02_02_06",C911&lt;&gt;"000"),A910+1,IF(AND(B911="1_06_03_09",C911&lt;&gt;"000"),MAX($A$7:A910)+1,0))</f>
        <v>0</v>
      </c>
      <c r="B911" s="16" t="str">
        <f t="shared" si="64"/>
        <v/>
      </c>
      <c r="C911" s="544" t="str">
        <f t="shared" si="65"/>
        <v/>
      </c>
      <c r="D911" s="544" t="str">
        <f t="shared" si="66"/>
        <v/>
      </c>
      <c r="E911" s="544" t="str">
        <f t="shared" si="67"/>
        <v/>
      </c>
      <c r="F911" s="23" t="str">
        <f>IF(Import_FK!B910=0,"",Import_FK!B910)</f>
        <v/>
      </c>
      <c r="G911" s="23" t="str">
        <f>IF(Import_FK!C910=0,"",Import_FK!C910)</f>
        <v/>
      </c>
      <c r="H911" s="350" t="str">
        <f>IF(Import_FK!D910=0,"",Import_FK!D910)</f>
        <v/>
      </c>
      <c r="I911" s="23" t="str">
        <f>IF(Import_FK!E910=0,"",Import_FK!E910)</f>
        <v/>
      </c>
      <c r="J911" s="95" t="str">
        <f>IF(Import_FK!F910=0,"",Import_FK!F910)</f>
        <v/>
      </c>
      <c r="K911" s="96" t="str">
        <f>IF(Import_FK!G910=0,"",Import_FK!G910)</f>
        <v/>
      </c>
      <c r="L911" s="23" t="str">
        <f>IF(Import_FK!H910=0,"",Import_FK!H910)</f>
        <v/>
      </c>
      <c r="M911" s="23" t="str">
        <f>IF(Import_FK!I910=0,"",Import_FK!I910)</f>
        <v/>
      </c>
      <c r="N911" s="23" t="str">
        <f>IF(Import_FK!J910=0,"",Import_FK!J910)</f>
        <v/>
      </c>
      <c r="O911" s="23" t="str">
        <f>IF(Import_FK!K910=0,"",Import_FK!K910)</f>
        <v/>
      </c>
      <c r="P911" s="23" t="str">
        <f>IF(Import_FK!L910=0,"",Import_FK!L910)</f>
        <v/>
      </c>
      <c r="Q911" s="77" t="str">
        <f>IF(Import_FK!M910=0,"",Import_FK!M910)</f>
        <v/>
      </c>
      <c r="R911" s="77" t="str">
        <f>IF(Import_FK!N910=0,"",Import_FK!N910)</f>
        <v/>
      </c>
      <c r="S911" s="77" t="str">
        <f>IF(Import_FK!O910=0,"",Import_FK!O910)</f>
        <v/>
      </c>
      <c r="T911" s="77" t="str">
        <f>IF(Import_FK!P910=0,"",Import_FK!P910)</f>
        <v/>
      </c>
      <c r="U911" s="193" t="str">
        <f>IF(Import_FK!Q910=0,"",Import_FK!Q910)</f>
        <v/>
      </c>
      <c r="V911" s="77" t="str">
        <f>IF(Import_FK!R910=0,"",Import_FK!R910)</f>
        <v/>
      </c>
      <c r="W911" s="77" t="str">
        <f>IF(Import_FK!S910=0,"",Import_FK!S910)</f>
        <v/>
      </c>
      <c r="X911" s="77" t="str">
        <f>IF(Import_FK!T910=0,"",Import_FK!T910)</f>
        <v/>
      </c>
      <c r="Y911" s="77" t="str">
        <f>IF(Import_FK!U910=0,"",Import_FK!U910)</f>
        <v/>
      </c>
      <c r="Z911" s="77" t="str">
        <f>IF(Import_FK!V910=0,"",Import_FK!V910)</f>
        <v/>
      </c>
      <c r="AA911" s="77" t="str">
        <f>IF(Import_FK!W910=0,"",Import_FK!W910)</f>
        <v/>
      </c>
      <c r="AB911" s="77" t="str">
        <f>IF(Import_FK!X910=0,"",Import_FK!X910)</f>
        <v/>
      </c>
      <c r="AC911" s="77" t="str">
        <f>IF(Import_FK!Y910=0,"",Import_FK!Y910)</f>
        <v/>
      </c>
      <c r="AD911" s="77" t="str">
        <f>IF(Import_FK!Z910=0,"",Import_FK!Z910)</f>
        <v/>
      </c>
      <c r="AE911" s="193" t="str">
        <f>IF(Import_FK!AA910=0,"",Import_FK!AA910)</f>
        <v/>
      </c>
    </row>
    <row r="912" spans="1:31" ht="13.5" x14ac:dyDescent="0.25">
      <c r="A912" s="544">
        <f>IF(AND(B912="1_02_02_06",C912&lt;&gt;"000"),A911+1,IF(AND(B912="1_06_03_09",C912&lt;&gt;"000"),MAX($A$7:A911)+1,0))</f>
        <v>0</v>
      </c>
      <c r="B912" s="16" t="str">
        <f t="shared" si="64"/>
        <v/>
      </c>
      <c r="C912" s="544" t="str">
        <f t="shared" si="65"/>
        <v/>
      </c>
      <c r="D912" s="544" t="str">
        <f t="shared" si="66"/>
        <v/>
      </c>
      <c r="E912" s="544" t="str">
        <f t="shared" si="67"/>
        <v/>
      </c>
      <c r="F912" s="23" t="str">
        <f>IF(Import_FK!B911=0,"",Import_FK!B911)</f>
        <v/>
      </c>
      <c r="G912" s="23" t="str">
        <f>IF(Import_FK!C911=0,"",Import_FK!C911)</f>
        <v/>
      </c>
      <c r="H912" s="350" t="str">
        <f>IF(Import_FK!D911=0,"",Import_FK!D911)</f>
        <v/>
      </c>
      <c r="I912" s="23" t="str">
        <f>IF(Import_FK!E911=0,"",Import_FK!E911)</f>
        <v/>
      </c>
      <c r="J912" s="95" t="str">
        <f>IF(Import_FK!F911=0,"",Import_FK!F911)</f>
        <v/>
      </c>
      <c r="K912" s="96" t="str">
        <f>IF(Import_FK!G911=0,"",Import_FK!G911)</f>
        <v/>
      </c>
      <c r="L912" s="23" t="str">
        <f>IF(Import_FK!H911=0,"",Import_FK!H911)</f>
        <v/>
      </c>
      <c r="M912" s="23" t="str">
        <f>IF(Import_FK!I911=0,"",Import_FK!I911)</f>
        <v/>
      </c>
      <c r="N912" s="23" t="str">
        <f>IF(Import_FK!J911=0,"",Import_FK!J911)</f>
        <v/>
      </c>
      <c r="O912" s="23" t="str">
        <f>IF(Import_FK!K911=0,"",Import_FK!K911)</f>
        <v/>
      </c>
      <c r="P912" s="23" t="str">
        <f>IF(Import_FK!L911=0,"",Import_FK!L911)</f>
        <v/>
      </c>
      <c r="Q912" s="77" t="str">
        <f>IF(Import_FK!M911=0,"",Import_FK!M911)</f>
        <v/>
      </c>
      <c r="R912" s="77" t="str">
        <f>IF(Import_FK!N911=0,"",Import_FK!N911)</f>
        <v/>
      </c>
      <c r="S912" s="77" t="str">
        <f>IF(Import_FK!O911=0,"",Import_FK!O911)</f>
        <v/>
      </c>
      <c r="T912" s="77" t="str">
        <f>IF(Import_FK!P911=0,"",Import_FK!P911)</f>
        <v/>
      </c>
      <c r="U912" s="193" t="str">
        <f>IF(Import_FK!Q911=0,"",Import_FK!Q911)</f>
        <v/>
      </c>
      <c r="V912" s="77" t="str">
        <f>IF(Import_FK!R911=0,"",Import_FK!R911)</f>
        <v/>
      </c>
      <c r="W912" s="77" t="str">
        <f>IF(Import_FK!S911=0,"",Import_FK!S911)</f>
        <v/>
      </c>
      <c r="X912" s="77" t="str">
        <f>IF(Import_FK!T911=0,"",Import_FK!T911)</f>
        <v/>
      </c>
      <c r="Y912" s="77" t="str">
        <f>IF(Import_FK!U911=0,"",Import_FK!U911)</f>
        <v/>
      </c>
      <c r="Z912" s="77" t="str">
        <f>IF(Import_FK!V911=0,"",Import_FK!V911)</f>
        <v/>
      </c>
      <c r="AA912" s="77" t="str">
        <f>IF(Import_FK!W911=0,"",Import_FK!W911)</f>
        <v/>
      </c>
      <c r="AB912" s="77" t="str">
        <f>IF(Import_FK!X911=0,"",Import_FK!X911)</f>
        <v/>
      </c>
      <c r="AC912" s="77" t="str">
        <f>IF(Import_FK!Y911=0,"",Import_FK!Y911)</f>
        <v/>
      </c>
      <c r="AD912" s="77" t="str">
        <f>IF(Import_FK!Z911=0,"",Import_FK!Z911)</f>
        <v/>
      </c>
      <c r="AE912" s="193" t="str">
        <f>IF(Import_FK!AA911=0,"",Import_FK!AA911)</f>
        <v/>
      </c>
    </row>
    <row r="913" spans="1:31" ht="13.5" x14ac:dyDescent="0.25">
      <c r="A913" s="544">
        <f>IF(AND(B913="1_02_02_06",C913&lt;&gt;"000"),A912+1,IF(AND(B913="1_06_03_09",C913&lt;&gt;"000"),MAX($A$7:A912)+1,0))</f>
        <v>0</v>
      </c>
      <c r="B913" s="16" t="str">
        <f t="shared" si="64"/>
        <v/>
      </c>
      <c r="C913" s="544" t="str">
        <f t="shared" si="65"/>
        <v/>
      </c>
      <c r="D913" s="544" t="str">
        <f t="shared" si="66"/>
        <v/>
      </c>
      <c r="E913" s="544" t="str">
        <f t="shared" si="67"/>
        <v/>
      </c>
      <c r="F913" s="23" t="str">
        <f>IF(Import_FK!B912=0,"",Import_FK!B912)</f>
        <v/>
      </c>
      <c r="G913" s="23" t="str">
        <f>IF(Import_FK!C912=0,"",Import_FK!C912)</f>
        <v/>
      </c>
      <c r="H913" s="350" t="str">
        <f>IF(Import_FK!D912=0,"",Import_FK!D912)</f>
        <v/>
      </c>
      <c r="I913" s="23" t="str">
        <f>IF(Import_FK!E912=0,"",Import_FK!E912)</f>
        <v/>
      </c>
      <c r="J913" s="95" t="str">
        <f>IF(Import_FK!F912=0,"",Import_FK!F912)</f>
        <v/>
      </c>
      <c r="K913" s="96" t="str">
        <f>IF(Import_FK!G912=0,"",Import_FK!G912)</f>
        <v/>
      </c>
      <c r="L913" s="23" t="str">
        <f>IF(Import_FK!H912=0,"",Import_FK!H912)</f>
        <v/>
      </c>
      <c r="M913" s="23" t="str">
        <f>IF(Import_FK!I912=0,"",Import_FK!I912)</f>
        <v/>
      </c>
      <c r="N913" s="23" t="str">
        <f>IF(Import_FK!J912=0,"",Import_FK!J912)</f>
        <v/>
      </c>
      <c r="O913" s="23" t="str">
        <f>IF(Import_FK!K912=0,"",Import_FK!K912)</f>
        <v/>
      </c>
      <c r="P913" s="23" t="str">
        <f>IF(Import_FK!L912=0,"",Import_FK!L912)</f>
        <v/>
      </c>
      <c r="Q913" s="77" t="str">
        <f>IF(Import_FK!M912=0,"",Import_FK!M912)</f>
        <v/>
      </c>
      <c r="R913" s="77" t="str">
        <f>IF(Import_FK!N912=0,"",Import_FK!N912)</f>
        <v/>
      </c>
      <c r="S913" s="77" t="str">
        <f>IF(Import_FK!O912=0,"",Import_FK!O912)</f>
        <v/>
      </c>
      <c r="T913" s="77" t="str">
        <f>IF(Import_FK!P912=0,"",Import_FK!P912)</f>
        <v/>
      </c>
      <c r="U913" s="193" t="str">
        <f>IF(Import_FK!Q912=0,"",Import_FK!Q912)</f>
        <v/>
      </c>
      <c r="V913" s="77" t="str">
        <f>IF(Import_FK!R912=0,"",Import_FK!R912)</f>
        <v/>
      </c>
      <c r="W913" s="77" t="str">
        <f>IF(Import_FK!S912=0,"",Import_FK!S912)</f>
        <v/>
      </c>
      <c r="X913" s="77" t="str">
        <f>IF(Import_FK!T912=0,"",Import_FK!T912)</f>
        <v/>
      </c>
      <c r="Y913" s="77" t="str">
        <f>IF(Import_FK!U912=0,"",Import_FK!U912)</f>
        <v/>
      </c>
      <c r="Z913" s="77" t="str">
        <f>IF(Import_FK!V912=0,"",Import_FK!V912)</f>
        <v/>
      </c>
      <c r="AA913" s="77" t="str">
        <f>IF(Import_FK!W912=0,"",Import_FK!W912)</f>
        <v/>
      </c>
      <c r="AB913" s="77" t="str">
        <f>IF(Import_FK!X912=0,"",Import_FK!X912)</f>
        <v/>
      </c>
      <c r="AC913" s="77" t="str">
        <f>IF(Import_FK!Y912=0,"",Import_FK!Y912)</f>
        <v/>
      </c>
      <c r="AD913" s="77" t="str">
        <f>IF(Import_FK!Z912=0,"",Import_FK!Z912)</f>
        <v/>
      </c>
      <c r="AE913" s="193" t="str">
        <f>IF(Import_FK!AA912=0,"",Import_FK!AA912)</f>
        <v/>
      </c>
    </row>
    <row r="914" spans="1:31" ht="13.5" x14ac:dyDescent="0.25">
      <c r="A914" s="544">
        <f>IF(AND(B914="1_02_02_06",C914&lt;&gt;"000"),A913+1,IF(AND(B914="1_06_03_09",C914&lt;&gt;"000"),MAX($A$7:A913)+1,0))</f>
        <v>0</v>
      </c>
      <c r="B914" s="16" t="str">
        <f t="shared" si="64"/>
        <v/>
      </c>
      <c r="C914" s="544" t="str">
        <f t="shared" si="65"/>
        <v/>
      </c>
      <c r="D914" s="544" t="str">
        <f t="shared" si="66"/>
        <v/>
      </c>
      <c r="E914" s="544" t="str">
        <f t="shared" si="67"/>
        <v/>
      </c>
      <c r="F914" s="23" t="str">
        <f>IF(Import_FK!B913=0,"",Import_FK!B913)</f>
        <v/>
      </c>
      <c r="G914" s="23" t="str">
        <f>IF(Import_FK!C913=0,"",Import_FK!C913)</f>
        <v/>
      </c>
      <c r="H914" s="350" t="str">
        <f>IF(Import_FK!D913=0,"",Import_FK!D913)</f>
        <v/>
      </c>
      <c r="I914" s="23" t="str">
        <f>IF(Import_FK!E913=0,"",Import_FK!E913)</f>
        <v/>
      </c>
      <c r="J914" s="95" t="str">
        <f>IF(Import_FK!F913=0,"",Import_FK!F913)</f>
        <v/>
      </c>
      <c r="K914" s="96" t="str">
        <f>IF(Import_FK!G913=0,"",Import_FK!G913)</f>
        <v/>
      </c>
      <c r="L914" s="23" t="str">
        <f>IF(Import_FK!H913=0,"",Import_FK!H913)</f>
        <v/>
      </c>
      <c r="M914" s="23" t="str">
        <f>IF(Import_FK!I913=0,"",Import_FK!I913)</f>
        <v/>
      </c>
      <c r="N914" s="23" t="str">
        <f>IF(Import_FK!J913=0,"",Import_FK!J913)</f>
        <v/>
      </c>
      <c r="O914" s="23" t="str">
        <f>IF(Import_FK!K913=0,"",Import_FK!K913)</f>
        <v/>
      </c>
      <c r="P914" s="23" t="str">
        <f>IF(Import_FK!L913=0,"",Import_FK!L913)</f>
        <v/>
      </c>
      <c r="Q914" s="77" t="str">
        <f>IF(Import_FK!M913=0,"",Import_FK!M913)</f>
        <v/>
      </c>
      <c r="R914" s="77" t="str">
        <f>IF(Import_FK!N913=0,"",Import_FK!N913)</f>
        <v/>
      </c>
      <c r="S914" s="77" t="str">
        <f>IF(Import_FK!O913=0,"",Import_FK!O913)</f>
        <v/>
      </c>
      <c r="T914" s="77" t="str">
        <f>IF(Import_FK!P913=0,"",Import_FK!P913)</f>
        <v/>
      </c>
      <c r="U914" s="193" t="str">
        <f>IF(Import_FK!Q913=0,"",Import_FK!Q913)</f>
        <v/>
      </c>
      <c r="V914" s="77" t="str">
        <f>IF(Import_FK!R913=0,"",Import_FK!R913)</f>
        <v/>
      </c>
      <c r="W914" s="77" t="str">
        <f>IF(Import_FK!S913=0,"",Import_FK!S913)</f>
        <v/>
      </c>
      <c r="X914" s="77" t="str">
        <f>IF(Import_FK!T913=0,"",Import_FK!T913)</f>
        <v/>
      </c>
      <c r="Y914" s="77" t="str">
        <f>IF(Import_FK!U913=0,"",Import_FK!U913)</f>
        <v/>
      </c>
      <c r="Z914" s="77" t="str">
        <f>IF(Import_FK!V913=0,"",Import_FK!V913)</f>
        <v/>
      </c>
      <c r="AA914" s="77" t="str">
        <f>IF(Import_FK!W913=0,"",Import_FK!W913)</f>
        <v/>
      </c>
      <c r="AB914" s="77" t="str">
        <f>IF(Import_FK!X913=0,"",Import_FK!X913)</f>
        <v/>
      </c>
      <c r="AC914" s="77" t="str">
        <f>IF(Import_FK!Y913=0,"",Import_FK!Y913)</f>
        <v/>
      </c>
      <c r="AD914" s="77" t="str">
        <f>IF(Import_FK!Z913=0,"",Import_FK!Z913)</f>
        <v/>
      </c>
      <c r="AE914" s="193" t="str">
        <f>IF(Import_FK!AA913=0,"",Import_FK!AA913)</f>
        <v/>
      </c>
    </row>
    <row r="915" spans="1:31" ht="13.5" x14ac:dyDescent="0.25">
      <c r="A915" s="544">
        <f>IF(AND(B915="1_02_02_06",C915&lt;&gt;"000"),A914+1,IF(AND(B915="1_06_03_09",C915&lt;&gt;"000"),MAX($A$7:A914)+1,0))</f>
        <v>0</v>
      </c>
      <c r="B915" s="16" t="str">
        <f t="shared" si="64"/>
        <v/>
      </c>
      <c r="C915" s="544" t="str">
        <f t="shared" si="65"/>
        <v/>
      </c>
      <c r="D915" s="544" t="str">
        <f t="shared" si="66"/>
        <v/>
      </c>
      <c r="E915" s="544" t="str">
        <f t="shared" si="67"/>
        <v/>
      </c>
      <c r="F915" s="23" t="str">
        <f>IF(Import_FK!B914=0,"",Import_FK!B914)</f>
        <v/>
      </c>
      <c r="G915" s="23" t="str">
        <f>IF(Import_FK!C914=0,"",Import_FK!C914)</f>
        <v/>
      </c>
      <c r="H915" s="350" t="str">
        <f>IF(Import_FK!D914=0,"",Import_FK!D914)</f>
        <v/>
      </c>
      <c r="I915" s="23" t="str">
        <f>IF(Import_FK!E914=0,"",Import_FK!E914)</f>
        <v/>
      </c>
      <c r="J915" s="95" t="str">
        <f>IF(Import_FK!F914=0,"",Import_FK!F914)</f>
        <v/>
      </c>
      <c r="K915" s="96" t="str">
        <f>IF(Import_FK!G914=0,"",Import_FK!G914)</f>
        <v/>
      </c>
      <c r="L915" s="23" t="str">
        <f>IF(Import_FK!H914=0,"",Import_FK!H914)</f>
        <v/>
      </c>
      <c r="M915" s="23" t="str">
        <f>IF(Import_FK!I914=0,"",Import_FK!I914)</f>
        <v/>
      </c>
      <c r="N915" s="23" t="str">
        <f>IF(Import_FK!J914=0,"",Import_FK!J914)</f>
        <v/>
      </c>
      <c r="O915" s="23" t="str">
        <f>IF(Import_FK!K914=0,"",Import_FK!K914)</f>
        <v/>
      </c>
      <c r="P915" s="23" t="str">
        <f>IF(Import_FK!L914=0,"",Import_FK!L914)</f>
        <v/>
      </c>
      <c r="Q915" s="77" t="str">
        <f>IF(Import_FK!M914=0,"",Import_FK!M914)</f>
        <v/>
      </c>
      <c r="R915" s="77" t="str">
        <f>IF(Import_FK!N914=0,"",Import_FK!N914)</f>
        <v/>
      </c>
      <c r="S915" s="77" t="str">
        <f>IF(Import_FK!O914=0,"",Import_FK!O914)</f>
        <v/>
      </c>
      <c r="T915" s="77" t="str">
        <f>IF(Import_FK!P914=0,"",Import_FK!P914)</f>
        <v/>
      </c>
      <c r="U915" s="193" t="str">
        <f>IF(Import_FK!Q914=0,"",Import_FK!Q914)</f>
        <v/>
      </c>
      <c r="V915" s="77" t="str">
        <f>IF(Import_FK!R914=0,"",Import_FK!R914)</f>
        <v/>
      </c>
      <c r="W915" s="77" t="str">
        <f>IF(Import_FK!S914=0,"",Import_FK!S914)</f>
        <v/>
      </c>
      <c r="X915" s="77" t="str">
        <f>IF(Import_FK!T914=0,"",Import_FK!T914)</f>
        <v/>
      </c>
      <c r="Y915" s="77" t="str">
        <f>IF(Import_FK!U914=0,"",Import_FK!U914)</f>
        <v/>
      </c>
      <c r="Z915" s="77" t="str">
        <f>IF(Import_FK!V914=0,"",Import_FK!V914)</f>
        <v/>
      </c>
      <c r="AA915" s="77" t="str">
        <f>IF(Import_FK!W914=0,"",Import_FK!W914)</f>
        <v/>
      </c>
      <c r="AB915" s="77" t="str">
        <f>IF(Import_FK!X914=0,"",Import_FK!X914)</f>
        <v/>
      </c>
      <c r="AC915" s="77" t="str">
        <f>IF(Import_FK!Y914=0,"",Import_FK!Y914)</f>
        <v/>
      </c>
      <c r="AD915" s="77" t="str">
        <f>IF(Import_FK!Z914=0,"",Import_FK!Z914)</f>
        <v/>
      </c>
      <c r="AE915" s="193" t="str">
        <f>IF(Import_FK!AA914=0,"",Import_FK!AA914)</f>
        <v/>
      </c>
    </row>
    <row r="916" spans="1:31" ht="13.5" x14ac:dyDescent="0.25">
      <c r="A916" s="544">
        <f>IF(AND(B916="1_02_02_06",C916&lt;&gt;"000"),A915+1,IF(AND(B916="1_06_03_09",C916&lt;&gt;"000"),MAX($A$7:A915)+1,0))</f>
        <v>0</v>
      </c>
      <c r="B916" s="16" t="str">
        <f t="shared" si="64"/>
        <v/>
      </c>
      <c r="C916" s="544" t="str">
        <f t="shared" si="65"/>
        <v/>
      </c>
      <c r="D916" s="544" t="str">
        <f t="shared" si="66"/>
        <v/>
      </c>
      <c r="E916" s="544" t="str">
        <f t="shared" si="67"/>
        <v/>
      </c>
      <c r="F916" s="23" t="str">
        <f>IF(Import_FK!B915=0,"",Import_FK!B915)</f>
        <v/>
      </c>
      <c r="G916" s="23" t="str">
        <f>IF(Import_FK!C915=0,"",Import_FK!C915)</f>
        <v/>
      </c>
      <c r="H916" s="350" t="str">
        <f>IF(Import_FK!D915=0,"",Import_FK!D915)</f>
        <v/>
      </c>
      <c r="I916" s="23" t="str">
        <f>IF(Import_FK!E915=0,"",Import_FK!E915)</f>
        <v/>
      </c>
      <c r="J916" s="95" t="str">
        <f>IF(Import_FK!F915=0,"",Import_FK!F915)</f>
        <v/>
      </c>
      <c r="K916" s="96" t="str">
        <f>IF(Import_FK!G915=0,"",Import_FK!G915)</f>
        <v/>
      </c>
      <c r="L916" s="23" t="str">
        <f>IF(Import_FK!H915=0,"",Import_FK!H915)</f>
        <v/>
      </c>
      <c r="M916" s="23" t="str">
        <f>IF(Import_FK!I915=0,"",Import_FK!I915)</f>
        <v/>
      </c>
      <c r="N916" s="23" t="str">
        <f>IF(Import_FK!J915=0,"",Import_FK!J915)</f>
        <v/>
      </c>
      <c r="O916" s="23" t="str">
        <f>IF(Import_FK!K915=0,"",Import_FK!K915)</f>
        <v/>
      </c>
      <c r="P916" s="23" t="str">
        <f>IF(Import_FK!L915=0,"",Import_FK!L915)</f>
        <v/>
      </c>
      <c r="Q916" s="77" t="str">
        <f>IF(Import_FK!M915=0,"",Import_FK!M915)</f>
        <v/>
      </c>
      <c r="R916" s="77" t="str">
        <f>IF(Import_FK!N915=0,"",Import_FK!N915)</f>
        <v/>
      </c>
      <c r="S916" s="77" t="str">
        <f>IF(Import_FK!O915=0,"",Import_FK!O915)</f>
        <v/>
      </c>
      <c r="T916" s="77" t="str">
        <f>IF(Import_FK!P915=0,"",Import_FK!P915)</f>
        <v/>
      </c>
      <c r="U916" s="193" t="str">
        <f>IF(Import_FK!Q915=0,"",Import_FK!Q915)</f>
        <v/>
      </c>
      <c r="V916" s="77" t="str">
        <f>IF(Import_FK!R915=0,"",Import_FK!R915)</f>
        <v/>
      </c>
      <c r="W916" s="77" t="str">
        <f>IF(Import_FK!S915=0,"",Import_FK!S915)</f>
        <v/>
      </c>
      <c r="X916" s="77" t="str">
        <f>IF(Import_FK!T915=0,"",Import_FK!T915)</f>
        <v/>
      </c>
      <c r="Y916" s="77" t="str">
        <f>IF(Import_FK!U915=0,"",Import_FK!U915)</f>
        <v/>
      </c>
      <c r="Z916" s="77" t="str">
        <f>IF(Import_FK!V915=0,"",Import_FK!V915)</f>
        <v/>
      </c>
      <c r="AA916" s="77" t="str">
        <f>IF(Import_FK!W915=0,"",Import_FK!W915)</f>
        <v/>
      </c>
      <c r="AB916" s="77" t="str">
        <f>IF(Import_FK!X915=0,"",Import_FK!X915)</f>
        <v/>
      </c>
      <c r="AC916" s="77" t="str">
        <f>IF(Import_FK!Y915=0,"",Import_FK!Y915)</f>
        <v/>
      </c>
      <c r="AD916" s="77" t="str">
        <f>IF(Import_FK!Z915=0,"",Import_FK!Z915)</f>
        <v/>
      </c>
      <c r="AE916" s="193" t="str">
        <f>IF(Import_FK!AA915=0,"",Import_FK!AA915)</f>
        <v/>
      </c>
    </row>
    <row r="917" spans="1:31" ht="13.5" x14ac:dyDescent="0.25">
      <c r="A917" s="544">
        <f>IF(AND(B917="1_02_02_06",C917&lt;&gt;"000"),A916+1,IF(AND(B917="1_06_03_09",C917&lt;&gt;"000"),MAX($A$7:A916)+1,0))</f>
        <v>0</v>
      </c>
      <c r="B917" s="16" t="str">
        <f t="shared" si="64"/>
        <v/>
      </c>
      <c r="C917" s="544" t="str">
        <f t="shared" si="65"/>
        <v/>
      </c>
      <c r="D917" s="544" t="str">
        <f t="shared" si="66"/>
        <v/>
      </c>
      <c r="E917" s="544" t="str">
        <f t="shared" si="67"/>
        <v/>
      </c>
      <c r="F917" s="23" t="str">
        <f>IF(Import_FK!B916=0,"",Import_FK!B916)</f>
        <v/>
      </c>
      <c r="G917" s="23" t="str">
        <f>IF(Import_FK!C916=0,"",Import_FK!C916)</f>
        <v/>
      </c>
      <c r="H917" s="350" t="str">
        <f>IF(Import_FK!D916=0,"",Import_FK!D916)</f>
        <v/>
      </c>
      <c r="I917" s="23" t="str">
        <f>IF(Import_FK!E916=0,"",Import_FK!E916)</f>
        <v/>
      </c>
      <c r="J917" s="95" t="str">
        <f>IF(Import_FK!F916=0,"",Import_FK!F916)</f>
        <v/>
      </c>
      <c r="K917" s="96" t="str">
        <f>IF(Import_FK!G916=0,"",Import_FK!G916)</f>
        <v/>
      </c>
      <c r="L917" s="23" t="str">
        <f>IF(Import_FK!H916=0,"",Import_FK!H916)</f>
        <v/>
      </c>
      <c r="M917" s="23" t="str">
        <f>IF(Import_FK!I916=0,"",Import_FK!I916)</f>
        <v/>
      </c>
      <c r="N917" s="23" t="str">
        <f>IF(Import_FK!J916=0,"",Import_FK!J916)</f>
        <v/>
      </c>
      <c r="O917" s="23" t="str">
        <f>IF(Import_FK!K916=0,"",Import_FK!K916)</f>
        <v/>
      </c>
      <c r="P917" s="23" t="str">
        <f>IF(Import_FK!L916=0,"",Import_FK!L916)</f>
        <v/>
      </c>
      <c r="Q917" s="77" t="str">
        <f>IF(Import_FK!M916=0,"",Import_FK!M916)</f>
        <v/>
      </c>
      <c r="R917" s="77" t="str">
        <f>IF(Import_FK!N916=0,"",Import_FK!N916)</f>
        <v/>
      </c>
      <c r="S917" s="77" t="str">
        <f>IF(Import_FK!O916=0,"",Import_FK!O916)</f>
        <v/>
      </c>
      <c r="T917" s="77" t="str">
        <f>IF(Import_FK!P916=0,"",Import_FK!P916)</f>
        <v/>
      </c>
      <c r="U917" s="193" t="str">
        <f>IF(Import_FK!Q916=0,"",Import_FK!Q916)</f>
        <v/>
      </c>
      <c r="V917" s="77" t="str">
        <f>IF(Import_FK!R916=0,"",Import_FK!R916)</f>
        <v/>
      </c>
      <c r="W917" s="77" t="str">
        <f>IF(Import_FK!S916=0,"",Import_FK!S916)</f>
        <v/>
      </c>
      <c r="X917" s="77" t="str">
        <f>IF(Import_FK!T916=0,"",Import_FK!T916)</f>
        <v/>
      </c>
      <c r="Y917" s="77" t="str">
        <f>IF(Import_FK!U916=0,"",Import_FK!U916)</f>
        <v/>
      </c>
      <c r="Z917" s="77" t="str">
        <f>IF(Import_FK!V916=0,"",Import_FK!V916)</f>
        <v/>
      </c>
      <c r="AA917" s="77" t="str">
        <f>IF(Import_FK!W916=0,"",Import_FK!W916)</f>
        <v/>
      </c>
      <c r="AB917" s="77" t="str">
        <f>IF(Import_FK!X916=0,"",Import_FK!X916)</f>
        <v/>
      </c>
      <c r="AC917" s="77" t="str">
        <f>IF(Import_FK!Y916=0,"",Import_FK!Y916)</f>
        <v/>
      </c>
      <c r="AD917" s="77" t="str">
        <f>IF(Import_FK!Z916=0,"",Import_FK!Z916)</f>
        <v/>
      </c>
      <c r="AE917" s="193" t="str">
        <f>IF(Import_FK!AA916=0,"",Import_FK!AA916)</f>
        <v/>
      </c>
    </row>
    <row r="918" spans="1:31" ht="13.5" x14ac:dyDescent="0.25">
      <c r="A918" s="544">
        <f>IF(AND(B918="1_02_02_06",C918&lt;&gt;"000"),A917+1,IF(AND(B918="1_06_03_09",C918&lt;&gt;"000"),MAX($A$7:A917)+1,0))</f>
        <v>0</v>
      </c>
      <c r="B918" s="16" t="str">
        <f t="shared" si="64"/>
        <v/>
      </c>
      <c r="C918" s="544" t="str">
        <f t="shared" si="65"/>
        <v/>
      </c>
      <c r="D918" s="544" t="str">
        <f t="shared" si="66"/>
        <v/>
      </c>
      <c r="E918" s="544" t="str">
        <f t="shared" si="67"/>
        <v/>
      </c>
      <c r="F918" s="23" t="str">
        <f>IF(Import_FK!B917=0,"",Import_FK!B917)</f>
        <v/>
      </c>
      <c r="G918" s="23" t="str">
        <f>IF(Import_FK!C917=0,"",Import_FK!C917)</f>
        <v/>
      </c>
      <c r="H918" s="350" t="str">
        <f>IF(Import_FK!D917=0,"",Import_FK!D917)</f>
        <v/>
      </c>
      <c r="I918" s="23" t="str">
        <f>IF(Import_FK!E917=0,"",Import_FK!E917)</f>
        <v/>
      </c>
      <c r="J918" s="95" t="str">
        <f>IF(Import_FK!F917=0,"",Import_FK!F917)</f>
        <v/>
      </c>
      <c r="K918" s="96" t="str">
        <f>IF(Import_FK!G917=0,"",Import_FK!G917)</f>
        <v/>
      </c>
      <c r="L918" s="23" t="str">
        <f>IF(Import_FK!H917=0,"",Import_FK!H917)</f>
        <v/>
      </c>
      <c r="M918" s="23" t="str">
        <f>IF(Import_FK!I917=0,"",Import_FK!I917)</f>
        <v/>
      </c>
      <c r="N918" s="23" t="str">
        <f>IF(Import_FK!J917=0,"",Import_FK!J917)</f>
        <v/>
      </c>
      <c r="O918" s="23" t="str">
        <f>IF(Import_FK!K917=0,"",Import_FK!K917)</f>
        <v/>
      </c>
      <c r="P918" s="23" t="str">
        <f>IF(Import_FK!L917=0,"",Import_FK!L917)</f>
        <v/>
      </c>
      <c r="Q918" s="77" t="str">
        <f>IF(Import_FK!M917=0,"",Import_FK!M917)</f>
        <v/>
      </c>
      <c r="R918" s="77" t="str">
        <f>IF(Import_FK!N917=0,"",Import_FK!N917)</f>
        <v/>
      </c>
      <c r="S918" s="77" t="str">
        <f>IF(Import_FK!O917=0,"",Import_FK!O917)</f>
        <v/>
      </c>
      <c r="T918" s="77" t="str">
        <f>IF(Import_FK!P917=0,"",Import_FK!P917)</f>
        <v/>
      </c>
      <c r="U918" s="193" t="str">
        <f>IF(Import_FK!Q917=0,"",Import_FK!Q917)</f>
        <v/>
      </c>
      <c r="V918" s="77" t="str">
        <f>IF(Import_FK!R917=0,"",Import_FK!R917)</f>
        <v/>
      </c>
      <c r="W918" s="77" t="str">
        <f>IF(Import_FK!S917=0,"",Import_FK!S917)</f>
        <v/>
      </c>
      <c r="X918" s="77" t="str">
        <f>IF(Import_FK!T917=0,"",Import_FK!T917)</f>
        <v/>
      </c>
      <c r="Y918" s="77" t="str">
        <f>IF(Import_FK!U917=0,"",Import_FK!U917)</f>
        <v/>
      </c>
      <c r="Z918" s="77" t="str">
        <f>IF(Import_FK!V917=0,"",Import_FK!V917)</f>
        <v/>
      </c>
      <c r="AA918" s="77" t="str">
        <f>IF(Import_FK!W917=0,"",Import_FK!W917)</f>
        <v/>
      </c>
      <c r="AB918" s="77" t="str">
        <f>IF(Import_FK!X917=0,"",Import_FK!X917)</f>
        <v/>
      </c>
      <c r="AC918" s="77" t="str">
        <f>IF(Import_FK!Y917=0,"",Import_FK!Y917)</f>
        <v/>
      </c>
      <c r="AD918" s="77" t="str">
        <f>IF(Import_FK!Z917=0,"",Import_FK!Z917)</f>
        <v/>
      </c>
      <c r="AE918" s="193" t="str">
        <f>IF(Import_FK!AA917=0,"",Import_FK!AA917)</f>
        <v/>
      </c>
    </row>
    <row r="919" spans="1:31" ht="13.5" x14ac:dyDescent="0.25">
      <c r="A919" s="544">
        <f>IF(AND(B919="1_02_02_06",C919&lt;&gt;"000"),A918+1,IF(AND(B919="1_06_03_09",C919&lt;&gt;"000"),MAX($A$7:A918)+1,0))</f>
        <v>0</v>
      </c>
      <c r="B919" s="16" t="str">
        <f t="shared" si="64"/>
        <v/>
      </c>
      <c r="C919" s="544" t="str">
        <f t="shared" si="65"/>
        <v/>
      </c>
      <c r="D919" s="544" t="str">
        <f t="shared" si="66"/>
        <v/>
      </c>
      <c r="E919" s="544" t="str">
        <f t="shared" si="67"/>
        <v/>
      </c>
      <c r="F919" s="23" t="str">
        <f>IF(Import_FK!B918=0,"",Import_FK!B918)</f>
        <v/>
      </c>
      <c r="G919" s="23" t="str">
        <f>IF(Import_FK!C918=0,"",Import_FK!C918)</f>
        <v/>
      </c>
      <c r="H919" s="350" t="str">
        <f>IF(Import_FK!D918=0,"",Import_FK!D918)</f>
        <v/>
      </c>
      <c r="I919" s="23" t="str">
        <f>IF(Import_FK!E918=0,"",Import_FK!E918)</f>
        <v/>
      </c>
      <c r="J919" s="95" t="str">
        <f>IF(Import_FK!F918=0,"",Import_FK!F918)</f>
        <v/>
      </c>
      <c r="K919" s="96" t="str">
        <f>IF(Import_FK!G918=0,"",Import_FK!G918)</f>
        <v/>
      </c>
      <c r="L919" s="23" t="str">
        <f>IF(Import_FK!H918=0,"",Import_FK!H918)</f>
        <v/>
      </c>
      <c r="M919" s="23" t="str">
        <f>IF(Import_FK!I918=0,"",Import_FK!I918)</f>
        <v/>
      </c>
      <c r="N919" s="23" t="str">
        <f>IF(Import_FK!J918=0,"",Import_FK!J918)</f>
        <v/>
      </c>
      <c r="O919" s="23" t="str">
        <f>IF(Import_FK!K918=0,"",Import_FK!K918)</f>
        <v/>
      </c>
      <c r="P919" s="23" t="str">
        <f>IF(Import_FK!L918=0,"",Import_FK!L918)</f>
        <v/>
      </c>
      <c r="Q919" s="77" t="str">
        <f>IF(Import_FK!M918=0,"",Import_FK!M918)</f>
        <v/>
      </c>
      <c r="R919" s="77" t="str">
        <f>IF(Import_FK!N918=0,"",Import_FK!N918)</f>
        <v/>
      </c>
      <c r="S919" s="77" t="str">
        <f>IF(Import_FK!O918=0,"",Import_FK!O918)</f>
        <v/>
      </c>
      <c r="T919" s="77" t="str">
        <f>IF(Import_FK!P918=0,"",Import_FK!P918)</f>
        <v/>
      </c>
      <c r="U919" s="193" t="str">
        <f>IF(Import_FK!Q918=0,"",Import_FK!Q918)</f>
        <v/>
      </c>
      <c r="V919" s="77" t="str">
        <f>IF(Import_FK!R918=0,"",Import_FK!R918)</f>
        <v/>
      </c>
      <c r="W919" s="77" t="str">
        <f>IF(Import_FK!S918=0,"",Import_FK!S918)</f>
        <v/>
      </c>
      <c r="X919" s="77" t="str">
        <f>IF(Import_FK!T918=0,"",Import_FK!T918)</f>
        <v/>
      </c>
      <c r="Y919" s="77" t="str">
        <f>IF(Import_FK!U918=0,"",Import_FK!U918)</f>
        <v/>
      </c>
      <c r="Z919" s="77" t="str">
        <f>IF(Import_FK!V918=0,"",Import_FK!V918)</f>
        <v/>
      </c>
      <c r="AA919" s="77" t="str">
        <f>IF(Import_FK!W918=0,"",Import_FK!W918)</f>
        <v/>
      </c>
      <c r="AB919" s="77" t="str">
        <f>IF(Import_FK!X918=0,"",Import_FK!X918)</f>
        <v/>
      </c>
      <c r="AC919" s="77" t="str">
        <f>IF(Import_FK!Y918=0,"",Import_FK!Y918)</f>
        <v/>
      </c>
      <c r="AD919" s="77" t="str">
        <f>IF(Import_FK!Z918=0,"",Import_FK!Z918)</f>
        <v/>
      </c>
      <c r="AE919" s="193" t="str">
        <f>IF(Import_FK!AA918=0,"",Import_FK!AA918)</f>
        <v/>
      </c>
    </row>
    <row r="920" spans="1:31" ht="13.5" x14ac:dyDescent="0.25">
      <c r="A920" s="544">
        <f>IF(AND(B920="1_02_02_06",C920&lt;&gt;"000"),A919+1,IF(AND(B920="1_06_03_09",C920&lt;&gt;"000"),MAX($A$7:A919)+1,0))</f>
        <v>0</v>
      </c>
      <c r="B920" s="16" t="str">
        <f t="shared" si="64"/>
        <v/>
      </c>
      <c r="C920" s="544" t="str">
        <f t="shared" si="65"/>
        <v/>
      </c>
      <c r="D920" s="544" t="str">
        <f t="shared" si="66"/>
        <v/>
      </c>
      <c r="E920" s="544" t="str">
        <f t="shared" si="67"/>
        <v/>
      </c>
      <c r="F920" s="23" t="str">
        <f>IF(Import_FK!B919=0,"",Import_FK!B919)</f>
        <v/>
      </c>
      <c r="G920" s="23" t="str">
        <f>IF(Import_FK!C919=0,"",Import_FK!C919)</f>
        <v/>
      </c>
      <c r="H920" s="350" t="str">
        <f>IF(Import_FK!D919=0,"",Import_FK!D919)</f>
        <v/>
      </c>
      <c r="I920" s="23" t="str">
        <f>IF(Import_FK!E919=0,"",Import_FK!E919)</f>
        <v/>
      </c>
      <c r="J920" s="95" t="str">
        <f>IF(Import_FK!F919=0,"",Import_FK!F919)</f>
        <v/>
      </c>
      <c r="K920" s="96" t="str">
        <f>IF(Import_FK!G919=0,"",Import_FK!G919)</f>
        <v/>
      </c>
      <c r="L920" s="23" t="str">
        <f>IF(Import_FK!H919=0,"",Import_FK!H919)</f>
        <v/>
      </c>
      <c r="M920" s="23" t="str">
        <f>IF(Import_FK!I919=0,"",Import_FK!I919)</f>
        <v/>
      </c>
      <c r="N920" s="23" t="str">
        <f>IF(Import_FK!J919=0,"",Import_FK!J919)</f>
        <v/>
      </c>
      <c r="O920" s="23" t="str">
        <f>IF(Import_FK!K919=0,"",Import_FK!K919)</f>
        <v/>
      </c>
      <c r="P920" s="23" t="str">
        <f>IF(Import_FK!L919=0,"",Import_FK!L919)</f>
        <v/>
      </c>
      <c r="Q920" s="77" t="str">
        <f>IF(Import_FK!M919=0,"",Import_FK!M919)</f>
        <v/>
      </c>
      <c r="R920" s="77" t="str">
        <f>IF(Import_FK!N919=0,"",Import_FK!N919)</f>
        <v/>
      </c>
      <c r="S920" s="77" t="str">
        <f>IF(Import_FK!O919=0,"",Import_FK!O919)</f>
        <v/>
      </c>
      <c r="T920" s="77" t="str">
        <f>IF(Import_FK!P919=0,"",Import_FK!P919)</f>
        <v/>
      </c>
      <c r="U920" s="193" t="str">
        <f>IF(Import_FK!Q919=0,"",Import_FK!Q919)</f>
        <v/>
      </c>
      <c r="V920" s="77" t="str">
        <f>IF(Import_FK!R919=0,"",Import_FK!R919)</f>
        <v/>
      </c>
      <c r="W920" s="77" t="str">
        <f>IF(Import_FK!S919=0,"",Import_FK!S919)</f>
        <v/>
      </c>
      <c r="X920" s="77" t="str">
        <f>IF(Import_FK!T919=0,"",Import_FK!T919)</f>
        <v/>
      </c>
      <c r="Y920" s="77" t="str">
        <f>IF(Import_FK!U919=0,"",Import_FK!U919)</f>
        <v/>
      </c>
      <c r="Z920" s="77" t="str">
        <f>IF(Import_FK!V919=0,"",Import_FK!V919)</f>
        <v/>
      </c>
      <c r="AA920" s="77" t="str">
        <f>IF(Import_FK!W919=0,"",Import_FK!W919)</f>
        <v/>
      </c>
      <c r="AB920" s="77" t="str">
        <f>IF(Import_FK!X919=0,"",Import_FK!X919)</f>
        <v/>
      </c>
      <c r="AC920" s="77" t="str">
        <f>IF(Import_FK!Y919=0,"",Import_FK!Y919)</f>
        <v/>
      </c>
      <c r="AD920" s="77" t="str">
        <f>IF(Import_FK!Z919=0,"",Import_FK!Z919)</f>
        <v/>
      </c>
      <c r="AE920" s="193" t="str">
        <f>IF(Import_FK!AA919=0,"",Import_FK!AA919)</f>
        <v/>
      </c>
    </row>
    <row r="921" spans="1:31" ht="13.5" x14ac:dyDescent="0.25">
      <c r="A921" s="544">
        <f>IF(AND(B921="1_02_02_06",C921&lt;&gt;"000"),A920+1,IF(AND(B921="1_06_03_09",C921&lt;&gt;"000"),MAX($A$7:A920)+1,0))</f>
        <v>0</v>
      </c>
      <c r="B921" s="16" t="str">
        <f t="shared" si="64"/>
        <v/>
      </c>
      <c r="C921" s="544" t="str">
        <f t="shared" si="65"/>
        <v/>
      </c>
      <c r="D921" s="544" t="str">
        <f t="shared" si="66"/>
        <v/>
      </c>
      <c r="E921" s="544" t="str">
        <f t="shared" si="67"/>
        <v/>
      </c>
      <c r="F921" s="23" t="str">
        <f>IF(Import_FK!B920=0,"",Import_FK!B920)</f>
        <v/>
      </c>
      <c r="G921" s="23" t="str">
        <f>IF(Import_FK!C920=0,"",Import_FK!C920)</f>
        <v/>
      </c>
      <c r="H921" s="350" t="str">
        <f>IF(Import_FK!D920=0,"",Import_FK!D920)</f>
        <v/>
      </c>
      <c r="I921" s="23" t="str">
        <f>IF(Import_FK!E920=0,"",Import_FK!E920)</f>
        <v/>
      </c>
      <c r="J921" s="95" t="str">
        <f>IF(Import_FK!F920=0,"",Import_FK!F920)</f>
        <v/>
      </c>
      <c r="K921" s="96" t="str">
        <f>IF(Import_FK!G920=0,"",Import_FK!G920)</f>
        <v/>
      </c>
      <c r="L921" s="23" t="str">
        <f>IF(Import_FK!H920=0,"",Import_FK!H920)</f>
        <v/>
      </c>
      <c r="M921" s="23" t="str">
        <f>IF(Import_FK!I920=0,"",Import_FK!I920)</f>
        <v/>
      </c>
      <c r="N921" s="23" t="str">
        <f>IF(Import_FK!J920=0,"",Import_FK!J920)</f>
        <v/>
      </c>
      <c r="O921" s="23" t="str">
        <f>IF(Import_FK!K920=0,"",Import_FK!K920)</f>
        <v/>
      </c>
      <c r="P921" s="23" t="str">
        <f>IF(Import_FK!L920=0,"",Import_FK!L920)</f>
        <v/>
      </c>
      <c r="Q921" s="77" t="str">
        <f>IF(Import_FK!M920=0,"",Import_FK!M920)</f>
        <v/>
      </c>
      <c r="R921" s="77" t="str">
        <f>IF(Import_FK!N920=0,"",Import_FK!N920)</f>
        <v/>
      </c>
      <c r="S921" s="77" t="str">
        <f>IF(Import_FK!O920=0,"",Import_FK!O920)</f>
        <v/>
      </c>
      <c r="T921" s="77" t="str">
        <f>IF(Import_FK!P920=0,"",Import_FK!P920)</f>
        <v/>
      </c>
      <c r="U921" s="193" t="str">
        <f>IF(Import_FK!Q920=0,"",Import_FK!Q920)</f>
        <v/>
      </c>
      <c r="V921" s="77" t="str">
        <f>IF(Import_FK!R920=0,"",Import_FK!R920)</f>
        <v/>
      </c>
      <c r="W921" s="77" t="str">
        <f>IF(Import_FK!S920=0,"",Import_FK!S920)</f>
        <v/>
      </c>
      <c r="X921" s="77" t="str">
        <f>IF(Import_FK!T920=0,"",Import_FK!T920)</f>
        <v/>
      </c>
      <c r="Y921" s="77" t="str">
        <f>IF(Import_FK!U920=0,"",Import_FK!U920)</f>
        <v/>
      </c>
      <c r="Z921" s="77" t="str">
        <f>IF(Import_FK!V920=0,"",Import_FK!V920)</f>
        <v/>
      </c>
      <c r="AA921" s="77" t="str">
        <f>IF(Import_FK!W920=0,"",Import_FK!W920)</f>
        <v/>
      </c>
      <c r="AB921" s="77" t="str">
        <f>IF(Import_FK!X920=0,"",Import_FK!X920)</f>
        <v/>
      </c>
      <c r="AC921" s="77" t="str">
        <f>IF(Import_FK!Y920=0,"",Import_FK!Y920)</f>
        <v/>
      </c>
      <c r="AD921" s="77" t="str">
        <f>IF(Import_FK!Z920=0,"",Import_FK!Z920)</f>
        <v/>
      </c>
      <c r="AE921" s="193" t="str">
        <f>IF(Import_FK!AA920=0,"",Import_FK!AA920)</f>
        <v/>
      </c>
    </row>
    <row r="922" spans="1:31" ht="13.5" x14ac:dyDescent="0.25">
      <c r="A922" s="544">
        <f>IF(AND(B922="1_02_02_06",C922&lt;&gt;"000"),A921+1,IF(AND(B922="1_06_03_09",C922&lt;&gt;"000"),MAX($A$7:A921)+1,0))</f>
        <v>0</v>
      </c>
      <c r="B922" s="16" t="str">
        <f t="shared" si="64"/>
        <v/>
      </c>
      <c r="C922" s="544" t="str">
        <f t="shared" si="65"/>
        <v/>
      </c>
      <c r="D922" s="544" t="str">
        <f t="shared" si="66"/>
        <v/>
      </c>
      <c r="E922" s="544" t="str">
        <f t="shared" si="67"/>
        <v/>
      </c>
      <c r="F922" s="23" t="str">
        <f>IF(Import_FK!B921=0,"",Import_FK!B921)</f>
        <v/>
      </c>
      <c r="G922" s="23" t="str">
        <f>IF(Import_FK!C921=0,"",Import_FK!C921)</f>
        <v/>
      </c>
      <c r="H922" s="350" t="str">
        <f>IF(Import_FK!D921=0,"",Import_FK!D921)</f>
        <v/>
      </c>
      <c r="I922" s="23" t="str">
        <f>IF(Import_FK!E921=0,"",Import_FK!E921)</f>
        <v/>
      </c>
      <c r="J922" s="95" t="str">
        <f>IF(Import_FK!F921=0,"",Import_FK!F921)</f>
        <v/>
      </c>
      <c r="K922" s="96" t="str">
        <f>IF(Import_FK!G921=0,"",Import_FK!G921)</f>
        <v/>
      </c>
      <c r="L922" s="23" t="str">
        <f>IF(Import_FK!H921=0,"",Import_FK!H921)</f>
        <v/>
      </c>
      <c r="M922" s="23" t="str">
        <f>IF(Import_FK!I921=0,"",Import_FK!I921)</f>
        <v/>
      </c>
      <c r="N922" s="23" t="str">
        <f>IF(Import_FK!J921=0,"",Import_FK!J921)</f>
        <v/>
      </c>
      <c r="O922" s="23" t="str">
        <f>IF(Import_FK!K921=0,"",Import_FK!K921)</f>
        <v/>
      </c>
      <c r="P922" s="23" t="str">
        <f>IF(Import_FK!L921=0,"",Import_FK!L921)</f>
        <v/>
      </c>
      <c r="Q922" s="77" t="str">
        <f>IF(Import_FK!M921=0,"",Import_FK!M921)</f>
        <v/>
      </c>
      <c r="R922" s="77" t="str">
        <f>IF(Import_FK!N921=0,"",Import_FK!N921)</f>
        <v/>
      </c>
      <c r="S922" s="77" t="str">
        <f>IF(Import_FK!O921=0,"",Import_FK!O921)</f>
        <v/>
      </c>
      <c r="T922" s="77" t="str">
        <f>IF(Import_FK!P921=0,"",Import_FK!P921)</f>
        <v/>
      </c>
      <c r="U922" s="193" t="str">
        <f>IF(Import_FK!Q921=0,"",Import_FK!Q921)</f>
        <v/>
      </c>
      <c r="V922" s="77" t="str">
        <f>IF(Import_FK!R921=0,"",Import_FK!R921)</f>
        <v/>
      </c>
      <c r="W922" s="77" t="str">
        <f>IF(Import_FK!S921=0,"",Import_FK!S921)</f>
        <v/>
      </c>
      <c r="X922" s="77" t="str">
        <f>IF(Import_FK!T921=0,"",Import_FK!T921)</f>
        <v/>
      </c>
      <c r="Y922" s="77" t="str">
        <f>IF(Import_FK!U921=0,"",Import_FK!U921)</f>
        <v/>
      </c>
      <c r="Z922" s="77" t="str">
        <f>IF(Import_FK!V921=0,"",Import_FK!V921)</f>
        <v/>
      </c>
      <c r="AA922" s="77" t="str">
        <f>IF(Import_FK!W921=0,"",Import_FK!W921)</f>
        <v/>
      </c>
      <c r="AB922" s="77" t="str">
        <f>IF(Import_FK!X921=0,"",Import_FK!X921)</f>
        <v/>
      </c>
      <c r="AC922" s="77" t="str">
        <f>IF(Import_FK!Y921=0,"",Import_FK!Y921)</f>
        <v/>
      </c>
      <c r="AD922" s="77" t="str">
        <f>IF(Import_FK!Z921=0,"",Import_FK!Z921)</f>
        <v/>
      </c>
      <c r="AE922" s="193" t="str">
        <f>IF(Import_FK!AA921=0,"",Import_FK!AA921)</f>
        <v/>
      </c>
    </row>
    <row r="923" spans="1:31" ht="13.5" x14ac:dyDescent="0.25">
      <c r="A923" s="544">
        <f>IF(AND(B923="1_02_02_06",C923&lt;&gt;"000"),A922+1,IF(AND(B923="1_06_03_09",C923&lt;&gt;"000"),MAX($A$7:A922)+1,0))</f>
        <v>0</v>
      </c>
      <c r="B923" s="16" t="str">
        <f t="shared" si="64"/>
        <v/>
      </c>
      <c r="C923" s="544" t="str">
        <f t="shared" si="65"/>
        <v/>
      </c>
      <c r="D923" s="544" t="str">
        <f t="shared" si="66"/>
        <v/>
      </c>
      <c r="E923" s="544" t="str">
        <f t="shared" si="67"/>
        <v/>
      </c>
      <c r="F923" s="23" t="str">
        <f>IF(Import_FK!B922=0,"",Import_FK!B922)</f>
        <v/>
      </c>
      <c r="G923" s="23" t="str">
        <f>IF(Import_FK!C922=0,"",Import_FK!C922)</f>
        <v/>
      </c>
      <c r="H923" s="350" t="str">
        <f>IF(Import_FK!D922=0,"",Import_FK!D922)</f>
        <v/>
      </c>
      <c r="I923" s="23" t="str">
        <f>IF(Import_FK!E922=0,"",Import_FK!E922)</f>
        <v/>
      </c>
      <c r="J923" s="95" t="str">
        <f>IF(Import_FK!F922=0,"",Import_FK!F922)</f>
        <v/>
      </c>
      <c r="K923" s="96" t="str">
        <f>IF(Import_FK!G922=0,"",Import_FK!G922)</f>
        <v/>
      </c>
      <c r="L923" s="23" t="str">
        <f>IF(Import_FK!H922=0,"",Import_FK!H922)</f>
        <v/>
      </c>
      <c r="M923" s="23" t="str">
        <f>IF(Import_FK!I922=0,"",Import_FK!I922)</f>
        <v/>
      </c>
      <c r="N923" s="23" t="str">
        <f>IF(Import_FK!J922=0,"",Import_FK!J922)</f>
        <v/>
      </c>
      <c r="O923" s="23" t="str">
        <f>IF(Import_FK!K922=0,"",Import_FK!K922)</f>
        <v/>
      </c>
      <c r="P923" s="23" t="str">
        <f>IF(Import_FK!L922=0,"",Import_FK!L922)</f>
        <v/>
      </c>
      <c r="Q923" s="77" t="str">
        <f>IF(Import_FK!M922=0,"",Import_FK!M922)</f>
        <v/>
      </c>
      <c r="R923" s="77" t="str">
        <f>IF(Import_FK!N922=0,"",Import_FK!N922)</f>
        <v/>
      </c>
      <c r="S923" s="77" t="str">
        <f>IF(Import_FK!O922=0,"",Import_FK!O922)</f>
        <v/>
      </c>
      <c r="T923" s="77" t="str">
        <f>IF(Import_FK!P922=0,"",Import_FK!P922)</f>
        <v/>
      </c>
      <c r="U923" s="193" t="str">
        <f>IF(Import_FK!Q922=0,"",Import_FK!Q922)</f>
        <v/>
      </c>
      <c r="V923" s="77" t="str">
        <f>IF(Import_FK!R922=0,"",Import_FK!R922)</f>
        <v/>
      </c>
      <c r="W923" s="77" t="str">
        <f>IF(Import_FK!S922=0,"",Import_FK!S922)</f>
        <v/>
      </c>
      <c r="X923" s="77" t="str">
        <f>IF(Import_FK!T922=0,"",Import_FK!T922)</f>
        <v/>
      </c>
      <c r="Y923" s="77" t="str">
        <f>IF(Import_FK!U922=0,"",Import_FK!U922)</f>
        <v/>
      </c>
      <c r="Z923" s="77" t="str">
        <f>IF(Import_FK!V922=0,"",Import_FK!V922)</f>
        <v/>
      </c>
      <c r="AA923" s="77" t="str">
        <f>IF(Import_FK!W922=0,"",Import_FK!W922)</f>
        <v/>
      </c>
      <c r="AB923" s="77" t="str">
        <f>IF(Import_FK!X922=0,"",Import_FK!X922)</f>
        <v/>
      </c>
      <c r="AC923" s="77" t="str">
        <f>IF(Import_FK!Y922=0,"",Import_FK!Y922)</f>
        <v/>
      </c>
      <c r="AD923" s="77" t="str">
        <f>IF(Import_FK!Z922=0,"",Import_FK!Z922)</f>
        <v/>
      </c>
      <c r="AE923" s="193" t="str">
        <f>IF(Import_FK!AA922=0,"",Import_FK!AA922)</f>
        <v/>
      </c>
    </row>
    <row r="924" spans="1:31" ht="13.5" x14ac:dyDescent="0.25">
      <c r="A924" s="544">
        <f>IF(AND(B924="1_02_02_06",C924&lt;&gt;"000"),A923+1,IF(AND(B924="1_06_03_09",C924&lt;&gt;"000"),MAX($A$7:A923)+1,0))</f>
        <v>0</v>
      </c>
      <c r="B924" s="16" t="str">
        <f t="shared" si="64"/>
        <v/>
      </c>
      <c r="C924" s="544" t="str">
        <f t="shared" si="65"/>
        <v/>
      </c>
      <c r="D924" s="544" t="str">
        <f t="shared" si="66"/>
        <v/>
      </c>
      <c r="E924" s="544" t="str">
        <f t="shared" si="67"/>
        <v/>
      </c>
      <c r="F924" s="23" t="str">
        <f>IF(Import_FK!B923=0,"",Import_FK!B923)</f>
        <v/>
      </c>
      <c r="G924" s="23" t="str">
        <f>IF(Import_FK!C923=0,"",Import_FK!C923)</f>
        <v/>
      </c>
      <c r="H924" s="350" t="str">
        <f>IF(Import_FK!D923=0,"",Import_FK!D923)</f>
        <v/>
      </c>
      <c r="I924" s="23" t="str">
        <f>IF(Import_FK!E923=0,"",Import_FK!E923)</f>
        <v/>
      </c>
      <c r="J924" s="95" t="str">
        <f>IF(Import_FK!F923=0,"",Import_FK!F923)</f>
        <v/>
      </c>
      <c r="K924" s="96" t="str">
        <f>IF(Import_FK!G923=0,"",Import_FK!G923)</f>
        <v/>
      </c>
      <c r="L924" s="23" t="str">
        <f>IF(Import_FK!H923=0,"",Import_FK!H923)</f>
        <v/>
      </c>
      <c r="M924" s="23" t="str">
        <f>IF(Import_FK!I923=0,"",Import_FK!I923)</f>
        <v/>
      </c>
      <c r="N924" s="23" t="str">
        <f>IF(Import_FK!J923=0,"",Import_FK!J923)</f>
        <v/>
      </c>
      <c r="O924" s="23" t="str">
        <f>IF(Import_FK!K923=0,"",Import_FK!K923)</f>
        <v/>
      </c>
      <c r="P924" s="23" t="str">
        <f>IF(Import_FK!L923=0,"",Import_FK!L923)</f>
        <v/>
      </c>
      <c r="Q924" s="77" t="str">
        <f>IF(Import_FK!M923=0,"",Import_FK!M923)</f>
        <v/>
      </c>
      <c r="R924" s="77" t="str">
        <f>IF(Import_FK!N923=0,"",Import_FK!N923)</f>
        <v/>
      </c>
      <c r="S924" s="77" t="str">
        <f>IF(Import_FK!O923=0,"",Import_FK!O923)</f>
        <v/>
      </c>
      <c r="T924" s="77" t="str">
        <f>IF(Import_FK!P923=0,"",Import_FK!P923)</f>
        <v/>
      </c>
      <c r="U924" s="193" t="str">
        <f>IF(Import_FK!Q923=0,"",Import_FK!Q923)</f>
        <v/>
      </c>
      <c r="V924" s="77" t="str">
        <f>IF(Import_FK!R923=0,"",Import_FK!R923)</f>
        <v/>
      </c>
      <c r="W924" s="77" t="str">
        <f>IF(Import_FK!S923=0,"",Import_FK!S923)</f>
        <v/>
      </c>
      <c r="X924" s="77" t="str">
        <f>IF(Import_FK!T923=0,"",Import_FK!T923)</f>
        <v/>
      </c>
      <c r="Y924" s="77" t="str">
        <f>IF(Import_FK!U923=0,"",Import_FK!U923)</f>
        <v/>
      </c>
      <c r="Z924" s="77" t="str">
        <f>IF(Import_FK!V923=0,"",Import_FK!V923)</f>
        <v/>
      </c>
      <c r="AA924" s="77" t="str">
        <f>IF(Import_FK!W923=0,"",Import_FK!W923)</f>
        <v/>
      </c>
      <c r="AB924" s="77" t="str">
        <f>IF(Import_FK!X923=0,"",Import_FK!X923)</f>
        <v/>
      </c>
      <c r="AC924" s="77" t="str">
        <f>IF(Import_FK!Y923=0,"",Import_FK!Y923)</f>
        <v/>
      </c>
      <c r="AD924" s="77" t="str">
        <f>IF(Import_FK!Z923=0,"",Import_FK!Z923)</f>
        <v/>
      </c>
      <c r="AE924" s="193" t="str">
        <f>IF(Import_FK!AA923=0,"",Import_FK!AA923)</f>
        <v/>
      </c>
    </row>
    <row r="925" spans="1:31" ht="13.5" x14ac:dyDescent="0.25">
      <c r="A925" s="544">
        <f>IF(AND(B925="1_02_02_06",C925&lt;&gt;"000"),A924+1,IF(AND(B925="1_06_03_09",C925&lt;&gt;"000"),MAX($A$7:A924)+1,0))</f>
        <v>0</v>
      </c>
      <c r="B925" s="16" t="str">
        <f t="shared" si="64"/>
        <v/>
      </c>
      <c r="C925" s="544" t="str">
        <f t="shared" si="65"/>
        <v/>
      </c>
      <c r="D925" s="544" t="str">
        <f t="shared" si="66"/>
        <v/>
      </c>
      <c r="E925" s="544" t="str">
        <f t="shared" si="67"/>
        <v/>
      </c>
      <c r="F925" s="23" t="str">
        <f>IF(Import_FK!B924=0,"",Import_FK!B924)</f>
        <v/>
      </c>
      <c r="G925" s="23" t="str">
        <f>IF(Import_FK!C924=0,"",Import_FK!C924)</f>
        <v/>
      </c>
      <c r="H925" s="350" t="str">
        <f>IF(Import_FK!D924=0,"",Import_FK!D924)</f>
        <v/>
      </c>
      <c r="I925" s="23" t="str">
        <f>IF(Import_FK!E924=0,"",Import_FK!E924)</f>
        <v/>
      </c>
      <c r="J925" s="95" t="str">
        <f>IF(Import_FK!F924=0,"",Import_FK!F924)</f>
        <v/>
      </c>
      <c r="K925" s="96" t="str">
        <f>IF(Import_FK!G924=0,"",Import_FK!G924)</f>
        <v/>
      </c>
      <c r="L925" s="23" t="str">
        <f>IF(Import_FK!H924=0,"",Import_FK!H924)</f>
        <v/>
      </c>
      <c r="M925" s="23" t="str">
        <f>IF(Import_FK!I924=0,"",Import_FK!I924)</f>
        <v/>
      </c>
      <c r="N925" s="23" t="str">
        <f>IF(Import_FK!J924=0,"",Import_FK!J924)</f>
        <v/>
      </c>
      <c r="O925" s="23" t="str">
        <f>IF(Import_FK!K924=0,"",Import_FK!K924)</f>
        <v/>
      </c>
      <c r="P925" s="23" t="str">
        <f>IF(Import_FK!L924=0,"",Import_FK!L924)</f>
        <v/>
      </c>
      <c r="Q925" s="77" t="str">
        <f>IF(Import_FK!M924=0,"",Import_FK!M924)</f>
        <v/>
      </c>
      <c r="R925" s="77" t="str">
        <f>IF(Import_FK!N924=0,"",Import_FK!N924)</f>
        <v/>
      </c>
      <c r="S925" s="77" t="str">
        <f>IF(Import_FK!O924=0,"",Import_FK!O924)</f>
        <v/>
      </c>
      <c r="T925" s="77" t="str">
        <f>IF(Import_FK!P924=0,"",Import_FK!P924)</f>
        <v/>
      </c>
      <c r="U925" s="193" t="str">
        <f>IF(Import_FK!Q924=0,"",Import_FK!Q924)</f>
        <v/>
      </c>
      <c r="V925" s="77" t="str">
        <f>IF(Import_FK!R924=0,"",Import_FK!R924)</f>
        <v/>
      </c>
      <c r="W925" s="77" t="str">
        <f>IF(Import_FK!S924=0,"",Import_FK!S924)</f>
        <v/>
      </c>
      <c r="X925" s="77" t="str">
        <f>IF(Import_FK!T924=0,"",Import_FK!T924)</f>
        <v/>
      </c>
      <c r="Y925" s="77" t="str">
        <f>IF(Import_FK!U924=0,"",Import_FK!U924)</f>
        <v/>
      </c>
      <c r="Z925" s="77" t="str">
        <f>IF(Import_FK!V924=0,"",Import_FK!V924)</f>
        <v/>
      </c>
      <c r="AA925" s="77" t="str">
        <f>IF(Import_FK!W924=0,"",Import_FK!W924)</f>
        <v/>
      </c>
      <c r="AB925" s="77" t="str">
        <f>IF(Import_FK!X924=0,"",Import_FK!X924)</f>
        <v/>
      </c>
      <c r="AC925" s="77" t="str">
        <f>IF(Import_FK!Y924=0,"",Import_FK!Y924)</f>
        <v/>
      </c>
      <c r="AD925" s="77" t="str">
        <f>IF(Import_FK!Z924=0,"",Import_FK!Z924)</f>
        <v/>
      </c>
      <c r="AE925" s="193" t="str">
        <f>IF(Import_FK!AA924=0,"",Import_FK!AA924)</f>
        <v/>
      </c>
    </row>
    <row r="926" spans="1:31" ht="13.5" x14ac:dyDescent="0.25">
      <c r="A926" s="544">
        <f>IF(AND(B926="1_02_02_06",C926&lt;&gt;"000"),A925+1,IF(AND(B926="1_06_03_09",C926&lt;&gt;"000"),MAX($A$7:A925)+1,0))</f>
        <v>0</v>
      </c>
      <c r="B926" s="16" t="str">
        <f t="shared" si="64"/>
        <v/>
      </c>
      <c r="C926" s="544" t="str">
        <f t="shared" si="65"/>
        <v/>
      </c>
      <c r="D926" s="544" t="str">
        <f t="shared" si="66"/>
        <v/>
      </c>
      <c r="E926" s="544" t="str">
        <f t="shared" si="67"/>
        <v/>
      </c>
      <c r="F926" s="23" t="str">
        <f>IF(Import_FK!B925=0,"",Import_FK!B925)</f>
        <v/>
      </c>
      <c r="G926" s="23" t="str">
        <f>IF(Import_FK!C925=0,"",Import_FK!C925)</f>
        <v/>
      </c>
      <c r="H926" s="350" t="str">
        <f>IF(Import_FK!D925=0,"",Import_FK!D925)</f>
        <v/>
      </c>
      <c r="I926" s="23" t="str">
        <f>IF(Import_FK!E925=0,"",Import_FK!E925)</f>
        <v/>
      </c>
      <c r="J926" s="95" t="str">
        <f>IF(Import_FK!F925=0,"",Import_FK!F925)</f>
        <v/>
      </c>
      <c r="K926" s="96" t="str">
        <f>IF(Import_FK!G925=0,"",Import_FK!G925)</f>
        <v/>
      </c>
      <c r="L926" s="23" t="str">
        <f>IF(Import_FK!H925=0,"",Import_FK!H925)</f>
        <v/>
      </c>
      <c r="M926" s="23" t="str">
        <f>IF(Import_FK!I925=0,"",Import_FK!I925)</f>
        <v/>
      </c>
      <c r="N926" s="23" t="str">
        <f>IF(Import_FK!J925=0,"",Import_FK!J925)</f>
        <v/>
      </c>
      <c r="O926" s="23" t="str">
        <f>IF(Import_FK!K925=0,"",Import_FK!K925)</f>
        <v/>
      </c>
      <c r="P926" s="23" t="str">
        <f>IF(Import_FK!L925=0,"",Import_FK!L925)</f>
        <v/>
      </c>
      <c r="Q926" s="77" t="str">
        <f>IF(Import_FK!M925=0,"",Import_FK!M925)</f>
        <v/>
      </c>
      <c r="R926" s="77" t="str">
        <f>IF(Import_FK!N925=0,"",Import_FK!N925)</f>
        <v/>
      </c>
      <c r="S926" s="77" t="str">
        <f>IF(Import_FK!O925=0,"",Import_FK!O925)</f>
        <v/>
      </c>
      <c r="T926" s="77" t="str">
        <f>IF(Import_FK!P925=0,"",Import_FK!P925)</f>
        <v/>
      </c>
      <c r="U926" s="193" t="str">
        <f>IF(Import_FK!Q925=0,"",Import_FK!Q925)</f>
        <v/>
      </c>
      <c r="V926" s="77" t="str">
        <f>IF(Import_FK!R925=0,"",Import_FK!R925)</f>
        <v/>
      </c>
      <c r="W926" s="77" t="str">
        <f>IF(Import_FK!S925=0,"",Import_FK!S925)</f>
        <v/>
      </c>
      <c r="X926" s="77" t="str">
        <f>IF(Import_FK!T925=0,"",Import_FK!T925)</f>
        <v/>
      </c>
      <c r="Y926" s="77" t="str">
        <f>IF(Import_FK!U925=0,"",Import_FK!U925)</f>
        <v/>
      </c>
      <c r="Z926" s="77" t="str">
        <f>IF(Import_FK!V925=0,"",Import_FK!V925)</f>
        <v/>
      </c>
      <c r="AA926" s="77" t="str">
        <f>IF(Import_FK!W925=0,"",Import_FK!W925)</f>
        <v/>
      </c>
      <c r="AB926" s="77" t="str">
        <f>IF(Import_FK!X925=0,"",Import_FK!X925)</f>
        <v/>
      </c>
      <c r="AC926" s="77" t="str">
        <f>IF(Import_FK!Y925=0,"",Import_FK!Y925)</f>
        <v/>
      </c>
      <c r="AD926" s="77" t="str">
        <f>IF(Import_FK!Z925=0,"",Import_FK!Z925)</f>
        <v/>
      </c>
      <c r="AE926" s="193" t="str">
        <f>IF(Import_FK!AA925=0,"",Import_FK!AA925)</f>
        <v/>
      </c>
    </row>
    <row r="927" spans="1:31" ht="13.5" x14ac:dyDescent="0.25">
      <c r="A927" s="544">
        <f>IF(AND(B927="1_02_02_06",C927&lt;&gt;"000"),A926+1,IF(AND(B927="1_06_03_09",C927&lt;&gt;"000"),MAX($A$7:A926)+1,0))</f>
        <v>0</v>
      </c>
      <c r="B927" s="16" t="str">
        <f t="shared" si="64"/>
        <v/>
      </c>
      <c r="C927" s="544" t="str">
        <f t="shared" si="65"/>
        <v/>
      </c>
      <c r="D927" s="544" t="str">
        <f t="shared" si="66"/>
        <v/>
      </c>
      <c r="E927" s="544" t="str">
        <f t="shared" si="67"/>
        <v/>
      </c>
      <c r="F927" s="23" t="str">
        <f>IF(Import_FK!B926=0,"",Import_FK!B926)</f>
        <v/>
      </c>
      <c r="G927" s="23" t="str">
        <f>IF(Import_FK!C926=0,"",Import_FK!C926)</f>
        <v/>
      </c>
      <c r="H927" s="350" t="str">
        <f>IF(Import_FK!D926=0,"",Import_FK!D926)</f>
        <v/>
      </c>
      <c r="I927" s="23" t="str">
        <f>IF(Import_FK!E926=0,"",Import_FK!E926)</f>
        <v/>
      </c>
      <c r="J927" s="95" t="str">
        <f>IF(Import_FK!F926=0,"",Import_FK!F926)</f>
        <v/>
      </c>
      <c r="K927" s="96" t="str">
        <f>IF(Import_FK!G926=0,"",Import_FK!G926)</f>
        <v/>
      </c>
      <c r="L927" s="23" t="str">
        <f>IF(Import_FK!H926=0,"",Import_FK!H926)</f>
        <v/>
      </c>
      <c r="M927" s="23" t="str">
        <f>IF(Import_FK!I926=0,"",Import_FK!I926)</f>
        <v/>
      </c>
      <c r="N927" s="23" t="str">
        <f>IF(Import_FK!J926=0,"",Import_FK!J926)</f>
        <v/>
      </c>
      <c r="O927" s="23" t="str">
        <f>IF(Import_FK!K926=0,"",Import_FK!K926)</f>
        <v/>
      </c>
      <c r="P927" s="23" t="str">
        <f>IF(Import_FK!L926=0,"",Import_FK!L926)</f>
        <v/>
      </c>
      <c r="Q927" s="77" t="str">
        <f>IF(Import_FK!M926=0,"",Import_FK!M926)</f>
        <v/>
      </c>
      <c r="R927" s="77" t="str">
        <f>IF(Import_FK!N926=0,"",Import_FK!N926)</f>
        <v/>
      </c>
      <c r="S927" s="77" t="str">
        <f>IF(Import_FK!O926=0,"",Import_FK!O926)</f>
        <v/>
      </c>
      <c r="T927" s="77" t="str">
        <f>IF(Import_FK!P926=0,"",Import_FK!P926)</f>
        <v/>
      </c>
      <c r="U927" s="193" t="str">
        <f>IF(Import_FK!Q926=0,"",Import_FK!Q926)</f>
        <v/>
      </c>
      <c r="V927" s="77" t="str">
        <f>IF(Import_FK!R926=0,"",Import_FK!R926)</f>
        <v/>
      </c>
      <c r="W927" s="77" t="str">
        <f>IF(Import_FK!S926=0,"",Import_FK!S926)</f>
        <v/>
      </c>
      <c r="X927" s="77" t="str">
        <f>IF(Import_FK!T926=0,"",Import_FK!T926)</f>
        <v/>
      </c>
      <c r="Y927" s="77" t="str">
        <f>IF(Import_FK!U926=0,"",Import_FK!U926)</f>
        <v/>
      </c>
      <c r="Z927" s="77" t="str">
        <f>IF(Import_FK!V926=0,"",Import_FK!V926)</f>
        <v/>
      </c>
      <c r="AA927" s="77" t="str">
        <f>IF(Import_FK!W926=0,"",Import_FK!W926)</f>
        <v/>
      </c>
      <c r="AB927" s="77" t="str">
        <f>IF(Import_FK!X926=0,"",Import_FK!X926)</f>
        <v/>
      </c>
      <c r="AC927" s="77" t="str">
        <f>IF(Import_FK!Y926=0,"",Import_FK!Y926)</f>
        <v/>
      </c>
      <c r="AD927" s="77" t="str">
        <f>IF(Import_FK!Z926=0,"",Import_FK!Z926)</f>
        <v/>
      </c>
      <c r="AE927" s="193" t="str">
        <f>IF(Import_FK!AA926=0,"",Import_FK!AA926)</f>
        <v/>
      </c>
    </row>
    <row r="928" spans="1:31" ht="13.5" x14ac:dyDescent="0.25">
      <c r="A928" s="544">
        <f>IF(AND(B928="1_02_02_06",C928&lt;&gt;"000"),A927+1,IF(AND(B928="1_06_03_09",C928&lt;&gt;"000"),MAX($A$7:A927)+1,0))</f>
        <v>0</v>
      </c>
      <c r="B928" s="16" t="str">
        <f t="shared" si="64"/>
        <v/>
      </c>
      <c r="C928" s="544" t="str">
        <f t="shared" si="65"/>
        <v/>
      </c>
      <c r="D928" s="544" t="str">
        <f t="shared" si="66"/>
        <v/>
      </c>
      <c r="E928" s="544" t="str">
        <f t="shared" si="67"/>
        <v/>
      </c>
      <c r="F928" s="23" t="str">
        <f>IF(Import_FK!B927=0,"",Import_FK!B927)</f>
        <v/>
      </c>
      <c r="G928" s="23" t="str">
        <f>IF(Import_FK!C927=0,"",Import_FK!C927)</f>
        <v/>
      </c>
      <c r="H928" s="350" t="str">
        <f>IF(Import_FK!D927=0,"",Import_FK!D927)</f>
        <v/>
      </c>
      <c r="I928" s="23" t="str">
        <f>IF(Import_FK!E927=0,"",Import_FK!E927)</f>
        <v/>
      </c>
      <c r="J928" s="95" t="str">
        <f>IF(Import_FK!F927=0,"",Import_FK!F927)</f>
        <v/>
      </c>
      <c r="K928" s="96" t="str">
        <f>IF(Import_FK!G927=0,"",Import_FK!G927)</f>
        <v/>
      </c>
      <c r="L928" s="23" t="str">
        <f>IF(Import_FK!H927=0,"",Import_FK!H927)</f>
        <v/>
      </c>
      <c r="M928" s="23" t="str">
        <f>IF(Import_FK!I927=0,"",Import_FK!I927)</f>
        <v/>
      </c>
      <c r="N928" s="23" t="str">
        <f>IF(Import_FK!J927=0,"",Import_FK!J927)</f>
        <v/>
      </c>
      <c r="O928" s="23" t="str">
        <f>IF(Import_FK!K927=0,"",Import_FK!K927)</f>
        <v/>
      </c>
      <c r="P928" s="23" t="str">
        <f>IF(Import_FK!L927=0,"",Import_FK!L927)</f>
        <v/>
      </c>
      <c r="Q928" s="77" t="str">
        <f>IF(Import_FK!M927=0,"",Import_FK!M927)</f>
        <v/>
      </c>
      <c r="R928" s="77" t="str">
        <f>IF(Import_FK!N927=0,"",Import_FK!N927)</f>
        <v/>
      </c>
      <c r="S928" s="77" t="str">
        <f>IF(Import_FK!O927=0,"",Import_FK!O927)</f>
        <v/>
      </c>
      <c r="T928" s="77" t="str">
        <f>IF(Import_FK!P927=0,"",Import_FK!P927)</f>
        <v/>
      </c>
      <c r="U928" s="193" t="str">
        <f>IF(Import_FK!Q927=0,"",Import_FK!Q927)</f>
        <v/>
      </c>
      <c r="V928" s="77" t="str">
        <f>IF(Import_FK!R927=0,"",Import_FK!R927)</f>
        <v/>
      </c>
      <c r="W928" s="77" t="str">
        <f>IF(Import_FK!S927=0,"",Import_FK!S927)</f>
        <v/>
      </c>
      <c r="X928" s="77" t="str">
        <f>IF(Import_FK!T927=0,"",Import_FK!T927)</f>
        <v/>
      </c>
      <c r="Y928" s="77" t="str">
        <f>IF(Import_FK!U927=0,"",Import_FK!U927)</f>
        <v/>
      </c>
      <c r="Z928" s="77" t="str">
        <f>IF(Import_FK!V927=0,"",Import_FK!V927)</f>
        <v/>
      </c>
      <c r="AA928" s="77" t="str">
        <f>IF(Import_FK!W927=0,"",Import_FK!W927)</f>
        <v/>
      </c>
      <c r="AB928" s="77" t="str">
        <f>IF(Import_FK!X927=0,"",Import_FK!X927)</f>
        <v/>
      </c>
      <c r="AC928" s="77" t="str">
        <f>IF(Import_FK!Y927=0,"",Import_FK!Y927)</f>
        <v/>
      </c>
      <c r="AD928" s="77" t="str">
        <f>IF(Import_FK!Z927=0,"",Import_FK!Z927)</f>
        <v/>
      </c>
      <c r="AE928" s="193" t="str">
        <f>IF(Import_FK!AA927=0,"",Import_FK!AA927)</f>
        <v/>
      </c>
    </row>
    <row r="929" spans="1:31" ht="13.5" x14ac:dyDescent="0.25">
      <c r="A929" s="544">
        <f>IF(AND(B929="1_02_02_06",C929&lt;&gt;"000"),A928+1,IF(AND(B929="1_06_03_09",C929&lt;&gt;"000"),MAX($A$7:A928)+1,0))</f>
        <v>0</v>
      </c>
      <c r="B929" s="16" t="str">
        <f t="shared" si="64"/>
        <v/>
      </c>
      <c r="C929" s="544" t="str">
        <f t="shared" si="65"/>
        <v/>
      </c>
      <c r="D929" s="544" t="str">
        <f t="shared" si="66"/>
        <v/>
      </c>
      <c r="E929" s="544" t="str">
        <f t="shared" si="67"/>
        <v/>
      </c>
      <c r="F929" s="23" t="str">
        <f>IF(Import_FK!B928=0,"",Import_FK!B928)</f>
        <v/>
      </c>
      <c r="G929" s="23" t="str">
        <f>IF(Import_FK!C928=0,"",Import_FK!C928)</f>
        <v/>
      </c>
      <c r="H929" s="350" t="str">
        <f>IF(Import_FK!D928=0,"",Import_FK!D928)</f>
        <v/>
      </c>
      <c r="I929" s="23" t="str">
        <f>IF(Import_FK!E928=0,"",Import_FK!E928)</f>
        <v/>
      </c>
      <c r="J929" s="95" t="str">
        <f>IF(Import_FK!F928=0,"",Import_FK!F928)</f>
        <v/>
      </c>
      <c r="K929" s="96" t="str">
        <f>IF(Import_FK!G928=0,"",Import_FK!G928)</f>
        <v/>
      </c>
      <c r="L929" s="23" t="str">
        <f>IF(Import_FK!H928=0,"",Import_FK!H928)</f>
        <v/>
      </c>
      <c r="M929" s="23" t="str">
        <f>IF(Import_FK!I928=0,"",Import_FK!I928)</f>
        <v/>
      </c>
      <c r="N929" s="23" t="str">
        <f>IF(Import_FK!J928=0,"",Import_FK!J928)</f>
        <v/>
      </c>
      <c r="O929" s="23" t="str">
        <f>IF(Import_FK!K928=0,"",Import_FK!K928)</f>
        <v/>
      </c>
      <c r="P929" s="23" t="str">
        <f>IF(Import_FK!L928=0,"",Import_FK!L928)</f>
        <v/>
      </c>
      <c r="Q929" s="77" t="str">
        <f>IF(Import_FK!M928=0,"",Import_FK!M928)</f>
        <v/>
      </c>
      <c r="R929" s="77" t="str">
        <f>IF(Import_FK!N928=0,"",Import_FK!N928)</f>
        <v/>
      </c>
      <c r="S929" s="77" t="str">
        <f>IF(Import_FK!O928=0,"",Import_FK!O928)</f>
        <v/>
      </c>
      <c r="T929" s="77" t="str">
        <f>IF(Import_FK!P928=0,"",Import_FK!P928)</f>
        <v/>
      </c>
      <c r="U929" s="193" t="str">
        <f>IF(Import_FK!Q928=0,"",Import_FK!Q928)</f>
        <v/>
      </c>
      <c r="V929" s="77" t="str">
        <f>IF(Import_FK!R928=0,"",Import_FK!R928)</f>
        <v/>
      </c>
      <c r="W929" s="77" t="str">
        <f>IF(Import_FK!S928=0,"",Import_FK!S928)</f>
        <v/>
      </c>
      <c r="X929" s="77" t="str">
        <f>IF(Import_FK!T928=0,"",Import_FK!T928)</f>
        <v/>
      </c>
      <c r="Y929" s="77" t="str">
        <f>IF(Import_FK!U928=0,"",Import_FK!U928)</f>
        <v/>
      </c>
      <c r="Z929" s="77" t="str">
        <f>IF(Import_FK!V928=0,"",Import_FK!V928)</f>
        <v/>
      </c>
      <c r="AA929" s="77" t="str">
        <f>IF(Import_FK!W928=0,"",Import_FK!W928)</f>
        <v/>
      </c>
      <c r="AB929" s="77" t="str">
        <f>IF(Import_FK!X928=0,"",Import_FK!X928)</f>
        <v/>
      </c>
      <c r="AC929" s="77" t="str">
        <f>IF(Import_FK!Y928=0,"",Import_FK!Y928)</f>
        <v/>
      </c>
      <c r="AD929" s="77" t="str">
        <f>IF(Import_FK!Z928=0,"",Import_FK!Z928)</f>
        <v/>
      </c>
      <c r="AE929" s="193" t="str">
        <f>IF(Import_FK!AA928=0,"",Import_FK!AA928)</f>
        <v/>
      </c>
    </row>
    <row r="930" spans="1:31" ht="13.5" x14ac:dyDescent="0.25">
      <c r="A930" s="544">
        <f>IF(AND(B930="1_02_02_06",C930&lt;&gt;"000"),A929+1,IF(AND(B930="1_06_03_09",C930&lt;&gt;"000"),MAX($A$7:A929)+1,0))</f>
        <v>0</v>
      </c>
      <c r="B930" s="16" t="str">
        <f t="shared" si="64"/>
        <v/>
      </c>
      <c r="C930" s="544" t="str">
        <f t="shared" si="65"/>
        <v/>
      </c>
      <c r="D930" s="544" t="str">
        <f t="shared" si="66"/>
        <v/>
      </c>
      <c r="E930" s="544" t="str">
        <f t="shared" si="67"/>
        <v/>
      </c>
      <c r="F930" s="23" t="str">
        <f>IF(Import_FK!B929=0,"",Import_FK!B929)</f>
        <v/>
      </c>
      <c r="G930" s="23" t="str">
        <f>IF(Import_FK!C929=0,"",Import_FK!C929)</f>
        <v/>
      </c>
      <c r="H930" s="350" t="str">
        <f>IF(Import_FK!D929=0,"",Import_FK!D929)</f>
        <v/>
      </c>
      <c r="I930" s="23" t="str">
        <f>IF(Import_FK!E929=0,"",Import_FK!E929)</f>
        <v/>
      </c>
      <c r="J930" s="95" t="str">
        <f>IF(Import_FK!F929=0,"",Import_FK!F929)</f>
        <v/>
      </c>
      <c r="K930" s="96" t="str">
        <f>IF(Import_FK!G929=0,"",Import_FK!G929)</f>
        <v/>
      </c>
      <c r="L930" s="23" t="str">
        <f>IF(Import_FK!H929=0,"",Import_FK!H929)</f>
        <v/>
      </c>
      <c r="M930" s="23" t="str">
        <f>IF(Import_FK!I929=0,"",Import_FK!I929)</f>
        <v/>
      </c>
      <c r="N930" s="23" t="str">
        <f>IF(Import_FK!J929=0,"",Import_FK!J929)</f>
        <v/>
      </c>
      <c r="O930" s="23" t="str">
        <f>IF(Import_FK!K929=0,"",Import_FK!K929)</f>
        <v/>
      </c>
      <c r="P930" s="23" t="str">
        <f>IF(Import_FK!L929=0,"",Import_FK!L929)</f>
        <v/>
      </c>
      <c r="Q930" s="77" t="str">
        <f>IF(Import_FK!M929=0,"",Import_FK!M929)</f>
        <v/>
      </c>
      <c r="R930" s="77" t="str">
        <f>IF(Import_FK!N929=0,"",Import_FK!N929)</f>
        <v/>
      </c>
      <c r="S930" s="77" t="str">
        <f>IF(Import_FK!O929=0,"",Import_FK!O929)</f>
        <v/>
      </c>
      <c r="T930" s="77" t="str">
        <f>IF(Import_FK!P929=0,"",Import_FK!P929)</f>
        <v/>
      </c>
      <c r="U930" s="193" t="str">
        <f>IF(Import_FK!Q929=0,"",Import_FK!Q929)</f>
        <v/>
      </c>
      <c r="V930" s="77" t="str">
        <f>IF(Import_FK!R929=0,"",Import_FK!R929)</f>
        <v/>
      </c>
      <c r="W930" s="77" t="str">
        <f>IF(Import_FK!S929=0,"",Import_FK!S929)</f>
        <v/>
      </c>
      <c r="X930" s="77" t="str">
        <f>IF(Import_FK!T929=0,"",Import_FK!T929)</f>
        <v/>
      </c>
      <c r="Y930" s="77" t="str">
        <f>IF(Import_FK!U929=0,"",Import_FK!U929)</f>
        <v/>
      </c>
      <c r="Z930" s="77" t="str">
        <f>IF(Import_FK!V929=0,"",Import_FK!V929)</f>
        <v/>
      </c>
      <c r="AA930" s="77" t="str">
        <f>IF(Import_FK!W929=0,"",Import_FK!W929)</f>
        <v/>
      </c>
      <c r="AB930" s="77" t="str">
        <f>IF(Import_FK!X929=0,"",Import_FK!X929)</f>
        <v/>
      </c>
      <c r="AC930" s="77" t="str">
        <f>IF(Import_FK!Y929=0,"",Import_FK!Y929)</f>
        <v/>
      </c>
      <c r="AD930" s="77" t="str">
        <f>IF(Import_FK!Z929=0,"",Import_FK!Z929)</f>
        <v/>
      </c>
      <c r="AE930" s="193" t="str">
        <f>IF(Import_FK!AA929=0,"",Import_FK!AA929)</f>
        <v/>
      </c>
    </row>
    <row r="931" spans="1:31" ht="13.5" x14ac:dyDescent="0.25">
      <c r="A931" s="544">
        <f>IF(AND(B931="1_02_02_06",C931&lt;&gt;"000"),A930+1,IF(AND(B931="1_06_03_09",C931&lt;&gt;"000"),MAX($A$7:A930)+1,0))</f>
        <v>0</v>
      </c>
      <c r="B931" s="16" t="str">
        <f t="shared" si="64"/>
        <v/>
      </c>
      <c r="C931" s="544" t="str">
        <f t="shared" si="65"/>
        <v/>
      </c>
      <c r="D931" s="544" t="str">
        <f t="shared" si="66"/>
        <v/>
      </c>
      <c r="E931" s="544" t="str">
        <f t="shared" si="67"/>
        <v/>
      </c>
      <c r="F931" s="23" t="str">
        <f>IF(Import_FK!B930=0,"",Import_FK!B930)</f>
        <v/>
      </c>
      <c r="G931" s="23" t="str">
        <f>IF(Import_FK!C930=0,"",Import_FK!C930)</f>
        <v/>
      </c>
      <c r="H931" s="350" t="str">
        <f>IF(Import_FK!D930=0,"",Import_FK!D930)</f>
        <v/>
      </c>
      <c r="I931" s="23" t="str">
        <f>IF(Import_FK!E930=0,"",Import_FK!E930)</f>
        <v/>
      </c>
      <c r="J931" s="95" t="str">
        <f>IF(Import_FK!F930=0,"",Import_FK!F930)</f>
        <v/>
      </c>
      <c r="K931" s="96" t="str">
        <f>IF(Import_FK!G930=0,"",Import_FK!G930)</f>
        <v/>
      </c>
      <c r="L931" s="23" t="str">
        <f>IF(Import_FK!H930=0,"",Import_FK!H930)</f>
        <v/>
      </c>
      <c r="M931" s="23" t="str">
        <f>IF(Import_FK!I930=0,"",Import_FK!I930)</f>
        <v/>
      </c>
      <c r="N931" s="23" t="str">
        <f>IF(Import_FK!J930=0,"",Import_FK!J930)</f>
        <v/>
      </c>
      <c r="O931" s="23" t="str">
        <f>IF(Import_FK!K930=0,"",Import_FK!K930)</f>
        <v/>
      </c>
      <c r="P931" s="23" t="str">
        <f>IF(Import_FK!L930=0,"",Import_FK!L930)</f>
        <v/>
      </c>
      <c r="Q931" s="77" t="str">
        <f>IF(Import_FK!M930=0,"",Import_FK!M930)</f>
        <v/>
      </c>
      <c r="R931" s="77" t="str">
        <f>IF(Import_FK!N930=0,"",Import_FK!N930)</f>
        <v/>
      </c>
      <c r="S931" s="77" t="str">
        <f>IF(Import_FK!O930=0,"",Import_FK!O930)</f>
        <v/>
      </c>
      <c r="T931" s="77" t="str">
        <f>IF(Import_FK!P930=0,"",Import_FK!P930)</f>
        <v/>
      </c>
      <c r="U931" s="193" t="str">
        <f>IF(Import_FK!Q930=0,"",Import_FK!Q930)</f>
        <v/>
      </c>
      <c r="V931" s="77" t="str">
        <f>IF(Import_FK!R930=0,"",Import_FK!R930)</f>
        <v/>
      </c>
      <c r="W931" s="77" t="str">
        <f>IF(Import_FK!S930=0,"",Import_FK!S930)</f>
        <v/>
      </c>
      <c r="X931" s="77" t="str">
        <f>IF(Import_FK!T930=0,"",Import_FK!T930)</f>
        <v/>
      </c>
      <c r="Y931" s="77" t="str">
        <f>IF(Import_FK!U930=0,"",Import_FK!U930)</f>
        <v/>
      </c>
      <c r="Z931" s="77" t="str">
        <f>IF(Import_FK!V930=0,"",Import_FK!V930)</f>
        <v/>
      </c>
      <c r="AA931" s="77" t="str">
        <f>IF(Import_FK!W930=0,"",Import_FK!W930)</f>
        <v/>
      </c>
      <c r="AB931" s="77" t="str">
        <f>IF(Import_FK!X930=0,"",Import_FK!X930)</f>
        <v/>
      </c>
      <c r="AC931" s="77" t="str">
        <f>IF(Import_FK!Y930=0,"",Import_FK!Y930)</f>
        <v/>
      </c>
      <c r="AD931" s="77" t="str">
        <f>IF(Import_FK!Z930=0,"",Import_FK!Z930)</f>
        <v/>
      </c>
      <c r="AE931" s="193" t="str">
        <f>IF(Import_FK!AA930=0,"",Import_FK!AA930)</f>
        <v/>
      </c>
    </row>
    <row r="932" spans="1:31" ht="13.5" x14ac:dyDescent="0.25">
      <c r="A932" s="544">
        <f>IF(AND(B932="1_02_02_06",C932&lt;&gt;"000"),A931+1,IF(AND(B932="1_06_03_09",C932&lt;&gt;"000"),MAX($A$7:A931)+1,0))</f>
        <v>0</v>
      </c>
      <c r="B932" s="16" t="str">
        <f t="shared" si="64"/>
        <v/>
      </c>
      <c r="C932" s="544" t="str">
        <f t="shared" si="65"/>
        <v/>
      </c>
      <c r="D932" s="544" t="str">
        <f t="shared" si="66"/>
        <v/>
      </c>
      <c r="E932" s="544" t="str">
        <f t="shared" si="67"/>
        <v/>
      </c>
      <c r="F932" s="23" t="str">
        <f>IF(Import_FK!B931=0,"",Import_FK!B931)</f>
        <v/>
      </c>
      <c r="G932" s="23" t="str">
        <f>IF(Import_FK!C931=0,"",Import_FK!C931)</f>
        <v/>
      </c>
      <c r="H932" s="350" t="str">
        <f>IF(Import_FK!D931=0,"",Import_FK!D931)</f>
        <v/>
      </c>
      <c r="I932" s="23" t="str">
        <f>IF(Import_FK!E931=0,"",Import_FK!E931)</f>
        <v/>
      </c>
      <c r="J932" s="95" t="str">
        <f>IF(Import_FK!F931=0,"",Import_FK!F931)</f>
        <v/>
      </c>
      <c r="K932" s="96" t="str">
        <f>IF(Import_FK!G931=0,"",Import_FK!G931)</f>
        <v/>
      </c>
      <c r="L932" s="23" t="str">
        <f>IF(Import_FK!H931=0,"",Import_FK!H931)</f>
        <v/>
      </c>
      <c r="M932" s="23" t="str">
        <f>IF(Import_FK!I931=0,"",Import_FK!I931)</f>
        <v/>
      </c>
      <c r="N932" s="23" t="str">
        <f>IF(Import_FK!J931=0,"",Import_FK!J931)</f>
        <v/>
      </c>
      <c r="O932" s="23" t="str">
        <f>IF(Import_FK!K931=0,"",Import_FK!K931)</f>
        <v/>
      </c>
      <c r="P932" s="23" t="str">
        <f>IF(Import_FK!L931=0,"",Import_FK!L931)</f>
        <v/>
      </c>
      <c r="Q932" s="77" t="str">
        <f>IF(Import_FK!M931=0,"",Import_FK!M931)</f>
        <v/>
      </c>
      <c r="R932" s="77" t="str">
        <f>IF(Import_FK!N931=0,"",Import_FK!N931)</f>
        <v/>
      </c>
      <c r="S932" s="77" t="str">
        <f>IF(Import_FK!O931=0,"",Import_FK!O931)</f>
        <v/>
      </c>
      <c r="T932" s="77" t="str">
        <f>IF(Import_FK!P931=0,"",Import_FK!P931)</f>
        <v/>
      </c>
      <c r="U932" s="193" t="str">
        <f>IF(Import_FK!Q931=0,"",Import_FK!Q931)</f>
        <v/>
      </c>
      <c r="V932" s="77" t="str">
        <f>IF(Import_FK!R931=0,"",Import_FK!R931)</f>
        <v/>
      </c>
      <c r="W932" s="77" t="str">
        <f>IF(Import_FK!S931=0,"",Import_FK!S931)</f>
        <v/>
      </c>
      <c r="X932" s="77" t="str">
        <f>IF(Import_FK!T931=0,"",Import_FK!T931)</f>
        <v/>
      </c>
      <c r="Y932" s="77" t="str">
        <f>IF(Import_FK!U931=0,"",Import_FK!U931)</f>
        <v/>
      </c>
      <c r="Z932" s="77" t="str">
        <f>IF(Import_FK!V931=0,"",Import_FK!V931)</f>
        <v/>
      </c>
      <c r="AA932" s="77" t="str">
        <f>IF(Import_FK!W931=0,"",Import_FK!W931)</f>
        <v/>
      </c>
      <c r="AB932" s="77" t="str">
        <f>IF(Import_FK!X931=0,"",Import_FK!X931)</f>
        <v/>
      </c>
      <c r="AC932" s="77" t="str">
        <f>IF(Import_FK!Y931=0,"",Import_FK!Y931)</f>
        <v/>
      </c>
      <c r="AD932" s="77" t="str">
        <f>IF(Import_FK!Z931=0,"",Import_FK!Z931)</f>
        <v/>
      </c>
      <c r="AE932" s="193" t="str">
        <f>IF(Import_FK!AA931=0,"",Import_FK!AA931)</f>
        <v/>
      </c>
    </row>
    <row r="933" spans="1:31" ht="13.5" x14ac:dyDescent="0.25">
      <c r="A933" s="544">
        <f>IF(AND(B933="1_02_02_06",C933&lt;&gt;"000"),A932+1,IF(AND(B933="1_06_03_09",C933&lt;&gt;"000"),MAX($A$7:A932)+1,0))</f>
        <v>0</v>
      </c>
      <c r="B933" s="16" t="str">
        <f t="shared" si="64"/>
        <v/>
      </c>
      <c r="C933" s="544" t="str">
        <f t="shared" si="65"/>
        <v/>
      </c>
      <c r="D933" s="544" t="str">
        <f t="shared" si="66"/>
        <v/>
      </c>
      <c r="E933" s="544" t="str">
        <f t="shared" si="67"/>
        <v/>
      </c>
      <c r="F933" s="23" t="str">
        <f>IF(Import_FK!B932=0,"",Import_FK!B932)</f>
        <v/>
      </c>
      <c r="G933" s="23" t="str">
        <f>IF(Import_FK!C932=0,"",Import_FK!C932)</f>
        <v/>
      </c>
      <c r="H933" s="350" t="str">
        <f>IF(Import_FK!D932=0,"",Import_FK!D932)</f>
        <v/>
      </c>
      <c r="I933" s="23" t="str">
        <f>IF(Import_FK!E932=0,"",Import_FK!E932)</f>
        <v/>
      </c>
      <c r="J933" s="95" t="str">
        <f>IF(Import_FK!F932=0,"",Import_FK!F932)</f>
        <v/>
      </c>
      <c r="K933" s="96" t="str">
        <f>IF(Import_FK!G932=0,"",Import_FK!G932)</f>
        <v/>
      </c>
      <c r="L933" s="23" t="str">
        <f>IF(Import_FK!H932=0,"",Import_FK!H932)</f>
        <v/>
      </c>
      <c r="M933" s="23" t="str">
        <f>IF(Import_FK!I932=0,"",Import_FK!I932)</f>
        <v/>
      </c>
      <c r="N933" s="23" t="str">
        <f>IF(Import_FK!J932=0,"",Import_FK!J932)</f>
        <v/>
      </c>
      <c r="O933" s="23" t="str">
        <f>IF(Import_FK!K932=0,"",Import_FK!K932)</f>
        <v/>
      </c>
      <c r="P933" s="23" t="str">
        <f>IF(Import_FK!L932=0,"",Import_FK!L932)</f>
        <v/>
      </c>
      <c r="Q933" s="77" t="str">
        <f>IF(Import_FK!M932=0,"",Import_FK!M932)</f>
        <v/>
      </c>
      <c r="R933" s="77" t="str">
        <f>IF(Import_FK!N932=0,"",Import_FK!N932)</f>
        <v/>
      </c>
      <c r="S933" s="77" t="str">
        <f>IF(Import_FK!O932=0,"",Import_FK!O932)</f>
        <v/>
      </c>
      <c r="T933" s="77" t="str">
        <f>IF(Import_FK!P932=0,"",Import_FK!P932)</f>
        <v/>
      </c>
      <c r="U933" s="193" t="str">
        <f>IF(Import_FK!Q932=0,"",Import_FK!Q932)</f>
        <v/>
      </c>
      <c r="V933" s="77" t="str">
        <f>IF(Import_FK!R932=0,"",Import_FK!R932)</f>
        <v/>
      </c>
      <c r="W933" s="77" t="str">
        <f>IF(Import_FK!S932=0,"",Import_FK!S932)</f>
        <v/>
      </c>
      <c r="X933" s="77" t="str">
        <f>IF(Import_FK!T932=0,"",Import_FK!T932)</f>
        <v/>
      </c>
      <c r="Y933" s="77" t="str">
        <f>IF(Import_FK!U932=0,"",Import_FK!U932)</f>
        <v/>
      </c>
      <c r="Z933" s="77" t="str">
        <f>IF(Import_FK!V932=0,"",Import_FK!V932)</f>
        <v/>
      </c>
      <c r="AA933" s="77" t="str">
        <f>IF(Import_FK!W932=0,"",Import_FK!W932)</f>
        <v/>
      </c>
      <c r="AB933" s="77" t="str">
        <f>IF(Import_FK!X932=0,"",Import_FK!X932)</f>
        <v/>
      </c>
      <c r="AC933" s="77" t="str">
        <f>IF(Import_FK!Y932=0,"",Import_FK!Y932)</f>
        <v/>
      </c>
      <c r="AD933" s="77" t="str">
        <f>IF(Import_FK!Z932=0,"",Import_FK!Z932)</f>
        <v/>
      </c>
      <c r="AE933" s="193" t="str">
        <f>IF(Import_FK!AA932=0,"",Import_FK!AA932)</f>
        <v/>
      </c>
    </row>
    <row r="934" spans="1:31" ht="13.5" x14ac:dyDescent="0.25">
      <c r="A934" s="544">
        <f>IF(AND(B934="1_02_02_06",C934&lt;&gt;"000"),A933+1,IF(AND(B934="1_06_03_09",C934&lt;&gt;"000"),MAX($A$7:A933)+1,0))</f>
        <v>0</v>
      </c>
      <c r="B934" s="16" t="str">
        <f t="shared" si="64"/>
        <v/>
      </c>
      <c r="C934" s="544" t="str">
        <f t="shared" si="65"/>
        <v/>
      </c>
      <c r="D934" s="544" t="str">
        <f t="shared" si="66"/>
        <v/>
      </c>
      <c r="E934" s="544" t="str">
        <f t="shared" si="67"/>
        <v/>
      </c>
      <c r="F934" s="23" t="str">
        <f>IF(Import_FK!B933=0,"",Import_FK!B933)</f>
        <v/>
      </c>
      <c r="G934" s="23" t="str">
        <f>IF(Import_FK!C933=0,"",Import_FK!C933)</f>
        <v/>
      </c>
      <c r="H934" s="350" t="str">
        <f>IF(Import_FK!D933=0,"",Import_FK!D933)</f>
        <v/>
      </c>
      <c r="I934" s="23" t="str">
        <f>IF(Import_FK!E933=0,"",Import_FK!E933)</f>
        <v/>
      </c>
      <c r="J934" s="95" t="str">
        <f>IF(Import_FK!F933=0,"",Import_FK!F933)</f>
        <v/>
      </c>
      <c r="K934" s="96" t="str">
        <f>IF(Import_FK!G933=0,"",Import_FK!G933)</f>
        <v/>
      </c>
      <c r="L934" s="23" t="str">
        <f>IF(Import_FK!H933=0,"",Import_FK!H933)</f>
        <v/>
      </c>
      <c r="M934" s="23" t="str">
        <f>IF(Import_FK!I933=0,"",Import_FK!I933)</f>
        <v/>
      </c>
      <c r="N934" s="23" t="str">
        <f>IF(Import_FK!J933=0,"",Import_FK!J933)</f>
        <v/>
      </c>
      <c r="O934" s="23" t="str">
        <f>IF(Import_FK!K933=0,"",Import_FK!K933)</f>
        <v/>
      </c>
      <c r="P934" s="23" t="str">
        <f>IF(Import_FK!L933=0,"",Import_FK!L933)</f>
        <v/>
      </c>
      <c r="Q934" s="77" t="str">
        <f>IF(Import_FK!M933=0,"",Import_FK!M933)</f>
        <v/>
      </c>
      <c r="R934" s="77" t="str">
        <f>IF(Import_FK!N933=0,"",Import_FK!N933)</f>
        <v/>
      </c>
      <c r="S934" s="77" t="str">
        <f>IF(Import_FK!O933=0,"",Import_FK!O933)</f>
        <v/>
      </c>
      <c r="T934" s="77" t="str">
        <f>IF(Import_FK!P933=0,"",Import_FK!P933)</f>
        <v/>
      </c>
      <c r="U934" s="193" t="str">
        <f>IF(Import_FK!Q933=0,"",Import_FK!Q933)</f>
        <v/>
      </c>
      <c r="V934" s="77" t="str">
        <f>IF(Import_FK!R933=0,"",Import_FK!R933)</f>
        <v/>
      </c>
      <c r="W934" s="77" t="str">
        <f>IF(Import_FK!S933=0,"",Import_FK!S933)</f>
        <v/>
      </c>
      <c r="X934" s="77" t="str">
        <f>IF(Import_FK!T933=0,"",Import_FK!T933)</f>
        <v/>
      </c>
      <c r="Y934" s="77" t="str">
        <f>IF(Import_FK!U933=0,"",Import_FK!U933)</f>
        <v/>
      </c>
      <c r="Z934" s="77" t="str">
        <f>IF(Import_FK!V933=0,"",Import_FK!V933)</f>
        <v/>
      </c>
      <c r="AA934" s="77" t="str">
        <f>IF(Import_FK!W933=0,"",Import_FK!W933)</f>
        <v/>
      </c>
      <c r="AB934" s="77" t="str">
        <f>IF(Import_FK!X933=0,"",Import_FK!X933)</f>
        <v/>
      </c>
      <c r="AC934" s="77" t="str">
        <f>IF(Import_FK!Y933=0,"",Import_FK!Y933)</f>
        <v/>
      </c>
      <c r="AD934" s="77" t="str">
        <f>IF(Import_FK!Z933=0,"",Import_FK!Z933)</f>
        <v/>
      </c>
      <c r="AE934" s="193" t="str">
        <f>IF(Import_FK!AA933=0,"",Import_FK!AA933)</f>
        <v/>
      </c>
    </row>
    <row r="935" spans="1:31" ht="13.5" x14ac:dyDescent="0.25">
      <c r="A935" s="544">
        <f>IF(AND(B935="1_02_02_06",C935&lt;&gt;"000"),A934+1,IF(AND(B935="1_06_03_09",C935&lt;&gt;"000"),MAX($A$7:A934)+1,0))</f>
        <v>0</v>
      </c>
      <c r="B935" s="16" t="str">
        <f t="shared" si="64"/>
        <v/>
      </c>
      <c r="C935" s="544" t="str">
        <f t="shared" si="65"/>
        <v/>
      </c>
      <c r="D935" s="544" t="str">
        <f t="shared" si="66"/>
        <v/>
      </c>
      <c r="E935" s="544" t="str">
        <f t="shared" si="67"/>
        <v/>
      </c>
      <c r="F935" s="23" t="str">
        <f>IF(Import_FK!B934=0,"",Import_FK!B934)</f>
        <v/>
      </c>
      <c r="G935" s="23" t="str">
        <f>IF(Import_FK!C934=0,"",Import_FK!C934)</f>
        <v/>
      </c>
      <c r="H935" s="350" t="str">
        <f>IF(Import_FK!D934=0,"",Import_FK!D934)</f>
        <v/>
      </c>
      <c r="I935" s="23" t="str">
        <f>IF(Import_FK!E934=0,"",Import_FK!E934)</f>
        <v/>
      </c>
      <c r="J935" s="95" t="str">
        <f>IF(Import_FK!F934=0,"",Import_FK!F934)</f>
        <v/>
      </c>
      <c r="K935" s="96" t="str">
        <f>IF(Import_FK!G934=0,"",Import_FK!G934)</f>
        <v/>
      </c>
      <c r="L935" s="23" t="str">
        <f>IF(Import_FK!H934=0,"",Import_FK!H934)</f>
        <v/>
      </c>
      <c r="M935" s="23" t="str">
        <f>IF(Import_FK!I934=0,"",Import_FK!I934)</f>
        <v/>
      </c>
      <c r="N935" s="23" t="str">
        <f>IF(Import_FK!J934=0,"",Import_FK!J934)</f>
        <v/>
      </c>
      <c r="O935" s="23" t="str">
        <f>IF(Import_FK!K934=0,"",Import_FK!K934)</f>
        <v/>
      </c>
      <c r="P935" s="23" t="str">
        <f>IF(Import_FK!L934=0,"",Import_FK!L934)</f>
        <v/>
      </c>
      <c r="Q935" s="77" t="str">
        <f>IF(Import_FK!M934=0,"",Import_FK!M934)</f>
        <v/>
      </c>
      <c r="R935" s="77" t="str">
        <f>IF(Import_FK!N934=0,"",Import_FK!N934)</f>
        <v/>
      </c>
      <c r="S935" s="77" t="str">
        <f>IF(Import_FK!O934=0,"",Import_FK!O934)</f>
        <v/>
      </c>
      <c r="T935" s="77" t="str">
        <f>IF(Import_FK!P934=0,"",Import_FK!P934)</f>
        <v/>
      </c>
      <c r="U935" s="193" t="str">
        <f>IF(Import_FK!Q934=0,"",Import_FK!Q934)</f>
        <v/>
      </c>
      <c r="V935" s="77" t="str">
        <f>IF(Import_FK!R934=0,"",Import_FK!R934)</f>
        <v/>
      </c>
      <c r="W935" s="77" t="str">
        <f>IF(Import_FK!S934=0,"",Import_FK!S934)</f>
        <v/>
      </c>
      <c r="X935" s="77" t="str">
        <f>IF(Import_FK!T934=0,"",Import_FK!T934)</f>
        <v/>
      </c>
      <c r="Y935" s="77" t="str">
        <f>IF(Import_FK!U934=0,"",Import_FK!U934)</f>
        <v/>
      </c>
      <c r="Z935" s="77" t="str">
        <f>IF(Import_FK!V934=0,"",Import_FK!V934)</f>
        <v/>
      </c>
      <c r="AA935" s="77" t="str">
        <f>IF(Import_FK!W934=0,"",Import_FK!W934)</f>
        <v/>
      </c>
      <c r="AB935" s="77" t="str">
        <f>IF(Import_FK!X934=0,"",Import_FK!X934)</f>
        <v/>
      </c>
      <c r="AC935" s="77" t="str">
        <f>IF(Import_FK!Y934=0,"",Import_FK!Y934)</f>
        <v/>
      </c>
      <c r="AD935" s="77" t="str">
        <f>IF(Import_FK!Z934=0,"",Import_FK!Z934)</f>
        <v/>
      </c>
      <c r="AE935" s="193" t="str">
        <f>IF(Import_FK!AA934=0,"",Import_FK!AA934)</f>
        <v/>
      </c>
    </row>
    <row r="936" spans="1:31" ht="13.5" x14ac:dyDescent="0.25">
      <c r="A936" s="544">
        <f>IF(AND(B936="1_02_02_06",C936&lt;&gt;"000"),A935+1,IF(AND(B936="1_06_03_09",C936&lt;&gt;"000"),MAX($A$7:A935)+1,0))</f>
        <v>0</v>
      </c>
      <c r="B936" s="16" t="str">
        <f t="shared" si="64"/>
        <v/>
      </c>
      <c r="C936" s="544" t="str">
        <f t="shared" si="65"/>
        <v/>
      </c>
      <c r="D936" s="544" t="str">
        <f t="shared" si="66"/>
        <v/>
      </c>
      <c r="E936" s="544" t="str">
        <f t="shared" si="67"/>
        <v/>
      </c>
      <c r="F936" s="23" t="str">
        <f>IF(Import_FK!B935=0,"",Import_FK!B935)</f>
        <v/>
      </c>
      <c r="G936" s="23" t="str">
        <f>IF(Import_FK!C935=0,"",Import_FK!C935)</f>
        <v/>
      </c>
      <c r="H936" s="350" t="str">
        <f>IF(Import_FK!D935=0,"",Import_FK!D935)</f>
        <v/>
      </c>
      <c r="I936" s="23" t="str">
        <f>IF(Import_FK!E935=0,"",Import_FK!E935)</f>
        <v/>
      </c>
      <c r="J936" s="95" t="str">
        <f>IF(Import_FK!F935=0,"",Import_FK!F935)</f>
        <v/>
      </c>
      <c r="K936" s="96" t="str">
        <f>IF(Import_FK!G935=0,"",Import_FK!G935)</f>
        <v/>
      </c>
      <c r="L936" s="23" t="str">
        <f>IF(Import_FK!H935=0,"",Import_FK!H935)</f>
        <v/>
      </c>
      <c r="M936" s="23" t="str">
        <f>IF(Import_FK!I935=0,"",Import_FK!I935)</f>
        <v/>
      </c>
      <c r="N936" s="23" t="str">
        <f>IF(Import_FK!J935=0,"",Import_FK!J935)</f>
        <v/>
      </c>
      <c r="O936" s="23" t="str">
        <f>IF(Import_FK!K935=0,"",Import_FK!K935)</f>
        <v/>
      </c>
      <c r="P936" s="23" t="str">
        <f>IF(Import_FK!L935=0,"",Import_FK!L935)</f>
        <v/>
      </c>
      <c r="Q936" s="77" t="str">
        <f>IF(Import_FK!M935=0,"",Import_FK!M935)</f>
        <v/>
      </c>
      <c r="R936" s="77" t="str">
        <f>IF(Import_FK!N935=0,"",Import_FK!N935)</f>
        <v/>
      </c>
      <c r="S936" s="77" t="str">
        <f>IF(Import_FK!O935=0,"",Import_FK!O935)</f>
        <v/>
      </c>
      <c r="T936" s="77" t="str">
        <f>IF(Import_FK!P935=0,"",Import_FK!P935)</f>
        <v/>
      </c>
      <c r="U936" s="193" t="str">
        <f>IF(Import_FK!Q935=0,"",Import_FK!Q935)</f>
        <v/>
      </c>
      <c r="V936" s="77" t="str">
        <f>IF(Import_FK!R935=0,"",Import_FK!R935)</f>
        <v/>
      </c>
      <c r="W936" s="77" t="str">
        <f>IF(Import_FK!S935=0,"",Import_FK!S935)</f>
        <v/>
      </c>
      <c r="X936" s="77" t="str">
        <f>IF(Import_FK!T935=0,"",Import_FK!T935)</f>
        <v/>
      </c>
      <c r="Y936" s="77" t="str">
        <f>IF(Import_FK!U935=0,"",Import_FK!U935)</f>
        <v/>
      </c>
      <c r="Z936" s="77" t="str">
        <f>IF(Import_FK!V935=0,"",Import_FK!V935)</f>
        <v/>
      </c>
      <c r="AA936" s="77" t="str">
        <f>IF(Import_FK!W935=0,"",Import_FK!W935)</f>
        <v/>
      </c>
      <c r="AB936" s="77" t="str">
        <f>IF(Import_FK!X935=0,"",Import_FK!X935)</f>
        <v/>
      </c>
      <c r="AC936" s="77" t="str">
        <f>IF(Import_FK!Y935=0,"",Import_FK!Y935)</f>
        <v/>
      </c>
      <c r="AD936" s="77" t="str">
        <f>IF(Import_FK!Z935=0,"",Import_FK!Z935)</f>
        <v/>
      </c>
      <c r="AE936" s="193" t="str">
        <f>IF(Import_FK!AA935=0,"",Import_FK!AA935)</f>
        <v/>
      </c>
    </row>
    <row r="937" spans="1:31" ht="13.5" x14ac:dyDescent="0.25">
      <c r="A937" s="544">
        <f>IF(AND(B937="1_02_02_06",C937&lt;&gt;"000"),A936+1,IF(AND(B937="1_06_03_09",C937&lt;&gt;"000"),MAX($A$7:A936)+1,0))</f>
        <v>0</v>
      </c>
      <c r="B937" s="16" t="str">
        <f t="shared" si="64"/>
        <v/>
      </c>
      <c r="C937" s="544" t="str">
        <f t="shared" si="65"/>
        <v/>
      </c>
      <c r="D937" s="544" t="str">
        <f t="shared" si="66"/>
        <v/>
      </c>
      <c r="E937" s="544" t="str">
        <f t="shared" si="67"/>
        <v/>
      </c>
      <c r="F937" s="23" t="str">
        <f>IF(Import_FK!B936=0,"",Import_FK!B936)</f>
        <v/>
      </c>
      <c r="G937" s="23" t="str">
        <f>IF(Import_FK!C936=0,"",Import_FK!C936)</f>
        <v/>
      </c>
      <c r="H937" s="350" t="str">
        <f>IF(Import_FK!D936=0,"",Import_FK!D936)</f>
        <v/>
      </c>
      <c r="I937" s="23" t="str">
        <f>IF(Import_FK!E936=0,"",Import_FK!E936)</f>
        <v/>
      </c>
      <c r="J937" s="95" t="str">
        <f>IF(Import_FK!F936=0,"",Import_FK!F936)</f>
        <v/>
      </c>
      <c r="K937" s="96" t="str">
        <f>IF(Import_FK!G936=0,"",Import_FK!G936)</f>
        <v/>
      </c>
      <c r="L937" s="23" t="str">
        <f>IF(Import_FK!H936=0,"",Import_FK!H936)</f>
        <v/>
      </c>
      <c r="M937" s="23" t="str">
        <f>IF(Import_FK!I936=0,"",Import_FK!I936)</f>
        <v/>
      </c>
      <c r="N937" s="23" t="str">
        <f>IF(Import_FK!J936=0,"",Import_FK!J936)</f>
        <v/>
      </c>
      <c r="O937" s="23" t="str">
        <f>IF(Import_FK!K936=0,"",Import_FK!K936)</f>
        <v/>
      </c>
      <c r="P937" s="23" t="str">
        <f>IF(Import_FK!L936=0,"",Import_FK!L936)</f>
        <v/>
      </c>
      <c r="Q937" s="77" t="str">
        <f>IF(Import_FK!M936=0,"",Import_FK!M936)</f>
        <v/>
      </c>
      <c r="R937" s="77" t="str">
        <f>IF(Import_FK!N936=0,"",Import_FK!N936)</f>
        <v/>
      </c>
      <c r="S937" s="77" t="str">
        <f>IF(Import_FK!O936=0,"",Import_FK!O936)</f>
        <v/>
      </c>
      <c r="T937" s="77" t="str">
        <f>IF(Import_FK!P936=0,"",Import_FK!P936)</f>
        <v/>
      </c>
      <c r="U937" s="193" t="str">
        <f>IF(Import_FK!Q936=0,"",Import_FK!Q936)</f>
        <v/>
      </c>
      <c r="V937" s="77" t="str">
        <f>IF(Import_FK!R936=0,"",Import_FK!R936)</f>
        <v/>
      </c>
      <c r="W937" s="77" t="str">
        <f>IF(Import_FK!S936=0,"",Import_FK!S936)</f>
        <v/>
      </c>
      <c r="X937" s="77" t="str">
        <f>IF(Import_FK!T936=0,"",Import_FK!T936)</f>
        <v/>
      </c>
      <c r="Y937" s="77" t="str">
        <f>IF(Import_FK!U936=0,"",Import_FK!U936)</f>
        <v/>
      </c>
      <c r="Z937" s="77" t="str">
        <f>IF(Import_FK!V936=0,"",Import_FK!V936)</f>
        <v/>
      </c>
      <c r="AA937" s="77" t="str">
        <f>IF(Import_FK!W936=0,"",Import_FK!W936)</f>
        <v/>
      </c>
      <c r="AB937" s="77" t="str">
        <f>IF(Import_FK!X936=0,"",Import_FK!X936)</f>
        <v/>
      </c>
      <c r="AC937" s="77" t="str">
        <f>IF(Import_FK!Y936=0,"",Import_FK!Y936)</f>
        <v/>
      </c>
      <c r="AD937" s="77" t="str">
        <f>IF(Import_FK!Z936=0,"",Import_FK!Z936)</f>
        <v/>
      </c>
      <c r="AE937" s="193" t="str">
        <f>IF(Import_FK!AA936=0,"",Import_FK!AA936)</f>
        <v/>
      </c>
    </row>
    <row r="938" spans="1:31" ht="13.5" x14ac:dyDescent="0.25">
      <c r="A938" s="544">
        <f>IF(AND(B938="1_02_02_06",C938&lt;&gt;"000"),A937+1,IF(AND(B938="1_06_03_09",C938&lt;&gt;"000"),MAX($A$7:A937)+1,0))</f>
        <v>0</v>
      </c>
      <c r="B938" s="16" t="str">
        <f t="shared" si="64"/>
        <v/>
      </c>
      <c r="C938" s="544" t="str">
        <f t="shared" si="65"/>
        <v/>
      </c>
      <c r="D938" s="544" t="str">
        <f t="shared" si="66"/>
        <v/>
      </c>
      <c r="E938" s="544" t="str">
        <f t="shared" si="67"/>
        <v/>
      </c>
      <c r="F938" s="23" t="str">
        <f>IF(Import_FK!B937=0,"",Import_FK!B937)</f>
        <v/>
      </c>
      <c r="G938" s="23" t="str">
        <f>IF(Import_FK!C937=0,"",Import_FK!C937)</f>
        <v/>
      </c>
      <c r="H938" s="350" t="str">
        <f>IF(Import_FK!D937=0,"",Import_FK!D937)</f>
        <v/>
      </c>
      <c r="I938" s="23" t="str">
        <f>IF(Import_FK!E937=0,"",Import_FK!E937)</f>
        <v/>
      </c>
      <c r="J938" s="95" t="str">
        <f>IF(Import_FK!F937=0,"",Import_FK!F937)</f>
        <v/>
      </c>
      <c r="K938" s="96" t="str">
        <f>IF(Import_FK!G937=0,"",Import_FK!G937)</f>
        <v/>
      </c>
      <c r="L938" s="23" t="str">
        <f>IF(Import_FK!H937=0,"",Import_FK!H937)</f>
        <v/>
      </c>
      <c r="M938" s="23" t="str">
        <f>IF(Import_FK!I937=0,"",Import_FK!I937)</f>
        <v/>
      </c>
      <c r="N938" s="23" t="str">
        <f>IF(Import_FK!J937=0,"",Import_FK!J937)</f>
        <v/>
      </c>
      <c r="O938" s="23" t="str">
        <f>IF(Import_FK!K937=0,"",Import_FK!K937)</f>
        <v/>
      </c>
      <c r="P938" s="23" t="str">
        <f>IF(Import_FK!L937=0,"",Import_FK!L937)</f>
        <v/>
      </c>
      <c r="Q938" s="77" t="str">
        <f>IF(Import_FK!M937=0,"",Import_FK!M937)</f>
        <v/>
      </c>
      <c r="R938" s="77" t="str">
        <f>IF(Import_FK!N937=0,"",Import_FK!N937)</f>
        <v/>
      </c>
      <c r="S938" s="77" t="str">
        <f>IF(Import_FK!O937=0,"",Import_FK!O937)</f>
        <v/>
      </c>
      <c r="T938" s="77" t="str">
        <f>IF(Import_FK!P937=0,"",Import_FK!P937)</f>
        <v/>
      </c>
      <c r="U938" s="193" t="str">
        <f>IF(Import_FK!Q937=0,"",Import_FK!Q937)</f>
        <v/>
      </c>
      <c r="V938" s="77" t="str">
        <f>IF(Import_FK!R937=0,"",Import_FK!R937)</f>
        <v/>
      </c>
      <c r="W938" s="77" t="str">
        <f>IF(Import_FK!S937=0,"",Import_FK!S937)</f>
        <v/>
      </c>
      <c r="X938" s="77" t="str">
        <f>IF(Import_FK!T937=0,"",Import_FK!T937)</f>
        <v/>
      </c>
      <c r="Y938" s="77" t="str">
        <f>IF(Import_FK!U937=0,"",Import_FK!U937)</f>
        <v/>
      </c>
      <c r="Z938" s="77" t="str">
        <f>IF(Import_FK!V937=0,"",Import_FK!V937)</f>
        <v/>
      </c>
      <c r="AA938" s="77" t="str">
        <f>IF(Import_FK!W937=0,"",Import_FK!W937)</f>
        <v/>
      </c>
      <c r="AB938" s="77" t="str">
        <f>IF(Import_FK!X937=0,"",Import_FK!X937)</f>
        <v/>
      </c>
      <c r="AC938" s="77" t="str">
        <f>IF(Import_FK!Y937=0,"",Import_FK!Y937)</f>
        <v/>
      </c>
      <c r="AD938" s="77" t="str">
        <f>IF(Import_FK!Z937=0,"",Import_FK!Z937)</f>
        <v/>
      </c>
      <c r="AE938" s="193" t="str">
        <f>IF(Import_FK!AA937=0,"",Import_FK!AA937)</f>
        <v/>
      </c>
    </row>
    <row r="939" spans="1:31" ht="13.5" x14ac:dyDescent="0.25">
      <c r="A939" s="544">
        <f>IF(AND(B939="1_02_02_06",C939&lt;&gt;"000"),A938+1,IF(AND(B939="1_06_03_09",C939&lt;&gt;"000"),MAX($A$7:A938)+1,0))</f>
        <v>0</v>
      </c>
      <c r="B939" s="16" t="str">
        <f t="shared" si="64"/>
        <v/>
      </c>
      <c r="C939" s="544" t="str">
        <f t="shared" si="65"/>
        <v/>
      </c>
      <c r="D939" s="544" t="str">
        <f t="shared" si="66"/>
        <v/>
      </c>
      <c r="E939" s="544" t="str">
        <f t="shared" si="67"/>
        <v/>
      </c>
      <c r="F939" s="23" t="str">
        <f>IF(Import_FK!B938=0,"",Import_FK!B938)</f>
        <v/>
      </c>
      <c r="G939" s="23" t="str">
        <f>IF(Import_FK!C938=0,"",Import_FK!C938)</f>
        <v/>
      </c>
      <c r="H939" s="350" t="str">
        <f>IF(Import_FK!D938=0,"",Import_FK!D938)</f>
        <v/>
      </c>
      <c r="I939" s="23" t="str">
        <f>IF(Import_FK!E938=0,"",Import_FK!E938)</f>
        <v/>
      </c>
      <c r="J939" s="95" t="str">
        <f>IF(Import_FK!F938=0,"",Import_FK!F938)</f>
        <v/>
      </c>
      <c r="K939" s="96" t="str">
        <f>IF(Import_FK!G938=0,"",Import_FK!G938)</f>
        <v/>
      </c>
      <c r="L939" s="23" t="str">
        <f>IF(Import_FK!H938=0,"",Import_FK!H938)</f>
        <v/>
      </c>
      <c r="M939" s="23" t="str">
        <f>IF(Import_FK!I938=0,"",Import_FK!I938)</f>
        <v/>
      </c>
      <c r="N939" s="23" t="str">
        <f>IF(Import_FK!J938=0,"",Import_FK!J938)</f>
        <v/>
      </c>
      <c r="O939" s="23" t="str">
        <f>IF(Import_FK!K938=0,"",Import_FK!K938)</f>
        <v/>
      </c>
      <c r="P939" s="23" t="str">
        <f>IF(Import_FK!L938=0,"",Import_FK!L938)</f>
        <v/>
      </c>
      <c r="Q939" s="77" t="str">
        <f>IF(Import_FK!M938=0,"",Import_FK!M938)</f>
        <v/>
      </c>
      <c r="R939" s="77" t="str">
        <f>IF(Import_FK!N938=0,"",Import_FK!N938)</f>
        <v/>
      </c>
      <c r="S939" s="77" t="str">
        <f>IF(Import_FK!O938=0,"",Import_FK!O938)</f>
        <v/>
      </c>
      <c r="T939" s="77" t="str">
        <f>IF(Import_FK!P938=0,"",Import_FK!P938)</f>
        <v/>
      </c>
      <c r="U939" s="193" t="str">
        <f>IF(Import_FK!Q938=0,"",Import_FK!Q938)</f>
        <v/>
      </c>
      <c r="V939" s="77" t="str">
        <f>IF(Import_FK!R938=0,"",Import_FK!R938)</f>
        <v/>
      </c>
      <c r="W939" s="77" t="str">
        <f>IF(Import_FK!S938=0,"",Import_FK!S938)</f>
        <v/>
      </c>
      <c r="X939" s="77" t="str">
        <f>IF(Import_FK!T938=0,"",Import_FK!T938)</f>
        <v/>
      </c>
      <c r="Y939" s="77" t="str">
        <f>IF(Import_FK!U938=0,"",Import_FK!U938)</f>
        <v/>
      </c>
      <c r="Z939" s="77" t="str">
        <f>IF(Import_FK!V938=0,"",Import_FK!V938)</f>
        <v/>
      </c>
      <c r="AA939" s="77" t="str">
        <f>IF(Import_FK!W938=0,"",Import_FK!W938)</f>
        <v/>
      </c>
      <c r="AB939" s="77" t="str">
        <f>IF(Import_FK!X938=0,"",Import_FK!X938)</f>
        <v/>
      </c>
      <c r="AC939" s="77" t="str">
        <f>IF(Import_FK!Y938=0,"",Import_FK!Y938)</f>
        <v/>
      </c>
      <c r="AD939" s="77" t="str">
        <f>IF(Import_FK!Z938=0,"",Import_FK!Z938)</f>
        <v/>
      </c>
      <c r="AE939" s="193" t="str">
        <f>IF(Import_FK!AA938=0,"",Import_FK!AA938)</f>
        <v/>
      </c>
    </row>
    <row r="940" spans="1:31" ht="13.5" x14ac:dyDescent="0.25">
      <c r="A940" s="544">
        <f>IF(AND(B940="1_02_02_06",C940&lt;&gt;"000"),A939+1,IF(AND(B940="1_06_03_09",C940&lt;&gt;"000"),MAX($A$7:A939)+1,0))</f>
        <v>0</v>
      </c>
      <c r="B940" s="16" t="str">
        <f t="shared" si="64"/>
        <v/>
      </c>
      <c r="C940" s="544" t="str">
        <f t="shared" si="65"/>
        <v/>
      </c>
      <c r="D940" s="544" t="str">
        <f t="shared" si="66"/>
        <v/>
      </c>
      <c r="E940" s="544" t="str">
        <f t="shared" si="67"/>
        <v/>
      </c>
      <c r="F940" s="23" t="str">
        <f>IF(Import_FK!B939=0,"",Import_FK!B939)</f>
        <v/>
      </c>
      <c r="G940" s="23" t="str">
        <f>IF(Import_FK!C939=0,"",Import_FK!C939)</f>
        <v/>
      </c>
      <c r="H940" s="350" t="str">
        <f>IF(Import_FK!D939=0,"",Import_FK!D939)</f>
        <v/>
      </c>
      <c r="I940" s="23" t="str">
        <f>IF(Import_FK!E939=0,"",Import_FK!E939)</f>
        <v/>
      </c>
      <c r="J940" s="95" t="str">
        <f>IF(Import_FK!F939=0,"",Import_FK!F939)</f>
        <v/>
      </c>
      <c r="K940" s="96" t="str">
        <f>IF(Import_FK!G939=0,"",Import_FK!G939)</f>
        <v/>
      </c>
      <c r="L940" s="23" t="str">
        <f>IF(Import_FK!H939=0,"",Import_FK!H939)</f>
        <v/>
      </c>
      <c r="M940" s="23" t="str">
        <f>IF(Import_FK!I939=0,"",Import_FK!I939)</f>
        <v/>
      </c>
      <c r="N940" s="23" t="str">
        <f>IF(Import_FK!J939=0,"",Import_FK!J939)</f>
        <v/>
      </c>
      <c r="O940" s="23" t="str">
        <f>IF(Import_FK!K939=0,"",Import_FK!K939)</f>
        <v/>
      </c>
      <c r="P940" s="23" t="str">
        <f>IF(Import_FK!L939=0,"",Import_FK!L939)</f>
        <v/>
      </c>
      <c r="Q940" s="77" t="str">
        <f>IF(Import_FK!M939=0,"",Import_FK!M939)</f>
        <v/>
      </c>
      <c r="R940" s="77" t="str">
        <f>IF(Import_FK!N939=0,"",Import_FK!N939)</f>
        <v/>
      </c>
      <c r="S940" s="77" t="str">
        <f>IF(Import_FK!O939=0,"",Import_FK!O939)</f>
        <v/>
      </c>
      <c r="T940" s="77" t="str">
        <f>IF(Import_FK!P939=0,"",Import_FK!P939)</f>
        <v/>
      </c>
      <c r="U940" s="193" t="str">
        <f>IF(Import_FK!Q939=0,"",Import_FK!Q939)</f>
        <v/>
      </c>
      <c r="V940" s="77" t="str">
        <f>IF(Import_FK!R939=0,"",Import_FK!R939)</f>
        <v/>
      </c>
      <c r="W940" s="77" t="str">
        <f>IF(Import_FK!S939=0,"",Import_FK!S939)</f>
        <v/>
      </c>
      <c r="X940" s="77" t="str">
        <f>IF(Import_FK!T939=0,"",Import_FK!T939)</f>
        <v/>
      </c>
      <c r="Y940" s="77" t="str">
        <f>IF(Import_FK!U939=0,"",Import_FK!U939)</f>
        <v/>
      </c>
      <c r="Z940" s="77" t="str">
        <f>IF(Import_FK!V939=0,"",Import_FK!V939)</f>
        <v/>
      </c>
      <c r="AA940" s="77" t="str">
        <f>IF(Import_FK!W939=0,"",Import_FK!W939)</f>
        <v/>
      </c>
      <c r="AB940" s="77" t="str">
        <f>IF(Import_FK!X939=0,"",Import_FK!X939)</f>
        <v/>
      </c>
      <c r="AC940" s="77" t="str">
        <f>IF(Import_FK!Y939=0,"",Import_FK!Y939)</f>
        <v/>
      </c>
      <c r="AD940" s="77" t="str">
        <f>IF(Import_FK!Z939=0,"",Import_FK!Z939)</f>
        <v/>
      </c>
      <c r="AE940" s="193" t="str">
        <f>IF(Import_FK!AA939=0,"",Import_FK!AA939)</f>
        <v/>
      </c>
    </row>
    <row r="941" spans="1:31" ht="13.5" x14ac:dyDescent="0.25">
      <c r="A941" s="544">
        <f>IF(AND(B941="1_02_02_06",C941&lt;&gt;"000"),A940+1,IF(AND(B941="1_06_03_09",C941&lt;&gt;"000"),MAX($A$7:A940)+1,0))</f>
        <v>0</v>
      </c>
      <c r="B941" s="16" t="str">
        <f t="shared" si="64"/>
        <v/>
      </c>
      <c r="C941" s="544" t="str">
        <f t="shared" si="65"/>
        <v/>
      </c>
      <c r="D941" s="544" t="str">
        <f t="shared" si="66"/>
        <v/>
      </c>
      <c r="E941" s="544" t="str">
        <f t="shared" si="67"/>
        <v/>
      </c>
      <c r="F941" s="23" t="str">
        <f>IF(Import_FK!B940=0,"",Import_FK!B940)</f>
        <v/>
      </c>
      <c r="G941" s="23" t="str">
        <f>IF(Import_FK!C940=0,"",Import_FK!C940)</f>
        <v/>
      </c>
      <c r="H941" s="350" t="str">
        <f>IF(Import_FK!D940=0,"",Import_FK!D940)</f>
        <v/>
      </c>
      <c r="I941" s="23" t="str">
        <f>IF(Import_FK!E940=0,"",Import_FK!E940)</f>
        <v/>
      </c>
      <c r="J941" s="95" t="str">
        <f>IF(Import_FK!F940=0,"",Import_FK!F940)</f>
        <v/>
      </c>
      <c r="K941" s="96" t="str">
        <f>IF(Import_FK!G940=0,"",Import_FK!G940)</f>
        <v/>
      </c>
      <c r="L941" s="23" t="str">
        <f>IF(Import_FK!H940=0,"",Import_FK!H940)</f>
        <v/>
      </c>
      <c r="M941" s="23" t="str">
        <f>IF(Import_FK!I940=0,"",Import_FK!I940)</f>
        <v/>
      </c>
      <c r="N941" s="23" t="str">
        <f>IF(Import_FK!J940=0,"",Import_FK!J940)</f>
        <v/>
      </c>
      <c r="O941" s="23" t="str">
        <f>IF(Import_FK!K940=0,"",Import_FK!K940)</f>
        <v/>
      </c>
      <c r="P941" s="23" t="str">
        <f>IF(Import_FK!L940=0,"",Import_FK!L940)</f>
        <v/>
      </c>
      <c r="Q941" s="77" t="str">
        <f>IF(Import_FK!M940=0,"",Import_FK!M940)</f>
        <v/>
      </c>
      <c r="R941" s="77" t="str">
        <f>IF(Import_FK!N940=0,"",Import_FK!N940)</f>
        <v/>
      </c>
      <c r="S941" s="77" t="str">
        <f>IF(Import_FK!O940=0,"",Import_FK!O940)</f>
        <v/>
      </c>
      <c r="T941" s="77" t="str">
        <f>IF(Import_FK!P940=0,"",Import_FK!P940)</f>
        <v/>
      </c>
      <c r="U941" s="193" t="str">
        <f>IF(Import_FK!Q940=0,"",Import_FK!Q940)</f>
        <v/>
      </c>
      <c r="V941" s="77" t="str">
        <f>IF(Import_FK!R940=0,"",Import_FK!R940)</f>
        <v/>
      </c>
      <c r="W941" s="77" t="str">
        <f>IF(Import_FK!S940=0,"",Import_FK!S940)</f>
        <v/>
      </c>
      <c r="X941" s="77" t="str">
        <f>IF(Import_FK!T940=0,"",Import_FK!T940)</f>
        <v/>
      </c>
      <c r="Y941" s="77" t="str">
        <f>IF(Import_FK!U940=0,"",Import_FK!U940)</f>
        <v/>
      </c>
      <c r="Z941" s="77" t="str">
        <f>IF(Import_FK!V940=0,"",Import_FK!V940)</f>
        <v/>
      </c>
      <c r="AA941" s="77" t="str">
        <f>IF(Import_FK!W940=0,"",Import_FK!W940)</f>
        <v/>
      </c>
      <c r="AB941" s="77" t="str">
        <f>IF(Import_FK!X940=0,"",Import_FK!X940)</f>
        <v/>
      </c>
      <c r="AC941" s="77" t="str">
        <f>IF(Import_FK!Y940=0,"",Import_FK!Y940)</f>
        <v/>
      </c>
      <c r="AD941" s="77" t="str">
        <f>IF(Import_FK!Z940=0,"",Import_FK!Z940)</f>
        <v/>
      </c>
      <c r="AE941" s="193" t="str">
        <f>IF(Import_FK!AA940=0,"",Import_FK!AA940)</f>
        <v/>
      </c>
    </row>
    <row r="942" spans="1:31" ht="13.5" x14ac:dyDescent="0.25">
      <c r="A942" s="544">
        <f>IF(AND(B942="1_02_02_06",C942&lt;&gt;"000"),A941+1,IF(AND(B942="1_06_03_09",C942&lt;&gt;"000"),MAX($A$7:A941)+1,0))</f>
        <v>0</v>
      </c>
      <c r="B942" s="16" t="str">
        <f t="shared" ref="B942:B1001" si="68">MID(F942,1,10)</f>
        <v/>
      </c>
      <c r="C942" s="544" t="str">
        <f t="shared" ref="C942:C1001" si="69">MID(F942,16,3)</f>
        <v/>
      </c>
      <c r="D942" s="544" t="str">
        <f t="shared" ref="D942:D1001" si="70">MID(G942,1,3)</f>
        <v/>
      </c>
      <c r="E942" s="544" t="str">
        <f t="shared" ref="E942:E1001" si="71">IF(B942="1_02_02_06",1,IF(B942="1_06_03_09",-1,""))</f>
        <v/>
      </c>
      <c r="F942" s="23" t="str">
        <f>IF(Import_FK!B941=0,"",Import_FK!B941)</f>
        <v/>
      </c>
      <c r="G942" s="23" t="str">
        <f>IF(Import_FK!C941=0,"",Import_FK!C941)</f>
        <v/>
      </c>
      <c r="H942" s="350" t="str">
        <f>IF(Import_FK!D941=0,"",Import_FK!D941)</f>
        <v/>
      </c>
      <c r="I942" s="23" t="str">
        <f>IF(Import_FK!E941=0,"",Import_FK!E941)</f>
        <v/>
      </c>
      <c r="J942" s="95" t="str">
        <f>IF(Import_FK!F941=0,"",Import_FK!F941)</f>
        <v/>
      </c>
      <c r="K942" s="96" t="str">
        <f>IF(Import_FK!G941=0,"",Import_FK!G941)</f>
        <v/>
      </c>
      <c r="L942" s="23" t="str">
        <f>IF(Import_FK!H941=0,"",Import_FK!H941)</f>
        <v/>
      </c>
      <c r="M942" s="23" t="str">
        <f>IF(Import_FK!I941=0,"",Import_FK!I941)</f>
        <v/>
      </c>
      <c r="N942" s="23" t="str">
        <f>IF(Import_FK!J941=0,"",Import_FK!J941)</f>
        <v/>
      </c>
      <c r="O942" s="23" t="str">
        <f>IF(Import_FK!K941=0,"",Import_FK!K941)</f>
        <v/>
      </c>
      <c r="P942" s="23" t="str">
        <f>IF(Import_FK!L941=0,"",Import_FK!L941)</f>
        <v/>
      </c>
      <c r="Q942" s="77" t="str">
        <f>IF(Import_FK!M941=0,"",Import_FK!M941)</f>
        <v/>
      </c>
      <c r="R942" s="77" t="str">
        <f>IF(Import_FK!N941=0,"",Import_FK!N941)</f>
        <v/>
      </c>
      <c r="S942" s="77" t="str">
        <f>IF(Import_FK!O941=0,"",Import_FK!O941)</f>
        <v/>
      </c>
      <c r="T942" s="77" t="str">
        <f>IF(Import_FK!P941=0,"",Import_FK!P941)</f>
        <v/>
      </c>
      <c r="U942" s="193" t="str">
        <f>IF(Import_FK!Q941=0,"",Import_FK!Q941)</f>
        <v/>
      </c>
      <c r="V942" s="77" t="str">
        <f>IF(Import_FK!R941=0,"",Import_FK!R941)</f>
        <v/>
      </c>
      <c r="W942" s="77" t="str">
        <f>IF(Import_FK!S941=0,"",Import_FK!S941)</f>
        <v/>
      </c>
      <c r="X942" s="77" t="str">
        <f>IF(Import_FK!T941=0,"",Import_FK!T941)</f>
        <v/>
      </c>
      <c r="Y942" s="77" t="str">
        <f>IF(Import_FK!U941=0,"",Import_FK!U941)</f>
        <v/>
      </c>
      <c r="Z942" s="77" t="str">
        <f>IF(Import_FK!V941=0,"",Import_FK!V941)</f>
        <v/>
      </c>
      <c r="AA942" s="77" t="str">
        <f>IF(Import_FK!W941=0,"",Import_FK!W941)</f>
        <v/>
      </c>
      <c r="AB942" s="77" t="str">
        <f>IF(Import_FK!X941=0,"",Import_FK!X941)</f>
        <v/>
      </c>
      <c r="AC942" s="77" t="str">
        <f>IF(Import_FK!Y941=0,"",Import_FK!Y941)</f>
        <v/>
      </c>
      <c r="AD942" s="77" t="str">
        <f>IF(Import_FK!Z941=0,"",Import_FK!Z941)</f>
        <v/>
      </c>
      <c r="AE942" s="193" t="str">
        <f>IF(Import_FK!AA941=0,"",Import_FK!AA941)</f>
        <v/>
      </c>
    </row>
    <row r="943" spans="1:31" ht="13.5" x14ac:dyDescent="0.25">
      <c r="A943" s="544">
        <f>IF(AND(B943="1_02_02_06",C943&lt;&gt;"000"),A942+1,IF(AND(B943="1_06_03_09",C943&lt;&gt;"000"),MAX($A$7:A942)+1,0))</f>
        <v>0</v>
      </c>
      <c r="B943" s="16" t="str">
        <f t="shared" si="68"/>
        <v/>
      </c>
      <c r="C943" s="544" t="str">
        <f t="shared" si="69"/>
        <v/>
      </c>
      <c r="D943" s="544" t="str">
        <f t="shared" si="70"/>
        <v/>
      </c>
      <c r="E943" s="544" t="str">
        <f t="shared" si="71"/>
        <v/>
      </c>
      <c r="F943" s="23" t="str">
        <f>IF(Import_FK!B942=0,"",Import_FK!B942)</f>
        <v/>
      </c>
      <c r="G943" s="23" t="str">
        <f>IF(Import_FK!C942=0,"",Import_FK!C942)</f>
        <v/>
      </c>
      <c r="H943" s="350" t="str">
        <f>IF(Import_FK!D942=0,"",Import_FK!D942)</f>
        <v/>
      </c>
      <c r="I943" s="23" t="str">
        <f>IF(Import_FK!E942=0,"",Import_FK!E942)</f>
        <v/>
      </c>
      <c r="J943" s="95" t="str">
        <f>IF(Import_FK!F942=0,"",Import_FK!F942)</f>
        <v/>
      </c>
      <c r="K943" s="96" t="str">
        <f>IF(Import_FK!G942=0,"",Import_FK!G942)</f>
        <v/>
      </c>
      <c r="L943" s="23" t="str">
        <f>IF(Import_FK!H942=0,"",Import_FK!H942)</f>
        <v/>
      </c>
      <c r="M943" s="23" t="str">
        <f>IF(Import_FK!I942=0,"",Import_FK!I942)</f>
        <v/>
      </c>
      <c r="N943" s="23" t="str">
        <f>IF(Import_FK!J942=0,"",Import_FK!J942)</f>
        <v/>
      </c>
      <c r="O943" s="23" t="str">
        <f>IF(Import_FK!K942=0,"",Import_FK!K942)</f>
        <v/>
      </c>
      <c r="P943" s="23" t="str">
        <f>IF(Import_FK!L942=0,"",Import_FK!L942)</f>
        <v/>
      </c>
      <c r="Q943" s="77" t="str">
        <f>IF(Import_FK!M942=0,"",Import_FK!M942)</f>
        <v/>
      </c>
      <c r="R943" s="77" t="str">
        <f>IF(Import_FK!N942=0,"",Import_FK!N942)</f>
        <v/>
      </c>
      <c r="S943" s="77" t="str">
        <f>IF(Import_FK!O942=0,"",Import_FK!O942)</f>
        <v/>
      </c>
      <c r="T943" s="77" t="str">
        <f>IF(Import_FK!P942=0,"",Import_FK!P942)</f>
        <v/>
      </c>
      <c r="U943" s="193" t="str">
        <f>IF(Import_FK!Q942=0,"",Import_FK!Q942)</f>
        <v/>
      </c>
      <c r="V943" s="77" t="str">
        <f>IF(Import_FK!R942=0,"",Import_FK!R942)</f>
        <v/>
      </c>
      <c r="W943" s="77" t="str">
        <f>IF(Import_FK!S942=0,"",Import_FK!S942)</f>
        <v/>
      </c>
      <c r="X943" s="77" t="str">
        <f>IF(Import_FK!T942=0,"",Import_FK!T942)</f>
        <v/>
      </c>
      <c r="Y943" s="77" t="str">
        <f>IF(Import_FK!U942=0,"",Import_FK!U942)</f>
        <v/>
      </c>
      <c r="Z943" s="77" t="str">
        <f>IF(Import_FK!V942=0,"",Import_FK!V942)</f>
        <v/>
      </c>
      <c r="AA943" s="77" t="str">
        <f>IF(Import_FK!W942=0,"",Import_FK!W942)</f>
        <v/>
      </c>
      <c r="AB943" s="77" t="str">
        <f>IF(Import_FK!X942=0,"",Import_FK!X942)</f>
        <v/>
      </c>
      <c r="AC943" s="77" t="str">
        <f>IF(Import_FK!Y942=0,"",Import_FK!Y942)</f>
        <v/>
      </c>
      <c r="AD943" s="77" t="str">
        <f>IF(Import_FK!Z942=0,"",Import_FK!Z942)</f>
        <v/>
      </c>
      <c r="AE943" s="193" t="str">
        <f>IF(Import_FK!AA942=0,"",Import_FK!AA942)</f>
        <v/>
      </c>
    </row>
    <row r="944" spans="1:31" ht="13.5" x14ac:dyDescent="0.25">
      <c r="A944" s="544">
        <f>IF(AND(B944="1_02_02_06",C944&lt;&gt;"000"),A943+1,IF(AND(B944="1_06_03_09",C944&lt;&gt;"000"),MAX($A$7:A943)+1,0))</f>
        <v>0</v>
      </c>
      <c r="B944" s="16" t="str">
        <f t="shared" si="68"/>
        <v/>
      </c>
      <c r="C944" s="544" t="str">
        <f t="shared" si="69"/>
        <v/>
      </c>
      <c r="D944" s="544" t="str">
        <f t="shared" si="70"/>
        <v/>
      </c>
      <c r="E944" s="544" t="str">
        <f t="shared" si="71"/>
        <v/>
      </c>
      <c r="F944" s="23" t="str">
        <f>IF(Import_FK!B943=0,"",Import_FK!B943)</f>
        <v/>
      </c>
      <c r="G944" s="23" t="str">
        <f>IF(Import_FK!C943=0,"",Import_FK!C943)</f>
        <v/>
      </c>
      <c r="H944" s="350" t="str">
        <f>IF(Import_FK!D943=0,"",Import_FK!D943)</f>
        <v/>
      </c>
      <c r="I944" s="23" t="str">
        <f>IF(Import_FK!E943=0,"",Import_FK!E943)</f>
        <v/>
      </c>
      <c r="J944" s="95" t="str">
        <f>IF(Import_FK!F943=0,"",Import_FK!F943)</f>
        <v/>
      </c>
      <c r="K944" s="96" t="str">
        <f>IF(Import_FK!G943=0,"",Import_FK!G943)</f>
        <v/>
      </c>
      <c r="L944" s="23" t="str">
        <f>IF(Import_FK!H943=0,"",Import_FK!H943)</f>
        <v/>
      </c>
      <c r="M944" s="23" t="str">
        <f>IF(Import_FK!I943=0,"",Import_FK!I943)</f>
        <v/>
      </c>
      <c r="N944" s="23" t="str">
        <f>IF(Import_FK!J943=0,"",Import_FK!J943)</f>
        <v/>
      </c>
      <c r="O944" s="23" t="str">
        <f>IF(Import_FK!K943=0,"",Import_FK!K943)</f>
        <v/>
      </c>
      <c r="P944" s="23" t="str">
        <f>IF(Import_FK!L943=0,"",Import_FK!L943)</f>
        <v/>
      </c>
      <c r="Q944" s="77" t="str">
        <f>IF(Import_FK!M943=0,"",Import_FK!M943)</f>
        <v/>
      </c>
      <c r="R944" s="77" t="str">
        <f>IF(Import_FK!N943=0,"",Import_FK!N943)</f>
        <v/>
      </c>
      <c r="S944" s="77" t="str">
        <f>IF(Import_FK!O943=0,"",Import_FK!O943)</f>
        <v/>
      </c>
      <c r="T944" s="77" t="str">
        <f>IF(Import_FK!P943=0,"",Import_FK!P943)</f>
        <v/>
      </c>
      <c r="U944" s="193" t="str">
        <f>IF(Import_FK!Q943=0,"",Import_FK!Q943)</f>
        <v/>
      </c>
      <c r="V944" s="77" t="str">
        <f>IF(Import_FK!R943=0,"",Import_FK!R943)</f>
        <v/>
      </c>
      <c r="W944" s="77" t="str">
        <f>IF(Import_FK!S943=0,"",Import_FK!S943)</f>
        <v/>
      </c>
      <c r="X944" s="77" t="str">
        <f>IF(Import_FK!T943=0,"",Import_FK!T943)</f>
        <v/>
      </c>
      <c r="Y944" s="77" t="str">
        <f>IF(Import_FK!U943=0,"",Import_FK!U943)</f>
        <v/>
      </c>
      <c r="Z944" s="77" t="str">
        <f>IF(Import_FK!V943=0,"",Import_FK!V943)</f>
        <v/>
      </c>
      <c r="AA944" s="77" t="str">
        <f>IF(Import_FK!W943=0,"",Import_FK!W943)</f>
        <v/>
      </c>
      <c r="AB944" s="77" t="str">
        <f>IF(Import_FK!X943=0,"",Import_FK!X943)</f>
        <v/>
      </c>
      <c r="AC944" s="77" t="str">
        <f>IF(Import_FK!Y943=0,"",Import_FK!Y943)</f>
        <v/>
      </c>
      <c r="AD944" s="77" t="str">
        <f>IF(Import_FK!Z943=0,"",Import_FK!Z943)</f>
        <v/>
      </c>
      <c r="AE944" s="193" t="str">
        <f>IF(Import_FK!AA943=0,"",Import_FK!AA943)</f>
        <v/>
      </c>
    </row>
    <row r="945" spans="1:31" ht="13.5" x14ac:dyDescent="0.25">
      <c r="A945" s="544">
        <f>IF(AND(B945="1_02_02_06",C945&lt;&gt;"000"),A944+1,IF(AND(B945="1_06_03_09",C945&lt;&gt;"000"),MAX($A$7:A944)+1,0))</f>
        <v>0</v>
      </c>
      <c r="B945" s="16" t="str">
        <f t="shared" si="68"/>
        <v/>
      </c>
      <c r="C945" s="544" t="str">
        <f t="shared" si="69"/>
        <v/>
      </c>
      <c r="D945" s="544" t="str">
        <f t="shared" si="70"/>
        <v/>
      </c>
      <c r="E945" s="544" t="str">
        <f t="shared" si="71"/>
        <v/>
      </c>
      <c r="F945" s="23" t="str">
        <f>IF(Import_FK!B944=0,"",Import_FK!B944)</f>
        <v/>
      </c>
      <c r="G945" s="23" t="str">
        <f>IF(Import_FK!C944=0,"",Import_FK!C944)</f>
        <v/>
      </c>
      <c r="H945" s="350" t="str">
        <f>IF(Import_FK!D944=0,"",Import_FK!D944)</f>
        <v/>
      </c>
      <c r="I945" s="23" t="str">
        <f>IF(Import_FK!E944=0,"",Import_FK!E944)</f>
        <v/>
      </c>
      <c r="J945" s="95" t="str">
        <f>IF(Import_FK!F944=0,"",Import_FK!F944)</f>
        <v/>
      </c>
      <c r="K945" s="96" t="str">
        <f>IF(Import_FK!G944=0,"",Import_FK!G944)</f>
        <v/>
      </c>
      <c r="L945" s="23" t="str">
        <f>IF(Import_FK!H944=0,"",Import_FK!H944)</f>
        <v/>
      </c>
      <c r="M945" s="23" t="str">
        <f>IF(Import_FK!I944=0,"",Import_FK!I944)</f>
        <v/>
      </c>
      <c r="N945" s="23" t="str">
        <f>IF(Import_FK!J944=0,"",Import_FK!J944)</f>
        <v/>
      </c>
      <c r="O945" s="23" t="str">
        <f>IF(Import_FK!K944=0,"",Import_FK!K944)</f>
        <v/>
      </c>
      <c r="P945" s="23" t="str">
        <f>IF(Import_FK!L944=0,"",Import_FK!L944)</f>
        <v/>
      </c>
      <c r="Q945" s="77" t="str">
        <f>IF(Import_FK!M944=0,"",Import_FK!M944)</f>
        <v/>
      </c>
      <c r="R945" s="77" t="str">
        <f>IF(Import_FK!N944=0,"",Import_FK!N944)</f>
        <v/>
      </c>
      <c r="S945" s="77" t="str">
        <f>IF(Import_FK!O944=0,"",Import_FK!O944)</f>
        <v/>
      </c>
      <c r="T945" s="77" t="str">
        <f>IF(Import_FK!P944=0,"",Import_FK!P944)</f>
        <v/>
      </c>
      <c r="U945" s="193" t="str">
        <f>IF(Import_FK!Q944=0,"",Import_FK!Q944)</f>
        <v/>
      </c>
      <c r="V945" s="77" t="str">
        <f>IF(Import_FK!R944=0,"",Import_FK!R944)</f>
        <v/>
      </c>
      <c r="W945" s="77" t="str">
        <f>IF(Import_FK!S944=0,"",Import_FK!S944)</f>
        <v/>
      </c>
      <c r="X945" s="77" t="str">
        <f>IF(Import_FK!T944=0,"",Import_FK!T944)</f>
        <v/>
      </c>
      <c r="Y945" s="77" t="str">
        <f>IF(Import_FK!U944=0,"",Import_FK!U944)</f>
        <v/>
      </c>
      <c r="Z945" s="77" t="str">
        <f>IF(Import_FK!V944=0,"",Import_FK!V944)</f>
        <v/>
      </c>
      <c r="AA945" s="77" t="str">
        <f>IF(Import_FK!W944=0,"",Import_FK!W944)</f>
        <v/>
      </c>
      <c r="AB945" s="77" t="str">
        <f>IF(Import_FK!X944=0,"",Import_FK!X944)</f>
        <v/>
      </c>
      <c r="AC945" s="77" t="str">
        <f>IF(Import_FK!Y944=0,"",Import_FK!Y944)</f>
        <v/>
      </c>
      <c r="AD945" s="77" t="str">
        <f>IF(Import_FK!Z944=0,"",Import_FK!Z944)</f>
        <v/>
      </c>
      <c r="AE945" s="193" t="str">
        <f>IF(Import_FK!AA944=0,"",Import_FK!AA944)</f>
        <v/>
      </c>
    </row>
    <row r="946" spans="1:31" ht="13.5" x14ac:dyDescent="0.25">
      <c r="A946" s="544">
        <f>IF(AND(B946="1_02_02_06",C946&lt;&gt;"000"),A945+1,IF(AND(B946="1_06_03_09",C946&lt;&gt;"000"),MAX($A$7:A945)+1,0))</f>
        <v>0</v>
      </c>
      <c r="B946" s="16" t="str">
        <f t="shared" si="68"/>
        <v/>
      </c>
      <c r="C946" s="544" t="str">
        <f t="shared" si="69"/>
        <v/>
      </c>
      <c r="D946" s="544" t="str">
        <f t="shared" si="70"/>
        <v/>
      </c>
      <c r="E946" s="544" t="str">
        <f t="shared" si="71"/>
        <v/>
      </c>
      <c r="F946" s="23" t="str">
        <f>IF(Import_FK!B945=0,"",Import_FK!B945)</f>
        <v/>
      </c>
      <c r="G946" s="23" t="str">
        <f>IF(Import_FK!C945=0,"",Import_FK!C945)</f>
        <v/>
      </c>
      <c r="H946" s="350" t="str">
        <f>IF(Import_FK!D945=0,"",Import_FK!D945)</f>
        <v/>
      </c>
      <c r="I946" s="23" t="str">
        <f>IF(Import_FK!E945=0,"",Import_FK!E945)</f>
        <v/>
      </c>
      <c r="J946" s="95" t="str">
        <f>IF(Import_FK!F945=0,"",Import_FK!F945)</f>
        <v/>
      </c>
      <c r="K946" s="96" t="str">
        <f>IF(Import_FK!G945=0,"",Import_FK!G945)</f>
        <v/>
      </c>
      <c r="L946" s="23" t="str">
        <f>IF(Import_FK!H945=0,"",Import_FK!H945)</f>
        <v/>
      </c>
      <c r="M946" s="23" t="str">
        <f>IF(Import_FK!I945=0,"",Import_FK!I945)</f>
        <v/>
      </c>
      <c r="N946" s="23" t="str">
        <f>IF(Import_FK!J945=0,"",Import_FK!J945)</f>
        <v/>
      </c>
      <c r="O946" s="23" t="str">
        <f>IF(Import_FK!K945=0,"",Import_FK!K945)</f>
        <v/>
      </c>
      <c r="P946" s="23" t="str">
        <f>IF(Import_FK!L945=0,"",Import_FK!L945)</f>
        <v/>
      </c>
      <c r="Q946" s="77" t="str">
        <f>IF(Import_FK!M945=0,"",Import_FK!M945)</f>
        <v/>
      </c>
      <c r="R946" s="77" t="str">
        <f>IF(Import_FK!N945=0,"",Import_FK!N945)</f>
        <v/>
      </c>
      <c r="S946" s="77" t="str">
        <f>IF(Import_FK!O945=0,"",Import_FK!O945)</f>
        <v/>
      </c>
      <c r="T946" s="77" t="str">
        <f>IF(Import_FK!P945=0,"",Import_FK!P945)</f>
        <v/>
      </c>
      <c r="U946" s="193" t="str">
        <f>IF(Import_FK!Q945=0,"",Import_FK!Q945)</f>
        <v/>
      </c>
      <c r="V946" s="77" t="str">
        <f>IF(Import_FK!R945=0,"",Import_FK!R945)</f>
        <v/>
      </c>
      <c r="W946" s="77" t="str">
        <f>IF(Import_FK!S945=0,"",Import_FK!S945)</f>
        <v/>
      </c>
      <c r="X946" s="77" t="str">
        <f>IF(Import_FK!T945=0,"",Import_FK!T945)</f>
        <v/>
      </c>
      <c r="Y946" s="77" t="str">
        <f>IF(Import_FK!U945=0,"",Import_FK!U945)</f>
        <v/>
      </c>
      <c r="Z946" s="77" t="str">
        <f>IF(Import_FK!V945=0,"",Import_FK!V945)</f>
        <v/>
      </c>
      <c r="AA946" s="77" t="str">
        <f>IF(Import_FK!W945=0,"",Import_FK!W945)</f>
        <v/>
      </c>
      <c r="AB946" s="77" t="str">
        <f>IF(Import_FK!X945=0,"",Import_FK!X945)</f>
        <v/>
      </c>
      <c r="AC946" s="77" t="str">
        <f>IF(Import_FK!Y945=0,"",Import_FK!Y945)</f>
        <v/>
      </c>
      <c r="AD946" s="77" t="str">
        <f>IF(Import_FK!Z945=0,"",Import_FK!Z945)</f>
        <v/>
      </c>
      <c r="AE946" s="193" t="str">
        <f>IF(Import_FK!AA945=0,"",Import_FK!AA945)</f>
        <v/>
      </c>
    </row>
    <row r="947" spans="1:31" ht="13.5" x14ac:dyDescent="0.25">
      <c r="A947" s="544">
        <f>IF(AND(B947="1_02_02_06",C947&lt;&gt;"000"),A946+1,IF(AND(B947="1_06_03_09",C947&lt;&gt;"000"),MAX($A$7:A946)+1,0))</f>
        <v>0</v>
      </c>
      <c r="B947" s="16" t="str">
        <f t="shared" si="68"/>
        <v/>
      </c>
      <c r="C947" s="544" t="str">
        <f t="shared" si="69"/>
        <v/>
      </c>
      <c r="D947" s="544" t="str">
        <f t="shared" si="70"/>
        <v/>
      </c>
      <c r="E947" s="544" t="str">
        <f t="shared" si="71"/>
        <v/>
      </c>
      <c r="F947" s="23" t="str">
        <f>IF(Import_FK!B946=0,"",Import_FK!B946)</f>
        <v/>
      </c>
      <c r="G947" s="23" t="str">
        <f>IF(Import_FK!C946=0,"",Import_FK!C946)</f>
        <v/>
      </c>
      <c r="H947" s="350" t="str">
        <f>IF(Import_FK!D946=0,"",Import_FK!D946)</f>
        <v/>
      </c>
      <c r="I947" s="23" t="str">
        <f>IF(Import_FK!E946=0,"",Import_FK!E946)</f>
        <v/>
      </c>
      <c r="J947" s="95" t="str">
        <f>IF(Import_FK!F946=0,"",Import_FK!F946)</f>
        <v/>
      </c>
      <c r="K947" s="96" t="str">
        <f>IF(Import_FK!G946=0,"",Import_FK!G946)</f>
        <v/>
      </c>
      <c r="L947" s="23" t="str">
        <f>IF(Import_FK!H946=0,"",Import_FK!H946)</f>
        <v/>
      </c>
      <c r="M947" s="23" t="str">
        <f>IF(Import_FK!I946=0,"",Import_FK!I946)</f>
        <v/>
      </c>
      <c r="N947" s="23" t="str">
        <f>IF(Import_FK!J946=0,"",Import_FK!J946)</f>
        <v/>
      </c>
      <c r="O947" s="23" t="str">
        <f>IF(Import_FK!K946=0,"",Import_FK!K946)</f>
        <v/>
      </c>
      <c r="P947" s="23" t="str">
        <f>IF(Import_FK!L946=0,"",Import_FK!L946)</f>
        <v/>
      </c>
      <c r="Q947" s="77" t="str">
        <f>IF(Import_FK!M946=0,"",Import_FK!M946)</f>
        <v/>
      </c>
      <c r="R947" s="77" t="str">
        <f>IF(Import_FK!N946=0,"",Import_FK!N946)</f>
        <v/>
      </c>
      <c r="S947" s="77" t="str">
        <f>IF(Import_FK!O946=0,"",Import_FK!O946)</f>
        <v/>
      </c>
      <c r="T947" s="77" t="str">
        <f>IF(Import_FK!P946=0,"",Import_FK!P946)</f>
        <v/>
      </c>
      <c r="U947" s="193" t="str">
        <f>IF(Import_FK!Q946=0,"",Import_FK!Q946)</f>
        <v/>
      </c>
      <c r="V947" s="77" t="str">
        <f>IF(Import_FK!R946=0,"",Import_FK!R946)</f>
        <v/>
      </c>
      <c r="W947" s="77" t="str">
        <f>IF(Import_FK!S946=0,"",Import_FK!S946)</f>
        <v/>
      </c>
      <c r="X947" s="77" t="str">
        <f>IF(Import_FK!T946=0,"",Import_FK!T946)</f>
        <v/>
      </c>
      <c r="Y947" s="77" t="str">
        <f>IF(Import_FK!U946=0,"",Import_FK!U946)</f>
        <v/>
      </c>
      <c r="Z947" s="77" t="str">
        <f>IF(Import_FK!V946=0,"",Import_FK!V946)</f>
        <v/>
      </c>
      <c r="AA947" s="77" t="str">
        <f>IF(Import_FK!W946=0,"",Import_FK!W946)</f>
        <v/>
      </c>
      <c r="AB947" s="77" t="str">
        <f>IF(Import_FK!X946=0,"",Import_FK!X946)</f>
        <v/>
      </c>
      <c r="AC947" s="77" t="str">
        <f>IF(Import_FK!Y946=0,"",Import_FK!Y946)</f>
        <v/>
      </c>
      <c r="AD947" s="77" t="str">
        <f>IF(Import_FK!Z946=0,"",Import_FK!Z946)</f>
        <v/>
      </c>
      <c r="AE947" s="193" t="str">
        <f>IF(Import_FK!AA946=0,"",Import_FK!AA946)</f>
        <v/>
      </c>
    </row>
    <row r="948" spans="1:31" ht="13.5" x14ac:dyDescent="0.25">
      <c r="A948" s="544">
        <f>IF(AND(B948="1_02_02_06",C948&lt;&gt;"000"),A947+1,IF(AND(B948="1_06_03_09",C948&lt;&gt;"000"),MAX($A$7:A947)+1,0))</f>
        <v>0</v>
      </c>
      <c r="B948" s="16" t="str">
        <f t="shared" si="68"/>
        <v/>
      </c>
      <c r="C948" s="544" t="str">
        <f t="shared" si="69"/>
        <v/>
      </c>
      <c r="D948" s="544" t="str">
        <f t="shared" si="70"/>
        <v/>
      </c>
      <c r="E948" s="544" t="str">
        <f t="shared" si="71"/>
        <v/>
      </c>
      <c r="F948" s="23" t="str">
        <f>IF(Import_FK!B947=0,"",Import_FK!B947)</f>
        <v/>
      </c>
      <c r="G948" s="23" t="str">
        <f>IF(Import_FK!C947=0,"",Import_FK!C947)</f>
        <v/>
      </c>
      <c r="H948" s="350" t="str">
        <f>IF(Import_FK!D947=0,"",Import_FK!D947)</f>
        <v/>
      </c>
      <c r="I948" s="23" t="str">
        <f>IF(Import_FK!E947=0,"",Import_FK!E947)</f>
        <v/>
      </c>
      <c r="J948" s="95" t="str">
        <f>IF(Import_FK!F947=0,"",Import_FK!F947)</f>
        <v/>
      </c>
      <c r="K948" s="96" t="str">
        <f>IF(Import_FK!G947=0,"",Import_FK!G947)</f>
        <v/>
      </c>
      <c r="L948" s="23" t="str">
        <f>IF(Import_FK!H947=0,"",Import_FK!H947)</f>
        <v/>
      </c>
      <c r="M948" s="23" t="str">
        <f>IF(Import_FK!I947=0,"",Import_FK!I947)</f>
        <v/>
      </c>
      <c r="N948" s="23" t="str">
        <f>IF(Import_FK!J947=0,"",Import_FK!J947)</f>
        <v/>
      </c>
      <c r="O948" s="23" t="str">
        <f>IF(Import_FK!K947=0,"",Import_FK!K947)</f>
        <v/>
      </c>
      <c r="P948" s="23" t="str">
        <f>IF(Import_FK!L947=0,"",Import_FK!L947)</f>
        <v/>
      </c>
      <c r="Q948" s="77" t="str">
        <f>IF(Import_FK!M947=0,"",Import_FK!M947)</f>
        <v/>
      </c>
      <c r="R948" s="77" t="str">
        <f>IF(Import_FK!N947=0,"",Import_FK!N947)</f>
        <v/>
      </c>
      <c r="S948" s="77" t="str">
        <f>IF(Import_FK!O947=0,"",Import_FK!O947)</f>
        <v/>
      </c>
      <c r="T948" s="77" t="str">
        <f>IF(Import_FK!P947=0,"",Import_FK!P947)</f>
        <v/>
      </c>
      <c r="U948" s="193" t="str">
        <f>IF(Import_FK!Q947=0,"",Import_FK!Q947)</f>
        <v/>
      </c>
      <c r="V948" s="77" t="str">
        <f>IF(Import_FK!R947=0,"",Import_FK!R947)</f>
        <v/>
      </c>
      <c r="W948" s="77" t="str">
        <f>IF(Import_FK!S947=0,"",Import_FK!S947)</f>
        <v/>
      </c>
      <c r="X948" s="77" t="str">
        <f>IF(Import_FK!T947=0,"",Import_FK!T947)</f>
        <v/>
      </c>
      <c r="Y948" s="77" t="str">
        <f>IF(Import_FK!U947=0,"",Import_FK!U947)</f>
        <v/>
      </c>
      <c r="Z948" s="77" t="str">
        <f>IF(Import_FK!V947=0,"",Import_FK!V947)</f>
        <v/>
      </c>
      <c r="AA948" s="77" t="str">
        <f>IF(Import_FK!W947=0,"",Import_FK!W947)</f>
        <v/>
      </c>
      <c r="AB948" s="77" t="str">
        <f>IF(Import_FK!X947=0,"",Import_FK!X947)</f>
        <v/>
      </c>
      <c r="AC948" s="77" t="str">
        <f>IF(Import_FK!Y947=0,"",Import_FK!Y947)</f>
        <v/>
      </c>
      <c r="AD948" s="77" t="str">
        <f>IF(Import_FK!Z947=0,"",Import_FK!Z947)</f>
        <v/>
      </c>
      <c r="AE948" s="193" t="str">
        <f>IF(Import_FK!AA947=0,"",Import_FK!AA947)</f>
        <v/>
      </c>
    </row>
    <row r="949" spans="1:31" ht="13.5" x14ac:dyDescent="0.25">
      <c r="A949" s="544">
        <f>IF(AND(B949="1_02_02_06",C949&lt;&gt;"000"),A948+1,IF(AND(B949="1_06_03_09",C949&lt;&gt;"000"),MAX($A$7:A948)+1,0))</f>
        <v>0</v>
      </c>
      <c r="B949" s="16" t="str">
        <f t="shared" si="68"/>
        <v/>
      </c>
      <c r="C949" s="544" t="str">
        <f t="shared" si="69"/>
        <v/>
      </c>
      <c r="D949" s="544" t="str">
        <f t="shared" si="70"/>
        <v/>
      </c>
      <c r="E949" s="544" t="str">
        <f t="shared" si="71"/>
        <v/>
      </c>
      <c r="F949" s="23" t="str">
        <f>IF(Import_FK!B948=0,"",Import_FK!B948)</f>
        <v/>
      </c>
      <c r="G949" s="23" t="str">
        <f>IF(Import_FK!C948=0,"",Import_FK!C948)</f>
        <v/>
      </c>
      <c r="H949" s="350" t="str">
        <f>IF(Import_FK!D948=0,"",Import_FK!D948)</f>
        <v/>
      </c>
      <c r="I949" s="23" t="str">
        <f>IF(Import_FK!E948=0,"",Import_FK!E948)</f>
        <v/>
      </c>
      <c r="J949" s="95" t="str">
        <f>IF(Import_FK!F948=0,"",Import_FK!F948)</f>
        <v/>
      </c>
      <c r="K949" s="96" t="str">
        <f>IF(Import_FK!G948=0,"",Import_FK!G948)</f>
        <v/>
      </c>
      <c r="L949" s="23" t="str">
        <f>IF(Import_FK!H948=0,"",Import_FK!H948)</f>
        <v/>
      </c>
      <c r="M949" s="23" t="str">
        <f>IF(Import_FK!I948=0,"",Import_FK!I948)</f>
        <v/>
      </c>
      <c r="N949" s="23" t="str">
        <f>IF(Import_FK!J948=0,"",Import_FK!J948)</f>
        <v/>
      </c>
      <c r="O949" s="23" t="str">
        <f>IF(Import_FK!K948=0,"",Import_FK!K948)</f>
        <v/>
      </c>
      <c r="P949" s="23" t="str">
        <f>IF(Import_FK!L948=0,"",Import_FK!L948)</f>
        <v/>
      </c>
      <c r="Q949" s="77" t="str">
        <f>IF(Import_FK!M948=0,"",Import_FK!M948)</f>
        <v/>
      </c>
      <c r="R949" s="77" t="str">
        <f>IF(Import_FK!N948=0,"",Import_FK!N948)</f>
        <v/>
      </c>
      <c r="S949" s="77" t="str">
        <f>IF(Import_FK!O948=0,"",Import_FK!O948)</f>
        <v/>
      </c>
      <c r="T949" s="77" t="str">
        <f>IF(Import_FK!P948=0,"",Import_FK!P948)</f>
        <v/>
      </c>
      <c r="U949" s="193" t="str">
        <f>IF(Import_FK!Q948=0,"",Import_FK!Q948)</f>
        <v/>
      </c>
      <c r="V949" s="77" t="str">
        <f>IF(Import_FK!R948=0,"",Import_FK!R948)</f>
        <v/>
      </c>
      <c r="W949" s="77" t="str">
        <f>IF(Import_FK!S948=0,"",Import_FK!S948)</f>
        <v/>
      </c>
      <c r="X949" s="77" t="str">
        <f>IF(Import_FK!T948=0,"",Import_FK!T948)</f>
        <v/>
      </c>
      <c r="Y949" s="77" t="str">
        <f>IF(Import_FK!U948=0,"",Import_FK!U948)</f>
        <v/>
      </c>
      <c r="Z949" s="77" t="str">
        <f>IF(Import_FK!V948=0,"",Import_FK!V948)</f>
        <v/>
      </c>
      <c r="AA949" s="77" t="str">
        <f>IF(Import_FK!W948=0,"",Import_FK!W948)</f>
        <v/>
      </c>
      <c r="AB949" s="77" t="str">
        <f>IF(Import_FK!X948=0,"",Import_FK!X948)</f>
        <v/>
      </c>
      <c r="AC949" s="77" t="str">
        <f>IF(Import_FK!Y948=0,"",Import_FK!Y948)</f>
        <v/>
      </c>
      <c r="AD949" s="77" t="str">
        <f>IF(Import_FK!Z948=0,"",Import_FK!Z948)</f>
        <v/>
      </c>
      <c r="AE949" s="193" t="str">
        <f>IF(Import_FK!AA948=0,"",Import_FK!AA948)</f>
        <v/>
      </c>
    </row>
    <row r="950" spans="1:31" ht="13.5" x14ac:dyDescent="0.25">
      <c r="A950" s="544">
        <f>IF(AND(B950="1_02_02_06",C950&lt;&gt;"000"),A949+1,IF(AND(B950="1_06_03_09",C950&lt;&gt;"000"),MAX($A$7:A949)+1,0))</f>
        <v>0</v>
      </c>
      <c r="B950" s="16" t="str">
        <f t="shared" si="68"/>
        <v/>
      </c>
      <c r="C950" s="544" t="str">
        <f t="shared" si="69"/>
        <v/>
      </c>
      <c r="D950" s="544" t="str">
        <f t="shared" si="70"/>
        <v/>
      </c>
      <c r="E950" s="544" t="str">
        <f t="shared" si="71"/>
        <v/>
      </c>
      <c r="F950" s="23" t="str">
        <f>IF(Import_FK!B949=0,"",Import_FK!B949)</f>
        <v/>
      </c>
      <c r="G950" s="23" t="str">
        <f>IF(Import_FK!C949=0,"",Import_FK!C949)</f>
        <v/>
      </c>
      <c r="H950" s="350" t="str">
        <f>IF(Import_FK!D949=0,"",Import_FK!D949)</f>
        <v/>
      </c>
      <c r="I950" s="23" t="str">
        <f>IF(Import_FK!E949=0,"",Import_FK!E949)</f>
        <v/>
      </c>
      <c r="J950" s="95" t="str">
        <f>IF(Import_FK!F949=0,"",Import_FK!F949)</f>
        <v/>
      </c>
      <c r="K950" s="96" t="str">
        <f>IF(Import_FK!G949=0,"",Import_FK!G949)</f>
        <v/>
      </c>
      <c r="L950" s="23" t="str">
        <f>IF(Import_FK!H949=0,"",Import_FK!H949)</f>
        <v/>
      </c>
      <c r="M950" s="23" t="str">
        <f>IF(Import_FK!I949=0,"",Import_FK!I949)</f>
        <v/>
      </c>
      <c r="N950" s="23" t="str">
        <f>IF(Import_FK!J949=0,"",Import_FK!J949)</f>
        <v/>
      </c>
      <c r="O950" s="23" t="str">
        <f>IF(Import_FK!K949=0,"",Import_FK!K949)</f>
        <v/>
      </c>
      <c r="P950" s="23" t="str">
        <f>IF(Import_FK!L949=0,"",Import_FK!L949)</f>
        <v/>
      </c>
      <c r="Q950" s="77" t="str">
        <f>IF(Import_FK!M949=0,"",Import_FK!M949)</f>
        <v/>
      </c>
      <c r="R950" s="77" t="str">
        <f>IF(Import_FK!N949=0,"",Import_FK!N949)</f>
        <v/>
      </c>
      <c r="S950" s="77" t="str">
        <f>IF(Import_FK!O949=0,"",Import_FK!O949)</f>
        <v/>
      </c>
      <c r="T950" s="77" t="str">
        <f>IF(Import_FK!P949=0,"",Import_FK!P949)</f>
        <v/>
      </c>
      <c r="U950" s="193" t="str">
        <f>IF(Import_FK!Q949=0,"",Import_FK!Q949)</f>
        <v/>
      </c>
      <c r="V950" s="77" t="str">
        <f>IF(Import_FK!R949=0,"",Import_FK!R949)</f>
        <v/>
      </c>
      <c r="W950" s="77" t="str">
        <f>IF(Import_FK!S949=0,"",Import_FK!S949)</f>
        <v/>
      </c>
      <c r="X950" s="77" t="str">
        <f>IF(Import_FK!T949=0,"",Import_FK!T949)</f>
        <v/>
      </c>
      <c r="Y950" s="77" t="str">
        <f>IF(Import_FK!U949=0,"",Import_FK!U949)</f>
        <v/>
      </c>
      <c r="Z950" s="77" t="str">
        <f>IF(Import_FK!V949=0,"",Import_FK!V949)</f>
        <v/>
      </c>
      <c r="AA950" s="77" t="str">
        <f>IF(Import_FK!W949=0,"",Import_FK!W949)</f>
        <v/>
      </c>
      <c r="AB950" s="77" t="str">
        <f>IF(Import_FK!X949=0,"",Import_FK!X949)</f>
        <v/>
      </c>
      <c r="AC950" s="77" t="str">
        <f>IF(Import_FK!Y949=0,"",Import_FK!Y949)</f>
        <v/>
      </c>
      <c r="AD950" s="77" t="str">
        <f>IF(Import_FK!Z949=0,"",Import_FK!Z949)</f>
        <v/>
      </c>
      <c r="AE950" s="193" t="str">
        <f>IF(Import_FK!AA949=0,"",Import_FK!AA949)</f>
        <v/>
      </c>
    </row>
    <row r="951" spans="1:31" ht="13.5" x14ac:dyDescent="0.25">
      <c r="A951" s="544">
        <f>IF(AND(B951="1_02_02_06",C951&lt;&gt;"000"),A950+1,IF(AND(B951="1_06_03_09",C951&lt;&gt;"000"),MAX($A$7:A950)+1,0))</f>
        <v>0</v>
      </c>
      <c r="B951" s="16" t="str">
        <f t="shared" si="68"/>
        <v/>
      </c>
      <c r="C951" s="544" t="str">
        <f t="shared" si="69"/>
        <v/>
      </c>
      <c r="D951" s="544" t="str">
        <f t="shared" si="70"/>
        <v/>
      </c>
      <c r="E951" s="544" t="str">
        <f t="shared" si="71"/>
        <v/>
      </c>
      <c r="F951" s="23" t="str">
        <f>IF(Import_FK!B950=0,"",Import_FK!B950)</f>
        <v/>
      </c>
      <c r="G951" s="23" t="str">
        <f>IF(Import_FK!C950=0,"",Import_FK!C950)</f>
        <v/>
      </c>
      <c r="H951" s="350" t="str">
        <f>IF(Import_FK!D950=0,"",Import_FK!D950)</f>
        <v/>
      </c>
      <c r="I951" s="23" t="str">
        <f>IF(Import_FK!E950=0,"",Import_FK!E950)</f>
        <v/>
      </c>
      <c r="J951" s="95" t="str">
        <f>IF(Import_FK!F950=0,"",Import_FK!F950)</f>
        <v/>
      </c>
      <c r="K951" s="96" t="str">
        <f>IF(Import_FK!G950=0,"",Import_FK!G950)</f>
        <v/>
      </c>
      <c r="L951" s="23" t="str">
        <f>IF(Import_FK!H950=0,"",Import_FK!H950)</f>
        <v/>
      </c>
      <c r="M951" s="23" t="str">
        <f>IF(Import_FK!I950=0,"",Import_FK!I950)</f>
        <v/>
      </c>
      <c r="N951" s="23" t="str">
        <f>IF(Import_FK!J950=0,"",Import_FK!J950)</f>
        <v/>
      </c>
      <c r="O951" s="23" t="str">
        <f>IF(Import_FK!K950=0,"",Import_FK!K950)</f>
        <v/>
      </c>
      <c r="P951" s="23" t="str">
        <f>IF(Import_FK!L950=0,"",Import_FK!L950)</f>
        <v/>
      </c>
      <c r="Q951" s="77" t="str">
        <f>IF(Import_FK!M950=0,"",Import_FK!M950)</f>
        <v/>
      </c>
      <c r="R951" s="77" t="str">
        <f>IF(Import_FK!N950=0,"",Import_FK!N950)</f>
        <v/>
      </c>
      <c r="S951" s="77" t="str">
        <f>IF(Import_FK!O950=0,"",Import_FK!O950)</f>
        <v/>
      </c>
      <c r="T951" s="77" t="str">
        <f>IF(Import_FK!P950=0,"",Import_FK!P950)</f>
        <v/>
      </c>
      <c r="U951" s="193" t="str">
        <f>IF(Import_FK!Q950=0,"",Import_FK!Q950)</f>
        <v/>
      </c>
      <c r="V951" s="77" t="str">
        <f>IF(Import_FK!R950=0,"",Import_FK!R950)</f>
        <v/>
      </c>
      <c r="W951" s="77" t="str">
        <f>IF(Import_FK!S950=0,"",Import_FK!S950)</f>
        <v/>
      </c>
      <c r="X951" s="77" t="str">
        <f>IF(Import_FK!T950=0,"",Import_FK!T950)</f>
        <v/>
      </c>
      <c r="Y951" s="77" t="str">
        <f>IF(Import_FK!U950=0,"",Import_FK!U950)</f>
        <v/>
      </c>
      <c r="Z951" s="77" t="str">
        <f>IF(Import_FK!V950=0,"",Import_FK!V950)</f>
        <v/>
      </c>
      <c r="AA951" s="77" t="str">
        <f>IF(Import_FK!W950=0,"",Import_FK!W950)</f>
        <v/>
      </c>
      <c r="AB951" s="77" t="str">
        <f>IF(Import_FK!X950=0,"",Import_FK!X950)</f>
        <v/>
      </c>
      <c r="AC951" s="77" t="str">
        <f>IF(Import_FK!Y950=0,"",Import_FK!Y950)</f>
        <v/>
      </c>
      <c r="AD951" s="77" t="str">
        <f>IF(Import_FK!Z950=0,"",Import_FK!Z950)</f>
        <v/>
      </c>
      <c r="AE951" s="193" t="str">
        <f>IF(Import_FK!AA950=0,"",Import_FK!AA950)</f>
        <v/>
      </c>
    </row>
    <row r="952" spans="1:31" ht="13.5" x14ac:dyDescent="0.25">
      <c r="A952" s="544">
        <f>IF(AND(B952="1_02_02_06",C952&lt;&gt;"000"),A951+1,IF(AND(B952="1_06_03_09",C952&lt;&gt;"000"),MAX($A$7:A951)+1,0))</f>
        <v>0</v>
      </c>
      <c r="B952" s="16" t="str">
        <f t="shared" si="68"/>
        <v/>
      </c>
      <c r="C952" s="544" t="str">
        <f t="shared" si="69"/>
        <v/>
      </c>
      <c r="D952" s="544" t="str">
        <f t="shared" si="70"/>
        <v/>
      </c>
      <c r="E952" s="544" t="str">
        <f t="shared" si="71"/>
        <v/>
      </c>
      <c r="F952" s="23" t="str">
        <f>IF(Import_FK!B951=0,"",Import_FK!B951)</f>
        <v/>
      </c>
      <c r="G952" s="23" t="str">
        <f>IF(Import_FK!C951=0,"",Import_FK!C951)</f>
        <v/>
      </c>
      <c r="H952" s="350" t="str">
        <f>IF(Import_FK!D951=0,"",Import_FK!D951)</f>
        <v/>
      </c>
      <c r="I952" s="23" t="str">
        <f>IF(Import_FK!E951=0,"",Import_FK!E951)</f>
        <v/>
      </c>
      <c r="J952" s="95" t="str">
        <f>IF(Import_FK!F951=0,"",Import_FK!F951)</f>
        <v/>
      </c>
      <c r="K952" s="96" t="str">
        <f>IF(Import_FK!G951=0,"",Import_FK!G951)</f>
        <v/>
      </c>
      <c r="L952" s="23" t="str">
        <f>IF(Import_FK!H951=0,"",Import_FK!H951)</f>
        <v/>
      </c>
      <c r="M952" s="23" t="str">
        <f>IF(Import_FK!I951=0,"",Import_FK!I951)</f>
        <v/>
      </c>
      <c r="N952" s="23" t="str">
        <f>IF(Import_FK!J951=0,"",Import_FK!J951)</f>
        <v/>
      </c>
      <c r="O952" s="23" t="str">
        <f>IF(Import_FK!K951=0,"",Import_FK!K951)</f>
        <v/>
      </c>
      <c r="P952" s="23" t="str">
        <f>IF(Import_FK!L951=0,"",Import_FK!L951)</f>
        <v/>
      </c>
      <c r="Q952" s="77" t="str">
        <f>IF(Import_FK!M951=0,"",Import_FK!M951)</f>
        <v/>
      </c>
      <c r="R952" s="77" t="str">
        <f>IF(Import_FK!N951=0,"",Import_FK!N951)</f>
        <v/>
      </c>
      <c r="S952" s="77" t="str">
        <f>IF(Import_FK!O951=0,"",Import_FK!O951)</f>
        <v/>
      </c>
      <c r="T952" s="77" t="str">
        <f>IF(Import_FK!P951=0,"",Import_FK!P951)</f>
        <v/>
      </c>
      <c r="U952" s="193" t="str">
        <f>IF(Import_FK!Q951=0,"",Import_FK!Q951)</f>
        <v/>
      </c>
      <c r="V952" s="77" t="str">
        <f>IF(Import_FK!R951=0,"",Import_FK!R951)</f>
        <v/>
      </c>
      <c r="W952" s="77" t="str">
        <f>IF(Import_FK!S951=0,"",Import_FK!S951)</f>
        <v/>
      </c>
      <c r="X952" s="77" t="str">
        <f>IF(Import_FK!T951=0,"",Import_FK!T951)</f>
        <v/>
      </c>
      <c r="Y952" s="77" t="str">
        <f>IF(Import_FK!U951=0,"",Import_FK!U951)</f>
        <v/>
      </c>
      <c r="Z952" s="77" t="str">
        <f>IF(Import_FK!V951=0,"",Import_FK!V951)</f>
        <v/>
      </c>
      <c r="AA952" s="77" t="str">
        <f>IF(Import_FK!W951=0,"",Import_FK!W951)</f>
        <v/>
      </c>
      <c r="AB952" s="77" t="str">
        <f>IF(Import_FK!X951=0,"",Import_FK!X951)</f>
        <v/>
      </c>
      <c r="AC952" s="77" t="str">
        <f>IF(Import_FK!Y951=0,"",Import_FK!Y951)</f>
        <v/>
      </c>
      <c r="AD952" s="77" t="str">
        <f>IF(Import_FK!Z951=0,"",Import_FK!Z951)</f>
        <v/>
      </c>
      <c r="AE952" s="193" t="str">
        <f>IF(Import_FK!AA951=0,"",Import_FK!AA951)</f>
        <v/>
      </c>
    </row>
    <row r="953" spans="1:31" ht="13.5" x14ac:dyDescent="0.25">
      <c r="A953" s="544">
        <f>IF(AND(B953="1_02_02_06",C953&lt;&gt;"000"),A952+1,IF(AND(B953="1_06_03_09",C953&lt;&gt;"000"),MAX($A$7:A952)+1,0))</f>
        <v>0</v>
      </c>
      <c r="B953" s="16" t="str">
        <f t="shared" si="68"/>
        <v/>
      </c>
      <c r="C953" s="544" t="str">
        <f t="shared" si="69"/>
        <v/>
      </c>
      <c r="D953" s="544" t="str">
        <f t="shared" si="70"/>
        <v/>
      </c>
      <c r="E953" s="544" t="str">
        <f t="shared" si="71"/>
        <v/>
      </c>
      <c r="F953" s="23" t="str">
        <f>IF(Import_FK!B952=0,"",Import_FK!B952)</f>
        <v/>
      </c>
      <c r="G953" s="23" t="str">
        <f>IF(Import_FK!C952=0,"",Import_FK!C952)</f>
        <v/>
      </c>
      <c r="H953" s="350" t="str">
        <f>IF(Import_FK!D952=0,"",Import_FK!D952)</f>
        <v/>
      </c>
      <c r="I953" s="23" t="str">
        <f>IF(Import_FK!E952=0,"",Import_FK!E952)</f>
        <v/>
      </c>
      <c r="J953" s="95" t="str">
        <f>IF(Import_FK!F952=0,"",Import_FK!F952)</f>
        <v/>
      </c>
      <c r="K953" s="96" t="str">
        <f>IF(Import_FK!G952=0,"",Import_FK!G952)</f>
        <v/>
      </c>
      <c r="L953" s="23" t="str">
        <f>IF(Import_FK!H952=0,"",Import_FK!H952)</f>
        <v/>
      </c>
      <c r="M953" s="23" t="str">
        <f>IF(Import_FK!I952=0,"",Import_FK!I952)</f>
        <v/>
      </c>
      <c r="N953" s="23" t="str">
        <f>IF(Import_FK!J952=0,"",Import_FK!J952)</f>
        <v/>
      </c>
      <c r="O953" s="23" t="str">
        <f>IF(Import_FK!K952=0,"",Import_FK!K952)</f>
        <v/>
      </c>
      <c r="P953" s="23" t="str">
        <f>IF(Import_FK!L952=0,"",Import_FK!L952)</f>
        <v/>
      </c>
      <c r="Q953" s="77" t="str">
        <f>IF(Import_FK!M952=0,"",Import_FK!M952)</f>
        <v/>
      </c>
      <c r="R953" s="77" t="str">
        <f>IF(Import_FK!N952=0,"",Import_FK!N952)</f>
        <v/>
      </c>
      <c r="S953" s="77" t="str">
        <f>IF(Import_FK!O952=0,"",Import_FK!O952)</f>
        <v/>
      </c>
      <c r="T953" s="77" t="str">
        <f>IF(Import_FK!P952=0,"",Import_FK!P952)</f>
        <v/>
      </c>
      <c r="U953" s="193" t="str">
        <f>IF(Import_FK!Q952=0,"",Import_FK!Q952)</f>
        <v/>
      </c>
      <c r="V953" s="77" t="str">
        <f>IF(Import_FK!R952=0,"",Import_FK!R952)</f>
        <v/>
      </c>
      <c r="W953" s="77" t="str">
        <f>IF(Import_FK!S952=0,"",Import_FK!S952)</f>
        <v/>
      </c>
      <c r="X953" s="77" t="str">
        <f>IF(Import_FK!T952=0,"",Import_FK!T952)</f>
        <v/>
      </c>
      <c r="Y953" s="77" t="str">
        <f>IF(Import_FK!U952=0,"",Import_FK!U952)</f>
        <v/>
      </c>
      <c r="Z953" s="77" t="str">
        <f>IF(Import_FK!V952=0,"",Import_FK!V952)</f>
        <v/>
      </c>
      <c r="AA953" s="77" t="str">
        <f>IF(Import_FK!W952=0,"",Import_FK!W952)</f>
        <v/>
      </c>
      <c r="AB953" s="77" t="str">
        <f>IF(Import_FK!X952=0,"",Import_FK!X952)</f>
        <v/>
      </c>
      <c r="AC953" s="77" t="str">
        <f>IF(Import_FK!Y952=0,"",Import_FK!Y952)</f>
        <v/>
      </c>
      <c r="AD953" s="77" t="str">
        <f>IF(Import_FK!Z952=0,"",Import_FK!Z952)</f>
        <v/>
      </c>
      <c r="AE953" s="193" t="str">
        <f>IF(Import_FK!AA952=0,"",Import_FK!AA952)</f>
        <v/>
      </c>
    </row>
    <row r="954" spans="1:31" ht="13.5" x14ac:dyDescent="0.25">
      <c r="A954" s="544">
        <f>IF(AND(B954="1_02_02_06",C954&lt;&gt;"000"),A953+1,IF(AND(B954="1_06_03_09",C954&lt;&gt;"000"),MAX($A$7:A953)+1,0))</f>
        <v>0</v>
      </c>
      <c r="B954" s="16" t="str">
        <f t="shared" si="68"/>
        <v/>
      </c>
      <c r="C954" s="544" t="str">
        <f t="shared" si="69"/>
        <v/>
      </c>
      <c r="D954" s="544" t="str">
        <f t="shared" si="70"/>
        <v/>
      </c>
      <c r="E954" s="544" t="str">
        <f t="shared" si="71"/>
        <v/>
      </c>
      <c r="F954" s="23" t="str">
        <f>IF(Import_FK!B953=0,"",Import_FK!B953)</f>
        <v/>
      </c>
      <c r="G954" s="23" t="str">
        <f>IF(Import_FK!C953=0,"",Import_FK!C953)</f>
        <v/>
      </c>
      <c r="H954" s="350" t="str">
        <f>IF(Import_FK!D953=0,"",Import_FK!D953)</f>
        <v/>
      </c>
      <c r="I954" s="23" t="str">
        <f>IF(Import_FK!E953=0,"",Import_FK!E953)</f>
        <v/>
      </c>
      <c r="J954" s="95" t="str">
        <f>IF(Import_FK!F953=0,"",Import_FK!F953)</f>
        <v/>
      </c>
      <c r="K954" s="96" t="str">
        <f>IF(Import_FK!G953=0,"",Import_FK!G953)</f>
        <v/>
      </c>
      <c r="L954" s="23" t="str">
        <f>IF(Import_FK!H953=0,"",Import_FK!H953)</f>
        <v/>
      </c>
      <c r="M954" s="23" t="str">
        <f>IF(Import_FK!I953=0,"",Import_FK!I953)</f>
        <v/>
      </c>
      <c r="N954" s="23" t="str">
        <f>IF(Import_FK!J953=0,"",Import_FK!J953)</f>
        <v/>
      </c>
      <c r="O954" s="23" t="str">
        <f>IF(Import_FK!K953=0,"",Import_FK!K953)</f>
        <v/>
      </c>
      <c r="P954" s="23" t="str">
        <f>IF(Import_FK!L953=0,"",Import_FK!L953)</f>
        <v/>
      </c>
      <c r="Q954" s="77" t="str">
        <f>IF(Import_FK!M953=0,"",Import_FK!M953)</f>
        <v/>
      </c>
      <c r="R954" s="77" t="str">
        <f>IF(Import_FK!N953=0,"",Import_FK!N953)</f>
        <v/>
      </c>
      <c r="S954" s="77" t="str">
        <f>IF(Import_FK!O953=0,"",Import_FK!O953)</f>
        <v/>
      </c>
      <c r="T954" s="77" t="str">
        <f>IF(Import_FK!P953=0,"",Import_FK!P953)</f>
        <v/>
      </c>
      <c r="U954" s="193" t="str">
        <f>IF(Import_FK!Q953=0,"",Import_FK!Q953)</f>
        <v/>
      </c>
      <c r="V954" s="77" t="str">
        <f>IF(Import_FK!R953=0,"",Import_FK!R953)</f>
        <v/>
      </c>
      <c r="W954" s="77" t="str">
        <f>IF(Import_FK!S953=0,"",Import_FK!S953)</f>
        <v/>
      </c>
      <c r="X954" s="77" t="str">
        <f>IF(Import_FK!T953=0,"",Import_FK!T953)</f>
        <v/>
      </c>
      <c r="Y954" s="77" t="str">
        <f>IF(Import_FK!U953=0,"",Import_FK!U953)</f>
        <v/>
      </c>
      <c r="Z954" s="77" t="str">
        <f>IF(Import_FK!V953=0,"",Import_FK!V953)</f>
        <v/>
      </c>
      <c r="AA954" s="77" t="str">
        <f>IF(Import_FK!W953=0,"",Import_FK!W953)</f>
        <v/>
      </c>
      <c r="AB954" s="77" t="str">
        <f>IF(Import_FK!X953=0,"",Import_FK!X953)</f>
        <v/>
      </c>
      <c r="AC954" s="77" t="str">
        <f>IF(Import_FK!Y953=0,"",Import_FK!Y953)</f>
        <v/>
      </c>
      <c r="AD954" s="77" t="str">
        <f>IF(Import_FK!Z953=0,"",Import_FK!Z953)</f>
        <v/>
      </c>
      <c r="AE954" s="193" t="str">
        <f>IF(Import_FK!AA953=0,"",Import_FK!AA953)</f>
        <v/>
      </c>
    </row>
    <row r="955" spans="1:31" ht="13.5" x14ac:dyDescent="0.25">
      <c r="A955" s="544">
        <f>IF(AND(B955="1_02_02_06",C955&lt;&gt;"000"),A954+1,IF(AND(B955="1_06_03_09",C955&lt;&gt;"000"),MAX($A$7:A954)+1,0))</f>
        <v>0</v>
      </c>
      <c r="B955" s="16" t="str">
        <f t="shared" si="68"/>
        <v/>
      </c>
      <c r="C955" s="544" t="str">
        <f t="shared" si="69"/>
        <v/>
      </c>
      <c r="D955" s="544" t="str">
        <f t="shared" si="70"/>
        <v/>
      </c>
      <c r="E955" s="544" t="str">
        <f t="shared" si="71"/>
        <v/>
      </c>
      <c r="F955" s="23" t="str">
        <f>IF(Import_FK!B954=0,"",Import_FK!B954)</f>
        <v/>
      </c>
      <c r="G955" s="23" t="str">
        <f>IF(Import_FK!C954=0,"",Import_FK!C954)</f>
        <v/>
      </c>
      <c r="H955" s="350" t="str">
        <f>IF(Import_FK!D954=0,"",Import_FK!D954)</f>
        <v/>
      </c>
      <c r="I955" s="23" t="str">
        <f>IF(Import_FK!E954=0,"",Import_FK!E954)</f>
        <v/>
      </c>
      <c r="J955" s="95" t="str">
        <f>IF(Import_FK!F954=0,"",Import_FK!F954)</f>
        <v/>
      </c>
      <c r="K955" s="96" t="str">
        <f>IF(Import_FK!G954=0,"",Import_FK!G954)</f>
        <v/>
      </c>
      <c r="L955" s="23" t="str">
        <f>IF(Import_FK!H954=0,"",Import_FK!H954)</f>
        <v/>
      </c>
      <c r="M955" s="23" t="str">
        <f>IF(Import_FK!I954=0,"",Import_FK!I954)</f>
        <v/>
      </c>
      <c r="N955" s="23" t="str">
        <f>IF(Import_FK!J954=0,"",Import_FK!J954)</f>
        <v/>
      </c>
      <c r="O955" s="23" t="str">
        <f>IF(Import_FK!K954=0,"",Import_FK!K954)</f>
        <v/>
      </c>
      <c r="P955" s="23" t="str">
        <f>IF(Import_FK!L954=0,"",Import_FK!L954)</f>
        <v/>
      </c>
      <c r="Q955" s="77" t="str">
        <f>IF(Import_FK!M954=0,"",Import_FK!M954)</f>
        <v/>
      </c>
      <c r="R955" s="77" t="str">
        <f>IF(Import_FK!N954=0,"",Import_FK!N954)</f>
        <v/>
      </c>
      <c r="S955" s="77" t="str">
        <f>IF(Import_FK!O954=0,"",Import_FK!O954)</f>
        <v/>
      </c>
      <c r="T955" s="77" t="str">
        <f>IF(Import_FK!P954=0,"",Import_FK!P954)</f>
        <v/>
      </c>
      <c r="U955" s="193" t="str">
        <f>IF(Import_FK!Q954=0,"",Import_FK!Q954)</f>
        <v/>
      </c>
      <c r="V955" s="77" t="str">
        <f>IF(Import_FK!R954=0,"",Import_FK!R954)</f>
        <v/>
      </c>
      <c r="W955" s="77" t="str">
        <f>IF(Import_FK!S954=0,"",Import_FK!S954)</f>
        <v/>
      </c>
      <c r="X955" s="77" t="str">
        <f>IF(Import_FK!T954=0,"",Import_FK!T954)</f>
        <v/>
      </c>
      <c r="Y955" s="77" t="str">
        <f>IF(Import_FK!U954=0,"",Import_FK!U954)</f>
        <v/>
      </c>
      <c r="Z955" s="77" t="str">
        <f>IF(Import_FK!V954=0,"",Import_FK!V954)</f>
        <v/>
      </c>
      <c r="AA955" s="77" t="str">
        <f>IF(Import_FK!W954=0,"",Import_FK!W954)</f>
        <v/>
      </c>
      <c r="AB955" s="77" t="str">
        <f>IF(Import_FK!X954=0,"",Import_FK!X954)</f>
        <v/>
      </c>
      <c r="AC955" s="77" t="str">
        <f>IF(Import_FK!Y954=0,"",Import_FK!Y954)</f>
        <v/>
      </c>
      <c r="AD955" s="77" t="str">
        <f>IF(Import_FK!Z954=0,"",Import_FK!Z954)</f>
        <v/>
      </c>
      <c r="AE955" s="193" t="str">
        <f>IF(Import_FK!AA954=0,"",Import_FK!AA954)</f>
        <v/>
      </c>
    </row>
    <row r="956" spans="1:31" ht="13.5" x14ac:dyDescent="0.25">
      <c r="A956" s="544">
        <f>IF(AND(B956="1_02_02_06",C956&lt;&gt;"000"),A955+1,IF(AND(B956="1_06_03_09",C956&lt;&gt;"000"),MAX($A$7:A955)+1,0))</f>
        <v>0</v>
      </c>
      <c r="B956" s="16" t="str">
        <f t="shared" si="68"/>
        <v/>
      </c>
      <c r="C956" s="544" t="str">
        <f t="shared" si="69"/>
        <v/>
      </c>
      <c r="D956" s="544" t="str">
        <f t="shared" si="70"/>
        <v/>
      </c>
      <c r="E956" s="544" t="str">
        <f t="shared" si="71"/>
        <v/>
      </c>
      <c r="F956" s="23" t="str">
        <f>IF(Import_FK!B955=0,"",Import_FK!B955)</f>
        <v/>
      </c>
      <c r="G956" s="23" t="str">
        <f>IF(Import_FK!C955=0,"",Import_FK!C955)</f>
        <v/>
      </c>
      <c r="H956" s="350" t="str">
        <f>IF(Import_FK!D955=0,"",Import_FK!D955)</f>
        <v/>
      </c>
      <c r="I956" s="23" t="str">
        <f>IF(Import_FK!E955=0,"",Import_FK!E955)</f>
        <v/>
      </c>
      <c r="J956" s="95" t="str">
        <f>IF(Import_FK!F955=0,"",Import_FK!F955)</f>
        <v/>
      </c>
      <c r="K956" s="96" t="str">
        <f>IF(Import_FK!G955=0,"",Import_FK!G955)</f>
        <v/>
      </c>
      <c r="L956" s="23" t="str">
        <f>IF(Import_FK!H955=0,"",Import_FK!H955)</f>
        <v/>
      </c>
      <c r="M956" s="23" t="str">
        <f>IF(Import_FK!I955=0,"",Import_FK!I955)</f>
        <v/>
      </c>
      <c r="N956" s="23" t="str">
        <f>IF(Import_FK!J955=0,"",Import_FK!J955)</f>
        <v/>
      </c>
      <c r="O956" s="23" t="str">
        <f>IF(Import_FK!K955=0,"",Import_FK!K955)</f>
        <v/>
      </c>
      <c r="P956" s="23" t="str">
        <f>IF(Import_FK!L955=0,"",Import_FK!L955)</f>
        <v/>
      </c>
      <c r="Q956" s="77" t="str">
        <f>IF(Import_FK!M955=0,"",Import_FK!M955)</f>
        <v/>
      </c>
      <c r="R956" s="77" t="str">
        <f>IF(Import_FK!N955=0,"",Import_FK!N955)</f>
        <v/>
      </c>
      <c r="S956" s="77" t="str">
        <f>IF(Import_FK!O955=0,"",Import_FK!O955)</f>
        <v/>
      </c>
      <c r="T956" s="77" t="str">
        <f>IF(Import_FK!P955=0,"",Import_FK!P955)</f>
        <v/>
      </c>
      <c r="U956" s="193" t="str">
        <f>IF(Import_FK!Q955=0,"",Import_FK!Q955)</f>
        <v/>
      </c>
      <c r="V956" s="77" t="str">
        <f>IF(Import_FK!R955=0,"",Import_FK!R955)</f>
        <v/>
      </c>
      <c r="W956" s="77" t="str">
        <f>IF(Import_FK!S955=0,"",Import_FK!S955)</f>
        <v/>
      </c>
      <c r="X956" s="77" t="str">
        <f>IF(Import_FK!T955=0,"",Import_FK!T955)</f>
        <v/>
      </c>
      <c r="Y956" s="77" t="str">
        <f>IF(Import_FK!U955=0,"",Import_FK!U955)</f>
        <v/>
      </c>
      <c r="Z956" s="77" t="str">
        <f>IF(Import_FK!V955=0,"",Import_FK!V955)</f>
        <v/>
      </c>
      <c r="AA956" s="77" t="str">
        <f>IF(Import_FK!W955=0,"",Import_FK!W955)</f>
        <v/>
      </c>
      <c r="AB956" s="77" t="str">
        <f>IF(Import_FK!X955=0,"",Import_FK!X955)</f>
        <v/>
      </c>
      <c r="AC956" s="77" t="str">
        <f>IF(Import_FK!Y955=0,"",Import_FK!Y955)</f>
        <v/>
      </c>
      <c r="AD956" s="77" t="str">
        <f>IF(Import_FK!Z955=0,"",Import_FK!Z955)</f>
        <v/>
      </c>
      <c r="AE956" s="193" t="str">
        <f>IF(Import_FK!AA955=0,"",Import_FK!AA955)</f>
        <v/>
      </c>
    </row>
    <row r="957" spans="1:31" ht="13.5" x14ac:dyDescent="0.25">
      <c r="A957" s="544">
        <f>IF(AND(B957="1_02_02_06",C957&lt;&gt;"000"),A956+1,IF(AND(B957="1_06_03_09",C957&lt;&gt;"000"),MAX($A$7:A956)+1,0))</f>
        <v>0</v>
      </c>
      <c r="B957" s="16" t="str">
        <f t="shared" si="68"/>
        <v/>
      </c>
      <c r="C957" s="544" t="str">
        <f t="shared" si="69"/>
        <v/>
      </c>
      <c r="D957" s="544" t="str">
        <f t="shared" si="70"/>
        <v/>
      </c>
      <c r="E957" s="544" t="str">
        <f t="shared" si="71"/>
        <v/>
      </c>
      <c r="F957" s="23" t="str">
        <f>IF(Import_FK!B956=0,"",Import_FK!B956)</f>
        <v/>
      </c>
      <c r="G957" s="23" t="str">
        <f>IF(Import_FK!C956=0,"",Import_FK!C956)</f>
        <v/>
      </c>
      <c r="H957" s="350" t="str">
        <f>IF(Import_FK!D956=0,"",Import_FK!D956)</f>
        <v/>
      </c>
      <c r="I957" s="23" t="str">
        <f>IF(Import_FK!E956=0,"",Import_FK!E956)</f>
        <v/>
      </c>
      <c r="J957" s="95" t="str">
        <f>IF(Import_FK!F956=0,"",Import_FK!F956)</f>
        <v/>
      </c>
      <c r="K957" s="96" t="str">
        <f>IF(Import_FK!G956=0,"",Import_FK!G956)</f>
        <v/>
      </c>
      <c r="L957" s="23" t="str">
        <f>IF(Import_FK!H956=0,"",Import_FK!H956)</f>
        <v/>
      </c>
      <c r="M957" s="23" t="str">
        <f>IF(Import_FK!I956=0,"",Import_FK!I956)</f>
        <v/>
      </c>
      <c r="N957" s="23" t="str">
        <f>IF(Import_FK!J956=0,"",Import_FK!J956)</f>
        <v/>
      </c>
      <c r="O957" s="23" t="str">
        <f>IF(Import_FK!K956=0,"",Import_FK!K956)</f>
        <v/>
      </c>
      <c r="P957" s="23" t="str">
        <f>IF(Import_FK!L956=0,"",Import_FK!L956)</f>
        <v/>
      </c>
      <c r="Q957" s="77" t="str">
        <f>IF(Import_FK!M956=0,"",Import_FK!M956)</f>
        <v/>
      </c>
      <c r="R957" s="77" t="str">
        <f>IF(Import_FK!N956=0,"",Import_FK!N956)</f>
        <v/>
      </c>
      <c r="S957" s="77" t="str">
        <f>IF(Import_FK!O956=0,"",Import_FK!O956)</f>
        <v/>
      </c>
      <c r="T957" s="77" t="str">
        <f>IF(Import_FK!P956=0,"",Import_FK!P956)</f>
        <v/>
      </c>
      <c r="U957" s="193" t="str">
        <f>IF(Import_FK!Q956=0,"",Import_FK!Q956)</f>
        <v/>
      </c>
      <c r="V957" s="77" t="str">
        <f>IF(Import_FK!R956=0,"",Import_FK!R956)</f>
        <v/>
      </c>
      <c r="W957" s="77" t="str">
        <f>IF(Import_FK!S956=0,"",Import_FK!S956)</f>
        <v/>
      </c>
      <c r="X957" s="77" t="str">
        <f>IF(Import_FK!T956=0,"",Import_FK!T956)</f>
        <v/>
      </c>
      <c r="Y957" s="77" t="str">
        <f>IF(Import_FK!U956=0,"",Import_FK!U956)</f>
        <v/>
      </c>
      <c r="Z957" s="77" t="str">
        <f>IF(Import_FK!V956=0,"",Import_FK!V956)</f>
        <v/>
      </c>
      <c r="AA957" s="77" t="str">
        <f>IF(Import_FK!W956=0,"",Import_FK!W956)</f>
        <v/>
      </c>
      <c r="AB957" s="77" t="str">
        <f>IF(Import_FK!X956=0,"",Import_FK!X956)</f>
        <v/>
      </c>
      <c r="AC957" s="77" t="str">
        <f>IF(Import_FK!Y956=0,"",Import_FK!Y956)</f>
        <v/>
      </c>
      <c r="AD957" s="77" t="str">
        <f>IF(Import_FK!Z956=0,"",Import_FK!Z956)</f>
        <v/>
      </c>
      <c r="AE957" s="193" t="str">
        <f>IF(Import_FK!AA956=0,"",Import_FK!AA956)</f>
        <v/>
      </c>
    </row>
    <row r="958" spans="1:31" ht="13.5" x14ac:dyDescent="0.25">
      <c r="A958" s="544">
        <f>IF(AND(B958="1_02_02_06",C958&lt;&gt;"000"),A957+1,IF(AND(B958="1_06_03_09",C958&lt;&gt;"000"),MAX($A$7:A957)+1,0))</f>
        <v>0</v>
      </c>
      <c r="B958" s="16" t="str">
        <f t="shared" si="68"/>
        <v/>
      </c>
      <c r="C958" s="544" t="str">
        <f t="shared" si="69"/>
        <v/>
      </c>
      <c r="D958" s="544" t="str">
        <f t="shared" si="70"/>
        <v/>
      </c>
      <c r="E958" s="544" t="str">
        <f t="shared" si="71"/>
        <v/>
      </c>
      <c r="F958" s="23" t="str">
        <f>IF(Import_FK!B957=0,"",Import_FK!B957)</f>
        <v/>
      </c>
      <c r="G958" s="23" t="str">
        <f>IF(Import_FK!C957=0,"",Import_FK!C957)</f>
        <v/>
      </c>
      <c r="H958" s="350" t="str">
        <f>IF(Import_FK!D957=0,"",Import_FK!D957)</f>
        <v/>
      </c>
      <c r="I958" s="23" t="str">
        <f>IF(Import_FK!E957=0,"",Import_FK!E957)</f>
        <v/>
      </c>
      <c r="J958" s="95" t="str">
        <f>IF(Import_FK!F957=0,"",Import_FK!F957)</f>
        <v/>
      </c>
      <c r="K958" s="96" t="str">
        <f>IF(Import_FK!G957=0,"",Import_FK!G957)</f>
        <v/>
      </c>
      <c r="L958" s="23" t="str">
        <f>IF(Import_FK!H957=0,"",Import_FK!H957)</f>
        <v/>
      </c>
      <c r="M958" s="23" t="str">
        <f>IF(Import_FK!I957=0,"",Import_FK!I957)</f>
        <v/>
      </c>
      <c r="N958" s="23" t="str">
        <f>IF(Import_FK!J957=0,"",Import_FK!J957)</f>
        <v/>
      </c>
      <c r="O958" s="23" t="str">
        <f>IF(Import_FK!K957=0,"",Import_FK!K957)</f>
        <v/>
      </c>
      <c r="P958" s="23" t="str">
        <f>IF(Import_FK!L957=0,"",Import_FK!L957)</f>
        <v/>
      </c>
      <c r="Q958" s="77" t="str">
        <f>IF(Import_FK!M957=0,"",Import_FK!M957)</f>
        <v/>
      </c>
      <c r="R958" s="77" t="str">
        <f>IF(Import_FK!N957=0,"",Import_FK!N957)</f>
        <v/>
      </c>
      <c r="S958" s="77" t="str">
        <f>IF(Import_FK!O957=0,"",Import_FK!O957)</f>
        <v/>
      </c>
      <c r="T958" s="77" t="str">
        <f>IF(Import_FK!P957=0,"",Import_FK!P957)</f>
        <v/>
      </c>
      <c r="U958" s="193" t="str">
        <f>IF(Import_FK!Q957=0,"",Import_FK!Q957)</f>
        <v/>
      </c>
      <c r="V958" s="77" t="str">
        <f>IF(Import_FK!R957=0,"",Import_FK!R957)</f>
        <v/>
      </c>
      <c r="W958" s="77" t="str">
        <f>IF(Import_FK!S957=0,"",Import_FK!S957)</f>
        <v/>
      </c>
      <c r="X958" s="77" t="str">
        <f>IF(Import_FK!T957=0,"",Import_FK!T957)</f>
        <v/>
      </c>
      <c r="Y958" s="77" t="str">
        <f>IF(Import_FK!U957=0,"",Import_FK!U957)</f>
        <v/>
      </c>
      <c r="Z958" s="77" t="str">
        <f>IF(Import_FK!V957=0,"",Import_FK!V957)</f>
        <v/>
      </c>
      <c r="AA958" s="77" t="str">
        <f>IF(Import_FK!W957=0,"",Import_FK!W957)</f>
        <v/>
      </c>
      <c r="AB958" s="77" t="str">
        <f>IF(Import_FK!X957=0,"",Import_FK!X957)</f>
        <v/>
      </c>
      <c r="AC958" s="77" t="str">
        <f>IF(Import_FK!Y957=0,"",Import_FK!Y957)</f>
        <v/>
      </c>
      <c r="AD958" s="77" t="str">
        <f>IF(Import_FK!Z957=0,"",Import_FK!Z957)</f>
        <v/>
      </c>
      <c r="AE958" s="193" t="str">
        <f>IF(Import_FK!AA957=0,"",Import_FK!AA957)</f>
        <v/>
      </c>
    </row>
    <row r="959" spans="1:31" ht="13.5" x14ac:dyDescent="0.25">
      <c r="A959" s="544">
        <f>IF(AND(B959="1_02_02_06",C959&lt;&gt;"000"),A958+1,IF(AND(B959="1_06_03_09",C959&lt;&gt;"000"),MAX($A$7:A958)+1,0))</f>
        <v>0</v>
      </c>
      <c r="B959" s="16" t="str">
        <f t="shared" si="68"/>
        <v/>
      </c>
      <c r="C959" s="544" t="str">
        <f t="shared" si="69"/>
        <v/>
      </c>
      <c r="D959" s="544" t="str">
        <f t="shared" si="70"/>
        <v/>
      </c>
      <c r="E959" s="544" t="str">
        <f t="shared" si="71"/>
        <v/>
      </c>
      <c r="F959" s="23" t="str">
        <f>IF(Import_FK!B958=0,"",Import_FK!B958)</f>
        <v/>
      </c>
      <c r="G959" s="23" t="str">
        <f>IF(Import_FK!C958=0,"",Import_FK!C958)</f>
        <v/>
      </c>
      <c r="H959" s="350" t="str">
        <f>IF(Import_FK!D958=0,"",Import_FK!D958)</f>
        <v/>
      </c>
      <c r="I959" s="23" t="str">
        <f>IF(Import_FK!E958=0,"",Import_FK!E958)</f>
        <v/>
      </c>
      <c r="J959" s="95" t="str">
        <f>IF(Import_FK!F958=0,"",Import_FK!F958)</f>
        <v/>
      </c>
      <c r="K959" s="96" t="str">
        <f>IF(Import_FK!G958=0,"",Import_FK!G958)</f>
        <v/>
      </c>
      <c r="L959" s="23" t="str">
        <f>IF(Import_FK!H958=0,"",Import_FK!H958)</f>
        <v/>
      </c>
      <c r="M959" s="23" t="str">
        <f>IF(Import_FK!I958=0,"",Import_FK!I958)</f>
        <v/>
      </c>
      <c r="N959" s="23" t="str">
        <f>IF(Import_FK!J958=0,"",Import_FK!J958)</f>
        <v/>
      </c>
      <c r="O959" s="23" t="str">
        <f>IF(Import_FK!K958=0,"",Import_FK!K958)</f>
        <v/>
      </c>
      <c r="P959" s="23" t="str">
        <f>IF(Import_FK!L958=0,"",Import_FK!L958)</f>
        <v/>
      </c>
      <c r="Q959" s="77" t="str">
        <f>IF(Import_FK!M958=0,"",Import_FK!M958)</f>
        <v/>
      </c>
      <c r="R959" s="77" t="str">
        <f>IF(Import_FK!N958=0,"",Import_FK!N958)</f>
        <v/>
      </c>
      <c r="S959" s="77" t="str">
        <f>IF(Import_FK!O958=0,"",Import_FK!O958)</f>
        <v/>
      </c>
      <c r="T959" s="77" t="str">
        <f>IF(Import_FK!P958=0,"",Import_FK!P958)</f>
        <v/>
      </c>
      <c r="U959" s="193" t="str">
        <f>IF(Import_FK!Q958=0,"",Import_FK!Q958)</f>
        <v/>
      </c>
      <c r="V959" s="77" t="str">
        <f>IF(Import_FK!R958=0,"",Import_FK!R958)</f>
        <v/>
      </c>
      <c r="W959" s="77" t="str">
        <f>IF(Import_FK!S958=0,"",Import_FK!S958)</f>
        <v/>
      </c>
      <c r="X959" s="77" t="str">
        <f>IF(Import_FK!T958=0,"",Import_FK!T958)</f>
        <v/>
      </c>
      <c r="Y959" s="77" t="str">
        <f>IF(Import_FK!U958=0,"",Import_FK!U958)</f>
        <v/>
      </c>
      <c r="Z959" s="77" t="str">
        <f>IF(Import_FK!V958=0,"",Import_FK!V958)</f>
        <v/>
      </c>
      <c r="AA959" s="77" t="str">
        <f>IF(Import_FK!W958=0,"",Import_FK!W958)</f>
        <v/>
      </c>
      <c r="AB959" s="77" t="str">
        <f>IF(Import_FK!X958=0,"",Import_FK!X958)</f>
        <v/>
      </c>
      <c r="AC959" s="77" t="str">
        <f>IF(Import_FK!Y958=0,"",Import_FK!Y958)</f>
        <v/>
      </c>
      <c r="AD959" s="77" t="str">
        <f>IF(Import_FK!Z958=0,"",Import_FK!Z958)</f>
        <v/>
      </c>
      <c r="AE959" s="193" t="str">
        <f>IF(Import_FK!AA958=0,"",Import_FK!AA958)</f>
        <v/>
      </c>
    </row>
    <row r="960" spans="1:31" ht="13.5" x14ac:dyDescent="0.25">
      <c r="A960" s="544">
        <f>IF(AND(B960="1_02_02_06",C960&lt;&gt;"000"),A959+1,IF(AND(B960="1_06_03_09",C960&lt;&gt;"000"),MAX($A$7:A959)+1,0))</f>
        <v>0</v>
      </c>
      <c r="B960" s="16" t="str">
        <f t="shared" si="68"/>
        <v/>
      </c>
      <c r="C960" s="544" t="str">
        <f t="shared" si="69"/>
        <v/>
      </c>
      <c r="D960" s="544" t="str">
        <f t="shared" si="70"/>
        <v/>
      </c>
      <c r="E960" s="544" t="str">
        <f t="shared" si="71"/>
        <v/>
      </c>
      <c r="F960" s="23" t="str">
        <f>IF(Import_FK!B959=0,"",Import_FK!B959)</f>
        <v/>
      </c>
      <c r="G960" s="23" t="str">
        <f>IF(Import_FK!C959=0,"",Import_FK!C959)</f>
        <v/>
      </c>
      <c r="H960" s="350" t="str">
        <f>IF(Import_FK!D959=0,"",Import_FK!D959)</f>
        <v/>
      </c>
      <c r="I960" s="23" t="str">
        <f>IF(Import_FK!E959=0,"",Import_FK!E959)</f>
        <v/>
      </c>
      <c r="J960" s="95" t="str">
        <f>IF(Import_FK!F959=0,"",Import_FK!F959)</f>
        <v/>
      </c>
      <c r="K960" s="96" t="str">
        <f>IF(Import_FK!G959=0,"",Import_FK!G959)</f>
        <v/>
      </c>
      <c r="L960" s="23" t="str">
        <f>IF(Import_FK!H959=0,"",Import_FK!H959)</f>
        <v/>
      </c>
      <c r="M960" s="23" t="str">
        <f>IF(Import_FK!I959=0,"",Import_FK!I959)</f>
        <v/>
      </c>
      <c r="N960" s="23" t="str">
        <f>IF(Import_FK!J959=0,"",Import_FK!J959)</f>
        <v/>
      </c>
      <c r="O960" s="23" t="str">
        <f>IF(Import_FK!K959=0,"",Import_FK!K959)</f>
        <v/>
      </c>
      <c r="P960" s="23" t="str">
        <f>IF(Import_FK!L959=0,"",Import_FK!L959)</f>
        <v/>
      </c>
      <c r="Q960" s="77" t="str">
        <f>IF(Import_FK!M959=0,"",Import_FK!M959)</f>
        <v/>
      </c>
      <c r="R960" s="77" t="str">
        <f>IF(Import_FK!N959=0,"",Import_FK!N959)</f>
        <v/>
      </c>
      <c r="S960" s="77" t="str">
        <f>IF(Import_FK!O959=0,"",Import_FK!O959)</f>
        <v/>
      </c>
      <c r="T960" s="77" t="str">
        <f>IF(Import_FK!P959=0,"",Import_FK!P959)</f>
        <v/>
      </c>
      <c r="U960" s="193" t="str">
        <f>IF(Import_FK!Q959=0,"",Import_FK!Q959)</f>
        <v/>
      </c>
      <c r="V960" s="77" t="str">
        <f>IF(Import_FK!R959=0,"",Import_FK!R959)</f>
        <v/>
      </c>
      <c r="W960" s="77" t="str">
        <f>IF(Import_FK!S959=0,"",Import_FK!S959)</f>
        <v/>
      </c>
      <c r="X960" s="77" t="str">
        <f>IF(Import_FK!T959=0,"",Import_FK!T959)</f>
        <v/>
      </c>
      <c r="Y960" s="77" t="str">
        <f>IF(Import_FK!U959=0,"",Import_FK!U959)</f>
        <v/>
      </c>
      <c r="Z960" s="77" t="str">
        <f>IF(Import_FK!V959=0,"",Import_FK!V959)</f>
        <v/>
      </c>
      <c r="AA960" s="77" t="str">
        <f>IF(Import_FK!W959=0,"",Import_FK!W959)</f>
        <v/>
      </c>
      <c r="AB960" s="77" t="str">
        <f>IF(Import_FK!X959=0,"",Import_FK!X959)</f>
        <v/>
      </c>
      <c r="AC960" s="77" t="str">
        <f>IF(Import_FK!Y959=0,"",Import_FK!Y959)</f>
        <v/>
      </c>
      <c r="AD960" s="77" t="str">
        <f>IF(Import_FK!Z959=0,"",Import_FK!Z959)</f>
        <v/>
      </c>
      <c r="AE960" s="193" t="str">
        <f>IF(Import_FK!AA959=0,"",Import_FK!AA959)</f>
        <v/>
      </c>
    </row>
    <row r="961" spans="1:31" ht="13.5" x14ac:dyDescent="0.25">
      <c r="A961" s="544">
        <f>IF(AND(B961="1_02_02_06",C961&lt;&gt;"000"),A960+1,IF(AND(B961="1_06_03_09",C961&lt;&gt;"000"),MAX($A$7:A960)+1,0))</f>
        <v>0</v>
      </c>
      <c r="B961" s="16" t="str">
        <f t="shared" si="68"/>
        <v/>
      </c>
      <c r="C961" s="544" t="str">
        <f t="shared" si="69"/>
        <v/>
      </c>
      <c r="D961" s="544" t="str">
        <f t="shared" si="70"/>
        <v/>
      </c>
      <c r="E961" s="544" t="str">
        <f t="shared" si="71"/>
        <v/>
      </c>
      <c r="F961" s="23" t="str">
        <f>IF(Import_FK!B960=0,"",Import_FK!B960)</f>
        <v/>
      </c>
      <c r="G961" s="23" t="str">
        <f>IF(Import_FK!C960=0,"",Import_FK!C960)</f>
        <v/>
      </c>
      <c r="H961" s="350" t="str">
        <f>IF(Import_FK!D960=0,"",Import_FK!D960)</f>
        <v/>
      </c>
      <c r="I961" s="23" t="str">
        <f>IF(Import_FK!E960=0,"",Import_FK!E960)</f>
        <v/>
      </c>
      <c r="J961" s="95" t="str">
        <f>IF(Import_FK!F960=0,"",Import_FK!F960)</f>
        <v/>
      </c>
      <c r="K961" s="96" t="str">
        <f>IF(Import_FK!G960=0,"",Import_FK!G960)</f>
        <v/>
      </c>
      <c r="L961" s="23" t="str">
        <f>IF(Import_FK!H960=0,"",Import_FK!H960)</f>
        <v/>
      </c>
      <c r="M961" s="23" t="str">
        <f>IF(Import_FK!I960=0,"",Import_FK!I960)</f>
        <v/>
      </c>
      <c r="N961" s="23" t="str">
        <f>IF(Import_FK!J960=0,"",Import_FK!J960)</f>
        <v/>
      </c>
      <c r="O961" s="23" t="str">
        <f>IF(Import_FK!K960=0,"",Import_FK!K960)</f>
        <v/>
      </c>
      <c r="P961" s="23" t="str">
        <f>IF(Import_FK!L960=0,"",Import_FK!L960)</f>
        <v/>
      </c>
      <c r="Q961" s="77" t="str">
        <f>IF(Import_FK!M960=0,"",Import_FK!M960)</f>
        <v/>
      </c>
      <c r="R961" s="77" t="str">
        <f>IF(Import_FK!N960=0,"",Import_FK!N960)</f>
        <v/>
      </c>
      <c r="S961" s="77" t="str">
        <f>IF(Import_FK!O960=0,"",Import_FK!O960)</f>
        <v/>
      </c>
      <c r="T961" s="77" t="str">
        <f>IF(Import_FK!P960=0,"",Import_FK!P960)</f>
        <v/>
      </c>
      <c r="U961" s="193" t="str">
        <f>IF(Import_FK!Q960=0,"",Import_FK!Q960)</f>
        <v/>
      </c>
      <c r="V961" s="77" t="str">
        <f>IF(Import_FK!R960=0,"",Import_FK!R960)</f>
        <v/>
      </c>
      <c r="W961" s="77" t="str">
        <f>IF(Import_FK!S960=0,"",Import_FK!S960)</f>
        <v/>
      </c>
      <c r="X961" s="77" t="str">
        <f>IF(Import_FK!T960=0,"",Import_FK!T960)</f>
        <v/>
      </c>
      <c r="Y961" s="77" t="str">
        <f>IF(Import_FK!U960=0,"",Import_FK!U960)</f>
        <v/>
      </c>
      <c r="Z961" s="77" t="str">
        <f>IF(Import_FK!V960=0,"",Import_FK!V960)</f>
        <v/>
      </c>
      <c r="AA961" s="77" t="str">
        <f>IF(Import_FK!W960=0,"",Import_FK!W960)</f>
        <v/>
      </c>
      <c r="AB961" s="77" t="str">
        <f>IF(Import_FK!X960=0,"",Import_FK!X960)</f>
        <v/>
      </c>
      <c r="AC961" s="77" t="str">
        <f>IF(Import_FK!Y960=0,"",Import_FK!Y960)</f>
        <v/>
      </c>
      <c r="AD961" s="77" t="str">
        <f>IF(Import_FK!Z960=0,"",Import_FK!Z960)</f>
        <v/>
      </c>
      <c r="AE961" s="193" t="str">
        <f>IF(Import_FK!AA960=0,"",Import_FK!AA960)</f>
        <v/>
      </c>
    </row>
    <row r="962" spans="1:31" ht="13.5" x14ac:dyDescent="0.25">
      <c r="A962" s="544">
        <f>IF(AND(B962="1_02_02_06",C962&lt;&gt;"000"),A961+1,IF(AND(B962="1_06_03_09",C962&lt;&gt;"000"),MAX($A$7:A961)+1,0))</f>
        <v>0</v>
      </c>
      <c r="B962" s="16" t="str">
        <f t="shared" si="68"/>
        <v/>
      </c>
      <c r="C962" s="544" t="str">
        <f t="shared" si="69"/>
        <v/>
      </c>
      <c r="D962" s="544" t="str">
        <f t="shared" si="70"/>
        <v/>
      </c>
      <c r="E962" s="544" t="str">
        <f t="shared" si="71"/>
        <v/>
      </c>
      <c r="F962" s="23" t="str">
        <f>IF(Import_FK!B961=0,"",Import_FK!B961)</f>
        <v/>
      </c>
      <c r="G962" s="23" t="str">
        <f>IF(Import_FK!C961=0,"",Import_FK!C961)</f>
        <v/>
      </c>
      <c r="H962" s="350" t="str">
        <f>IF(Import_FK!D961=0,"",Import_FK!D961)</f>
        <v/>
      </c>
      <c r="I962" s="23" t="str">
        <f>IF(Import_FK!E961=0,"",Import_FK!E961)</f>
        <v/>
      </c>
      <c r="J962" s="95" t="str">
        <f>IF(Import_FK!F961=0,"",Import_FK!F961)</f>
        <v/>
      </c>
      <c r="K962" s="96" t="str">
        <f>IF(Import_FK!G961=0,"",Import_FK!G961)</f>
        <v/>
      </c>
      <c r="L962" s="23" t="str">
        <f>IF(Import_FK!H961=0,"",Import_FK!H961)</f>
        <v/>
      </c>
      <c r="M962" s="23" t="str">
        <f>IF(Import_FK!I961=0,"",Import_FK!I961)</f>
        <v/>
      </c>
      <c r="N962" s="23" t="str">
        <f>IF(Import_FK!J961=0,"",Import_FK!J961)</f>
        <v/>
      </c>
      <c r="O962" s="23" t="str">
        <f>IF(Import_FK!K961=0,"",Import_FK!K961)</f>
        <v/>
      </c>
      <c r="P962" s="23" t="str">
        <f>IF(Import_FK!L961=0,"",Import_FK!L961)</f>
        <v/>
      </c>
      <c r="Q962" s="77" t="str">
        <f>IF(Import_FK!M961=0,"",Import_FK!M961)</f>
        <v/>
      </c>
      <c r="R962" s="77" t="str">
        <f>IF(Import_FK!N961=0,"",Import_FK!N961)</f>
        <v/>
      </c>
      <c r="S962" s="77" t="str">
        <f>IF(Import_FK!O961=0,"",Import_FK!O961)</f>
        <v/>
      </c>
      <c r="T962" s="77" t="str">
        <f>IF(Import_FK!P961=0,"",Import_FK!P961)</f>
        <v/>
      </c>
      <c r="U962" s="193" t="str">
        <f>IF(Import_FK!Q961=0,"",Import_FK!Q961)</f>
        <v/>
      </c>
      <c r="V962" s="77" t="str">
        <f>IF(Import_FK!R961=0,"",Import_FK!R961)</f>
        <v/>
      </c>
      <c r="W962" s="77" t="str">
        <f>IF(Import_FK!S961=0,"",Import_FK!S961)</f>
        <v/>
      </c>
      <c r="X962" s="77" t="str">
        <f>IF(Import_FK!T961=0,"",Import_FK!T961)</f>
        <v/>
      </c>
      <c r="Y962" s="77" t="str">
        <f>IF(Import_FK!U961=0,"",Import_FK!U961)</f>
        <v/>
      </c>
      <c r="Z962" s="77" t="str">
        <f>IF(Import_FK!V961=0,"",Import_FK!V961)</f>
        <v/>
      </c>
      <c r="AA962" s="77" t="str">
        <f>IF(Import_FK!W961=0,"",Import_FK!W961)</f>
        <v/>
      </c>
      <c r="AB962" s="77" t="str">
        <f>IF(Import_FK!X961=0,"",Import_FK!X961)</f>
        <v/>
      </c>
      <c r="AC962" s="77" t="str">
        <f>IF(Import_FK!Y961=0,"",Import_FK!Y961)</f>
        <v/>
      </c>
      <c r="AD962" s="77" t="str">
        <f>IF(Import_FK!Z961=0,"",Import_FK!Z961)</f>
        <v/>
      </c>
      <c r="AE962" s="193" t="str">
        <f>IF(Import_FK!AA961=0,"",Import_FK!AA961)</f>
        <v/>
      </c>
    </row>
    <row r="963" spans="1:31" ht="13.5" x14ac:dyDescent="0.25">
      <c r="A963" s="544">
        <f>IF(AND(B963="1_02_02_06",C963&lt;&gt;"000"),A962+1,IF(AND(B963="1_06_03_09",C963&lt;&gt;"000"),MAX($A$7:A962)+1,0))</f>
        <v>0</v>
      </c>
      <c r="B963" s="16" t="str">
        <f t="shared" si="68"/>
        <v/>
      </c>
      <c r="C963" s="544" t="str">
        <f t="shared" si="69"/>
        <v/>
      </c>
      <c r="D963" s="544" t="str">
        <f t="shared" si="70"/>
        <v/>
      </c>
      <c r="E963" s="544" t="str">
        <f t="shared" si="71"/>
        <v/>
      </c>
      <c r="F963" s="23" t="str">
        <f>IF(Import_FK!B962=0,"",Import_FK!B962)</f>
        <v/>
      </c>
      <c r="G963" s="23" t="str">
        <f>IF(Import_FK!C962=0,"",Import_FK!C962)</f>
        <v/>
      </c>
      <c r="H963" s="350" t="str">
        <f>IF(Import_FK!D962=0,"",Import_FK!D962)</f>
        <v/>
      </c>
      <c r="I963" s="23" t="str">
        <f>IF(Import_FK!E962=0,"",Import_FK!E962)</f>
        <v/>
      </c>
      <c r="J963" s="95" t="str">
        <f>IF(Import_FK!F962=0,"",Import_FK!F962)</f>
        <v/>
      </c>
      <c r="K963" s="96" t="str">
        <f>IF(Import_FK!G962=0,"",Import_FK!G962)</f>
        <v/>
      </c>
      <c r="L963" s="23" t="str">
        <f>IF(Import_FK!H962=0,"",Import_FK!H962)</f>
        <v/>
      </c>
      <c r="M963" s="23" t="str">
        <f>IF(Import_FK!I962=0,"",Import_FK!I962)</f>
        <v/>
      </c>
      <c r="N963" s="23" t="str">
        <f>IF(Import_FK!J962=0,"",Import_FK!J962)</f>
        <v/>
      </c>
      <c r="O963" s="23" t="str">
        <f>IF(Import_FK!K962=0,"",Import_FK!K962)</f>
        <v/>
      </c>
      <c r="P963" s="23" t="str">
        <f>IF(Import_FK!L962=0,"",Import_FK!L962)</f>
        <v/>
      </c>
      <c r="Q963" s="77" t="str">
        <f>IF(Import_FK!M962=0,"",Import_FK!M962)</f>
        <v/>
      </c>
      <c r="R963" s="77" t="str">
        <f>IF(Import_FK!N962=0,"",Import_FK!N962)</f>
        <v/>
      </c>
      <c r="S963" s="77" t="str">
        <f>IF(Import_FK!O962=0,"",Import_FK!O962)</f>
        <v/>
      </c>
      <c r="T963" s="77" t="str">
        <f>IF(Import_FK!P962=0,"",Import_FK!P962)</f>
        <v/>
      </c>
      <c r="U963" s="193" t="str">
        <f>IF(Import_FK!Q962=0,"",Import_FK!Q962)</f>
        <v/>
      </c>
      <c r="V963" s="77" t="str">
        <f>IF(Import_FK!R962=0,"",Import_FK!R962)</f>
        <v/>
      </c>
      <c r="W963" s="77" t="str">
        <f>IF(Import_FK!S962=0,"",Import_FK!S962)</f>
        <v/>
      </c>
      <c r="X963" s="77" t="str">
        <f>IF(Import_FK!T962=0,"",Import_FK!T962)</f>
        <v/>
      </c>
      <c r="Y963" s="77" t="str">
        <f>IF(Import_FK!U962=0,"",Import_FK!U962)</f>
        <v/>
      </c>
      <c r="Z963" s="77" t="str">
        <f>IF(Import_FK!V962=0,"",Import_FK!V962)</f>
        <v/>
      </c>
      <c r="AA963" s="77" t="str">
        <f>IF(Import_FK!W962=0,"",Import_FK!W962)</f>
        <v/>
      </c>
      <c r="AB963" s="77" t="str">
        <f>IF(Import_FK!X962=0,"",Import_FK!X962)</f>
        <v/>
      </c>
      <c r="AC963" s="77" t="str">
        <f>IF(Import_FK!Y962=0,"",Import_FK!Y962)</f>
        <v/>
      </c>
      <c r="AD963" s="77" t="str">
        <f>IF(Import_FK!Z962=0,"",Import_FK!Z962)</f>
        <v/>
      </c>
      <c r="AE963" s="193" t="str">
        <f>IF(Import_FK!AA962=0,"",Import_FK!AA962)</f>
        <v/>
      </c>
    </row>
    <row r="964" spans="1:31" ht="13.5" x14ac:dyDescent="0.25">
      <c r="A964" s="544">
        <f>IF(AND(B964="1_02_02_06",C964&lt;&gt;"000"),A963+1,IF(AND(B964="1_06_03_09",C964&lt;&gt;"000"),MAX($A$7:A963)+1,0))</f>
        <v>0</v>
      </c>
      <c r="B964" s="16" t="str">
        <f t="shared" si="68"/>
        <v/>
      </c>
      <c r="C964" s="544" t="str">
        <f t="shared" si="69"/>
        <v/>
      </c>
      <c r="D964" s="544" t="str">
        <f t="shared" si="70"/>
        <v/>
      </c>
      <c r="E964" s="544" t="str">
        <f t="shared" si="71"/>
        <v/>
      </c>
      <c r="F964" s="23" t="str">
        <f>IF(Import_FK!B963=0,"",Import_FK!B963)</f>
        <v/>
      </c>
      <c r="G964" s="23" t="str">
        <f>IF(Import_FK!C963=0,"",Import_FK!C963)</f>
        <v/>
      </c>
      <c r="H964" s="350" t="str">
        <f>IF(Import_FK!D963=0,"",Import_FK!D963)</f>
        <v/>
      </c>
      <c r="I964" s="23" t="str">
        <f>IF(Import_FK!E963=0,"",Import_FK!E963)</f>
        <v/>
      </c>
      <c r="J964" s="95" t="str">
        <f>IF(Import_FK!F963=0,"",Import_FK!F963)</f>
        <v/>
      </c>
      <c r="K964" s="96" t="str">
        <f>IF(Import_FK!G963=0,"",Import_FK!G963)</f>
        <v/>
      </c>
      <c r="L964" s="23" t="str">
        <f>IF(Import_FK!H963=0,"",Import_FK!H963)</f>
        <v/>
      </c>
      <c r="M964" s="23" t="str">
        <f>IF(Import_FK!I963=0,"",Import_FK!I963)</f>
        <v/>
      </c>
      <c r="N964" s="23" t="str">
        <f>IF(Import_FK!J963=0,"",Import_FK!J963)</f>
        <v/>
      </c>
      <c r="O964" s="23" t="str">
        <f>IF(Import_FK!K963=0,"",Import_FK!K963)</f>
        <v/>
      </c>
      <c r="P964" s="23" t="str">
        <f>IF(Import_FK!L963=0,"",Import_FK!L963)</f>
        <v/>
      </c>
      <c r="Q964" s="77" t="str">
        <f>IF(Import_FK!M963=0,"",Import_FK!M963)</f>
        <v/>
      </c>
      <c r="R964" s="77" t="str">
        <f>IF(Import_FK!N963=0,"",Import_FK!N963)</f>
        <v/>
      </c>
      <c r="S964" s="77" t="str">
        <f>IF(Import_FK!O963=0,"",Import_FK!O963)</f>
        <v/>
      </c>
      <c r="T964" s="77" t="str">
        <f>IF(Import_FK!P963=0,"",Import_FK!P963)</f>
        <v/>
      </c>
      <c r="U964" s="193" t="str">
        <f>IF(Import_FK!Q963=0,"",Import_FK!Q963)</f>
        <v/>
      </c>
      <c r="V964" s="77" t="str">
        <f>IF(Import_FK!R963=0,"",Import_FK!R963)</f>
        <v/>
      </c>
      <c r="W964" s="77" t="str">
        <f>IF(Import_FK!S963=0,"",Import_FK!S963)</f>
        <v/>
      </c>
      <c r="X964" s="77" t="str">
        <f>IF(Import_FK!T963=0,"",Import_FK!T963)</f>
        <v/>
      </c>
      <c r="Y964" s="77" t="str">
        <f>IF(Import_FK!U963=0,"",Import_FK!U963)</f>
        <v/>
      </c>
      <c r="Z964" s="77" t="str">
        <f>IF(Import_FK!V963=0,"",Import_FK!V963)</f>
        <v/>
      </c>
      <c r="AA964" s="77" t="str">
        <f>IF(Import_FK!W963=0,"",Import_FK!W963)</f>
        <v/>
      </c>
      <c r="AB964" s="77" t="str">
        <f>IF(Import_FK!X963=0,"",Import_FK!X963)</f>
        <v/>
      </c>
      <c r="AC964" s="77" t="str">
        <f>IF(Import_FK!Y963=0,"",Import_FK!Y963)</f>
        <v/>
      </c>
      <c r="AD964" s="77" t="str">
        <f>IF(Import_FK!Z963=0,"",Import_FK!Z963)</f>
        <v/>
      </c>
      <c r="AE964" s="193" t="str">
        <f>IF(Import_FK!AA963=0,"",Import_FK!AA963)</f>
        <v/>
      </c>
    </row>
    <row r="965" spans="1:31" ht="13.5" x14ac:dyDescent="0.25">
      <c r="A965" s="544">
        <f>IF(AND(B965="1_02_02_06",C965&lt;&gt;"000"),A964+1,IF(AND(B965="1_06_03_09",C965&lt;&gt;"000"),MAX($A$7:A964)+1,0))</f>
        <v>0</v>
      </c>
      <c r="B965" s="16" t="str">
        <f t="shared" si="68"/>
        <v/>
      </c>
      <c r="C965" s="544" t="str">
        <f t="shared" si="69"/>
        <v/>
      </c>
      <c r="D965" s="544" t="str">
        <f t="shared" si="70"/>
        <v/>
      </c>
      <c r="E965" s="544" t="str">
        <f t="shared" si="71"/>
        <v/>
      </c>
      <c r="F965" s="23" t="str">
        <f>IF(Import_FK!B964=0,"",Import_FK!B964)</f>
        <v/>
      </c>
      <c r="G965" s="23" t="str">
        <f>IF(Import_FK!C964=0,"",Import_FK!C964)</f>
        <v/>
      </c>
      <c r="H965" s="350" t="str">
        <f>IF(Import_FK!D964=0,"",Import_FK!D964)</f>
        <v/>
      </c>
      <c r="I965" s="23" t="str">
        <f>IF(Import_FK!E964=0,"",Import_FK!E964)</f>
        <v/>
      </c>
      <c r="J965" s="95" t="str">
        <f>IF(Import_FK!F964=0,"",Import_FK!F964)</f>
        <v/>
      </c>
      <c r="K965" s="96" t="str">
        <f>IF(Import_FK!G964=0,"",Import_FK!G964)</f>
        <v/>
      </c>
      <c r="L965" s="23" t="str">
        <f>IF(Import_FK!H964=0,"",Import_FK!H964)</f>
        <v/>
      </c>
      <c r="M965" s="23" t="str">
        <f>IF(Import_FK!I964=0,"",Import_FK!I964)</f>
        <v/>
      </c>
      <c r="N965" s="23" t="str">
        <f>IF(Import_FK!J964=0,"",Import_FK!J964)</f>
        <v/>
      </c>
      <c r="O965" s="23" t="str">
        <f>IF(Import_FK!K964=0,"",Import_FK!K964)</f>
        <v/>
      </c>
      <c r="P965" s="23" t="str">
        <f>IF(Import_FK!L964=0,"",Import_FK!L964)</f>
        <v/>
      </c>
      <c r="Q965" s="77" t="str">
        <f>IF(Import_FK!M964=0,"",Import_FK!M964)</f>
        <v/>
      </c>
      <c r="R965" s="77" t="str">
        <f>IF(Import_FK!N964=0,"",Import_FK!N964)</f>
        <v/>
      </c>
      <c r="S965" s="77" t="str">
        <f>IF(Import_FK!O964=0,"",Import_FK!O964)</f>
        <v/>
      </c>
      <c r="T965" s="77" t="str">
        <f>IF(Import_FK!P964=0,"",Import_FK!P964)</f>
        <v/>
      </c>
      <c r="U965" s="193" t="str">
        <f>IF(Import_FK!Q964=0,"",Import_FK!Q964)</f>
        <v/>
      </c>
      <c r="V965" s="77" t="str">
        <f>IF(Import_FK!R964=0,"",Import_FK!R964)</f>
        <v/>
      </c>
      <c r="W965" s="77" t="str">
        <f>IF(Import_FK!S964=0,"",Import_FK!S964)</f>
        <v/>
      </c>
      <c r="X965" s="77" t="str">
        <f>IF(Import_FK!T964=0,"",Import_FK!T964)</f>
        <v/>
      </c>
      <c r="Y965" s="77" t="str">
        <f>IF(Import_FK!U964=0,"",Import_FK!U964)</f>
        <v/>
      </c>
      <c r="Z965" s="77" t="str">
        <f>IF(Import_FK!V964=0,"",Import_FK!V964)</f>
        <v/>
      </c>
      <c r="AA965" s="77" t="str">
        <f>IF(Import_FK!W964=0,"",Import_FK!W964)</f>
        <v/>
      </c>
      <c r="AB965" s="77" t="str">
        <f>IF(Import_FK!X964=0,"",Import_FK!X964)</f>
        <v/>
      </c>
      <c r="AC965" s="77" t="str">
        <f>IF(Import_FK!Y964=0,"",Import_FK!Y964)</f>
        <v/>
      </c>
      <c r="AD965" s="77" t="str">
        <f>IF(Import_FK!Z964=0,"",Import_FK!Z964)</f>
        <v/>
      </c>
      <c r="AE965" s="193" t="str">
        <f>IF(Import_FK!AA964=0,"",Import_FK!AA964)</f>
        <v/>
      </c>
    </row>
    <row r="966" spans="1:31" ht="13.5" x14ac:dyDescent="0.25">
      <c r="A966" s="544">
        <f>IF(AND(B966="1_02_02_06",C966&lt;&gt;"000"),A965+1,IF(AND(B966="1_06_03_09",C966&lt;&gt;"000"),MAX($A$7:A965)+1,0))</f>
        <v>0</v>
      </c>
      <c r="B966" s="16" t="str">
        <f t="shared" si="68"/>
        <v/>
      </c>
      <c r="C966" s="544" t="str">
        <f t="shared" si="69"/>
        <v/>
      </c>
      <c r="D966" s="544" t="str">
        <f t="shared" si="70"/>
        <v/>
      </c>
      <c r="E966" s="544" t="str">
        <f t="shared" si="71"/>
        <v/>
      </c>
      <c r="F966" s="23" t="str">
        <f>IF(Import_FK!B965=0,"",Import_FK!B965)</f>
        <v/>
      </c>
      <c r="G966" s="23" t="str">
        <f>IF(Import_FK!C965=0,"",Import_FK!C965)</f>
        <v/>
      </c>
      <c r="H966" s="350" t="str">
        <f>IF(Import_FK!D965=0,"",Import_FK!D965)</f>
        <v/>
      </c>
      <c r="I966" s="23" t="str">
        <f>IF(Import_FK!E965=0,"",Import_FK!E965)</f>
        <v/>
      </c>
      <c r="J966" s="95" t="str">
        <f>IF(Import_FK!F965=0,"",Import_FK!F965)</f>
        <v/>
      </c>
      <c r="K966" s="96" t="str">
        <f>IF(Import_FK!G965=0,"",Import_FK!G965)</f>
        <v/>
      </c>
      <c r="L966" s="23" t="str">
        <f>IF(Import_FK!H965=0,"",Import_FK!H965)</f>
        <v/>
      </c>
      <c r="M966" s="23" t="str">
        <f>IF(Import_FK!I965=0,"",Import_FK!I965)</f>
        <v/>
      </c>
      <c r="N966" s="23" t="str">
        <f>IF(Import_FK!J965=0,"",Import_FK!J965)</f>
        <v/>
      </c>
      <c r="O966" s="23" t="str">
        <f>IF(Import_FK!K965=0,"",Import_FK!K965)</f>
        <v/>
      </c>
      <c r="P966" s="23" t="str">
        <f>IF(Import_FK!L965=0,"",Import_FK!L965)</f>
        <v/>
      </c>
      <c r="Q966" s="77" t="str">
        <f>IF(Import_FK!M965=0,"",Import_FK!M965)</f>
        <v/>
      </c>
      <c r="R966" s="77" t="str">
        <f>IF(Import_FK!N965=0,"",Import_FK!N965)</f>
        <v/>
      </c>
      <c r="S966" s="77" t="str">
        <f>IF(Import_FK!O965=0,"",Import_FK!O965)</f>
        <v/>
      </c>
      <c r="T966" s="77" t="str">
        <f>IF(Import_FK!P965=0,"",Import_FK!P965)</f>
        <v/>
      </c>
      <c r="U966" s="193" t="str">
        <f>IF(Import_FK!Q965=0,"",Import_FK!Q965)</f>
        <v/>
      </c>
      <c r="V966" s="77" t="str">
        <f>IF(Import_FK!R965=0,"",Import_FK!R965)</f>
        <v/>
      </c>
      <c r="W966" s="77" t="str">
        <f>IF(Import_FK!S965=0,"",Import_FK!S965)</f>
        <v/>
      </c>
      <c r="X966" s="77" t="str">
        <f>IF(Import_FK!T965=0,"",Import_FK!T965)</f>
        <v/>
      </c>
      <c r="Y966" s="77" t="str">
        <f>IF(Import_FK!U965=0,"",Import_FK!U965)</f>
        <v/>
      </c>
      <c r="Z966" s="77" t="str">
        <f>IF(Import_FK!V965=0,"",Import_FK!V965)</f>
        <v/>
      </c>
      <c r="AA966" s="77" t="str">
        <f>IF(Import_FK!W965=0,"",Import_FK!W965)</f>
        <v/>
      </c>
      <c r="AB966" s="77" t="str">
        <f>IF(Import_FK!X965=0,"",Import_FK!X965)</f>
        <v/>
      </c>
      <c r="AC966" s="77" t="str">
        <f>IF(Import_FK!Y965=0,"",Import_FK!Y965)</f>
        <v/>
      </c>
      <c r="AD966" s="77" t="str">
        <f>IF(Import_FK!Z965=0,"",Import_FK!Z965)</f>
        <v/>
      </c>
      <c r="AE966" s="193" t="str">
        <f>IF(Import_FK!AA965=0,"",Import_FK!AA965)</f>
        <v/>
      </c>
    </row>
    <row r="967" spans="1:31" ht="13.5" x14ac:dyDescent="0.25">
      <c r="A967" s="544">
        <f>IF(AND(B967="1_02_02_06",C967&lt;&gt;"000"),A966+1,IF(AND(B967="1_06_03_09",C967&lt;&gt;"000"),MAX($A$7:A966)+1,0))</f>
        <v>0</v>
      </c>
      <c r="B967" s="16" t="str">
        <f t="shared" si="68"/>
        <v/>
      </c>
      <c r="C967" s="544" t="str">
        <f t="shared" si="69"/>
        <v/>
      </c>
      <c r="D967" s="544" t="str">
        <f t="shared" si="70"/>
        <v/>
      </c>
      <c r="E967" s="544" t="str">
        <f t="shared" si="71"/>
        <v/>
      </c>
      <c r="F967" s="23" t="str">
        <f>IF(Import_FK!B966=0,"",Import_FK!B966)</f>
        <v/>
      </c>
      <c r="G967" s="23" t="str">
        <f>IF(Import_FK!C966=0,"",Import_FK!C966)</f>
        <v/>
      </c>
      <c r="H967" s="350" t="str">
        <f>IF(Import_FK!D966=0,"",Import_FK!D966)</f>
        <v/>
      </c>
      <c r="I967" s="23" t="str">
        <f>IF(Import_FK!E966=0,"",Import_FK!E966)</f>
        <v/>
      </c>
      <c r="J967" s="95" t="str">
        <f>IF(Import_FK!F966=0,"",Import_FK!F966)</f>
        <v/>
      </c>
      <c r="K967" s="96" t="str">
        <f>IF(Import_FK!G966=0,"",Import_FK!G966)</f>
        <v/>
      </c>
      <c r="L967" s="23" t="str">
        <f>IF(Import_FK!H966=0,"",Import_FK!H966)</f>
        <v/>
      </c>
      <c r="M967" s="23" t="str">
        <f>IF(Import_FK!I966=0,"",Import_FK!I966)</f>
        <v/>
      </c>
      <c r="N967" s="23" t="str">
        <f>IF(Import_FK!J966=0,"",Import_FK!J966)</f>
        <v/>
      </c>
      <c r="O967" s="23" t="str">
        <f>IF(Import_FK!K966=0,"",Import_FK!K966)</f>
        <v/>
      </c>
      <c r="P967" s="23" t="str">
        <f>IF(Import_FK!L966=0,"",Import_FK!L966)</f>
        <v/>
      </c>
      <c r="Q967" s="77" t="str">
        <f>IF(Import_FK!M966=0,"",Import_FK!M966)</f>
        <v/>
      </c>
      <c r="R967" s="77" t="str">
        <f>IF(Import_FK!N966=0,"",Import_FK!N966)</f>
        <v/>
      </c>
      <c r="S967" s="77" t="str">
        <f>IF(Import_FK!O966=0,"",Import_FK!O966)</f>
        <v/>
      </c>
      <c r="T967" s="77" t="str">
        <f>IF(Import_FK!P966=0,"",Import_FK!P966)</f>
        <v/>
      </c>
      <c r="U967" s="193" t="str">
        <f>IF(Import_FK!Q966=0,"",Import_FK!Q966)</f>
        <v/>
      </c>
      <c r="V967" s="77" t="str">
        <f>IF(Import_FK!R966=0,"",Import_FK!R966)</f>
        <v/>
      </c>
      <c r="W967" s="77" t="str">
        <f>IF(Import_FK!S966=0,"",Import_FK!S966)</f>
        <v/>
      </c>
      <c r="X967" s="77" t="str">
        <f>IF(Import_FK!T966=0,"",Import_FK!T966)</f>
        <v/>
      </c>
      <c r="Y967" s="77" t="str">
        <f>IF(Import_FK!U966=0,"",Import_FK!U966)</f>
        <v/>
      </c>
      <c r="Z967" s="77" t="str">
        <f>IF(Import_FK!V966=0,"",Import_FK!V966)</f>
        <v/>
      </c>
      <c r="AA967" s="77" t="str">
        <f>IF(Import_FK!W966=0,"",Import_FK!W966)</f>
        <v/>
      </c>
      <c r="AB967" s="77" t="str">
        <f>IF(Import_FK!X966=0,"",Import_FK!X966)</f>
        <v/>
      </c>
      <c r="AC967" s="77" t="str">
        <f>IF(Import_FK!Y966=0,"",Import_FK!Y966)</f>
        <v/>
      </c>
      <c r="AD967" s="77" t="str">
        <f>IF(Import_FK!Z966=0,"",Import_FK!Z966)</f>
        <v/>
      </c>
      <c r="AE967" s="193" t="str">
        <f>IF(Import_FK!AA966=0,"",Import_FK!AA966)</f>
        <v/>
      </c>
    </row>
    <row r="968" spans="1:31" ht="13.5" x14ac:dyDescent="0.25">
      <c r="A968" s="544">
        <f>IF(AND(B968="1_02_02_06",C968&lt;&gt;"000"),A967+1,IF(AND(B968="1_06_03_09",C968&lt;&gt;"000"),MAX($A$7:A967)+1,0))</f>
        <v>0</v>
      </c>
      <c r="B968" s="16" t="str">
        <f t="shared" si="68"/>
        <v/>
      </c>
      <c r="C968" s="544" t="str">
        <f t="shared" si="69"/>
        <v/>
      </c>
      <c r="D968" s="544" t="str">
        <f t="shared" si="70"/>
        <v/>
      </c>
      <c r="E968" s="544" t="str">
        <f t="shared" si="71"/>
        <v/>
      </c>
      <c r="F968" s="23" t="str">
        <f>IF(Import_FK!B967=0,"",Import_FK!B967)</f>
        <v/>
      </c>
      <c r="G968" s="23" t="str">
        <f>IF(Import_FK!C967=0,"",Import_FK!C967)</f>
        <v/>
      </c>
      <c r="H968" s="350" t="str">
        <f>IF(Import_FK!D967=0,"",Import_FK!D967)</f>
        <v/>
      </c>
      <c r="I968" s="23" t="str">
        <f>IF(Import_FK!E967=0,"",Import_FK!E967)</f>
        <v/>
      </c>
      <c r="J968" s="95" t="str">
        <f>IF(Import_FK!F967=0,"",Import_FK!F967)</f>
        <v/>
      </c>
      <c r="K968" s="96" t="str">
        <f>IF(Import_FK!G967=0,"",Import_FK!G967)</f>
        <v/>
      </c>
      <c r="L968" s="23" t="str">
        <f>IF(Import_FK!H967=0,"",Import_FK!H967)</f>
        <v/>
      </c>
      <c r="M968" s="23" t="str">
        <f>IF(Import_FK!I967=0,"",Import_FK!I967)</f>
        <v/>
      </c>
      <c r="N968" s="23" t="str">
        <f>IF(Import_FK!J967=0,"",Import_FK!J967)</f>
        <v/>
      </c>
      <c r="O968" s="23" t="str">
        <f>IF(Import_FK!K967=0,"",Import_FK!K967)</f>
        <v/>
      </c>
      <c r="P968" s="23" t="str">
        <f>IF(Import_FK!L967=0,"",Import_FK!L967)</f>
        <v/>
      </c>
      <c r="Q968" s="77" t="str">
        <f>IF(Import_FK!M967=0,"",Import_FK!M967)</f>
        <v/>
      </c>
      <c r="R968" s="77" t="str">
        <f>IF(Import_FK!N967=0,"",Import_FK!N967)</f>
        <v/>
      </c>
      <c r="S968" s="77" t="str">
        <f>IF(Import_FK!O967=0,"",Import_FK!O967)</f>
        <v/>
      </c>
      <c r="T968" s="77" t="str">
        <f>IF(Import_FK!P967=0,"",Import_FK!P967)</f>
        <v/>
      </c>
      <c r="U968" s="193" t="str">
        <f>IF(Import_FK!Q967=0,"",Import_FK!Q967)</f>
        <v/>
      </c>
      <c r="V968" s="77" t="str">
        <f>IF(Import_FK!R967=0,"",Import_FK!R967)</f>
        <v/>
      </c>
      <c r="W968" s="77" t="str">
        <f>IF(Import_FK!S967=0,"",Import_FK!S967)</f>
        <v/>
      </c>
      <c r="X968" s="77" t="str">
        <f>IF(Import_FK!T967=0,"",Import_FK!T967)</f>
        <v/>
      </c>
      <c r="Y968" s="77" t="str">
        <f>IF(Import_FK!U967=0,"",Import_FK!U967)</f>
        <v/>
      </c>
      <c r="Z968" s="77" t="str">
        <f>IF(Import_FK!V967=0,"",Import_FK!V967)</f>
        <v/>
      </c>
      <c r="AA968" s="77" t="str">
        <f>IF(Import_FK!W967=0,"",Import_FK!W967)</f>
        <v/>
      </c>
      <c r="AB968" s="77" t="str">
        <f>IF(Import_FK!X967=0,"",Import_FK!X967)</f>
        <v/>
      </c>
      <c r="AC968" s="77" t="str">
        <f>IF(Import_FK!Y967=0,"",Import_FK!Y967)</f>
        <v/>
      </c>
      <c r="AD968" s="77" t="str">
        <f>IF(Import_FK!Z967=0,"",Import_FK!Z967)</f>
        <v/>
      </c>
      <c r="AE968" s="193" t="str">
        <f>IF(Import_FK!AA967=0,"",Import_FK!AA967)</f>
        <v/>
      </c>
    </row>
    <row r="969" spans="1:31" ht="13.5" x14ac:dyDescent="0.25">
      <c r="A969" s="544">
        <f>IF(AND(B969="1_02_02_06",C969&lt;&gt;"000"),A968+1,IF(AND(B969="1_06_03_09",C969&lt;&gt;"000"),MAX($A$7:A968)+1,0))</f>
        <v>0</v>
      </c>
      <c r="B969" s="16" t="str">
        <f t="shared" si="68"/>
        <v/>
      </c>
      <c r="C969" s="544" t="str">
        <f t="shared" si="69"/>
        <v/>
      </c>
      <c r="D969" s="544" t="str">
        <f t="shared" si="70"/>
        <v/>
      </c>
      <c r="E969" s="544" t="str">
        <f t="shared" si="71"/>
        <v/>
      </c>
      <c r="F969" s="23" t="str">
        <f>IF(Import_FK!B968=0,"",Import_FK!B968)</f>
        <v/>
      </c>
      <c r="G969" s="23" t="str">
        <f>IF(Import_FK!C968=0,"",Import_FK!C968)</f>
        <v/>
      </c>
      <c r="H969" s="350" t="str">
        <f>IF(Import_FK!D968=0,"",Import_FK!D968)</f>
        <v/>
      </c>
      <c r="I969" s="23" t="str">
        <f>IF(Import_FK!E968=0,"",Import_FK!E968)</f>
        <v/>
      </c>
      <c r="J969" s="95" t="str">
        <f>IF(Import_FK!F968=0,"",Import_FK!F968)</f>
        <v/>
      </c>
      <c r="K969" s="96" t="str">
        <f>IF(Import_FK!G968=0,"",Import_FK!G968)</f>
        <v/>
      </c>
      <c r="L969" s="23" t="str">
        <f>IF(Import_FK!H968=0,"",Import_FK!H968)</f>
        <v/>
      </c>
      <c r="M969" s="23" t="str">
        <f>IF(Import_FK!I968=0,"",Import_FK!I968)</f>
        <v/>
      </c>
      <c r="N969" s="23" t="str">
        <f>IF(Import_FK!J968=0,"",Import_FK!J968)</f>
        <v/>
      </c>
      <c r="O969" s="23" t="str">
        <f>IF(Import_FK!K968=0,"",Import_FK!K968)</f>
        <v/>
      </c>
      <c r="P969" s="23" t="str">
        <f>IF(Import_FK!L968=0,"",Import_FK!L968)</f>
        <v/>
      </c>
      <c r="Q969" s="77" t="str">
        <f>IF(Import_FK!M968=0,"",Import_FK!M968)</f>
        <v/>
      </c>
      <c r="R969" s="77" t="str">
        <f>IF(Import_FK!N968=0,"",Import_FK!N968)</f>
        <v/>
      </c>
      <c r="S969" s="77" t="str">
        <f>IF(Import_FK!O968=0,"",Import_FK!O968)</f>
        <v/>
      </c>
      <c r="T969" s="77" t="str">
        <f>IF(Import_FK!P968=0,"",Import_FK!P968)</f>
        <v/>
      </c>
      <c r="U969" s="193" t="str">
        <f>IF(Import_FK!Q968=0,"",Import_FK!Q968)</f>
        <v/>
      </c>
      <c r="V969" s="77" t="str">
        <f>IF(Import_FK!R968=0,"",Import_FK!R968)</f>
        <v/>
      </c>
      <c r="W969" s="77" t="str">
        <f>IF(Import_FK!S968=0,"",Import_FK!S968)</f>
        <v/>
      </c>
      <c r="X969" s="77" t="str">
        <f>IF(Import_FK!T968=0,"",Import_FK!T968)</f>
        <v/>
      </c>
      <c r="Y969" s="77" t="str">
        <f>IF(Import_FK!U968=0,"",Import_FK!U968)</f>
        <v/>
      </c>
      <c r="Z969" s="77" t="str">
        <f>IF(Import_FK!V968=0,"",Import_FK!V968)</f>
        <v/>
      </c>
      <c r="AA969" s="77" t="str">
        <f>IF(Import_FK!W968=0,"",Import_FK!W968)</f>
        <v/>
      </c>
      <c r="AB969" s="77" t="str">
        <f>IF(Import_FK!X968=0,"",Import_FK!X968)</f>
        <v/>
      </c>
      <c r="AC969" s="77" t="str">
        <f>IF(Import_FK!Y968=0,"",Import_FK!Y968)</f>
        <v/>
      </c>
      <c r="AD969" s="77" t="str">
        <f>IF(Import_FK!Z968=0,"",Import_FK!Z968)</f>
        <v/>
      </c>
      <c r="AE969" s="193" t="str">
        <f>IF(Import_FK!AA968=0,"",Import_FK!AA968)</f>
        <v/>
      </c>
    </row>
    <row r="970" spans="1:31" ht="13.5" x14ac:dyDescent="0.25">
      <c r="A970" s="544">
        <f>IF(AND(B970="1_02_02_06",C970&lt;&gt;"000"),A969+1,IF(AND(B970="1_06_03_09",C970&lt;&gt;"000"),MAX($A$7:A969)+1,0))</f>
        <v>0</v>
      </c>
      <c r="B970" s="16" t="str">
        <f t="shared" si="68"/>
        <v/>
      </c>
      <c r="C970" s="544" t="str">
        <f t="shared" si="69"/>
        <v/>
      </c>
      <c r="D970" s="544" t="str">
        <f t="shared" si="70"/>
        <v/>
      </c>
      <c r="E970" s="544" t="str">
        <f t="shared" si="71"/>
        <v/>
      </c>
      <c r="F970" s="23" t="str">
        <f>IF(Import_FK!B969=0,"",Import_FK!B969)</f>
        <v/>
      </c>
      <c r="G970" s="23" t="str">
        <f>IF(Import_FK!C969=0,"",Import_FK!C969)</f>
        <v/>
      </c>
      <c r="H970" s="350" t="str">
        <f>IF(Import_FK!D969=0,"",Import_FK!D969)</f>
        <v/>
      </c>
      <c r="I970" s="23" t="str">
        <f>IF(Import_FK!E969=0,"",Import_FK!E969)</f>
        <v/>
      </c>
      <c r="J970" s="95" t="str">
        <f>IF(Import_FK!F969=0,"",Import_FK!F969)</f>
        <v/>
      </c>
      <c r="K970" s="96" t="str">
        <f>IF(Import_FK!G969=0,"",Import_FK!G969)</f>
        <v/>
      </c>
      <c r="L970" s="23" t="str">
        <f>IF(Import_FK!H969=0,"",Import_FK!H969)</f>
        <v/>
      </c>
      <c r="M970" s="23" t="str">
        <f>IF(Import_FK!I969=0,"",Import_FK!I969)</f>
        <v/>
      </c>
      <c r="N970" s="23" t="str">
        <f>IF(Import_FK!J969=0,"",Import_FK!J969)</f>
        <v/>
      </c>
      <c r="O970" s="23" t="str">
        <f>IF(Import_FK!K969=0,"",Import_FK!K969)</f>
        <v/>
      </c>
      <c r="P970" s="23" t="str">
        <f>IF(Import_FK!L969=0,"",Import_FK!L969)</f>
        <v/>
      </c>
      <c r="Q970" s="77" t="str">
        <f>IF(Import_FK!M969=0,"",Import_FK!M969)</f>
        <v/>
      </c>
      <c r="R970" s="77" t="str">
        <f>IF(Import_FK!N969=0,"",Import_FK!N969)</f>
        <v/>
      </c>
      <c r="S970" s="77" t="str">
        <f>IF(Import_FK!O969=0,"",Import_FK!O969)</f>
        <v/>
      </c>
      <c r="T970" s="77" t="str">
        <f>IF(Import_FK!P969=0,"",Import_FK!P969)</f>
        <v/>
      </c>
      <c r="U970" s="193" t="str">
        <f>IF(Import_FK!Q969=0,"",Import_FK!Q969)</f>
        <v/>
      </c>
      <c r="V970" s="77" t="str">
        <f>IF(Import_FK!R969=0,"",Import_FK!R969)</f>
        <v/>
      </c>
      <c r="W970" s="77" t="str">
        <f>IF(Import_FK!S969=0,"",Import_FK!S969)</f>
        <v/>
      </c>
      <c r="X970" s="77" t="str">
        <f>IF(Import_FK!T969=0,"",Import_FK!T969)</f>
        <v/>
      </c>
      <c r="Y970" s="77" t="str">
        <f>IF(Import_FK!U969=0,"",Import_FK!U969)</f>
        <v/>
      </c>
      <c r="Z970" s="77" t="str">
        <f>IF(Import_FK!V969=0,"",Import_FK!V969)</f>
        <v/>
      </c>
      <c r="AA970" s="77" t="str">
        <f>IF(Import_FK!W969=0,"",Import_FK!W969)</f>
        <v/>
      </c>
      <c r="AB970" s="77" t="str">
        <f>IF(Import_FK!X969=0,"",Import_FK!X969)</f>
        <v/>
      </c>
      <c r="AC970" s="77" t="str">
        <f>IF(Import_FK!Y969=0,"",Import_FK!Y969)</f>
        <v/>
      </c>
      <c r="AD970" s="77" t="str">
        <f>IF(Import_FK!Z969=0,"",Import_FK!Z969)</f>
        <v/>
      </c>
      <c r="AE970" s="193" t="str">
        <f>IF(Import_FK!AA969=0,"",Import_FK!AA969)</f>
        <v/>
      </c>
    </row>
    <row r="971" spans="1:31" ht="13.5" x14ac:dyDescent="0.25">
      <c r="A971" s="544">
        <f>IF(AND(B971="1_02_02_06",C971&lt;&gt;"000"),A970+1,IF(AND(B971="1_06_03_09",C971&lt;&gt;"000"),MAX($A$7:A970)+1,0))</f>
        <v>0</v>
      </c>
      <c r="B971" s="16" t="str">
        <f t="shared" si="68"/>
        <v/>
      </c>
      <c r="C971" s="544" t="str">
        <f t="shared" si="69"/>
        <v/>
      </c>
      <c r="D971" s="544" t="str">
        <f t="shared" si="70"/>
        <v/>
      </c>
      <c r="E971" s="544" t="str">
        <f t="shared" si="71"/>
        <v/>
      </c>
      <c r="F971" s="23" t="str">
        <f>IF(Import_FK!B970=0,"",Import_FK!B970)</f>
        <v/>
      </c>
      <c r="G971" s="23" t="str">
        <f>IF(Import_FK!C970=0,"",Import_FK!C970)</f>
        <v/>
      </c>
      <c r="H971" s="350" t="str">
        <f>IF(Import_FK!D970=0,"",Import_FK!D970)</f>
        <v/>
      </c>
      <c r="I971" s="23" t="str">
        <f>IF(Import_FK!E970=0,"",Import_FK!E970)</f>
        <v/>
      </c>
      <c r="J971" s="95" t="str">
        <f>IF(Import_FK!F970=0,"",Import_FK!F970)</f>
        <v/>
      </c>
      <c r="K971" s="96" t="str">
        <f>IF(Import_FK!G970=0,"",Import_FK!G970)</f>
        <v/>
      </c>
      <c r="L971" s="23" t="str">
        <f>IF(Import_FK!H970=0,"",Import_FK!H970)</f>
        <v/>
      </c>
      <c r="M971" s="23" t="str">
        <f>IF(Import_FK!I970=0,"",Import_FK!I970)</f>
        <v/>
      </c>
      <c r="N971" s="23" t="str">
        <f>IF(Import_FK!J970=0,"",Import_FK!J970)</f>
        <v/>
      </c>
      <c r="O971" s="23" t="str">
        <f>IF(Import_FK!K970=0,"",Import_FK!K970)</f>
        <v/>
      </c>
      <c r="P971" s="23" t="str">
        <f>IF(Import_FK!L970=0,"",Import_FK!L970)</f>
        <v/>
      </c>
      <c r="Q971" s="77" t="str">
        <f>IF(Import_FK!M970=0,"",Import_FK!M970)</f>
        <v/>
      </c>
      <c r="R971" s="77" t="str">
        <f>IF(Import_FK!N970=0,"",Import_FK!N970)</f>
        <v/>
      </c>
      <c r="S971" s="77" t="str">
        <f>IF(Import_FK!O970=0,"",Import_FK!O970)</f>
        <v/>
      </c>
      <c r="T971" s="77" t="str">
        <f>IF(Import_FK!P970=0,"",Import_FK!P970)</f>
        <v/>
      </c>
      <c r="U971" s="193" t="str">
        <f>IF(Import_FK!Q970=0,"",Import_FK!Q970)</f>
        <v/>
      </c>
      <c r="V971" s="77" t="str">
        <f>IF(Import_FK!R970=0,"",Import_FK!R970)</f>
        <v/>
      </c>
      <c r="W971" s="77" t="str">
        <f>IF(Import_FK!S970=0,"",Import_FK!S970)</f>
        <v/>
      </c>
      <c r="X971" s="77" t="str">
        <f>IF(Import_FK!T970=0,"",Import_FK!T970)</f>
        <v/>
      </c>
      <c r="Y971" s="77" t="str">
        <f>IF(Import_FK!U970=0,"",Import_FK!U970)</f>
        <v/>
      </c>
      <c r="Z971" s="77" t="str">
        <f>IF(Import_FK!V970=0,"",Import_FK!V970)</f>
        <v/>
      </c>
      <c r="AA971" s="77" t="str">
        <f>IF(Import_FK!W970=0,"",Import_FK!W970)</f>
        <v/>
      </c>
      <c r="AB971" s="77" t="str">
        <f>IF(Import_FK!X970=0,"",Import_FK!X970)</f>
        <v/>
      </c>
      <c r="AC971" s="77" t="str">
        <f>IF(Import_FK!Y970=0,"",Import_FK!Y970)</f>
        <v/>
      </c>
      <c r="AD971" s="77" t="str">
        <f>IF(Import_FK!Z970=0,"",Import_FK!Z970)</f>
        <v/>
      </c>
      <c r="AE971" s="193" t="str">
        <f>IF(Import_FK!AA970=0,"",Import_FK!AA970)</f>
        <v/>
      </c>
    </row>
    <row r="972" spans="1:31" ht="13.5" x14ac:dyDescent="0.25">
      <c r="A972" s="544">
        <f>IF(AND(B972="1_02_02_06",C972&lt;&gt;"000"),A971+1,IF(AND(B972="1_06_03_09",C972&lt;&gt;"000"),MAX($A$7:A971)+1,0))</f>
        <v>0</v>
      </c>
      <c r="B972" s="16" t="str">
        <f t="shared" si="68"/>
        <v/>
      </c>
      <c r="C972" s="544" t="str">
        <f t="shared" si="69"/>
        <v/>
      </c>
      <c r="D972" s="544" t="str">
        <f t="shared" si="70"/>
        <v/>
      </c>
      <c r="E972" s="544" t="str">
        <f t="shared" si="71"/>
        <v/>
      </c>
      <c r="F972" s="23" t="str">
        <f>IF(Import_FK!B971=0,"",Import_FK!B971)</f>
        <v/>
      </c>
      <c r="G972" s="23" t="str">
        <f>IF(Import_FK!C971=0,"",Import_FK!C971)</f>
        <v/>
      </c>
      <c r="H972" s="350" t="str">
        <f>IF(Import_FK!D971=0,"",Import_FK!D971)</f>
        <v/>
      </c>
      <c r="I972" s="23" t="str">
        <f>IF(Import_FK!E971=0,"",Import_FK!E971)</f>
        <v/>
      </c>
      <c r="J972" s="95" t="str">
        <f>IF(Import_FK!F971=0,"",Import_FK!F971)</f>
        <v/>
      </c>
      <c r="K972" s="96" t="str">
        <f>IF(Import_FK!G971=0,"",Import_FK!G971)</f>
        <v/>
      </c>
      <c r="L972" s="23" t="str">
        <f>IF(Import_FK!H971=0,"",Import_FK!H971)</f>
        <v/>
      </c>
      <c r="M972" s="23" t="str">
        <f>IF(Import_FK!I971=0,"",Import_FK!I971)</f>
        <v/>
      </c>
      <c r="N972" s="23" t="str">
        <f>IF(Import_FK!J971=0,"",Import_FK!J971)</f>
        <v/>
      </c>
      <c r="O972" s="23" t="str">
        <f>IF(Import_FK!K971=0,"",Import_FK!K971)</f>
        <v/>
      </c>
      <c r="P972" s="23" t="str">
        <f>IF(Import_FK!L971=0,"",Import_FK!L971)</f>
        <v/>
      </c>
      <c r="Q972" s="77" t="str">
        <f>IF(Import_FK!M971=0,"",Import_FK!M971)</f>
        <v/>
      </c>
      <c r="R972" s="77" t="str">
        <f>IF(Import_FK!N971=0,"",Import_FK!N971)</f>
        <v/>
      </c>
      <c r="S972" s="77" t="str">
        <f>IF(Import_FK!O971=0,"",Import_FK!O971)</f>
        <v/>
      </c>
      <c r="T972" s="77" t="str">
        <f>IF(Import_FK!P971=0,"",Import_FK!P971)</f>
        <v/>
      </c>
      <c r="U972" s="193" t="str">
        <f>IF(Import_FK!Q971=0,"",Import_FK!Q971)</f>
        <v/>
      </c>
      <c r="V972" s="77" t="str">
        <f>IF(Import_FK!R971=0,"",Import_FK!R971)</f>
        <v/>
      </c>
      <c r="W972" s="77" t="str">
        <f>IF(Import_FK!S971=0,"",Import_FK!S971)</f>
        <v/>
      </c>
      <c r="X972" s="77" t="str">
        <f>IF(Import_FK!T971=0,"",Import_FK!T971)</f>
        <v/>
      </c>
      <c r="Y972" s="77" t="str">
        <f>IF(Import_FK!U971=0,"",Import_FK!U971)</f>
        <v/>
      </c>
      <c r="Z972" s="77" t="str">
        <f>IF(Import_FK!V971=0,"",Import_FK!V971)</f>
        <v/>
      </c>
      <c r="AA972" s="77" t="str">
        <f>IF(Import_FK!W971=0,"",Import_FK!W971)</f>
        <v/>
      </c>
      <c r="AB972" s="77" t="str">
        <f>IF(Import_FK!X971=0,"",Import_FK!X971)</f>
        <v/>
      </c>
      <c r="AC972" s="77" t="str">
        <f>IF(Import_FK!Y971=0,"",Import_FK!Y971)</f>
        <v/>
      </c>
      <c r="AD972" s="77" t="str">
        <f>IF(Import_FK!Z971=0,"",Import_FK!Z971)</f>
        <v/>
      </c>
      <c r="AE972" s="193" t="str">
        <f>IF(Import_FK!AA971=0,"",Import_FK!AA971)</f>
        <v/>
      </c>
    </row>
    <row r="973" spans="1:31" ht="13.5" x14ac:dyDescent="0.25">
      <c r="A973" s="544">
        <f>IF(AND(B973="1_02_02_06",C973&lt;&gt;"000"),A972+1,IF(AND(B973="1_06_03_09",C973&lt;&gt;"000"),MAX($A$7:A972)+1,0))</f>
        <v>0</v>
      </c>
      <c r="B973" s="16" t="str">
        <f t="shared" si="68"/>
        <v/>
      </c>
      <c r="C973" s="544" t="str">
        <f t="shared" si="69"/>
        <v/>
      </c>
      <c r="D973" s="544" t="str">
        <f t="shared" si="70"/>
        <v/>
      </c>
      <c r="E973" s="544" t="str">
        <f t="shared" si="71"/>
        <v/>
      </c>
      <c r="F973" s="23" t="str">
        <f>IF(Import_FK!B972=0,"",Import_FK!B972)</f>
        <v/>
      </c>
      <c r="G973" s="23" t="str">
        <f>IF(Import_FK!C972=0,"",Import_FK!C972)</f>
        <v/>
      </c>
      <c r="H973" s="350" t="str">
        <f>IF(Import_FK!D972=0,"",Import_FK!D972)</f>
        <v/>
      </c>
      <c r="I973" s="23" t="str">
        <f>IF(Import_FK!E972=0,"",Import_FK!E972)</f>
        <v/>
      </c>
      <c r="J973" s="95" t="str">
        <f>IF(Import_FK!F972=0,"",Import_FK!F972)</f>
        <v/>
      </c>
      <c r="K973" s="96" t="str">
        <f>IF(Import_FK!G972=0,"",Import_FK!G972)</f>
        <v/>
      </c>
      <c r="L973" s="23" t="str">
        <f>IF(Import_FK!H972=0,"",Import_FK!H972)</f>
        <v/>
      </c>
      <c r="M973" s="23" t="str">
        <f>IF(Import_FK!I972=0,"",Import_FK!I972)</f>
        <v/>
      </c>
      <c r="N973" s="23" t="str">
        <f>IF(Import_FK!J972=0,"",Import_FK!J972)</f>
        <v/>
      </c>
      <c r="O973" s="23" t="str">
        <f>IF(Import_FK!K972=0,"",Import_FK!K972)</f>
        <v/>
      </c>
      <c r="P973" s="23" t="str">
        <f>IF(Import_FK!L972=0,"",Import_FK!L972)</f>
        <v/>
      </c>
      <c r="Q973" s="77" t="str">
        <f>IF(Import_FK!M972=0,"",Import_FK!M972)</f>
        <v/>
      </c>
      <c r="R973" s="77" t="str">
        <f>IF(Import_FK!N972=0,"",Import_FK!N972)</f>
        <v/>
      </c>
      <c r="S973" s="77" t="str">
        <f>IF(Import_FK!O972=0,"",Import_FK!O972)</f>
        <v/>
      </c>
      <c r="T973" s="77" t="str">
        <f>IF(Import_FK!P972=0,"",Import_FK!P972)</f>
        <v/>
      </c>
      <c r="U973" s="193" t="str">
        <f>IF(Import_FK!Q972=0,"",Import_FK!Q972)</f>
        <v/>
      </c>
      <c r="V973" s="77" t="str">
        <f>IF(Import_FK!R972=0,"",Import_FK!R972)</f>
        <v/>
      </c>
      <c r="W973" s="77" t="str">
        <f>IF(Import_FK!S972=0,"",Import_FK!S972)</f>
        <v/>
      </c>
      <c r="X973" s="77" t="str">
        <f>IF(Import_FK!T972=0,"",Import_FK!T972)</f>
        <v/>
      </c>
      <c r="Y973" s="77" t="str">
        <f>IF(Import_FK!U972=0,"",Import_FK!U972)</f>
        <v/>
      </c>
      <c r="Z973" s="77" t="str">
        <f>IF(Import_FK!V972=0,"",Import_FK!V972)</f>
        <v/>
      </c>
      <c r="AA973" s="77" t="str">
        <f>IF(Import_FK!W972=0,"",Import_FK!W972)</f>
        <v/>
      </c>
      <c r="AB973" s="77" t="str">
        <f>IF(Import_FK!X972=0,"",Import_FK!X972)</f>
        <v/>
      </c>
      <c r="AC973" s="77" t="str">
        <f>IF(Import_FK!Y972=0,"",Import_FK!Y972)</f>
        <v/>
      </c>
      <c r="AD973" s="77" t="str">
        <f>IF(Import_FK!Z972=0,"",Import_FK!Z972)</f>
        <v/>
      </c>
      <c r="AE973" s="193" t="str">
        <f>IF(Import_FK!AA972=0,"",Import_FK!AA972)</f>
        <v/>
      </c>
    </row>
    <row r="974" spans="1:31" ht="13.5" x14ac:dyDescent="0.25">
      <c r="A974" s="544">
        <f>IF(AND(B974="1_02_02_06",C974&lt;&gt;"000"),A973+1,IF(AND(B974="1_06_03_09",C974&lt;&gt;"000"),MAX($A$7:A973)+1,0))</f>
        <v>0</v>
      </c>
      <c r="B974" s="16" t="str">
        <f t="shared" si="68"/>
        <v/>
      </c>
      <c r="C974" s="544" t="str">
        <f t="shared" si="69"/>
        <v/>
      </c>
      <c r="D974" s="544" t="str">
        <f t="shared" si="70"/>
        <v/>
      </c>
      <c r="E974" s="544" t="str">
        <f t="shared" si="71"/>
        <v/>
      </c>
      <c r="F974" s="23" t="str">
        <f>IF(Import_FK!B973=0,"",Import_FK!B973)</f>
        <v/>
      </c>
      <c r="G974" s="23" t="str">
        <f>IF(Import_FK!C973=0,"",Import_FK!C973)</f>
        <v/>
      </c>
      <c r="H974" s="350" t="str">
        <f>IF(Import_FK!D973=0,"",Import_FK!D973)</f>
        <v/>
      </c>
      <c r="I974" s="23" t="str">
        <f>IF(Import_FK!E973=0,"",Import_FK!E973)</f>
        <v/>
      </c>
      <c r="J974" s="95" t="str">
        <f>IF(Import_FK!F973=0,"",Import_FK!F973)</f>
        <v/>
      </c>
      <c r="K974" s="96" t="str">
        <f>IF(Import_FK!G973=0,"",Import_FK!G973)</f>
        <v/>
      </c>
      <c r="L974" s="23" t="str">
        <f>IF(Import_FK!H973=0,"",Import_FK!H973)</f>
        <v/>
      </c>
      <c r="M974" s="23" t="str">
        <f>IF(Import_FK!I973=0,"",Import_FK!I973)</f>
        <v/>
      </c>
      <c r="N974" s="23" t="str">
        <f>IF(Import_FK!J973=0,"",Import_FK!J973)</f>
        <v/>
      </c>
      <c r="O974" s="23" t="str">
        <f>IF(Import_FK!K973=0,"",Import_FK!K973)</f>
        <v/>
      </c>
      <c r="P974" s="23" t="str">
        <f>IF(Import_FK!L973=0,"",Import_FK!L973)</f>
        <v/>
      </c>
      <c r="Q974" s="77" t="str">
        <f>IF(Import_FK!M973=0,"",Import_FK!M973)</f>
        <v/>
      </c>
      <c r="R974" s="77" t="str">
        <f>IF(Import_FK!N973=0,"",Import_FK!N973)</f>
        <v/>
      </c>
      <c r="S974" s="77" t="str">
        <f>IF(Import_FK!O973=0,"",Import_FK!O973)</f>
        <v/>
      </c>
      <c r="T974" s="77" t="str">
        <f>IF(Import_FK!P973=0,"",Import_FK!P973)</f>
        <v/>
      </c>
      <c r="U974" s="193" t="str">
        <f>IF(Import_FK!Q973=0,"",Import_FK!Q973)</f>
        <v/>
      </c>
      <c r="V974" s="77" t="str">
        <f>IF(Import_FK!R973=0,"",Import_FK!R973)</f>
        <v/>
      </c>
      <c r="W974" s="77" t="str">
        <f>IF(Import_FK!S973=0,"",Import_FK!S973)</f>
        <v/>
      </c>
      <c r="X974" s="77" t="str">
        <f>IF(Import_FK!T973=0,"",Import_FK!T973)</f>
        <v/>
      </c>
      <c r="Y974" s="77" t="str">
        <f>IF(Import_FK!U973=0,"",Import_FK!U973)</f>
        <v/>
      </c>
      <c r="Z974" s="77" t="str">
        <f>IF(Import_FK!V973=0,"",Import_FK!V973)</f>
        <v/>
      </c>
      <c r="AA974" s="77" t="str">
        <f>IF(Import_FK!W973=0,"",Import_FK!W973)</f>
        <v/>
      </c>
      <c r="AB974" s="77" t="str">
        <f>IF(Import_FK!X973=0,"",Import_FK!X973)</f>
        <v/>
      </c>
      <c r="AC974" s="77" t="str">
        <f>IF(Import_FK!Y973=0,"",Import_FK!Y973)</f>
        <v/>
      </c>
      <c r="AD974" s="77" t="str">
        <f>IF(Import_FK!Z973=0,"",Import_FK!Z973)</f>
        <v/>
      </c>
      <c r="AE974" s="193" t="str">
        <f>IF(Import_FK!AA973=0,"",Import_FK!AA973)</f>
        <v/>
      </c>
    </row>
    <row r="975" spans="1:31" ht="13.5" x14ac:dyDescent="0.25">
      <c r="A975" s="544">
        <f>IF(AND(B975="1_02_02_06",C975&lt;&gt;"000"),A974+1,IF(AND(B975="1_06_03_09",C975&lt;&gt;"000"),MAX($A$7:A974)+1,0))</f>
        <v>0</v>
      </c>
      <c r="B975" s="16" t="str">
        <f t="shared" si="68"/>
        <v/>
      </c>
      <c r="C975" s="544" t="str">
        <f t="shared" si="69"/>
        <v/>
      </c>
      <c r="D975" s="544" t="str">
        <f t="shared" si="70"/>
        <v/>
      </c>
      <c r="E975" s="544" t="str">
        <f t="shared" si="71"/>
        <v/>
      </c>
      <c r="F975" s="23" t="str">
        <f>IF(Import_FK!B974=0,"",Import_FK!B974)</f>
        <v/>
      </c>
      <c r="G975" s="23" t="str">
        <f>IF(Import_FK!C974=0,"",Import_FK!C974)</f>
        <v/>
      </c>
      <c r="H975" s="350" t="str">
        <f>IF(Import_FK!D974=0,"",Import_FK!D974)</f>
        <v/>
      </c>
      <c r="I975" s="23" t="str">
        <f>IF(Import_FK!E974=0,"",Import_FK!E974)</f>
        <v/>
      </c>
      <c r="J975" s="95" t="str">
        <f>IF(Import_FK!F974=0,"",Import_FK!F974)</f>
        <v/>
      </c>
      <c r="K975" s="96" t="str">
        <f>IF(Import_FK!G974=0,"",Import_FK!G974)</f>
        <v/>
      </c>
      <c r="L975" s="23" t="str">
        <f>IF(Import_FK!H974=0,"",Import_FK!H974)</f>
        <v/>
      </c>
      <c r="M975" s="23" t="str">
        <f>IF(Import_FK!I974=0,"",Import_FK!I974)</f>
        <v/>
      </c>
      <c r="N975" s="23" t="str">
        <f>IF(Import_FK!J974=0,"",Import_FK!J974)</f>
        <v/>
      </c>
      <c r="O975" s="23" t="str">
        <f>IF(Import_FK!K974=0,"",Import_FK!K974)</f>
        <v/>
      </c>
      <c r="P975" s="23" t="str">
        <f>IF(Import_FK!L974=0,"",Import_FK!L974)</f>
        <v/>
      </c>
      <c r="Q975" s="77" t="str">
        <f>IF(Import_FK!M974=0,"",Import_FK!M974)</f>
        <v/>
      </c>
      <c r="R975" s="77" t="str">
        <f>IF(Import_FK!N974=0,"",Import_FK!N974)</f>
        <v/>
      </c>
      <c r="S975" s="77" t="str">
        <f>IF(Import_FK!O974=0,"",Import_FK!O974)</f>
        <v/>
      </c>
      <c r="T975" s="77" t="str">
        <f>IF(Import_FK!P974=0,"",Import_FK!P974)</f>
        <v/>
      </c>
      <c r="U975" s="193" t="str">
        <f>IF(Import_FK!Q974=0,"",Import_FK!Q974)</f>
        <v/>
      </c>
      <c r="V975" s="77" t="str">
        <f>IF(Import_FK!R974=0,"",Import_FK!R974)</f>
        <v/>
      </c>
      <c r="W975" s="77" t="str">
        <f>IF(Import_FK!S974=0,"",Import_FK!S974)</f>
        <v/>
      </c>
      <c r="X975" s="77" t="str">
        <f>IF(Import_FK!T974=0,"",Import_FK!T974)</f>
        <v/>
      </c>
      <c r="Y975" s="77" t="str">
        <f>IF(Import_FK!U974=0,"",Import_FK!U974)</f>
        <v/>
      </c>
      <c r="Z975" s="77" t="str">
        <f>IF(Import_FK!V974=0,"",Import_FK!V974)</f>
        <v/>
      </c>
      <c r="AA975" s="77" t="str">
        <f>IF(Import_FK!W974=0,"",Import_FK!W974)</f>
        <v/>
      </c>
      <c r="AB975" s="77" t="str">
        <f>IF(Import_FK!X974=0,"",Import_FK!X974)</f>
        <v/>
      </c>
      <c r="AC975" s="77" t="str">
        <f>IF(Import_FK!Y974=0,"",Import_FK!Y974)</f>
        <v/>
      </c>
      <c r="AD975" s="77" t="str">
        <f>IF(Import_FK!Z974=0,"",Import_FK!Z974)</f>
        <v/>
      </c>
      <c r="AE975" s="193" t="str">
        <f>IF(Import_FK!AA974=0,"",Import_FK!AA974)</f>
        <v/>
      </c>
    </row>
    <row r="976" spans="1:31" ht="13.5" x14ac:dyDescent="0.25">
      <c r="A976" s="544">
        <f>IF(AND(B976="1_02_02_06",C976&lt;&gt;"000"),A975+1,IF(AND(B976="1_06_03_09",C976&lt;&gt;"000"),MAX($A$7:A975)+1,0))</f>
        <v>0</v>
      </c>
      <c r="B976" s="16" t="str">
        <f t="shared" si="68"/>
        <v/>
      </c>
      <c r="C976" s="544" t="str">
        <f t="shared" si="69"/>
        <v/>
      </c>
      <c r="D976" s="544" t="str">
        <f t="shared" si="70"/>
        <v/>
      </c>
      <c r="E976" s="544" t="str">
        <f t="shared" si="71"/>
        <v/>
      </c>
      <c r="F976" s="23" t="str">
        <f>IF(Import_FK!B975=0,"",Import_FK!B975)</f>
        <v/>
      </c>
      <c r="G976" s="23" t="str">
        <f>IF(Import_FK!C975=0,"",Import_FK!C975)</f>
        <v/>
      </c>
      <c r="H976" s="350" t="str">
        <f>IF(Import_FK!D975=0,"",Import_FK!D975)</f>
        <v/>
      </c>
      <c r="I976" s="23" t="str">
        <f>IF(Import_FK!E975=0,"",Import_FK!E975)</f>
        <v/>
      </c>
      <c r="J976" s="95" t="str">
        <f>IF(Import_FK!F975=0,"",Import_FK!F975)</f>
        <v/>
      </c>
      <c r="K976" s="96" t="str">
        <f>IF(Import_FK!G975=0,"",Import_FK!G975)</f>
        <v/>
      </c>
      <c r="L976" s="23" t="str">
        <f>IF(Import_FK!H975=0,"",Import_FK!H975)</f>
        <v/>
      </c>
      <c r="M976" s="23" t="str">
        <f>IF(Import_FK!I975=0,"",Import_FK!I975)</f>
        <v/>
      </c>
      <c r="N976" s="23" t="str">
        <f>IF(Import_FK!J975=0,"",Import_FK!J975)</f>
        <v/>
      </c>
      <c r="O976" s="23" t="str">
        <f>IF(Import_FK!K975=0,"",Import_FK!K975)</f>
        <v/>
      </c>
      <c r="P976" s="23" t="str">
        <f>IF(Import_FK!L975=0,"",Import_FK!L975)</f>
        <v/>
      </c>
      <c r="Q976" s="77" t="str">
        <f>IF(Import_FK!M975=0,"",Import_FK!M975)</f>
        <v/>
      </c>
      <c r="R976" s="77" t="str">
        <f>IF(Import_FK!N975=0,"",Import_FK!N975)</f>
        <v/>
      </c>
      <c r="S976" s="77" t="str">
        <f>IF(Import_FK!O975=0,"",Import_FK!O975)</f>
        <v/>
      </c>
      <c r="T976" s="77" t="str">
        <f>IF(Import_FK!P975=0,"",Import_FK!P975)</f>
        <v/>
      </c>
      <c r="U976" s="193" t="str">
        <f>IF(Import_FK!Q975=0,"",Import_FK!Q975)</f>
        <v/>
      </c>
      <c r="V976" s="77" t="str">
        <f>IF(Import_FK!R975=0,"",Import_FK!R975)</f>
        <v/>
      </c>
      <c r="W976" s="77" t="str">
        <f>IF(Import_FK!S975=0,"",Import_FK!S975)</f>
        <v/>
      </c>
      <c r="X976" s="77" t="str">
        <f>IF(Import_FK!T975=0,"",Import_FK!T975)</f>
        <v/>
      </c>
      <c r="Y976" s="77" t="str">
        <f>IF(Import_FK!U975=0,"",Import_FK!U975)</f>
        <v/>
      </c>
      <c r="Z976" s="77" t="str">
        <f>IF(Import_FK!V975=0,"",Import_FK!V975)</f>
        <v/>
      </c>
      <c r="AA976" s="77" t="str">
        <f>IF(Import_FK!W975=0,"",Import_FK!W975)</f>
        <v/>
      </c>
      <c r="AB976" s="77" t="str">
        <f>IF(Import_FK!X975=0,"",Import_FK!X975)</f>
        <v/>
      </c>
      <c r="AC976" s="77" t="str">
        <f>IF(Import_FK!Y975=0,"",Import_FK!Y975)</f>
        <v/>
      </c>
      <c r="AD976" s="77" t="str">
        <f>IF(Import_FK!Z975=0,"",Import_FK!Z975)</f>
        <v/>
      </c>
      <c r="AE976" s="193" t="str">
        <f>IF(Import_FK!AA975=0,"",Import_FK!AA975)</f>
        <v/>
      </c>
    </row>
    <row r="977" spans="1:31" ht="13.5" x14ac:dyDescent="0.25">
      <c r="A977" s="544">
        <f>IF(AND(B977="1_02_02_06",C977&lt;&gt;"000"),A976+1,IF(AND(B977="1_06_03_09",C977&lt;&gt;"000"),MAX($A$7:A976)+1,0))</f>
        <v>0</v>
      </c>
      <c r="B977" s="16" t="str">
        <f t="shared" si="68"/>
        <v/>
      </c>
      <c r="C977" s="544" t="str">
        <f t="shared" si="69"/>
        <v/>
      </c>
      <c r="D977" s="544" t="str">
        <f t="shared" si="70"/>
        <v/>
      </c>
      <c r="E977" s="544" t="str">
        <f t="shared" si="71"/>
        <v/>
      </c>
      <c r="F977" s="23" t="str">
        <f>IF(Import_FK!B976=0,"",Import_FK!B976)</f>
        <v/>
      </c>
      <c r="G977" s="23" t="str">
        <f>IF(Import_FK!C976=0,"",Import_FK!C976)</f>
        <v/>
      </c>
      <c r="H977" s="350" t="str">
        <f>IF(Import_FK!D976=0,"",Import_FK!D976)</f>
        <v/>
      </c>
      <c r="I977" s="23" t="str">
        <f>IF(Import_FK!E976=0,"",Import_FK!E976)</f>
        <v/>
      </c>
      <c r="J977" s="95" t="str">
        <f>IF(Import_FK!F976=0,"",Import_FK!F976)</f>
        <v/>
      </c>
      <c r="K977" s="96" t="str">
        <f>IF(Import_FK!G976=0,"",Import_FK!G976)</f>
        <v/>
      </c>
      <c r="L977" s="23" t="str">
        <f>IF(Import_FK!H976=0,"",Import_FK!H976)</f>
        <v/>
      </c>
      <c r="M977" s="23" t="str">
        <f>IF(Import_FK!I976=0,"",Import_FK!I976)</f>
        <v/>
      </c>
      <c r="N977" s="23" t="str">
        <f>IF(Import_FK!J976=0,"",Import_FK!J976)</f>
        <v/>
      </c>
      <c r="O977" s="23" t="str">
        <f>IF(Import_FK!K976=0,"",Import_FK!K976)</f>
        <v/>
      </c>
      <c r="P977" s="23" t="str">
        <f>IF(Import_FK!L976=0,"",Import_FK!L976)</f>
        <v/>
      </c>
      <c r="Q977" s="77" t="str">
        <f>IF(Import_FK!M976=0,"",Import_FK!M976)</f>
        <v/>
      </c>
      <c r="R977" s="77" t="str">
        <f>IF(Import_FK!N976=0,"",Import_FK!N976)</f>
        <v/>
      </c>
      <c r="S977" s="77" t="str">
        <f>IF(Import_FK!O976=0,"",Import_FK!O976)</f>
        <v/>
      </c>
      <c r="T977" s="77" t="str">
        <f>IF(Import_FK!P976=0,"",Import_FK!P976)</f>
        <v/>
      </c>
      <c r="U977" s="193" t="str">
        <f>IF(Import_FK!Q976=0,"",Import_FK!Q976)</f>
        <v/>
      </c>
      <c r="V977" s="77" t="str">
        <f>IF(Import_FK!R976=0,"",Import_FK!R976)</f>
        <v/>
      </c>
      <c r="W977" s="77" t="str">
        <f>IF(Import_FK!S976=0,"",Import_FK!S976)</f>
        <v/>
      </c>
      <c r="X977" s="77" t="str">
        <f>IF(Import_FK!T976=0,"",Import_FK!T976)</f>
        <v/>
      </c>
      <c r="Y977" s="77" t="str">
        <f>IF(Import_FK!U976=0,"",Import_FK!U976)</f>
        <v/>
      </c>
      <c r="Z977" s="77" t="str">
        <f>IF(Import_FK!V976=0,"",Import_FK!V976)</f>
        <v/>
      </c>
      <c r="AA977" s="77" t="str">
        <f>IF(Import_FK!W976=0,"",Import_FK!W976)</f>
        <v/>
      </c>
      <c r="AB977" s="77" t="str">
        <f>IF(Import_FK!X976=0,"",Import_FK!X976)</f>
        <v/>
      </c>
      <c r="AC977" s="77" t="str">
        <f>IF(Import_FK!Y976=0,"",Import_FK!Y976)</f>
        <v/>
      </c>
      <c r="AD977" s="77" t="str">
        <f>IF(Import_FK!Z976=0,"",Import_FK!Z976)</f>
        <v/>
      </c>
      <c r="AE977" s="193" t="str">
        <f>IF(Import_FK!AA976=0,"",Import_FK!AA976)</f>
        <v/>
      </c>
    </row>
    <row r="978" spans="1:31" ht="13.5" x14ac:dyDescent="0.25">
      <c r="A978" s="544">
        <f>IF(AND(B978="1_02_02_06",C978&lt;&gt;"000"),A977+1,IF(AND(B978="1_06_03_09",C978&lt;&gt;"000"),MAX($A$7:A977)+1,0))</f>
        <v>0</v>
      </c>
      <c r="B978" s="16" t="str">
        <f t="shared" si="68"/>
        <v/>
      </c>
      <c r="C978" s="544" t="str">
        <f t="shared" si="69"/>
        <v/>
      </c>
      <c r="D978" s="544" t="str">
        <f t="shared" si="70"/>
        <v/>
      </c>
      <c r="E978" s="544" t="str">
        <f t="shared" si="71"/>
        <v/>
      </c>
      <c r="F978" s="23" t="str">
        <f>IF(Import_FK!B977=0,"",Import_FK!B977)</f>
        <v/>
      </c>
      <c r="G978" s="23" t="str">
        <f>IF(Import_FK!C977=0,"",Import_FK!C977)</f>
        <v/>
      </c>
      <c r="H978" s="350" t="str">
        <f>IF(Import_FK!D977=0,"",Import_FK!D977)</f>
        <v/>
      </c>
      <c r="I978" s="23" t="str">
        <f>IF(Import_FK!E977=0,"",Import_FK!E977)</f>
        <v/>
      </c>
      <c r="J978" s="95" t="str">
        <f>IF(Import_FK!F977=0,"",Import_FK!F977)</f>
        <v/>
      </c>
      <c r="K978" s="96" t="str">
        <f>IF(Import_FK!G977=0,"",Import_FK!G977)</f>
        <v/>
      </c>
      <c r="L978" s="23" t="str">
        <f>IF(Import_FK!H977=0,"",Import_FK!H977)</f>
        <v/>
      </c>
      <c r="M978" s="23" t="str">
        <f>IF(Import_FK!I977=0,"",Import_FK!I977)</f>
        <v/>
      </c>
      <c r="N978" s="23" t="str">
        <f>IF(Import_FK!J977=0,"",Import_FK!J977)</f>
        <v/>
      </c>
      <c r="O978" s="23" t="str">
        <f>IF(Import_FK!K977=0,"",Import_FK!K977)</f>
        <v/>
      </c>
      <c r="P978" s="23" t="str">
        <f>IF(Import_FK!L977=0,"",Import_FK!L977)</f>
        <v/>
      </c>
      <c r="Q978" s="77" t="str">
        <f>IF(Import_FK!M977=0,"",Import_FK!M977)</f>
        <v/>
      </c>
      <c r="R978" s="77" t="str">
        <f>IF(Import_FK!N977=0,"",Import_FK!N977)</f>
        <v/>
      </c>
      <c r="S978" s="77" t="str">
        <f>IF(Import_FK!O977=0,"",Import_FK!O977)</f>
        <v/>
      </c>
      <c r="T978" s="77" t="str">
        <f>IF(Import_FK!P977=0,"",Import_FK!P977)</f>
        <v/>
      </c>
      <c r="U978" s="193" t="str">
        <f>IF(Import_FK!Q977=0,"",Import_FK!Q977)</f>
        <v/>
      </c>
      <c r="V978" s="77" t="str">
        <f>IF(Import_FK!R977=0,"",Import_FK!R977)</f>
        <v/>
      </c>
      <c r="W978" s="77" t="str">
        <f>IF(Import_FK!S977=0,"",Import_FK!S977)</f>
        <v/>
      </c>
      <c r="X978" s="77" t="str">
        <f>IF(Import_FK!T977=0,"",Import_FK!T977)</f>
        <v/>
      </c>
      <c r="Y978" s="77" t="str">
        <f>IF(Import_FK!U977=0,"",Import_FK!U977)</f>
        <v/>
      </c>
      <c r="Z978" s="77" t="str">
        <f>IF(Import_FK!V977=0,"",Import_FK!V977)</f>
        <v/>
      </c>
      <c r="AA978" s="77" t="str">
        <f>IF(Import_FK!W977=0,"",Import_FK!W977)</f>
        <v/>
      </c>
      <c r="AB978" s="77" t="str">
        <f>IF(Import_FK!X977=0,"",Import_FK!X977)</f>
        <v/>
      </c>
      <c r="AC978" s="77" t="str">
        <f>IF(Import_FK!Y977=0,"",Import_FK!Y977)</f>
        <v/>
      </c>
      <c r="AD978" s="77" t="str">
        <f>IF(Import_FK!Z977=0,"",Import_FK!Z977)</f>
        <v/>
      </c>
      <c r="AE978" s="193" t="str">
        <f>IF(Import_FK!AA977=0,"",Import_FK!AA977)</f>
        <v/>
      </c>
    </row>
    <row r="979" spans="1:31" ht="13.5" x14ac:dyDescent="0.25">
      <c r="A979" s="544">
        <f>IF(AND(B979="1_02_02_06",C979&lt;&gt;"000"),A978+1,IF(AND(B979="1_06_03_09",C979&lt;&gt;"000"),MAX($A$7:A978)+1,0))</f>
        <v>0</v>
      </c>
      <c r="B979" s="16" t="str">
        <f t="shared" si="68"/>
        <v/>
      </c>
      <c r="C979" s="544" t="str">
        <f t="shared" si="69"/>
        <v/>
      </c>
      <c r="D979" s="544" t="str">
        <f t="shared" si="70"/>
        <v/>
      </c>
      <c r="E979" s="544" t="str">
        <f t="shared" si="71"/>
        <v/>
      </c>
      <c r="F979" s="23" t="str">
        <f>IF(Import_FK!B978=0,"",Import_FK!B978)</f>
        <v/>
      </c>
      <c r="G979" s="23" t="str">
        <f>IF(Import_FK!C978=0,"",Import_FK!C978)</f>
        <v/>
      </c>
      <c r="H979" s="350" t="str">
        <f>IF(Import_FK!D978=0,"",Import_FK!D978)</f>
        <v/>
      </c>
      <c r="I979" s="23" t="str">
        <f>IF(Import_FK!E978=0,"",Import_FK!E978)</f>
        <v/>
      </c>
      <c r="J979" s="95" t="str">
        <f>IF(Import_FK!F978=0,"",Import_FK!F978)</f>
        <v/>
      </c>
      <c r="K979" s="96" t="str">
        <f>IF(Import_FK!G978=0,"",Import_FK!G978)</f>
        <v/>
      </c>
      <c r="L979" s="23" t="str">
        <f>IF(Import_FK!H978=0,"",Import_FK!H978)</f>
        <v/>
      </c>
      <c r="M979" s="23" t="str">
        <f>IF(Import_FK!I978=0,"",Import_FK!I978)</f>
        <v/>
      </c>
      <c r="N979" s="23" t="str">
        <f>IF(Import_FK!J978=0,"",Import_FK!J978)</f>
        <v/>
      </c>
      <c r="O979" s="23" t="str">
        <f>IF(Import_FK!K978=0,"",Import_FK!K978)</f>
        <v/>
      </c>
      <c r="P979" s="23" t="str">
        <f>IF(Import_FK!L978=0,"",Import_FK!L978)</f>
        <v/>
      </c>
      <c r="Q979" s="77" t="str">
        <f>IF(Import_FK!M978=0,"",Import_FK!M978)</f>
        <v/>
      </c>
      <c r="R979" s="77" t="str">
        <f>IF(Import_FK!N978=0,"",Import_FK!N978)</f>
        <v/>
      </c>
      <c r="S979" s="77" t="str">
        <f>IF(Import_FK!O978=0,"",Import_FK!O978)</f>
        <v/>
      </c>
      <c r="T979" s="77" t="str">
        <f>IF(Import_FK!P978=0,"",Import_FK!P978)</f>
        <v/>
      </c>
      <c r="U979" s="193" t="str">
        <f>IF(Import_FK!Q978=0,"",Import_FK!Q978)</f>
        <v/>
      </c>
      <c r="V979" s="77" t="str">
        <f>IF(Import_FK!R978=0,"",Import_FK!R978)</f>
        <v/>
      </c>
      <c r="W979" s="77" t="str">
        <f>IF(Import_FK!S978=0,"",Import_FK!S978)</f>
        <v/>
      </c>
      <c r="X979" s="77" t="str">
        <f>IF(Import_FK!T978=0,"",Import_FK!T978)</f>
        <v/>
      </c>
      <c r="Y979" s="77" t="str">
        <f>IF(Import_FK!U978=0,"",Import_FK!U978)</f>
        <v/>
      </c>
      <c r="Z979" s="77" t="str">
        <f>IF(Import_FK!V978=0,"",Import_FK!V978)</f>
        <v/>
      </c>
      <c r="AA979" s="77" t="str">
        <f>IF(Import_FK!W978=0,"",Import_FK!W978)</f>
        <v/>
      </c>
      <c r="AB979" s="77" t="str">
        <f>IF(Import_FK!X978=0,"",Import_FK!X978)</f>
        <v/>
      </c>
      <c r="AC979" s="77" t="str">
        <f>IF(Import_FK!Y978=0,"",Import_FK!Y978)</f>
        <v/>
      </c>
      <c r="AD979" s="77" t="str">
        <f>IF(Import_FK!Z978=0,"",Import_FK!Z978)</f>
        <v/>
      </c>
      <c r="AE979" s="193" t="str">
        <f>IF(Import_FK!AA978=0,"",Import_FK!AA978)</f>
        <v/>
      </c>
    </row>
    <row r="980" spans="1:31" ht="13.5" x14ac:dyDescent="0.25">
      <c r="A980" s="544">
        <f>IF(AND(B980="1_02_02_06",C980&lt;&gt;"000"),A979+1,IF(AND(B980="1_06_03_09",C980&lt;&gt;"000"),MAX($A$7:A979)+1,0))</f>
        <v>0</v>
      </c>
      <c r="B980" s="16" t="str">
        <f t="shared" si="68"/>
        <v/>
      </c>
      <c r="C980" s="544" t="str">
        <f t="shared" si="69"/>
        <v/>
      </c>
      <c r="D980" s="544" t="str">
        <f t="shared" si="70"/>
        <v/>
      </c>
      <c r="E980" s="544" t="str">
        <f t="shared" si="71"/>
        <v/>
      </c>
      <c r="F980" s="23" t="str">
        <f>IF(Import_FK!B979=0,"",Import_FK!B979)</f>
        <v/>
      </c>
      <c r="G980" s="23" t="str">
        <f>IF(Import_FK!C979=0,"",Import_FK!C979)</f>
        <v/>
      </c>
      <c r="H980" s="350" t="str">
        <f>IF(Import_FK!D979=0,"",Import_FK!D979)</f>
        <v/>
      </c>
      <c r="I980" s="23" t="str">
        <f>IF(Import_FK!E979=0,"",Import_FK!E979)</f>
        <v/>
      </c>
      <c r="J980" s="95" t="str">
        <f>IF(Import_FK!F979=0,"",Import_FK!F979)</f>
        <v/>
      </c>
      <c r="K980" s="96" t="str">
        <f>IF(Import_FK!G979=0,"",Import_FK!G979)</f>
        <v/>
      </c>
      <c r="L980" s="23" t="str">
        <f>IF(Import_FK!H979=0,"",Import_FK!H979)</f>
        <v/>
      </c>
      <c r="M980" s="23" t="str">
        <f>IF(Import_FK!I979=0,"",Import_FK!I979)</f>
        <v/>
      </c>
      <c r="N980" s="23" t="str">
        <f>IF(Import_FK!J979=0,"",Import_FK!J979)</f>
        <v/>
      </c>
      <c r="O980" s="23" t="str">
        <f>IF(Import_FK!K979=0,"",Import_FK!K979)</f>
        <v/>
      </c>
      <c r="P980" s="23" t="str">
        <f>IF(Import_FK!L979=0,"",Import_FK!L979)</f>
        <v/>
      </c>
      <c r="Q980" s="77" t="str">
        <f>IF(Import_FK!M979=0,"",Import_FK!M979)</f>
        <v/>
      </c>
      <c r="R980" s="77" t="str">
        <f>IF(Import_FK!N979=0,"",Import_FK!N979)</f>
        <v/>
      </c>
      <c r="S980" s="77" t="str">
        <f>IF(Import_FK!O979=0,"",Import_FK!O979)</f>
        <v/>
      </c>
      <c r="T980" s="77" t="str">
        <f>IF(Import_FK!P979=0,"",Import_FK!P979)</f>
        <v/>
      </c>
      <c r="U980" s="193" t="str">
        <f>IF(Import_FK!Q979=0,"",Import_FK!Q979)</f>
        <v/>
      </c>
      <c r="V980" s="77" t="str">
        <f>IF(Import_FK!R979=0,"",Import_FK!R979)</f>
        <v/>
      </c>
      <c r="W980" s="77" t="str">
        <f>IF(Import_FK!S979=0,"",Import_FK!S979)</f>
        <v/>
      </c>
      <c r="X980" s="77" t="str">
        <f>IF(Import_FK!T979=0,"",Import_FK!T979)</f>
        <v/>
      </c>
      <c r="Y980" s="77" t="str">
        <f>IF(Import_FK!U979=0,"",Import_FK!U979)</f>
        <v/>
      </c>
      <c r="Z980" s="77" t="str">
        <f>IF(Import_FK!V979=0,"",Import_FK!V979)</f>
        <v/>
      </c>
      <c r="AA980" s="77" t="str">
        <f>IF(Import_FK!W979=0,"",Import_FK!W979)</f>
        <v/>
      </c>
      <c r="AB980" s="77" t="str">
        <f>IF(Import_FK!X979=0,"",Import_FK!X979)</f>
        <v/>
      </c>
      <c r="AC980" s="77" t="str">
        <f>IF(Import_FK!Y979=0,"",Import_FK!Y979)</f>
        <v/>
      </c>
      <c r="AD980" s="77" t="str">
        <f>IF(Import_FK!Z979=0,"",Import_FK!Z979)</f>
        <v/>
      </c>
      <c r="AE980" s="193" t="str">
        <f>IF(Import_FK!AA979=0,"",Import_FK!AA979)</f>
        <v/>
      </c>
    </row>
    <row r="981" spans="1:31" ht="13.5" x14ac:dyDescent="0.25">
      <c r="A981" s="544">
        <f>IF(AND(B981="1_02_02_06",C981&lt;&gt;"000"),A980+1,IF(AND(B981="1_06_03_09",C981&lt;&gt;"000"),MAX($A$7:A980)+1,0))</f>
        <v>0</v>
      </c>
      <c r="B981" s="16" t="str">
        <f t="shared" si="68"/>
        <v/>
      </c>
      <c r="C981" s="544" t="str">
        <f t="shared" si="69"/>
        <v/>
      </c>
      <c r="D981" s="544" t="str">
        <f t="shared" si="70"/>
        <v/>
      </c>
      <c r="E981" s="544" t="str">
        <f t="shared" si="71"/>
        <v/>
      </c>
      <c r="F981" s="23" t="str">
        <f>IF(Import_FK!B980=0,"",Import_FK!B980)</f>
        <v/>
      </c>
      <c r="G981" s="23" t="str">
        <f>IF(Import_FK!C980=0,"",Import_FK!C980)</f>
        <v/>
      </c>
      <c r="H981" s="350" t="str">
        <f>IF(Import_FK!D980=0,"",Import_FK!D980)</f>
        <v/>
      </c>
      <c r="I981" s="23" t="str">
        <f>IF(Import_FK!E980=0,"",Import_FK!E980)</f>
        <v/>
      </c>
      <c r="J981" s="95" t="str">
        <f>IF(Import_FK!F980=0,"",Import_FK!F980)</f>
        <v/>
      </c>
      <c r="K981" s="96" t="str">
        <f>IF(Import_FK!G980=0,"",Import_FK!G980)</f>
        <v/>
      </c>
      <c r="L981" s="23" t="str">
        <f>IF(Import_FK!H980=0,"",Import_FK!H980)</f>
        <v/>
      </c>
      <c r="M981" s="23" t="str">
        <f>IF(Import_FK!I980=0,"",Import_FK!I980)</f>
        <v/>
      </c>
      <c r="N981" s="23" t="str">
        <f>IF(Import_FK!J980=0,"",Import_FK!J980)</f>
        <v/>
      </c>
      <c r="O981" s="23" t="str">
        <f>IF(Import_FK!K980=0,"",Import_FK!K980)</f>
        <v/>
      </c>
      <c r="P981" s="23" t="str">
        <f>IF(Import_FK!L980=0,"",Import_FK!L980)</f>
        <v/>
      </c>
      <c r="Q981" s="77" t="str">
        <f>IF(Import_FK!M980=0,"",Import_FK!M980)</f>
        <v/>
      </c>
      <c r="R981" s="77" t="str">
        <f>IF(Import_FK!N980=0,"",Import_FK!N980)</f>
        <v/>
      </c>
      <c r="S981" s="77" t="str">
        <f>IF(Import_FK!O980=0,"",Import_FK!O980)</f>
        <v/>
      </c>
      <c r="T981" s="77" t="str">
        <f>IF(Import_FK!P980=0,"",Import_FK!P980)</f>
        <v/>
      </c>
      <c r="U981" s="193" t="str">
        <f>IF(Import_FK!Q980=0,"",Import_FK!Q980)</f>
        <v/>
      </c>
      <c r="V981" s="77" t="str">
        <f>IF(Import_FK!R980=0,"",Import_FK!R980)</f>
        <v/>
      </c>
      <c r="W981" s="77" t="str">
        <f>IF(Import_FK!S980=0,"",Import_FK!S980)</f>
        <v/>
      </c>
      <c r="X981" s="77" t="str">
        <f>IF(Import_FK!T980=0,"",Import_FK!T980)</f>
        <v/>
      </c>
      <c r="Y981" s="77" t="str">
        <f>IF(Import_FK!U980=0,"",Import_FK!U980)</f>
        <v/>
      </c>
      <c r="Z981" s="77" t="str">
        <f>IF(Import_FK!V980=0,"",Import_FK!V980)</f>
        <v/>
      </c>
      <c r="AA981" s="77" t="str">
        <f>IF(Import_FK!W980=0,"",Import_FK!W980)</f>
        <v/>
      </c>
      <c r="AB981" s="77" t="str">
        <f>IF(Import_FK!X980=0,"",Import_FK!X980)</f>
        <v/>
      </c>
      <c r="AC981" s="77" t="str">
        <f>IF(Import_FK!Y980=0,"",Import_FK!Y980)</f>
        <v/>
      </c>
      <c r="AD981" s="77" t="str">
        <f>IF(Import_FK!Z980=0,"",Import_FK!Z980)</f>
        <v/>
      </c>
      <c r="AE981" s="193" t="str">
        <f>IF(Import_FK!AA980=0,"",Import_FK!AA980)</f>
        <v/>
      </c>
    </row>
    <row r="982" spans="1:31" ht="13.5" x14ac:dyDescent="0.25">
      <c r="A982" s="544">
        <f>IF(AND(B982="1_02_02_06",C982&lt;&gt;"000"),A981+1,IF(AND(B982="1_06_03_09",C982&lt;&gt;"000"),MAX($A$7:A981)+1,0))</f>
        <v>0</v>
      </c>
      <c r="B982" s="16" t="str">
        <f t="shared" si="68"/>
        <v/>
      </c>
      <c r="C982" s="544" t="str">
        <f t="shared" si="69"/>
        <v/>
      </c>
      <c r="D982" s="544" t="str">
        <f t="shared" si="70"/>
        <v/>
      </c>
      <c r="E982" s="544" t="str">
        <f t="shared" si="71"/>
        <v/>
      </c>
      <c r="F982" s="23" t="str">
        <f>IF(Import_FK!B981=0,"",Import_FK!B981)</f>
        <v/>
      </c>
      <c r="G982" s="23" t="str">
        <f>IF(Import_FK!C981=0,"",Import_FK!C981)</f>
        <v/>
      </c>
      <c r="H982" s="350" t="str">
        <f>IF(Import_FK!D981=0,"",Import_FK!D981)</f>
        <v/>
      </c>
      <c r="I982" s="23" t="str">
        <f>IF(Import_FK!E981=0,"",Import_FK!E981)</f>
        <v/>
      </c>
      <c r="J982" s="95" t="str">
        <f>IF(Import_FK!F981=0,"",Import_FK!F981)</f>
        <v/>
      </c>
      <c r="K982" s="96" t="str">
        <f>IF(Import_FK!G981=0,"",Import_FK!G981)</f>
        <v/>
      </c>
      <c r="L982" s="23" t="str">
        <f>IF(Import_FK!H981=0,"",Import_FK!H981)</f>
        <v/>
      </c>
      <c r="M982" s="23" t="str">
        <f>IF(Import_FK!I981=0,"",Import_FK!I981)</f>
        <v/>
      </c>
      <c r="N982" s="23" t="str">
        <f>IF(Import_FK!J981=0,"",Import_FK!J981)</f>
        <v/>
      </c>
      <c r="O982" s="23" t="str">
        <f>IF(Import_FK!K981=0,"",Import_FK!K981)</f>
        <v/>
      </c>
      <c r="P982" s="23" t="str">
        <f>IF(Import_FK!L981=0,"",Import_FK!L981)</f>
        <v/>
      </c>
      <c r="Q982" s="77" t="str">
        <f>IF(Import_FK!M981=0,"",Import_FK!M981)</f>
        <v/>
      </c>
      <c r="R982" s="77" t="str">
        <f>IF(Import_FK!N981=0,"",Import_FK!N981)</f>
        <v/>
      </c>
      <c r="S982" s="77" t="str">
        <f>IF(Import_FK!O981=0,"",Import_FK!O981)</f>
        <v/>
      </c>
      <c r="T982" s="77" t="str">
        <f>IF(Import_FK!P981=0,"",Import_FK!P981)</f>
        <v/>
      </c>
      <c r="U982" s="193" t="str">
        <f>IF(Import_FK!Q981=0,"",Import_FK!Q981)</f>
        <v/>
      </c>
      <c r="V982" s="77" t="str">
        <f>IF(Import_FK!R981=0,"",Import_FK!R981)</f>
        <v/>
      </c>
      <c r="W982" s="77" t="str">
        <f>IF(Import_FK!S981=0,"",Import_FK!S981)</f>
        <v/>
      </c>
      <c r="X982" s="77" t="str">
        <f>IF(Import_FK!T981=0,"",Import_FK!T981)</f>
        <v/>
      </c>
      <c r="Y982" s="77" t="str">
        <f>IF(Import_FK!U981=0,"",Import_FK!U981)</f>
        <v/>
      </c>
      <c r="Z982" s="77" t="str">
        <f>IF(Import_FK!V981=0,"",Import_FK!V981)</f>
        <v/>
      </c>
      <c r="AA982" s="77" t="str">
        <f>IF(Import_FK!W981=0,"",Import_FK!W981)</f>
        <v/>
      </c>
      <c r="AB982" s="77" t="str">
        <f>IF(Import_FK!X981=0,"",Import_FK!X981)</f>
        <v/>
      </c>
      <c r="AC982" s="77" t="str">
        <f>IF(Import_FK!Y981=0,"",Import_FK!Y981)</f>
        <v/>
      </c>
      <c r="AD982" s="77" t="str">
        <f>IF(Import_FK!Z981=0,"",Import_FK!Z981)</f>
        <v/>
      </c>
      <c r="AE982" s="193" t="str">
        <f>IF(Import_FK!AA981=0,"",Import_FK!AA981)</f>
        <v/>
      </c>
    </row>
    <row r="983" spans="1:31" ht="13.5" x14ac:dyDescent="0.25">
      <c r="A983" s="544">
        <f>IF(AND(B983="1_02_02_06",C983&lt;&gt;"000"),A982+1,IF(AND(B983="1_06_03_09",C983&lt;&gt;"000"),MAX($A$7:A982)+1,0))</f>
        <v>0</v>
      </c>
      <c r="B983" s="16" t="str">
        <f t="shared" si="68"/>
        <v/>
      </c>
      <c r="C983" s="544" t="str">
        <f t="shared" si="69"/>
        <v/>
      </c>
      <c r="D983" s="544" t="str">
        <f t="shared" si="70"/>
        <v/>
      </c>
      <c r="E983" s="544" t="str">
        <f t="shared" si="71"/>
        <v/>
      </c>
      <c r="F983" s="23" t="str">
        <f>IF(Import_FK!B982=0,"",Import_FK!B982)</f>
        <v/>
      </c>
      <c r="G983" s="23" t="str">
        <f>IF(Import_FK!C982=0,"",Import_FK!C982)</f>
        <v/>
      </c>
      <c r="H983" s="350" t="str">
        <f>IF(Import_FK!D982=0,"",Import_FK!D982)</f>
        <v/>
      </c>
      <c r="I983" s="23" t="str">
        <f>IF(Import_FK!E982=0,"",Import_FK!E982)</f>
        <v/>
      </c>
      <c r="J983" s="95" t="str">
        <f>IF(Import_FK!F982=0,"",Import_FK!F982)</f>
        <v/>
      </c>
      <c r="K983" s="96" t="str">
        <f>IF(Import_FK!G982=0,"",Import_FK!G982)</f>
        <v/>
      </c>
      <c r="L983" s="23" t="str">
        <f>IF(Import_FK!H982=0,"",Import_FK!H982)</f>
        <v/>
      </c>
      <c r="M983" s="23" t="str">
        <f>IF(Import_FK!I982=0,"",Import_FK!I982)</f>
        <v/>
      </c>
      <c r="N983" s="23" t="str">
        <f>IF(Import_FK!J982=0,"",Import_FK!J982)</f>
        <v/>
      </c>
      <c r="O983" s="23" t="str">
        <f>IF(Import_FK!K982=0,"",Import_FK!K982)</f>
        <v/>
      </c>
      <c r="P983" s="23" t="str">
        <f>IF(Import_FK!L982=0,"",Import_FK!L982)</f>
        <v/>
      </c>
      <c r="Q983" s="77" t="str">
        <f>IF(Import_FK!M982=0,"",Import_FK!M982)</f>
        <v/>
      </c>
      <c r="R983" s="77" t="str">
        <f>IF(Import_FK!N982=0,"",Import_FK!N982)</f>
        <v/>
      </c>
      <c r="S983" s="77" t="str">
        <f>IF(Import_FK!O982=0,"",Import_FK!O982)</f>
        <v/>
      </c>
      <c r="T983" s="77" t="str">
        <f>IF(Import_FK!P982=0,"",Import_FK!P982)</f>
        <v/>
      </c>
      <c r="U983" s="193" t="str">
        <f>IF(Import_FK!Q982=0,"",Import_FK!Q982)</f>
        <v/>
      </c>
      <c r="V983" s="77" t="str">
        <f>IF(Import_FK!R982=0,"",Import_FK!R982)</f>
        <v/>
      </c>
      <c r="W983" s="77" t="str">
        <f>IF(Import_FK!S982=0,"",Import_FK!S982)</f>
        <v/>
      </c>
      <c r="X983" s="77" t="str">
        <f>IF(Import_FK!T982=0,"",Import_FK!T982)</f>
        <v/>
      </c>
      <c r="Y983" s="77" t="str">
        <f>IF(Import_FK!U982=0,"",Import_FK!U982)</f>
        <v/>
      </c>
      <c r="Z983" s="77" t="str">
        <f>IF(Import_FK!V982=0,"",Import_FK!V982)</f>
        <v/>
      </c>
      <c r="AA983" s="77" t="str">
        <f>IF(Import_FK!W982=0,"",Import_FK!W982)</f>
        <v/>
      </c>
      <c r="AB983" s="77" t="str">
        <f>IF(Import_FK!X982=0,"",Import_FK!X982)</f>
        <v/>
      </c>
      <c r="AC983" s="77" t="str">
        <f>IF(Import_FK!Y982=0,"",Import_FK!Y982)</f>
        <v/>
      </c>
      <c r="AD983" s="77" t="str">
        <f>IF(Import_FK!Z982=0,"",Import_FK!Z982)</f>
        <v/>
      </c>
      <c r="AE983" s="193" t="str">
        <f>IF(Import_FK!AA982=0,"",Import_FK!AA982)</f>
        <v/>
      </c>
    </row>
    <row r="984" spans="1:31" ht="13.5" x14ac:dyDescent="0.25">
      <c r="A984" s="544">
        <f>IF(AND(B984="1_02_02_06",C984&lt;&gt;"000"),A983+1,IF(AND(B984="1_06_03_09",C984&lt;&gt;"000"),MAX($A$7:A983)+1,0))</f>
        <v>0</v>
      </c>
      <c r="B984" s="16" t="str">
        <f t="shared" si="68"/>
        <v/>
      </c>
      <c r="C984" s="544" t="str">
        <f t="shared" si="69"/>
        <v/>
      </c>
      <c r="D984" s="544" t="str">
        <f t="shared" si="70"/>
        <v/>
      </c>
      <c r="E984" s="544" t="str">
        <f t="shared" si="71"/>
        <v/>
      </c>
      <c r="F984" s="23" t="str">
        <f>IF(Import_FK!B983=0,"",Import_FK!B983)</f>
        <v/>
      </c>
      <c r="G984" s="23" t="str">
        <f>IF(Import_FK!C983=0,"",Import_FK!C983)</f>
        <v/>
      </c>
      <c r="H984" s="350" t="str">
        <f>IF(Import_FK!D983=0,"",Import_FK!D983)</f>
        <v/>
      </c>
      <c r="I984" s="23" t="str">
        <f>IF(Import_FK!E983=0,"",Import_FK!E983)</f>
        <v/>
      </c>
      <c r="J984" s="95" t="str">
        <f>IF(Import_FK!F983=0,"",Import_FK!F983)</f>
        <v/>
      </c>
      <c r="K984" s="96" t="str">
        <f>IF(Import_FK!G983=0,"",Import_FK!G983)</f>
        <v/>
      </c>
      <c r="L984" s="23" t="str">
        <f>IF(Import_FK!H983=0,"",Import_FK!H983)</f>
        <v/>
      </c>
      <c r="M984" s="23" t="str">
        <f>IF(Import_FK!I983=0,"",Import_FK!I983)</f>
        <v/>
      </c>
      <c r="N984" s="23" t="str">
        <f>IF(Import_FK!J983=0,"",Import_FK!J983)</f>
        <v/>
      </c>
      <c r="O984" s="23" t="str">
        <f>IF(Import_FK!K983=0,"",Import_FK!K983)</f>
        <v/>
      </c>
      <c r="P984" s="23" t="str">
        <f>IF(Import_FK!L983=0,"",Import_FK!L983)</f>
        <v/>
      </c>
      <c r="Q984" s="77" t="str">
        <f>IF(Import_FK!M983=0,"",Import_FK!M983)</f>
        <v/>
      </c>
      <c r="R984" s="77" t="str">
        <f>IF(Import_FK!N983=0,"",Import_FK!N983)</f>
        <v/>
      </c>
      <c r="S984" s="77" t="str">
        <f>IF(Import_FK!O983=0,"",Import_FK!O983)</f>
        <v/>
      </c>
      <c r="T984" s="77" t="str">
        <f>IF(Import_FK!P983=0,"",Import_FK!P983)</f>
        <v/>
      </c>
      <c r="U984" s="193" t="str">
        <f>IF(Import_FK!Q983=0,"",Import_FK!Q983)</f>
        <v/>
      </c>
      <c r="V984" s="77" t="str">
        <f>IF(Import_FK!R983=0,"",Import_FK!R983)</f>
        <v/>
      </c>
      <c r="W984" s="77" t="str">
        <f>IF(Import_FK!S983=0,"",Import_FK!S983)</f>
        <v/>
      </c>
      <c r="X984" s="77" t="str">
        <f>IF(Import_FK!T983=0,"",Import_FK!T983)</f>
        <v/>
      </c>
      <c r="Y984" s="77" t="str">
        <f>IF(Import_FK!U983=0,"",Import_FK!U983)</f>
        <v/>
      </c>
      <c r="Z984" s="77" t="str">
        <f>IF(Import_FK!V983=0,"",Import_FK!V983)</f>
        <v/>
      </c>
      <c r="AA984" s="77" t="str">
        <f>IF(Import_FK!W983=0,"",Import_FK!W983)</f>
        <v/>
      </c>
      <c r="AB984" s="77" t="str">
        <f>IF(Import_FK!X983=0,"",Import_FK!X983)</f>
        <v/>
      </c>
      <c r="AC984" s="77" t="str">
        <f>IF(Import_FK!Y983=0,"",Import_FK!Y983)</f>
        <v/>
      </c>
      <c r="AD984" s="77" t="str">
        <f>IF(Import_FK!Z983=0,"",Import_FK!Z983)</f>
        <v/>
      </c>
      <c r="AE984" s="193" t="str">
        <f>IF(Import_FK!AA983=0,"",Import_FK!AA983)</f>
        <v/>
      </c>
    </row>
    <row r="985" spans="1:31" ht="13.5" x14ac:dyDescent="0.25">
      <c r="A985" s="544">
        <f>IF(AND(B985="1_02_02_06",C985&lt;&gt;"000"),A984+1,IF(AND(B985="1_06_03_09",C985&lt;&gt;"000"),MAX($A$7:A984)+1,0))</f>
        <v>0</v>
      </c>
      <c r="B985" s="16" t="str">
        <f t="shared" si="68"/>
        <v/>
      </c>
      <c r="C985" s="544" t="str">
        <f t="shared" si="69"/>
        <v/>
      </c>
      <c r="D985" s="544" t="str">
        <f t="shared" si="70"/>
        <v/>
      </c>
      <c r="E985" s="544" t="str">
        <f t="shared" si="71"/>
        <v/>
      </c>
      <c r="F985" s="23" t="str">
        <f>IF(Import_FK!B984=0,"",Import_FK!B984)</f>
        <v/>
      </c>
      <c r="G985" s="23" t="str">
        <f>IF(Import_FK!C984=0,"",Import_FK!C984)</f>
        <v/>
      </c>
      <c r="H985" s="350" t="str">
        <f>IF(Import_FK!D984=0,"",Import_FK!D984)</f>
        <v/>
      </c>
      <c r="I985" s="23" t="str">
        <f>IF(Import_FK!E984=0,"",Import_FK!E984)</f>
        <v/>
      </c>
      <c r="J985" s="95" t="str">
        <f>IF(Import_FK!F984=0,"",Import_FK!F984)</f>
        <v/>
      </c>
      <c r="K985" s="96" t="str">
        <f>IF(Import_FK!G984=0,"",Import_FK!G984)</f>
        <v/>
      </c>
      <c r="L985" s="23" t="str">
        <f>IF(Import_FK!H984=0,"",Import_FK!H984)</f>
        <v/>
      </c>
      <c r="M985" s="23" t="str">
        <f>IF(Import_FK!I984=0,"",Import_FK!I984)</f>
        <v/>
      </c>
      <c r="N985" s="23" t="str">
        <f>IF(Import_FK!J984=0,"",Import_FK!J984)</f>
        <v/>
      </c>
      <c r="O985" s="23" t="str">
        <f>IF(Import_FK!K984=0,"",Import_FK!K984)</f>
        <v/>
      </c>
      <c r="P985" s="23" t="str">
        <f>IF(Import_FK!L984=0,"",Import_FK!L984)</f>
        <v/>
      </c>
      <c r="Q985" s="77" t="str">
        <f>IF(Import_FK!M984=0,"",Import_FK!M984)</f>
        <v/>
      </c>
      <c r="R985" s="77" t="str">
        <f>IF(Import_FK!N984=0,"",Import_FK!N984)</f>
        <v/>
      </c>
      <c r="S985" s="77" t="str">
        <f>IF(Import_FK!O984=0,"",Import_FK!O984)</f>
        <v/>
      </c>
      <c r="T985" s="77" t="str">
        <f>IF(Import_FK!P984=0,"",Import_FK!P984)</f>
        <v/>
      </c>
      <c r="U985" s="193" t="str">
        <f>IF(Import_FK!Q984=0,"",Import_FK!Q984)</f>
        <v/>
      </c>
      <c r="V985" s="77" t="str">
        <f>IF(Import_FK!R984=0,"",Import_FK!R984)</f>
        <v/>
      </c>
      <c r="W985" s="77" t="str">
        <f>IF(Import_FK!S984=0,"",Import_FK!S984)</f>
        <v/>
      </c>
      <c r="X985" s="77" t="str">
        <f>IF(Import_FK!T984=0,"",Import_FK!T984)</f>
        <v/>
      </c>
      <c r="Y985" s="77" t="str">
        <f>IF(Import_FK!U984=0,"",Import_FK!U984)</f>
        <v/>
      </c>
      <c r="Z985" s="77" t="str">
        <f>IF(Import_FK!V984=0,"",Import_FK!V984)</f>
        <v/>
      </c>
      <c r="AA985" s="77" t="str">
        <f>IF(Import_FK!W984=0,"",Import_FK!W984)</f>
        <v/>
      </c>
      <c r="AB985" s="77" t="str">
        <f>IF(Import_FK!X984=0,"",Import_FK!X984)</f>
        <v/>
      </c>
      <c r="AC985" s="77" t="str">
        <f>IF(Import_FK!Y984=0,"",Import_FK!Y984)</f>
        <v/>
      </c>
      <c r="AD985" s="77" t="str">
        <f>IF(Import_FK!Z984=0,"",Import_FK!Z984)</f>
        <v/>
      </c>
      <c r="AE985" s="193" t="str">
        <f>IF(Import_FK!AA984=0,"",Import_FK!AA984)</f>
        <v/>
      </c>
    </row>
    <row r="986" spans="1:31" ht="13.5" x14ac:dyDescent="0.25">
      <c r="A986" s="544">
        <f>IF(AND(B986="1_02_02_06",C986&lt;&gt;"000"),A985+1,IF(AND(B986="1_06_03_09",C986&lt;&gt;"000"),MAX($A$7:A985)+1,0))</f>
        <v>0</v>
      </c>
      <c r="B986" s="16" t="str">
        <f t="shared" si="68"/>
        <v/>
      </c>
      <c r="C986" s="544" t="str">
        <f t="shared" si="69"/>
        <v/>
      </c>
      <c r="D986" s="544" t="str">
        <f t="shared" si="70"/>
        <v/>
      </c>
      <c r="E986" s="544" t="str">
        <f t="shared" si="71"/>
        <v/>
      </c>
      <c r="F986" s="23" t="str">
        <f>IF(Import_FK!B985=0,"",Import_FK!B985)</f>
        <v/>
      </c>
      <c r="G986" s="23" t="str">
        <f>IF(Import_FK!C985=0,"",Import_FK!C985)</f>
        <v/>
      </c>
      <c r="H986" s="350" t="str">
        <f>IF(Import_FK!D985=0,"",Import_FK!D985)</f>
        <v/>
      </c>
      <c r="I986" s="23" t="str">
        <f>IF(Import_FK!E985=0,"",Import_FK!E985)</f>
        <v/>
      </c>
      <c r="J986" s="95" t="str">
        <f>IF(Import_FK!F985=0,"",Import_FK!F985)</f>
        <v/>
      </c>
      <c r="K986" s="96" t="str">
        <f>IF(Import_FK!G985=0,"",Import_FK!G985)</f>
        <v/>
      </c>
      <c r="L986" s="23" t="str">
        <f>IF(Import_FK!H985=0,"",Import_FK!H985)</f>
        <v/>
      </c>
      <c r="M986" s="23" t="str">
        <f>IF(Import_FK!I985=0,"",Import_FK!I985)</f>
        <v/>
      </c>
      <c r="N986" s="23" t="str">
        <f>IF(Import_FK!J985=0,"",Import_FK!J985)</f>
        <v/>
      </c>
      <c r="O986" s="23" t="str">
        <f>IF(Import_FK!K985=0,"",Import_FK!K985)</f>
        <v/>
      </c>
      <c r="P986" s="23" t="str">
        <f>IF(Import_FK!L985=0,"",Import_FK!L985)</f>
        <v/>
      </c>
      <c r="Q986" s="77" t="str">
        <f>IF(Import_FK!M985=0,"",Import_FK!M985)</f>
        <v/>
      </c>
      <c r="R986" s="77" t="str">
        <f>IF(Import_FK!N985=0,"",Import_FK!N985)</f>
        <v/>
      </c>
      <c r="S986" s="77" t="str">
        <f>IF(Import_FK!O985=0,"",Import_FK!O985)</f>
        <v/>
      </c>
      <c r="T986" s="77" t="str">
        <f>IF(Import_FK!P985=0,"",Import_FK!P985)</f>
        <v/>
      </c>
      <c r="U986" s="193" t="str">
        <f>IF(Import_FK!Q985=0,"",Import_FK!Q985)</f>
        <v/>
      </c>
      <c r="V986" s="77" t="str">
        <f>IF(Import_FK!R985=0,"",Import_FK!R985)</f>
        <v/>
      </c>
      <c r="W986" s="77" t="str">
        <f>IF(Import_FK!S985=0,"",Import_FK!S985)</f>
        <v/>
      </c>
      <c r="X986" s="77" t="str">
        <f>IF(Import_FK!T985=0,"",Import_FK!T985)</f>
        <v/>
      </c>
      <c r="Y986" s="77" t="str">
        <f>IF(Import_FK!U985=0,"",Import_FK!U985)</f>
        <v/>
      </c>
      <c r="Z986" s="77" t="str">
        <f>IF(Import_FK!V985=0,"",Import_FK!V985)</f>
        <v/>
      </c>
      <c r="AA986" s="77" t="str">
        <f>IF(Import_FK!W985=0,"",Import_FK!W985)</f>
        <v/>
      </c>
      <c r="AB986" s="77" t="str">
        <f>IF(Import_FK!X985=0,"",Import_FK!X985)</f>
        <v/>
      </c>
      <c r="AC986" s="77" t="str">
        <f>IF(Import_FK!Y985=0,"",Import_FK!Y985)</f>
        <v/>
      </c>
      <c r="AD986" s="77" t="str">
        <f>IF(Import_FK!Z985=0,"",Import_FK!Z985)</f>
        <v/>
      </c>
      <c r="AE986" s="193" t="str">
        <f>IF(Import_FK!AA985=0,"",Import_FK!AA985)</f>
        <v/>
      </c>
    </row>
    <row r="987" spans="1:31" ht="13.5" x14ac:dyDescent="0.25">
      <c r="A987" s="544">
        <f>IF(AND(B987="1_02_02_06",C987&lt;&gt;"000"),A986+1,IF(AND(B987="1_06_03_09",C987&lt;&gt;"000"),MAX($A$7:A986)+1,0))</f>
        <v>0</v>
      </c>
      <c r="B987" s="16" t="str">
        <f t="shared" si="68"/>
        <v/>
      </c>
      <c r="C987" s="544" t="str">
        <f t="shared" si="69"/>
        <v/>
      </c>
      <c r="D987" s="544" t="str">
        <f t="shared" si="70"/>
        <v/>
      </c>
      <c r="E987" s="544" t="str">
        <f t="shared" si="71"/>
        <v/>
      </c>
      <c r="F987" s="23" t="str">
        <f>IF(Import_FK!B986=0,"",Import_FK!B986)</f>
        <v/>
      </c>
      <c r="G987" s="23" t="str">
        <f>IF(Import_FK!C986=0,"",Import_FK!C986)</f>
        <v/>
      </c>
      <c r="H987" s="350" t="str">
        <f>IF(Import_FK!D986=0,"",Import_FK!D986)</f>
        <v/>
      </c>
      <c r="I987" s="23" t="str">
        <f>IF(Import_FK!E986=0,"",Import_FK!E986)</f>
        <v/>
      </c>
      <c r="J987" s="95" t="str">
        <f>IF(Import_FK!F986=0,"",Import_FK!F986)</f>
        <v/>
      </c>
      <c r="K987" s="96" t="str">
        <f>IF(Import_FK!G986=0,"",Import_FK!G986)</f>
        <v/>
      </c>
      <c r="L987" s="23" t="str">
        <f>IF(Import_FK!H986=0,"",Import_FK!H986)</f>
        <v/>
      </c>
      <c r="M987" s="23" t="str">
        <f>IF(Import_FK!I986=0,"",Import_FK!I986)</f>
        <v/>
      </c>
      <c r="N987" s="23" t="str">
        <f>IF(Import_FK!J986=0,"",Import_FK!J986)</f>
        <v/>
      </c>
      <c r="O987" s="23" t="str">
        <f>IF(Import_FK!K986=0,"",Import_FK!K986)</f>
        <v/>
      </c>
      <c r="P987" s="23" t="str">
        <f>IF(Import_FK!L986=0,"",Import_FK!L986)</f>
        <v/>
      </c>
      <c r="Q987" s="77" t="str">
        <f>IF(Import_FK!M986=0,"",Import_FK!M986)</f>
        <v/>
      </c>
      <c r="R987" s="77" t="str">
        <f>IF(Import_FK!N986=0,"",Import_FK!N986)</f>
        <v/>
      </c>
      <c r="S987" s="77" t="str">
        <f>IF(Import_FK!O986=0,"",Import_FK!O986)</f>
        <v/>
      </c>
      <c r="T987" s="77" t="str">
        <f>IF(Import_FK!P986=0,"",Import_FK!P986)</f>
        <v/>
      </c>
      <c r="U987" s="193" t="str">
        <f>IF(Import_FK!Q986=0,"",Import_FK!Q986)</f>
        <v/>
      </c>
      <c r="V987" s="77" t="str">
        <f>IF(Import_FK!R986=0,"",Import_FK!R986)</f>
        <v/>
      </c>
      <c r="W987" s="77" t="str">
        <f>IF(Import_FK!S986=0,"",Import_FK!S986)</f>
        <v/>
      </c>
      <c r="X987" s="77" t="str">
        <f>IF(Import_FK!T986=0,"",Import_FK!T986)</f>
        <v/>
      </c>
      <c r="Y987" s="77" t="str">
        <f>IF(Import_FK!U986=0,"",Import_FK!U986)</f>
        <v/>
      </c>
      <c r="Z987" s="77" t="str">
        <f>IF(Import_FK!V986=0,"",Import_FK!V986)</f>
        <v/>
      </c>
      <c r="AA987" s="77" t="str">
        <f>IF(Import_FK!W986=0,"",Import_FK!W986)</f>
        <v/>
      </c>
      <c r="AB987" s="77" t="str">
        <f>IF(Import_FK!X986=0,"",Import_FK!X986)</f>
        <v/>
      </c>
      <c r="AC987" s="77" t="str">
        <f>IF(Import_FK!Y986=0,"",Import_FK!Y986)</f>
        <v/>
      </c>
      <c r="AD987" s="77" t="str">
        <f>IF(Import_FK!Z986=0,"",Import_FK!Z986)</f>
        <v/>
      </c>
      <c r="AE987" s="193" t="str">
        <f>IF(Import_FK!AA986=0,"",Import_FK!AA986)</f>
        <v/>
      </c>
    </row>
    <row r="988" spans="1:31" ht="13.5" x14ac:dyDescent="0.25">
      <c r="A988" s="544">
        <f>IF(AND(B988="1_02_02_06",C988&lt;&gt;"000"),A987+1,IF(AND(B988="1_06_03_09",C988&lt;&gt;"000"),MAX($A$7:A987)+1,0))</f>
        <v>0</v>
      </c>
      <c r="B988" s="16" t="str">
        <f t="shared" si="68"/>
        <v/>
      </c>
      <c r="C988" s="544" t="str">
        <f t="shared" si="69"/>
        <v/>
      </c>
      <c r="D988" s="544" t="str">
        <f t="shared" si="70"/>
        <v/>
      </c>
      <c r="E988" s="544" t="str">
        <f t="shared" si="71"/>
        <v/>
      </c>
      <c r="F988" s="23" t="str">
        <f>IF(Import_FK!B987=0,"",Import_FK!B987)</f>
        <v/>
      </c>
      <c r="G988" s="23" t="str">
        <f>IF(Import_FK!C987=0,"",Import_FK!C987)</f>
        <v/>
      </c>
      <c r="H988" s="350" t="str">
        <f>IF(Import_FK!D987=0,"",Import_FK!D987)</f>
        <v/>
      </c>
      <c r="I988" s="23" t="str">
        <f>IF(Import_FK!E987=0,"",Import_FK!E987)</f>
        <v/>
      </c>
      <c r="J988" s="95" t="str">
        <f>IF(Import_FK!F987=0,"",Import_FK!F987)</f>
        <v/>
      </c>
      <c r="K988" s="96" t="str">
        <f>IF(Import_FK!G987=0,"",Import_FK!G987)</f>
        <v/>
      </c>
      <c r="L988" s="23" t="str">
        <f>IF(Import_FK!H987=0,"",Import_FK!H987)</f>
        <v/>
      </c>
      <c r="M988" s="23" t="str">
        <f>IF(Import_FK!I987=0,"",Import_FK!I987)</f>
        <v/>
      </c>
      <c r="N988" s="23" t="str">
        <f>IF(Import_FK!J987=0,"",Import_FK!J987)</f>
        <v/>
      </c>
      <c r="O988" s="23" t="str">
        <f>IF(Import_FK!K987=0,"",Import_FK!K987)</f>
        <v/>
      </c>
      <c r="P988" s="23" t="str">
        <f>IF(Import_FK!L987=0,"",Import_FK!L987)</f>
        <v/>
      </c>
      <c r="Q988" s="77" t="str">
        <f>IF(Import_FK!M987=0,"",Import_FK!M987)</f>
        <v/>
      </c>
      <c r="R988" s="77" t="str">
        <f>IF(Import_FK!N987=0,"",Import_FK!N987)</f>
        <v/>
      </c>
      <c r="S988" s="77" t="str">
        <f>IF(Import_FK!O987=0,"",Import_FK!O987)</f>
        <v/>
      </c>
      <c r="T988" s="77" t="str">
        <f>IF(Import_FK!P987=0,"",Import_FK!P987)</f>
        <v/>
      </c>
      <c r="U988" s="193" t="str">
        <f>IF(Import_FK!Q987=0,"",Import_FK!Q987)</f>
        <v/>
      </c>
      <c r="V988" s="77" t="str">
        <f>IF(Import_FK!R987=0,"",Import_FK!R987)</f>
        <v/>
      </c>
      <c r="W988" s="77" t="str">
        <f>IF(Import_FK!S987=0,"",Import_FK!S987)</f>
        <v/>
      </c>
      <c r="X988" s="77" t="str">
        <f>IF(Import_FK!T987=0,"",Import_FK!T987)</f>
        <v/>
      </c>
      <c r="Y988" s="77" t="str">
        <f>IF(Import_FK!U987=0,"",Import_FK!U987)</f>
        <v/>
      </c>
      <c r="Z988" s="77" t="str">
        <f>IF(Import_FK!V987=0,"",Import_FK!V987)</f>
        <v/>
      </c>
      <c r="AA988" s="77" t="str">
        <f>IF(Import_FK!W987=0,"",Import_FK!W987)</f>
        <v/>
      </c>
      <c r="AB988" s="77" t="str">
        <f>IF(Import_FK!X987=0,"",Import_FK!X987)</f>
        <v/>
      </c>
      <c r="AC988" s="77" t="str">
        <f>IF(Import_FK!Y987=0,"",Import_FK!Y987)</f>
        <v/>
      </c>
      <c r="AD988" s="77" t="str">
        <f>IF(Import_FK!Z987=0,"",Import_FK!Z987)</f>
        <v/>
      </c>
      <c r="AE988" s="193" t="str">
        <f>IF(Import_FK!AA987=0,"",Import_FK!AA987)</f>
        <v/>
      </c>
    </row>
    <row r="989" spans="1:31" ht="13.5" x14ac:dyDescent="0.25">
      <c r="A989" s="544">
        <f>IF(AND(B989="1_02_02_06",C989&lt;&gt;"000"),A988+1,IF(AND(B989="1_06_03_09",C989&lt;&gt;"000"),MAX($A$7:A988)+1,0))</f>
        <v>0</v>
      </c>
      <c r="B989" s="16" t="str">
        <f t="shared" si="68"/>
        <v/>
      </c>
      <c r="C989" s="544" t="str">
        <f t="shared" si="69"/>
        <v/>
      </c>
      <c r="D989" s="544" t="str">
        <f t="shared" si="70"/>
        <v/>
      </c>
      <c r="E989" s="544" t="str">
        <f t="shared" si="71"/>
        <v/>
      </c>
      <c r="F989" s="23" t="str">
        <f>IF(Import_FK!B988=0,"",Import_FK!B988)</f>
        <v/>
      </c>
      <c r="G989" s="23" t="str">
        <f>IF(Import_FK!C988=0,"",Import_FK!C988)</f>
        <v/>
      </c>
      <c r="H989" s="350" t="str">
        <f>IF(Import_FK!D988=0,"",Import_FK!D988)</f>
        <v/>
      </c>
      <c r="I989" s="23" t="str">
        <f>IF(Import_FK!E988=0,"",Import_FK!E988)</f>
        <v/>
      </c>
      <c r="J989" s="95" t="str">
        <f>IF(Import_FK!F988=0,"",Import_FK!F988)</f>
        <v/>
      </c>
      <c r="K989" s="96" t="str">
        <f>IF(Import_FK!G988=0,"",Import_FK!G988)</f>
        <v/>
      </c>
      <c r="L989" s="23" t="str">
        <f>IF(Import_FK!H988=0,"",Import_FK!H988)</f>
        <v/>
      </c>
      <c r="M989" s="23" t="str">
        <f>IF(Import_FK!I988=0,"",Import_FK!I988)</f>
        <v/>
      </c>
      <c r="N989" s="23" t="str">
        <f>IF(Import_FK!J988=0,"",Import_FK!J988)</f>
        <v/>
      </c>
      <c r="O989" s="23" t="str">
        <f>IF(Import_FK!K988=0,"",Import_FK!K988)</f>
        <v/>
      </c>
      <c r="P989" s="23" t="str">
        <f>IF(Import_FK!L988=0,"",Import_FK!L988)</f>
        <v/>
      </c>
      <c r="Q989" s="77" t="str">
        <f>IF(Import_FK!M988=0,"",Import_FK!M988)</f>
        <v/>
      </c>
      <c r="R989" s="77" t="str">
        <f>IF(Import_FK!N988=0,"",Import_FK!N988)</f>
        <v/>
      </c>
      <c r="S989" s="77" t="str">
        <f>IF(Import_FK!O988=0,"",Import_FK!O988)</f>
        <v/>
      </c>
      <c r="T989" s="77" t="str">
        <f>IF(Import_FK!P988=0,"",Import_FK!P988)</f>
        <v/>
      </c>
      <c r="U989" s="193" t="str">
        <f>IF(Import_FK!Q988=0,"",Import_FK!Q988)</f>
        <v/>
      </c>
      <c r="V989" s="77" t="str">
        <f>IF(Import_FK!R988=0,"",Import_FK!R988)</f>
        <v/>
      </c>
      <c r="W989" s="77" t="str">
        <f>IF(Import_FK!S988=0,"",Import_FK!S988)</f>
        <v/>
      </c>
      <c r="X989" s="77" t="str">
        <f>IF(Import_FK!T988=0,"",Import_FK!T988)</f>
        <v/>
      </c>
      <c r="Y989" s="77" t="str">
        <f>IF(Import_FK!U988=0,"",Import_FK!U988)</f>
        <v/>
      </c>
      <c r="Z989" s="77" t="str">
        <f>IF(Import_FK!V988=0,"",Import_FK!V988)</f>
        <v/>
      </c>
      <c r="AA989" s="77" t="str">
        <f>IF(Import_FK!W988=0,"",Import_FK!W988)</f>
        <v/>
      </c>
      <c r="AB989" s="77" t="str">
        <f>IF(Import_FK!X988=0,"",Import_FK!X988)</f>
        <v/>
      </c>
      <c r="AC989" s="77" t="str">
        <f>IF(Import_FK!Y988=0,"",Import_FK!Y988)</f>
        <v/>
      </c>
      <c r="AD989" s="77" t="str">
        <f>IF(Import_FK!Z988=0,"",Import_FK!Z988)</f>
        <v/>
      </c>
      <c r="AE989" s="193" t="str">
        <f>IF(Import_FK!AA988=0,"",Import_FK!AA988)</f>
        <v/>
      </c>
    </row>
    <row r="990" spans="1:31" ht="13.5" x14ac:dyDescent="0.25">
      <c r="A990" s="544">
        <f>IF(AND(B990="1_02_02_06",C990&lt;&gt;"000"),A989+1,IF(AND(B990="1_06_03_09",C990&lt;&gt;"000"),MAX($A$7:A989)+1,0))</f>
        <v>0</v>
      </c>
      <c r="B990" s="16" t="str">
        <f t="shared" si="68"/>
        <v/>
      </c>
      <c r="C990" s="544" t="str">
        <f t="shared" si="69"/>
        <v/>
      </c>
      <c r="D990" s="544" t="str">
        <f t="shared" si="70"/>
        <v/>
      </c>
      <c r="E990" s="544" t="str">
        <f t="shared" si="71"/>
        <v/>
      </c>
      <c r="F990" s="23" t="str">
        <f>IF(Import_FK!B989=0,"",Import_FK!B989)</f>
        <v/>
      </c>
      <c r="G990" s="23" t="str">
        <f>IF(Import_FK!C989=0,"",Import_FK!C989)</f>
        <v/>
      </c>
      <c r="H990" s="350" t="str">
        <f>IF(Import_FK!D989=0,"",Import_FK!D989)</f>
        <v/>
      </c>
      <c r="I990" s="23" t="str">
        <f>IF(Import_FK!E989=0,"",Import_FK!E989)</f>
        <v/>
      </c>
      <c r="J990" s="95" t="str">
        <f>IF(Import_FK!F989=0,"",Import_FK!F989)</f>
        <v/>
      </c>
      <c r="K990" s="96" t="str">
        <f>IF(Import_FK!G989=0,"",Import_FK!G989)</f>
        <v/>
      </c>
      <c r="L990" s="23" t="str">
        <f>IF(Import_FK!H989=0,"",Import_FK!H989)</f>
        <v/>
      </c>
      <c r="M990" s="23" t="str">
        <f>IF(Import_FK!I989=0,"",Import_FK!I989)</f>
        <v/>
      </c>
      <c r="N990" s="23" t="str">
        <f>IF(Import_FK!J989=0,"",Import_FK!J989)</f>
        <v/>
      </c>
      <c r="O990" s="23" t="str">
        <f>IF(Import_FK!K989=0,"",Import_FK!K989)</f>
        <v/>
      </c>
      <c r="P990" s="23" t="str">
        <f>IF(Import_FK!L989=0,"",Import_FK!L989)</f>
        <v/>
      </c>
      <c r="Q990" s="77" t="str">
        <f>IF(Import_FK!M989=0,"",Import_FK!M989)</f>
        <v/>
      </c>
      <c r="R990" s="77" t="str">
        <f>IF(Import_FK!N989=0,"",Import_FK!N989)</f>
        <v/>
      </c>
      <c r="S990" s="77" t="str">
        <f>IF(Import_FK!O989=0,"",Import_FK!O989)</f>
        <v/>
      </c>
      <c r="T990" s="77" t="str">
        <f>IF(Import_FK!P989=0,"",Import_FK!P989)</f>
        <v/>
      </c>
      <c r="U990" s="193" t="str">
        <f>IF(Import_FK!Q989=0,"",Import_FK!Q989)</f>
        <v/>
      </c>
      <c r="V990" s="77" t="str">
        <f>IF(Import_FK!R989=0,"",Import_FK!R989)</f>
        <v/>
      </c>
      <c r="W990" s="77" t="str">
        <f>IF(Import_FK!S989=0,"",Import_FK!S989)</f>
        <v/>
      </c>
      <c r="X990" s="77" t="str">
        <f>IF(Import_FK!T989=0,"",Import_FK!T989)</f>
        <v/>
      </c>
      <c r="Y990" s="77" t="str">
        <f>IF(Import_FK!U989=0,"",Import_FK!U989)</f>
        <v/>
      </c>
      <c r="Z990" s="77" t="str">
        <f>IF(Import_FK!V989=0,"",Import_FK!V989)</f>
        <v/>
      </c>
      <c r="AA990" s="77" t="str">
        <f>IF(Import_FK!W989=0,"",Import_FK!W989)</f>
        <v/>
      </c>
      <c r="AB990" s="77" t="str">
        <f>IF(Import_FK!X989=0,"",Import_FK!X989)</f>
        <v/>
      </c>
      <c r="AC990" s="77" t="str">
        <f>IF(Import_FK!Y989=0,"",Import_FK!Y989)</f>
        <v/>
      </c>
      <c r="AD990" s="77" t="str">
        <f>IF(Import_FK!Z989=0,"",Import_FK!Z989)</f>
        <v/>
      </c>
      <c r="AE990" s="193" t="str">
        <f>IF(Import_FK!AA989=0,"",Import_FK!AA989)</f>
        <v/>
      </c>
    </row>
    <row r="991" spans="1:31" ht="13.5" x14ac:dyDescent="0.25">
      <c r="A991" s="544">
        <f>IF(AND(B991="1_02_02_06",C991&lt;&gt;"000"),A990+1,IF(AND(B991="1_06_03_09",C991&lt;&gt;"000"),MAX($A$7:A990)+1,0))</f>
        <v>0</v>
      </c>
      <c r="B991" s="16" t="str">
        <f t="shared" si="68"/>
        <v/>
      </c>
      <c r="C991" s="544" t="str">
        <f t="shared" si="69"/>
        <v/>
      </c>
      <c r="D991" s="544" t="str">
        <f t="shared" si="70"/>
        <v/>
      </c>
      <c r="E991" s="544" t="str">
        <f t="shared" si="71"/>
        <v/>
      </c>
      <c r="F991" s="23" t="str">
        <f>IF(Import_FK!B990=0,"",Import_FK!B990)</f>
        <v/>
      </c>
      <c r="G991" s="23" t="str">
        <f>IF(Import_FK!C990=0,"",Import_FK!C990)</f>
        <v/>
      </c>
      <c r="H991" s="350" t="str">
        <f>IF(Import_FK!D990=0,"",Import_FK!D990)</f>
        <v/>
      </c>
      <c r="I991" s="23" t="str">
        <f>IF(Import_FK!E990=0,"",Import_FK!E990)</f>
        <v/>
      </c>
      <c r="J991" s="95" t="str">
        <f>IF(Import_FK!F990=0,"",Import_FK!F990)</f>
        <v/>
      </c>
      <c r="K991" s="96" t="str">
        <f>IF(Import_FK!G990=0,"",Import_FK!G990)</f>
        <v/>
      </c>
      <c r="L991" s="23" t="str">
        <f>IF(Import_FK!H990=0,"",Import_FK!H990)</f>
        <v/>
      </c>
      <c r="M991" s="23" t="str">
        <f>IF(Import_FK!I990=0,"",Import_FK!I990)</f>
        <v/>
      </c>
      <c r="N991" s="23" t="str">
        <f>IF(Import_FK!J990=0,"",Import_FK!J990)</f>
        <v/>
      </c>
      <c r="O991" s="23" t="str">
        <f>IF(Import_FK!K990=0,"",Import_FK!K990)</f>
        <v/>
      </c>
      <c r="P991" s="23" t="str">
        <f>IF(Import_FK!L990=0,"",Import_FK!L990)</f>
        <v/>
      </c>
      <c r="Q991" s="77" t="str">
        <f>IF(Import_FK!M990=0,"",Import_FK!M990)</f>
        <v/>
      </c>
      <c r="R991" s="77" t="str">
        <f>IF(Import_FK!N990=0,"",Import_FK!N990)</f>
        <v/>
      </c>
      <c r="S991" s="77" t="str">
        <f>IF(Import_FK!O990=0,"",Import_FK!O990)</f>
        <v/>
      </c>
      <c r="T991" s="77" t="str">
        <f>IF(Import_FK!P990=0,"",Import_FK!P990)</f>
        <v/>
      </c>
      <c r="U991" s="193" t="str">
        <f>IF(Import_FK!Q990=0,"",Import_FK!Q990)</f>
        <v/>
      </c>
      <c r="V991" s="77" t="str">
        <f>IF(Import_FK!R990=0,"",Import_FK!R990)</f>
        <v/>
      </c>
      <c r="W991" s="77" t="str">
        <f>IF(Import_FK!S990=0,"",Import_FK!S990)</f>
        <v/>
      </c>
      <c r="X991" s="77" t="str">
        <f>IF(Import_FK!T990=0,"",Import_FK!T990)</f>
        <v/>
      </c>
      <c r="Y991" s="77" t="str">
        <f>IF(Import_FK!U990=0,"",Import_FK!U990)</f>
        <v/>
      </c>
      <c r="Z991" s="77" t="str">
        <f>IF(Import_FK!V990=0,"",Import_FK!V990)</f>
        <v/>
      </c>
      <c r="AA991" s="77" t="str">
        <f>IF(Import_FK!W990=0,"",Import_FK!W990)</f>
        <v/>
      </c>
      <c r="AB991" s="77" t="str">
        <f>IF(Import_FK!X990=0,"",Import_FK!X990)</f>
        <v/>
      </c>
      <c r="AC991" s="77" t="str">
        <f>IF(Import_FK!Y990=0,"",Import_FK!Y990)</f>
        <v/>
      </c>
      <c r="AD991" s="77" t="str">
        <f>IF(Import_FK!Z990=0,"",Import_FK!Z990)</f>
        <v/>
      </c>
      <c r="AE991" s="193" t="str">
        <f>IF(Import_FK!AA990=0,"",Import_FK!AA990)</f>
        <v/>
      </c>
    </row>
    <row r="992" spans="1:31" ht="13.5" x14ac:dyDescent="0.25">
      <c r="A992" s="544">
        <f>IF(AND(B992="1_02_02_06",C992&lt;&gt;"000"),A991+1,IF(AND(B992="1_06_03_09",C992&lt;&gt;"000"),MAX($A$7:A991)+1,0))</f>
        <v>0</v>
      </c>
      <c r="B992" s="16" t="str">
        <f t="shared" si="68"/>
        <v/>
      </c>
      <c r="C992" s="544" t="str">
        <f t="shared" si="69"/>
        <v/>
      </c>
      <c r="D992" s="544" t="str">
        <f t="shared" si="70"/>
        <v/>
      </c>
      <c r="E992" s="544" t="str">
        <f t="shared" si="71"/>
        <v/>
      </c>
      <c r="F992" s="23" t="str">
        <f>IF(Import_FK!B991=0,"",Import_FK!B991)</f>
        <v/>
      </c>
      <c r="G992" s="23" t="str">
        <f>IF(Import_FK!C991=0,"",Import_FK!C991)</f>
        <v/>
      </c>
      <c r="H992" s="350" t="str">
        <f>IF(Import_FK!D991=0,"",Import_FK!D991)</f>
        <v/>
      </c>
      <c r="I992" s="23" t="str">
        <f>IF(Import_FK!E991=0,"",Import_FK!E991)</f>
        <v/>
      </c>
      <c r="J992" s="95" t="str">
        <f>IF(Import_FK!F991=0,"",Import_FK!F991)</f>
        <v/>
      </c>
      <c r="K992" s="96" t="str">
        <f>IF(Import_FK!G991=0,"",Import_FK!G991)</f>
        <v/>
      </c>
      <c r="L992" s="23" t="str">
        <f>IF(Import_FK!H991=0,"",Import_FK!H991)</f>
        <v/>
      </c>
      <c r="M992" s="23" t="str">
        <f>IF(Import_FK!I991=0,"",Import_FK!I991)</f>
        <v/>
      </c>
      <c r="N992" s="23" t="str">
        <f>IF(Import_FK!J991=0,"",Import_FK!J991)</f>
        <v/>
      </c>
      <c r="O992" s="23" t="str">
        <f>IF(Import_FK!K991=0,"",Import_FK!K991)</f>
        <v/>
      </c>
      <c r="P992" s="23" t="str">
        <f>IF(Import_FK!L991=0,"",Import_FK!L991)</f>
        <v/>
      </c>
      <c r="Q992" s="77" t="str">
        <f>IF(Import_FK!M991=0,"",Import_FK!M991)</f>
        <v/>
      </c>
      <c r="R992" s="77" t="str">
        <f>IF(Import_FK!N991=0,"",Import_FK!N991)</f>
        <v/>
      </c>
      <c r="S992" s="77" t="str">
        <f>IF(Import_FK!O991=0,"",Import_FK!O991)</f>
        <v/>
      </c>
      <c r="T992" s="77" t="str">
        <f>IF(Import_FK!P991=0,"",Import_FK!P991)</f>
        <v/>
      </c>
      <c r="U992" s="193" t="str">
        <f>IF(Import_FK!Q991=0,"",Import_FK!Q991)</f>
        <v/>
      </c>
      <c r="V992" s="77" t="str">
        <f>IF(Import_FK!R991=0,"",Import_FK!R991)</f>
        <v/>
      </c>
      <c r="W992" s="77" t="str">
        <f>IF(Import_FK!S991=0,"",Import_FK!S991)</f>
        <v/>
      </c>
      <c r="X992" s="77" t="str">
        <f>IF(Import_FK!T991=0,"",Import_FK!T991)</f>
        <v/>
      </c>
      <c r="Y992" s="77" t="str">
        <f>IF(Import_FK!U991=0,"",Import_FK!U991)</f>
        <v/>
      </c>
      <c r="Z992" s="77" t="str">
        <f>IF(Import_FK!V991=0,"",Import_FK!V991)</f>
        <v/>
      </c>
      <c r="AA992" s="77" t="str">
        <f>IF(Import_FK!W991=0,"",Import_FK!W991)</f>
        <v/>
      </c>
      <c r="AB992" s="77" t="str">
        <f>IF(Import_FK!X991=0,"",Import_FK!X991)</f>
        <v/>
      </c>
      <c r="AC992" s="77" t="str">
        <f>IF(Import_FK!Y991=0,"",Import_FK!Y991)</f>
        <v/>
      </c>
      <c r="AD992" s="77" t="str">
        <f>IF(Import_FK!Z991=0,"",Import_FK!Z991)</f>
        <v/>
      </c>
      <c r="AE992" s="193" t="str">
        <f>IF(Import_FK!AA991=0,"",Import_FK!AA991)</f>
        <v/>
      </c>
    </row>
    <row r="993" spans="1:31" ht="13.5" x14ac:dyDescent="0.25">
      <c r="A993" s="544">
        <f>IF(AND(B993="1_02_02_06",C993&lt;&gt;"000"),A992+1,IF(AND(B993="1_06_03_09",C993&lt;&gt;"000"),MAX($A$7:A992)+1,0))</f>
        <v>0</v>
      </c>
      <c r="B993" s="16" t="str">
        <f t="shared" si="68"/>
        <v/>
      </c>
      <c r="C993" s="544" t="str">
        <f t="shared" si="69"/>
        <v/>
      </c>
      <c r="D993" s="544" t="str">
        <f t="shared" si="70"/>
        <v/>
      </c>
      <c r="E993" s="544" t="str">
        <f t="shared" si="71"/>
        <v/>
      </c>
      <c r="F993" s="23" t="str">
        <f>IF(Import_FK!B992=0,"",Import_FK!B992)</f>
        <v/>
      </c>
      <c r="G993" s="23" t="str">
        <f>IF(Import_FK!C992=0,"",Import_FK!C992)</f>
        <v/>
      </c>
      <c r="H993" s="350" t="str">
        <f>IF(Import_FK!D992=0,"",Import_FK!D992)</f>
        <v/>
      </c>
      <c r="I993" s="23" t="str">
        <f>IF(Import_FK!E992=0,"",Import_FK!E992)</f>
        <v/>
      </c>
      <c r="J993" s="95" t="str">
        <f>IF(Import_FK!F992=0,"",Import_FK!F992)</f>
        <v/>
      </c>
      <c r="K993" s="96" t="str">
        <f>IF(Import_FK!G992=0,"",Import_FK!G992)</f>
        <v/>
      </c>
      <c r="L993" s="23" t="str">
        <f>IF(Import_FK!H992=0,"",Import_FK!H992)</f>
        <v/>
      </c>
      <c r="M993" s="23" t="str">
        <f>IF(Import_FK!I992=0,"",Import_FK!I992)</f>
        <v/>
      </c>
      <c r="N993" s="23" t="str">
        <f>IF(Import_FK!J992=0,"",Import_FK!J992)</f>
        <v/>
      </c>
      <c r="O993" s="23" t="str">
        <f>IF(Import_FK!K992=0,"",Import_FK!K992)</f>
        <v/>
      </c>
      <c r="P993" s="23" t="str">
        <f>IF(Import_FK!L992=0,"",Import_FK!L992)</f>
        <v/>
      </c>
      <c r="Q993" s="77" t="str">
        <f>IF(Import_FK!M992=0,"",Import_FK!M992)</f>
        <v/>
      </c>
      <c r="R993" s="77" t="str">
        <f>IF(Import_FK!N992=0,"",Import_FK!N992)</f>
        <v/>
      </c>
      <c r="S993" s="77" t="str">
        <f>IF(Import_FK!O992=0,"",Import_FK!O992)</f>
        <v/>
      </c>
      <c r="T993" s="77" t="str">
        <f>IF(Import_FK!P992=0,"",Import_FK!P992)</f>
        <v/>
      </c>
      <c r="U993" s="193" t="str">
        <f>IF(Import_FK!Q992=0,"",Import_FK!Q992)</f>
        <v/>
      </c>
      <c r="V993" s="77" t="str">
        <f>IF(Import_FK!R992=0,"",Import_FK!R992)</f>
        <v/>
      </c>
      <c r="W993" s="77" t="str">
        <f>IF(Import_FK!S992=0,"",Import_FK!S992)</f>
        <v/>
      </c>
      <c r="X993" s="77" t="str">
        <f>IF(Import_FK!T992=0,"",Import_FK!T992)</f>
        <v/>
      </c>
      <c r="Y993" s="77" t="str">
        <f>IF(Import_FK!U992=0,"",Import_FK!U992)</f>
        <v/>
      </c>
      <c r="Z993" s="77" t="str">
        <f>IF(Import_FK!V992=0,"",Import_FK!V992)</f>
        <v/>
      </c>
      <c r="AA993" s="77" t="str">
        <f>IF(Import_FK!W992=0,"",Import_FK!W992)</f>
        <v/>
      </c>
      <c r="AB993" s="77" t="str">
        <f>IF(Import_FK!X992=0,"",Import_FK!X992)</f>
        <v/>
      </c>
      <c r="AC993" s="77" t="str">
        <f>IF(Import_FK!Y992=0,"",Import_FK!Y992)</f>
        <v/>
      </c>
      <c r="AD993" s="77" t="str">
        <f>IF(Import_FK!Z992=0,"",Import_FK!Z992)</f>
        <v/>
      </c>
      <c r="AE993" s="193" t="str">
        <f>IF(Import_FK!AA992=0,"",Import_FK!AA992)</f>
        <v/>
      </c>
    </row>
    <row r="994" spans="1:31" ht="13.5" x14ac:dyDescent="0.25">
      <c r="A994" s="544">
        <f>IF(AND(B994="1_02_02_06",C994&lt;&gt;"000"),A993+1,IF(AND(B994="1_06_03_09",C994&lt;&gt;"000"),MAX($A$7:A993)+1,0))</f>
        <v>0</v>
      </c>
      <c r="B994" s="16" t="str">
        <f t="shared" si="68"/>
        <v/>
      </c>
      <c r="C994" s="544" t="str">
        <f t="shared" si="69"/>
        <v/>
      </c>
      <c r="D994" s="544" t="str">
        <f t="shared" si="70"/>
        <v/>
      </c>
      <c r="E994" s="544" t="str">
        <f t="shared" si="71"/>
        <v/>
      </c>
      <c r="F994" s="23" t="str">
        <f>IF(Import_FK!B993=0,"",Import_FK!B993)</f>
        <v/>
      </c>
      <c r="G994" s="23" t="str">
        <f>IF(Import_FK!C993=0,"",Import_FK!C993)</f>
        <v/>
      </c>
      <c r="H994" s="350" t="str">
        <f>IF(Import_FK!D993=0,"",Import_FK!D993)</f>
        <v/>
      </c>
      <c r="I994" s="23" t="str">
        <f>IF(Import_FK!E993=0,"",Import_FK!E993)</f>
        <v/>
      </c>
      <c r="J994" s="95" t="str">
        <f>IF(Import_FK!F993=0,"",Import_FK!F993)</f>
        <v/>
      </c>
      <c r="K994" s="96" t="str">
        <f>IF(Import_FK!G993=0,"",Import_FK!G993)</f>
        <v/>
      </c>
      <c r="L994" s="23" t="str">
        <f>IF(Import_FK!H993=0,"",Import_FK!H993)</f>
        <v/>
      </c>
      <c r="M994" s="23" t="str">
        <f>IF(Import_FK!I993=0,"",Import_FK!I993)</f>
        <v/>
      </c>
      <c r="N994" s="23" t="str">
        <f>IF(Import_FK!J993=0,"",Import_FK!J993)</f>
        <v/>
      </c>
      <c r="O994" s="23" t="str">
        <f>IF(Import_FK!K993=0,"",Import_FK!K993)</f>
        <v/>
      </c>
      <c r="P994" s="23" t="str">
        <f>IF(Import_FK!L993=0,"",Import_FK!L993)</f>
        <v/>
      </c>
      <c r="Q994" s="77" t="str">
        <f>IF(Import_FK!M993=0,"",Import_FK!M993)</f>
        <v/>
      </c>
      <c r="R994" s="77" t="str">
        <f>IF(Import_FK!N993=0,"",Import_FK!N993)</f>
        <v/>
      </c>
      <c r="S994" s="77" t="str">
        <f>IF(Import_FK!O993=0,"",Import_FK!O993)</f>
        <v/>
      </c>
      <c r="T994" s="77" t="str">
        <f>IF(Import_FK!P993=0,"",Import_FK!P993)</f>
        <v/>
      </c>
      <c r="U994" s="193" t="str">
        <f>IF(Import_FK!Q993=0,"",Import_FK!Q993)</f>
        <v/>
      </c>
      <c r="V994" s="77" t="str">
        <f>IF(Import_FK!R993=0,"",Import_FK!R993)</f>
        <v/>
      </c>
      <c r="W994" s="77" t="str">
        <f>IF(Import_FK!S993=0,"",Import_FK!S993)</f>
        <v/>
      </c>
      <c r="X994" s="77" t="str">
        <f>IF(Import_FK!T993=0,"",Import_FK!T993)</f>
        <v/>
      </c>
      <c r="Y994" s="77" t="str">
        <f>IF(Import_FK!U993=0,"",Import_FK!U993)</f>
        <v/>
      </c>
      <c r="Z994" s="77" t="str">
        <f>IF(Import_FK!V993=0,"",Import_FK!V993)</f>
        <v/>
      </c>
      <c r="AA994" s="77" t="str">
        <f>IF(Import_FK!W993=0,"",Import_FK!W993)</f>
        <v/>
      </c>
      <c r="AB994" s="77" t="str">
        <f>IF(Import_FK!X993=0,"",Import_FK!X993)</f>
        <v/>
      </c>
      <c r="AC994" s="77" t="str">
        <f>IF(Import_FK!Y993=0,"",Import_FK!Y993)</f>
        <v/>
      </c>
      <c r="AD994" s="77" t="str">
        <f>IF(Import_FK!Z993=0,"",Import_FK!Z993)</f>
        <v/>
      </c>
      <c r="AE994" s="193" t="str">
        <f>IF(Import_FK!AA993=0,"",Import_FK!AA993)</f>
        <v/>
      </c>
    </row>
    <row r="995" spans="1:31" ht="13.5" x14ac:dyDescent="0.25">
      <c r="A995" s="544">
        <f>IF(AND(B995="1_02_02_06",C995&lt;&gt;"000"),A994+1,IF(AND(B995="1_06_03_09",C995&lt;&gt;"000"),MAX($A$7:A994)+1,0))</f>
        <v>0</v>
      </c>
      <c r="B995" s="16" t="str">
        <f t="shared" si="68"/>
        <v/>
      </c>
      <c r="C995" s="544" t="str">
        <f t="shared" si="69"/>
        <v/>
      </c>
      <c r="D995" s="544" t="str">
        <f t="shared" si="70"/>
        <v/>
      </c>
      <c r="E995" s="544" t="str">
        <f t="shared" si="71"/>
        <v/>
      </c>
      <c r="F995" s="23" t="str">
        <f>IF(Import_FK!B994=0,"",Import_FK!B994)</f>
        <v/>
      </c>
      <c r="G995" s="23" t="str">
        <f>IF(Import_FK!C994=0,"",Import_FK!C994)</f>
        <v/>
      </c>
      <c r="H995" s="350" t="str">
        <f>IF(Import_FK!D994=0,"",Import_FK!D994)</f>
        <v/>
      </c>
      <c r="I995" s="23" t="str">
        <f>IF(Import_FK!E994=0,"",Import_FK!E994)</f>
        <v/>
      </c>
      <c r="J995" s="95" t="str">
        <f>IF(Import_FK!F994=0,"",Import_FK!F994)</f>
        <v/>
      </c>
      <c r="K995" s="96" t="str">
        <f>IF(Import_FK!G994=0,"",Import_FK!G994)</f>
        <v/>
      </c>
      <c r="L995" s="23" t="str">
        <f>IF(Import_FK!H994=0,"",Import_FK!H994)</f>
        <v/>
      </c>
      <c r="M995" s="23" t="str">
        <f>IF(Import_FK!I994=0,"",Import_FK!I994)</f>
        <v/>
      </c>
      <c r="N995" s="23" t="str">
        <f>IF(Import_FK!J994=0,"",Import_FK!J994)</f>
        <v/>
      </c>
      <c r="O995" s="23" t="str">
        <f>IF(Import_FK!K994=0,"",Import_FK!K994)</f>
        <v/>
      </c>
      <c r="P995" s="23" t="str">
        <f>IF(Import_FK!L994=0,"",Import_FK!L994)</f>
        <v/>
      </c>
      <c r="Q995" s="77" t="str">
        <f>IF(Import_FK!M994=0,"",Import_FK!M994)</f>
        <v/>
      </c>
      <c r="R995" s="77" t="str">
        <f>IF(Import_FK!N994=0,"",Import_FK!N994)</f>
        <v/>
      </c>
      <c r="S995" s="77" t="str">
        <f>IF(Import_FK!O994=0,"",Import_FK!O994)</f>
        <v/>
      </c>
      <c r="T995" s="77" t="str">
        <f>IF(Import_FK!P994=0,"",Import_FK!P994)</f>
        <v/>
      </c>
      <c r="U995" s="193" t="str">
        <f>IF(Import_FK!Q994=0,"",Import_FK!Q994)</f>
        <v/>
      </c>
      <c r="V995" s="77" t="str">
        <f>IF(Import_FK!R994=0,"",Import_FK!R994)</f>
        <v/>
      </c>
      <c r="W995" s="77" t="str">
        <f>IF(Import_FK!S994=0,"",Import_FK!S994)</f>
        <v/>
      </c>
      <c r="X995" s="77" t="str">
        <f>IF(Import_FK!T994=0,"",Import_FK!T994)</f>
        <v/>
      </c>
      <c r="Y995" s="77" t="str">
        <f>IF(Import_FK!U994=0,"",Import_FK!U994)</f>
        <v/>
      </c>
      <c r="Z995" s="77" t="str">
        <f>IF(Import_FK!V994=0,"",Import_FK!V994)</f>
        <v/>
      </c>
      <c r="AA995" s="77" t="str">
        <f>IF(Import_FK!W994=0,"",Import_FK!W994)</f>
        <v/>
      </c>
      <c r="AB995" s="77" t="str">
        <f>IF(Import_FK!X994=0,"",Import_FK!X994)</f>
        <v/>
      </c>
      <c r="AC995" s="77" t="str">
        <f>IF(Import_FK!Y994=0,"",Import_FK!Y994)</f>
        <v/>
      </c>
      <c r="AD995" s="77" t="str">
        <f>IF(Import_FK!Z994=0,"",Import_FK!Z994)</f>
        <v/>
      </c>
      <c r="AE995" s="193" t="str">
        <f>IF(Import_FK!AA994=0,"",Import_FK!AA994)</f>
        <v/>
      </c>
    </row>
    <row r="996" spans="1:31" ht="13.5" x14ac:dyDescent="0.25">
      <c r="A996" s="544">
        <f>IF(AND(B996="1_02_02_06",C996&lt;&gt;"000"),A995+1,IF(AND(B996="1_06_03_09",C996&lt;&gt;"000"),MAX($A$7:A995)+1,0))</f>
        <v>0</v>
      </c>
      <c r="B996" s="16" t="str">
        <f t="shared" si="68"/>
        <v/>
      </c>
      <c r="C996" s="544" t="str">
        <f t="shared" si="69"/>
        <v/>
      </c>
      <c r="D996" s="544" t="str">
        <f t="shared" si="70"/>
        <v/>
      </c>
      <c r="E996" s="544" t="str">
        <f t="shared" si="71"/>
        <v/>
      </c>
      <c r="F996" s="23" t="str">
        <f>IF(Import_FK!B995=0,"",Import_FK!B995)</f>
        <v/>
      </c>
      <c r="G996" s="23" t="str">
        <f>IF(Import_FK!C995=0,"",Import_FK!C995)</f>
        <v/>
      </c>
      <c r="H996" s="350" t="str">
        <f>IF(Import_FK!D995=0,"",Import_FK!D995)</f>
        <v/>
      </c>
      <c r="I996" s="23" t="str">
        <f>IF(Import_FK!E995=0,"",Import_FK!E995)</f>
        <v/>
      </c>
      <c r="J996" s="95" t="str">
        <f>IF(Import_FK!F995=0,"",Import_FK!F995)</f>
        <v/>
      </c>
      <c r="K996" s="96" t="str">
        <f>IF(Import_FK!G995=0,"",Import_FK!G995)</f>
        <v/>
      </c>
      <c r="L996" s="23" t="str">
        <f>IF(Import_FK!H995=0,"",Import_FK!H995)</f>
        <v/>
      </c>
      <c r="M996" s="23" t="str">
        <f>IF(Import_FK!I995=0,"",Import_FK!I995)</f>
        <v/>
      </c>
      <c r="N996" s="23" t="str">
        <f>IF(Import_FK!J995=0,"",Import_FK!J995)</f>
        <v/>
      </c>
      <c r="O996" s="23" t="str">
        <f>IF(Import_FK!K995=0,"",Import_FK!K995)</f>
        <v/>
      </c>
      <c r="P996" s="23" t="str">
        <f>IF(Import_FK!L995=0,"",Import_FK!L995)</f>
        <v/>
      </c>
      <c r="Q996" s="77" t="str">
        <f>IF(Import_FK!M995=0,"",Import_FK!M995)</f>
        <v/>
      </c>
      <c r="R996" s="77" t="str">
        <f>IF(Import_FK!N995=0,"",Import_FK!N995)</f>
        <v/>
      </c>
      <c r="S996" s="77" t="str">
        <f>IF(Import_FK!O995=0,"",Import_FK!O995)</f>
        <v/>
      </c>
      <c r="T996" s="77" t="str">
        <f>IF(Import_FK!P995=0,"",Import_FK!P995)</f>
        <v/>
      </c>
      <c r="U996" s="193" t="str">
        <f>IF(Import_FK!Q995=0,"",Import_FK!Q995)</f>
        <v/>
      </c>
      <c r="V996" s="77" t="str">
        <f>IF(Import_FK!R995=0,"",Import_FK!R995)</f>
        <v/>
      </c>
      <c r="W996" s="77" t="str">
        <f>IF(Import_FK!S995=0,"",Import_FK!S995)</f>
        <v/>
      </c>
      <c r="X996" s="77" t="str">
        <f>IF(Import_FK!T995=0,"",Import_FK!T995)</f>
        <v/>
      </c>
      <c r="Y996" s="77" t="str">
        <f>IF(Import_FK!U995=0,"",Import_FK!U995)</f>
        <v/>
      </c>
      <c r="Z996" s="77" t="str">
        <f>IF(Import_FK!V995=0,"",Import_FK!V995)</f>
        <v/>
      </c>
      <c r="AA996" s="77" t="str">
        <f>IF(Import_FK!W995=0,"",Import_FK!W995)</f>
        <v/>
      </c>
      <c r="AB996" s="77" t="str">
        <f>IF(Import_FK!X995=0,"",Import_FK!X995)</f>
        <v/>
      </c>
      <c r="AC996" s="77" t="str">
        <f>IF(Import_FK!Y995=0,"",Import_FK!Y995)</f>
        <v/>
      </c>
      <c r="AD996" s="77" t="str">
        <f>IF(Import_FK!Z995=0,"",Import_FK!Z995)</f>
        <v/>
      </c>
      <c r="AE996" s="193" t="str">
        <f>IF(Import_FK!AA995=0,"",Import_FK!AA995)</f>
        <v/>
      </c>
    </row>
    <row r="997" spans="1:31" ht="13.5" x14ac:dyDescent="0.25">
      <c r="A997" s="544">
        <f>IF(AND(B997="1_02_02_06",C997&lt;&gt;"000"),A996+1,IF(AND(B997="1_06_03_09",C997&lt;&gt;"000"),MAX($A$7:A996)+1,0))</f>
        <v>0</v>
      </c>
      <c r="B997" s="16" t="str">
        <f t="shared" si="68"/>
        <v/>
      </c>
      <c r="C997" s="544" t="str">
        <f t="shared" si="69"/>
        <v/>
      </c>
      <c r="D997" s="544" t="str">
        <f t="shared" si="70"/>
        <v/>
      </c>
      <c r="E997" s="544" t="str">
        <f t="shared" si="71"/>
        <v/>
      </c>
      <c r="F997" s="23" t="str">
        <f>IF(Import_FK!B996=0,"",Import_FK!B996)</f>
        <v/>
      </c>
      <c r="G997" s="23" t="str">
        <f>IF(Import_FK!C996=0,"",Import_FK!C996)</f>
        <v/>
      </c>
      <c r="H997" s="350" t="str">
        <f>IF(Import_FK!D996=0,"",Import_FK!D996)</f>
        <v/>
      </c>
      <c r="I997" s="23" t="str">
        <f>IF(Import_FK!E996=0,"",Import_FK!E996)</f>
        <v/>
      </c>
      <c r="J997" s="95" t="str">
        <f>IF(Import_FK!F996=0,"",Import_FK!F996)</f>
        <v/>
      </c>
      <c r="K997" s="96" t="str">
        <f>IF(Import_FK!G996=0,"",Import_FK!G996)</f>
        <v/>
      </c>
      <c r="L997" s="23" t="str">
        <f>IF(Import_FK!H996=0,"",Import_FK!H996)</f>
        <v/>
      </c>
      <c r="M997" s="23" t="str">
        <f>IF(Import_FK!I996=0,"",Import_FK!I996)</f>
        <v/>
      </c>
      <c r="N997" s="23" t="str">
        <f>IF(Import_FK!J996=0,"",Import_FK!J996)</f>
        <v/>
      </c>
      <c r="O997" s="23" t="str">
        <f>IF(Import_FK!K996=0,"",Import_FK!K996)</f>
        <v/>
      </c>
      <c r="P997" s="23" t="str">
        <f>IF(Import_FK!L996=0,"",Import_FK!L996)</f>
        <v/>
      </c>
      <c r="Q997" s="77" t="str">
        <f>IF(Import_FK!M996=0,"",Import_FK!M996)</f>
        <v/>
      </c>
      <c r="R997" s="77" t="str">
        <f>IF(Import_FK!N996=0,"",Import_FK!N996)</f>
        <v/>
      </c>
      <c r="S997" s="77" t="str">
        <f>IF(Import_FK!O996=0,"",Import_FK!O996)</f>
        <v/>
      </c>
      <c r="T997" s="77" t="str">
        <f>IF(Import_FK!P996=0,"",Import_FK!P996)</f>
        <v/>
      </c>
      <c r="U997" s="193" t="str">
        <f>IF(Import_FK!Q996=0,"",Import_FK!Q996)</f>
        <v/>
      </c>
      <c r="V997" s="77" t="str">
        <f>IF(Import_FK!R996=0,"",Import_FK!R996)</f>
        <v/>
      </c>
      <c r="W997" s="77" t="str">
        <f>IF(Import_FK!S996=0,"",Import_FK!S996)</f>
        <v/>
      </c>
      <c r="X997" s="77" t="str">
        <f>IF(Import_FK!T996=0,"",Import_FK!T996)</f>
        <v/>
      </c>
      <c r="Y997" s="77" t="str">
        <f>IF(Import_FK!U996=0,"",Import_FK!U996)</f>
        <v/>
      </c>
      <c r="Z997" s="77" t="str">
        <f>IF(Import_FK!V996=0,"",Import_FK!V996)</f>
        <v/>
      </c>
      <c r="AA997" s="77" t="str">
        <f>IF(Import_FK!W996=0,"",Import_FK!W996)</f>
        <v/>
      </c>
      <c r="AB997" s="77" t="str">
        <f>IF(Import_FK!X996=0,"",Import_FK!X996)</f>
        <v/>
      </c>
      <c r="AC997" s="77" t="str">
        <f>IF(Import_FK!Y996=0,"",Import_FK!Y996)</f>
        <v/>
      </c>
      <c r="AD997" s="77" t="str">
        <f>IF(Import_FK!Z996=0,"",Import_FK!Z996)</f>
        <v/>
      </c>
      <c r="AE997" s="193" t="str">
        <f>IF(Import_FK!AA996=0,"",Import_FK!AA996)</f>
        <v/>
      </c>
    </row>
    <row r="998" spans="1:31" ht="13.5" x14ac:dyDescent="0.25">
      <c r="A998" s="544">
        <f>IF(AND(B998="1_02_02_06",C998&lt;&gt;"000"),A997+1,IF(AND(B998="1_06_03_09",C998&lt;&gt;"000"),MAX($A$7:A997)+1,0))</f>
        <v>0</v>
      </c>
      <c r="B998" s="16" t="str">
        <f t="shared" si="68"/>
        <v/>
      </c>
      <c r="C998" s="544" t="str">
        <f t="shared" si="69"/>
        <v/>
      </c>
      <c r="D998" s="544" t="str">
        <f t="shared" si="70"/>
        <v/>
      </c>
      <c r="E998" s="544" t="str">
        <f t="shared" si="71"/>
        <v/>
      </c>
      <c r="F998" s="23" t="str">
        <f>IF(Import_FK!B997=0,"",Import_FK!B997)</f>
        <v/>
      </c>
      <c r="G998" s="23" t="str">
        <f>IF(Import_FK!C997=0,"",Import_FK!C997)</f>
        <v/>
      </c>
      <c r="H998" s="350" t="str">
        <f>IF(Import_FK!D997=0,"",Import_FK!D997)</f>
        <v/>
      </c>
      <c r="I998" s="23" t="str">
        <f>IF(Import_FK!E997=0,"",Import_FK!E997)</f>
        <v/>
      </c>
      <c r="J998" s="95" t="str">
        <f>IF(Import_FK!F997=0,"",Import_FK!F997)</f>
        <v/>
      </c>
      <c r="K998" s="96" t="str">
        <f>IF(Import_FK!G997=0,"",Import_FK!G997)</f>
        <v/>
      </c>
      <c r="L998" s="23" t="str">
        <f>IF(Import_FK!H997=0,"",Import_FK!H997)</f>
        <v/>
      </c>
      <c r="M998" s="23" t="str">
        <f>IF(Import_FK!I997=0,"",Import_FK!I997)</f>
        <v/>
      </c>
      <c r="N998" s="23" t="str">
        <f>IF(Import_FK!J997=0,"",Import_FK!J997)</f>
        <v/>
      </c>
      <c r="O998" s="23" t="str">
        <f>IF(Import_FK!K997=0,"",Import_FK!K997)</f>
        <v/>
      </c>
      <c r="P998" s="23" t="str">
        <f>IF(Import_FK!L997=0,"",Import_FK!L997)</f>
        <v/>
      </c>
      <c r="Q998" s="77" t="str">
        <f>IF(Import_FK!M997=0,"",Import_FK!M997)</f>
        <v/>
      </c>
      <c r="R998" s="77" t="str">
        <f>IF(Import_FK!N997=0,"",Import_FK!N997)</f>
        <v/>
      </c>
      <c r="S998" s="77" t="str">
        <f>IF(Import_FK!O997=0,"",Import_FK!O997)</f>
        <v/>
      </c>
      <c r="T998" s="77" t="str">
        <f>IF(Import_FK!P997=0,"",Import_FK!P997)</f>
        <v/>
      </c>
      <c r="U998" s="193" t="str">
        <f>IF(Import_FK!Q997=0,"",Import_FK!Q997)</f>
        <v/>
      </c>
      <c r="V998" s="77" t="str">
        <f>IF(Import_FK!R997=0,"",Import_FK!R997)</f>
        <v/>
      </c>
      <c r="W998" s="77" t="str">
        <f>IF(Import_FK!S997=0,"",Import_FK!S997)</f>
        <v/>
      </c>
      <c r="X998" s="77" t="str">
        <f>IF(Import_FK!T997=0,"",Import_FK!T997)</f>
        <v/>
      </c>
      <c r="Y998" s="77" t="str">
        <f>IF(Import_FK!U997=0,"",Import_FK!U997)</f>
        <v/>
      </c>
      <c r="Z998" s="77" t="str">
        <f>IF(Import_FK!V997=0,"",Import_FK!V997)</f>
        <v/>
      </c>
      <c r="AA998" s="77" t="str">
        <f>IF(Import_FK!W997=0,"",Import_FK!W997)</f>
        <v/>
      </c>
      <c r="AB998" s="77" t="str">
        <f>IF(Import_FK!X997=0,"",Import_FK!X997)</f>
        <v/>
      </c>
      <c r="AC998" s="77" t="str">
        <f>IF(Import_FK!Y997=0,"",Import_FK!Y997)</f>
        <v/>
      </c>
      <c r="AD998" s="77" t="str">
        <f>IF(Import_FK!Z997=0,"",Import_FK!Z997)</f>
        <v/>
      </c>
      <c r="AE998" s="193" t="str">
        <f>IF(Import_FK!AA997=0,"",Import_FK!AA997)</f>
        <v/>
      </c>
    </row>
    <row r="999" spans="1:31" ht="13.5" x14ac:dyDescent="0.25">
      <c r="A999" s="544">
        <f>IF(AND(B999="1_02_02_06",C999&lt;&gt;"000"),A998+1,IF(AND(B999="1_06_03_09",C999&lt;&gt;"000"),MAX($A$7:A998)+1,0))</f>
        <v>0</v>
      </c>
      <c r="B999" s="16" t="str">
        <f t="shared" si="68"/>
        <v/>
      </c>
      <c r="C999" s="544" t="str">
        <f t="shared" si="69"/>
        <v/>
      </c>
      <c r="D999" s="544" t="str">
        <f t="shared" si="70"/>
        <v/>
      </c>
      <c r="E999" s="544" t="str">
        <f t="shared" si="71"/>
        <v/>
      </c>
      <c r="F999" s="23" t="str">
        <f>IF(Import_FK!B998=0,"",Import_FK!B998)</f>
        <v/>
      </c>
      <c r="G999" s="23" t="str">
        <f>IF(Import_FK!C998=0,"",Import_FK!C998)</f>
        <v/>
      </c>
      <c r="H999" s="350" t="str">
        <f>IF(Import_FK!D998=0,"",Import_FK!D998)</f>
        <v/>
      </c>
      <c r="I999" s="23" t="str">
        <f>IF(Import_FK!E998=0,"",Import_FK!E998)</f>
        <v/>
      </c>
      <c r="J999" s="95" t="str">
        <f>IF(Import_FK!F998=0,"",Import_FK!F998)</f>
        <v/>
      </c>
      <c r="K999" s="96" t="str">
        <f>IF(Import_FK!G998=0,"",Import_FK!G998)</f>
        <v/>
      </c>
      <c r="L999" s="23" t="str">
        <f>IF(Import_FK!H998=0,"",Import_FK!H998)</f>
        <v/>
      </c>
      <c r="M999" s="23" t="str">
        <f>IF(Import_FK!I998=0,"",Import_FK!I998)</f>
        <v/>
      </c>
      <c r="N999" s="23" t="str">
        <f>IF(Import_FK!J998=0,"",Import_FK!J998)</f>
        <v/>
      </c>
      <c r="O999" s="23" t="str">
        <f>IF(Import_FK!K998=0,"",Import_FK!K998)</f>
        <v/>
      </c>
      <c r="P999" s="23" t="str">
        <f>IF(Import_FK!L998=0,"",Import_FK!L998)</f>
        <v/>
      </c>
      <c r="Q999" s="77" t="str">
        <f>IF(Import_FK!M998=0,"",Import_FK!M998)</f>
        <v/>
      </c>
      <c r="R999" s="77" t="str">
        <f>IF(Import_FK!N998=0,"",Import_FK!N998)</f>
        <v/>
      </c>
      <c r="S999" s="77" t="str">
        <f>IF(Import_FK!O998=0,"",Import_FK!O998)</f>
        <v/>
      </c>
      <c r="T999" s="77" t="str">
        <f>IF(Import_FK!P998=0,"",Import_FK!P998)</f>
        <v/>
      </c>
      <c r="U999" s="193" t="str">
        <f>IF(Import_FK!Q998=0,"",Import_FK!Q998)</f>
        <v/>
      </c>
      <c r="V999" s="77" t="str">
        <f>IF(Import_FK!R998=0,"",Import_FK!R998)</f>
        <v/>
      </c>
      <c r="W999" s="77" t="str">
        <f>IF(Import_FK!S998=0,"",Import_FK!S998)</f>
        <v/>
      </c>
      <c r="X999" s="77" t="str">
        <f>IF(Import_FK!T998=0,"",Import_FK!T998)</f>
        <v/>
      </c>
      <c r="Y999" s="77" t="str">
        <f>IF(Import_FK!U998=0,"",Import_FK!U998)</f>
        <v/>
      </c>
      <c r="Z999" s="77" t="str">
        <f>IF(Import_FK!V998=0,"",Import_FK!V998)</f>
        <v/>
      </c>
      <c r="AA999" s="77" t="str">
        <f>IF(Import_FK!W998=0,"",Import_FK!W998)</f>
        <v/>
      </c>
      <c r="AB999" s="77" t="str">
        <f>IF(Import_FK!X998=0,"",Import_FK!X998)</f>
        <v/>
      </c>
      <c r="AC999" s="77" t="str">
        <f>IF(Import_FK!Y998=0,"",Import_FK!Y998)</f>
        <v/>
      </c>
      <c r="AD999" s="77" t="str">
        <f>IF(Import_FK!Z998=0,"",Import_FK!Z998)</f>
        <v/>
      </c>
      <c r="AE999" s="193" t="str">
        <f>IF(Import_FK!AA998=0,"",Import_FK!AA998)</f>
        <v/>
      </c>
    </row>
    <row r="1000" spans="1:31" ht="13.5" x14ac:dyDescent="0.25">
      <c r="A1000" s="544">
        <f>IF(AND(B1000="1_02_02_06",C1000&lt;&gt;"000"),A999+1,IF(AND(B1000="1_06_03_09",C1000&lt;&gt;"000"),MAX($A$7:A999)+1,0))</f>
        <v>0</v>
      </c>
      <c r="B1000" s="16" t="str">
        <f t="shared" si="68"/>
        <v/>
      </c>
      <c r="C1000" s="544" t="str">
        <f t="shared" si="69"/>
        <v/>
      </c>
      <c r="D1000" s="544" t="str">
        <f t="shared" si="70"/>
        <v/>
      </c>
      <c r="E1000" s="544" t="str">
        <f t="shared" si="71"/>
        <v/>
      </c>
      <c r="F1000" s="23" t="str">
        <f>IF(Import_FK!B999=0,"",Import_FK!B999)</f>
        <v/>
      </c>
      <c r="G1000" s="23" t="str">
        <f>IF(Import_FK!C999=0,"",Import_FK!C999)</f>
        <v/>
      </c>
      <c r="H1000" s="350" t="str">
        <f>IF(Import_FK!D999=0,"",Import_FK!D999)</f>
        <v/>
      </c>
      <c r="I1000" s="23" t="str">
        <f>IF(Import_FK!E999=0,"",Import_FK!E999)</f>
        <v/>
      </c>
      <c r="J1000" s="95" t="str">
        <f>IF(Import_FK!F999=0,"",Import_FK!F999)</f>
        <v/>
      </c>
      <c r="K1000" s="96" t="str">
        <f>IF(Import_FK!G999=0,"",Import_FK!G999)</f>
        <v/>
      </c>
      <c r="L1000" s="23" t="str">
        <f>IF(Import_FK!H999=0,"",Import_FK!H999)</f>
        <v/>
      </c>
      <c r="M1000" s="23" t="str">
        <f>IF(Import_FK!I999=0,"",Import_FK!I999)</f>
        <v/>
      </c>
      <c r="N1000" s="23" t="str">
        <f>IF(Import_FK!J999=0,"",Import_FK!J999)</f>
        <v/>
      </c>
      <c r="O1000" s="23" t="str">
        <f>IF(Import_FK!K999=0,"",Import_FK!K999)</f>
        <v/>
      </c>
      <c r="P1000" s="23" t="str">
        <f>IF(Import_FK!L999=0,"",Import_FK!L999)</f>
        <v/>
      </c>
      <c r="Q1000" s="77" t="str">
        <f>IF(Import_FK!M999=0,"",Import_FK!M999)</f>
        <v/>
      </c>
      <c r="R1000" s="77" t="str">
        <f>IF(Import_FK!N999=0,"",Import_FK!N999)</f>
        <v/>
      </c>
      <c r="S1000" s="77" t="str">
        <f>IF(Import_FK!O999=0,"",Import_FK!O999)</f>
        <v/>
      </c>
      <c r="T1000" s="77" t="str">
        <f>IF(Import_FK!P999=0,"",Import_FK!P999)</f>
        <v/>
      </c>
      <c r="U1000" s="193" t="str">
        <f>IF(Import_FK!Q999=0,"",Import_FK!Q999)</f>
        <v/>
      </c>
      <c r="V1000" s="77" t="str">
        <f>IF(Import_FK!R999=0,"",Import_FK!R999)</f>
        <v/>
      </c>
      <c r="W1000" s="77" t="str">
        <f>IF(Import_FK!S999=0,"",Import_FK!S999)</f>
        <v/>
      </c>
      <c r="X1000" s="77" t="str">
        <f>IF(Import_FK!T999=0,"",Import_FK!T999)</f>
        <v/>
      </c>
      <c r="Y1000" s="77" t="str">
        <f>IF(Import_FK!U999=0,"",Import_FK!U999)</f>
        <v/>
      </c>
      <c r="Z1000" s="77" t="str">
        <f>IF(Import_FK!V999=0,"",Import_FK!V999)</f>
        <v/>
      </c>
      <c r="AA1000" s="77" t="str">
        <f>IF(Import_FK!W999=0,"",Import_FK!W999)</f>
        <v/>
      </c>
      <c r="AB1000" s="77" t="str">
        <f>IF(Import_FK!X999=0,"",Import_FK!X999)</f>
        <v/>
      </c>
      <c r="AC1000" s="77" t="str">
        <f>IF(Import_FK!Y999=0,"",Import_FK!Y999)</f>
        <v/>
      </c>
      <c r="AD1000" s="77" t="str">
        <f>IF(Import_FK!Z999=0,"",Import_FK!Z999)</f>
        <v/>
      </c>
      <c r="AE1000" s="193" t="str">
        <f>IF(Import_FK!AA999=0,"",Import_FK!AA999)</f>
        <v/>
      </c>
    </row>
    <row r="1001" spans="1:31" ht="13.5" x14ac:dyDescent="0.25">
      <c r="A1001" s="544">
        <f>IF(AND(B1001="1_02_02_06",C1001&lt;&gt;"000"),A1000+1,IF(AND(B1001="1_06_03_09",C1001&lt;&gt;"000"),MAX($A$7:A1000)+1,0))</f>
        <v>0</v>
      </c>
      <c r="B1001" s="16" t="str">
        <f t="shared" si="68"/>
        <v/>
      </c>
      <c r="C1001" s="544" t="str">
        <f t="shared" si="69"/>
        <v/>
      </c>
      <c r="D1001" s="544" t="str">
        <f t="shared" si="70"/>
        <v/>
      </c>
      <c r="E1001" s="544" t="str">
        <f t="shared" si="71"/>
        <v/>
      </c>
      <c r="F1001" s="23" t="str">
        <f>IF(Import_FK!B1000=0,"",Import_FK!B1000)</f>
        <v/>
      </c>
      <c r="G1001" s="23" t="str">
        <f>IF(Import_FK!C1000=0,"",Import_FK!C1000)</f>
        <v/>
      </c>
      <c r="H1001" s="350" t="str">
        <f>IF(Import_FK!D1000=0,"",Import_FK!D1000)</f>
        <v/>
      </c>
      <c r="I1001" s="23" t="str">
        <f>IF(Import_FK!E1000=0,"",Import_FK!E1000)</f>
        <v/>
      </c>
      <c r="J1001" s="95" t="str">
        <f>IF(Import_FK!F1000=0,"",Import_FK!F1000)</f>
        <v/>
      </c>
      <c r="K1001" s="96" t="str">
        <f>IF(Import_FK!G1000=0,"",Import_FK!G1000)</f>
        <v/>
      </c>
      <c r="L1001" s="23" t="str">
        <f>IF(Import_FK!H1000=0,"",Import_FK!H1000)</f>
        <v/>
      </c>
      <c r="M1001" s="23" t="str">
        <f>IF(Import_FK!I1000=0,"",Import_FK!I1000)</f>
        <v/>
      </c>
      <c r="N1001" s="23" t="str">
        <f>IF(Import_FK!J1000=0,"",Import_FK!J1000)</f>
        <v/>
      </c>
      <c r="O1001" s="23" t="str">
        <f>IF(Import_FK!K1000=0,"",Import_FK!K1000)</f>
        <v/>
      </c>
      <c r="P1001" s="23" t="str">
        <f>IF(Import_FK!L1000=0,"",Import_FK!L1000)</f>
        <v/>
      </c>
      <c r="Q1001" s="77" t="str">
        <f>IF(Import_FK!M1000=0,"",Import_FK!M1000)</f>
        <v/>
      </c>
      <c r="R1001" s="77" t="str">
        <f>IF(Import_FK!N1000=0,"",Import_FK!N1000)</f>
        <v/>
      </c>
      <c r="S1001" s="77" t="str">
        <f>IF(Import_FK!O1000=0,"",Import_FK!O1000)</f>
        <v/>
      </c>
      <c r="T1001" s="77" t="str">
        <f>IF(Import_FK!P1000=0,"",Import_FK!P1000)</f>
        <v/>
      </c>
      <c r="U1001" s="193" t="str">
        <f>IF(Import_FK!Q1000=0,"",Import_FK!Q1000)</f>
        <v/>
      </c>
      <c r="V1001" s="77" t="str">
        <f>IF(Import_FK!R1000=0,"",Import_FK!R1000)</f>
        <v/>
      </c>
      <c r="W1001" s="77" t="str">
        <f>IF(Import_FK!S1000=0,"",Import_FK!S1000)</f>
        <v/>
      </c>
      <c r="X1001" s="77" t="str">
        <f>IF(Import_FK!T1000=0,"",Import_FK!T1000)</f>
        <v/>
      </c>
      <c r="Y1001" s="77" t="str">
        <f>IF(Import_FK!U1000=0,"",Import_FK!U1000)</f>
        <v/>
      </c>
      <c r="Z1001" s="77" t="str">
        <f>IF(Import_FK!V1000=0,"",Import_FK!V1000)</f>
        <v/>
      </c>
      <c r="AA1001" s="77" t="str">
        <f>IF(Import_FK!W1000=0,"",Import_FK!W1000)</f>
        <v/>
      </c>
      <c r="AB1001" s="77" t="str">
        <f>IF(Import_FK!X1000=0,"",Import_FK!X1000)</f>
        <v/>
      </c>
      <c r="AC1001" s="77" t="str">
        <f>IF(Import_FK!Y1000=0,"",Import_FK!Y1000)</f>
        <v/>
      </c>
      <c r="AD1001" s="77" t="str">
        <f>IF(Import_FK!Z1000=0,"",Import_FK!Z1000)</f>
        <v/>
      </c>
      <c r="AE1001" s="193" t="str">
        <f>IF(Import_FK!AA1000=0,"",Import_FK!AA1000)</f>
        <v/>
      </c>
    </row>
  </sheetData>
  <pageMargins left="0.7" right="0.7" top="0.75" bottom="0.75" header="0.3" footer="0.3"/>
  <pageSetup paperSize="9" scale="80" pageOrder="overThenDown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G91"/>
  <sheetViews>
    <sheetView showGridLines="0" workbookViewId="0">
      <selection activeCell="M18" sqref="M18"/>
    </sheetView>
  </sheetViews>
  <sheetFormatPr defaultRowHeight="12.75" customHeight="1" x14ac:dyDescent="0.2"/>
  <cols>
    <col min="1" max="2" width="9" customWidth="1"/>
    <col min="3" max="3" width="34.85546875" customWidth="1"/>
    <col min="4" max="7" width="14" customWidth="1"/>
    <col min="10" max="10" width="10.28515625" bestFit="1" customWidth="1"/>
    <col min="12" max="12" width="10.28515625" bestFit="1" customWidth="1"/>
  </cols>
  <sheetData>
    <row r="3" spans="1:7" ht="15.75" x14ac:dyDescent="0.25">
      <c r="A3" s="558" t="s">
        <v>0</v>
      </c>
    </row>
    <row r="4" spans="1:7" ht="15.75" x14ac:dyDescent="0.2">
      <c r="A4" s="565" t="s">
        <v>1</v>
      </c>
      <c r="B4" s="560"/>
      <c r="C4" s="560"/>
      <c r="D4" s="560"/>
      <c r="E4" s="560"/>
      <c r="F4" s="560"/>
      <c r="G4" s="561"/>
    </row>
    <row r="5" spans="1:7" x14ac:dyDescent="0.2">
      <c r="A5" s="5" t="s">
        <v>2</v>
      </c>
      <c r="B5" s="584" t="s">
        <v>3</v>
      </c>
      <c r="C5" s="584"/>
    </row>
    <row r="6" spans="1:7" x14ac:dyDescent="0.2">
      <c r="A6" s="5" t="s">
        <v>4</v>
      </c>
      <c r="B6" s="584" t="s">
        <v>5</v>
      </c>
      <c r="C6" s="584"/>
    </row>
    <row r="7" spans="1:7" x14ac:dyDescent="0.2">
      <c r="A7" s="5" t="s">
        <v>6</v>
      </c>
      <c r="B7" s="584" t="s">
        <v>7</v>
      </c>
      <c r="C7" s="584"/>
    </row>
    <row r="8" spans="1:7" ht="13.5" thickBot="1" x14ac:dyDescent="0.25"/>
    <row r="9" spans="1:7" ht="13.5" thickTop="1" x14ac:dyDescent="0.2">
      <c r="A9" s="556" t="s">
        <v>39</v>
      </c>
      <c r="B9" s="7" t="s">
        <v>8</v>
      </c>
      <c r="C9" s="7" t="s">
        <v>9</v>
      </c>
      <c r="D9" s="9" t="s">
        <v>10</v>
      </c>
      <c r="E9" s="9" t="s">
        <v>12</v>
      </c>
      <c r="F9" s="9" t="s">
        <v>8</v>
      </c>
      <c r="G9" s="11" t="s">
        <v>8</v>
      </c>
    </row>
    <row r="10" spans="1:7" ht="13.5" thickBot="1" x14ac:dyDescent="0.25">
      <c r="A10" s="6"/>
      <c r="B10" s="8"/>
      <c r="C10" s="8"/>
      <c r="D10" s="10" t="s">
        <v>11</v>
      </c>
      <c r="E10" s="10" t="s">
        <v>11</v>
      </c>
      <c r="F10" s="10" t="s">
        <v>13</v>
      </c>
      <c r="G10" s="12" t="s">
        <v>14</v>
      </c>
    </row>
    <row r="11" spans="1:7" ht="12.75" customHeight="1" thickTop="1" x14ac:dyDescent="0.2"/>
    <row r="12" spans="1:7" ht="12.75" customHeight="1" x14ac:dyDescent="0.2">
      <c r="C12" s="551" t="s">
        <v>716</v>
      </c>
      <c r="D12" s="552">
        <f>SUM(D15:D26)</f>
        <v>8463200</v>
      </c>
      <c r="E12" s="552">
        <f>SUM(E15:E26)</f>
        <v>-8197000</v>
      </c>
      <c r="F12" s="552">
        <f>SUM(F15:F26)</f>
        <v>-76000</v>
      </c>
      <c r="G12" s="552">
        <f>SUM(G15:G26)</f>
        <v>342200</v>
      </c>
    </row>
    <row r="13" spans="1:7" ht="12.75" customHeight="1" x14ac:dyDescent="0.2">
      <c r="C13" s="551" t="str">
        <f>IF((D12+E12)&lt;=0,"Adózói többlet:","Adózói tartozás:")</f>
        <v>Adózói tartozás:</v>
      </c>
      <c r="D13" s="551"/>
      <c r="E13" s="551"/>
      <c r="F13" s="552">
        <f>IF((D12+E12)&lt;=0,(D12+E12),0)</f>
        <v>0</v>
      </c>
      <c r="G13" s="552">
        <f>IF((D12+E12)&gt;=0,(D12+E12),0)</f>
        <v>266200</v>
      </c>
    </row>
    <row r="15" spans="1:7" x14ac:dyDescent="0.2">
      <c r="A15" s="4">
        <v>1</v>
      </c>
      <c r="B15" s="5" t="s">
        <v>15</v>
      </c>
      <c r="C15" s="5" t="s">
        <v>16</v>
      </c>
      <c r="D15" s="2">
        <f>'101'!E13</f>
        <v>398000</v>
      </c>
      <c r="E15" s="2">
        <f>'101'!H13</f>
        <v>-474000</v>
      </c>
      <c r="F15" s="3">
        <f>IF((D15+E15)&lt;=0,(D15+E15),0)</f>
        <v>-76000</v>
      </c>
      <c r="G15" s="3">
        <f t="shared" ref="G15:G26" si="0">IF((D15+E15) &gt;0,(D15+E15),0)</f>
        <v>0</v>
      </c>
    </row>
    <row r="16" spans="1:7" x14ac:dyDescent="0.2">
      <c r="A16" s="4">
        <v>2</v>
      </c>
      <c r="B16" s="5" t="s">
        <v>17</v>
      </c>
      <c r="C16" s="5" t="s">
        <v>18</v>
      </c>
      <c r="D16" s="2">
        <f>'104'!E10</f>
        <v>5002000</v>
      </c>
      <c r="E16" s="2">
        <f>'104'!H10</f>
        <v>-4729000</v>
      </c>
      <c r="F16" s="3">
        <f t="shared" ref="F16:F26" si="1">IF((D16+E16)&lt;=0,(D16+E16),0)</f>
        <v>0</v>
      </c>
      <c r="G16" s="3">
        <f t="shared" si="0"/>
        <v>273000</v>
      </c>
    </row>
    <row r="17" spans="1:7" x14ac:dyDescent="0.2">
      <c r="A17" s="4">
        <v>3</v>
      </c>
      <c r="B17" s="5" t="s">
        <v>19</v>
      </c>
      <c r="C17" s="5" t="s">
        <v>20</v>
      </c>
      <c r="D17" s="2">
        <f>'152'!E10</f>
        <v>0</v>
      </c>
      <c r="E17" s="2">
        <f>'152'!H10</f>
        <v>0</v>
      </c>
      <c r="F17" s="3">
        <f t="shared" si="1"/>
        <v>0</v>
      </c>
      <c r="G17" s="3">
        <f t="shared" si="0"/>
        <v>0</v>
      </c>
    </row>
    <row r="18" spans="1:7" x14ac:dyDescent="0.2">
      <c r="A18" s="4">
        <v>4</v>
      </c>
      <c r="B18" s="5" t="s">
        <v>21</v>
      </c>
      <c r="C18" s="5" t="s">
        <v>22</v>
      </c>
      <c r="D18" s="2">
        <f>'182'!E10</f>
        <v>70000</v>
      </c>
      <c r="E18" s="2">
        <f>'182'!H10</f>
        <v>-70000</v>
      </c>
      <c r="F18" s="3">
        <f t="shared" si="1"/>
        <v>0</v>
      </c>
      <c r="G18" s="3">
        <f t="shared" si="0"/>
        <v>0</v>
      </c>
    </row>
    <row r="19" spans="1:7" x14ac:dyDescent="0.2">
      <c r="A19" s="4">
        <v>5</v>
      </c>
      <c r="B19" s="5" t="s">
        <v>23</v>
      </c>
      <c r="C19" s="5" t="s">
        <v>24</v>
      </c>
      <c r="D19" s="2">
        <f>'184'!E10</f>
        <v>0</v>
      </c>
      <c r="E19" s="2">
        <f>'184'!H10</f>
        <v>0</v>
      </c>
      <c r="F19" s="3">
        <f t="shared" si="1"/>
        <v>0</v>
      </c>
      <c r="G19" s="3">
        <f t="shared" si="0"/>
        <v>0</v>
      </c>
    </row>
    <row r="20" spans="1:7" x14ac:dyDescent="0.2">
      <c r="A20" s="4">
        <v>6</v>
      </c>
      <c r="B20" s="5" t="s">
        <v>25</v>
      </c>
      <c r="C20" s="5" t="s">
        <v>26</v>
      </c>
      <c r="D20" s="2">
        <f>'221'!E10</f>
        <v>0</v>
      </c>
      <c r="E20" s="2">
        <f>'221'!H10</f>
        <v>0</v>
      </c>
      <c r="F20" s="3">
        <f t="shared" si="1"/>
        <v>0</v>
      </c>
      <c r="G20" s="3">
        <f t="shared" si="0"/>
        <v>0</v>
      </c>
    </row>
    <row r="21" spans="1:7" x14ac:dyDescent="0.2">
      <c r="A21" s="4">
        <v>7</v>
      </c>
      <c r="B21" s="5" t="s">
        <v>27</v>
      </c>
      <c r="C21" s="5" t="s">
        <v>28</v>
      </c>
      <c r="D21" s="2">
        <f>'232'!E10</f>
        <v>0</v>
      </c>
      <c r="E21" s="2">
        <f>'232'!H10</f>
        <v>0</v>
      </c>
      <c r="F21" s="3">
        <f t="shared" si="1"/>
        <v>0</v>
      </c>
      <c r="G21" s="3">
        <f t="shared" si="0"/>
        <v>0</v>
      </c>
    </row>
    <row r="22" spans="1:7" x14ac:dyDescent="0.2">
      <c r="A22" s="4">
        <v>8</v>
      </c>
      <c r="B22" s="5" t="s">
        <v>29</v>
      </c>
      <c r="C22" s="5" t="s">
        <v>30</v>
      </c>
      <c r="D22" s="2">
        <f>'241'!E10</f>
        <v>366200</v>
      </c>
      <c r="E22" s="2">
        <f>'241'!H10</f>
        <v>-297000</v>
      </c>
      <c r="F22" s="3">
        <f t="shared" si="1"/>
        <v>0</v>
      </c>
      <c r="G22" s="3">
        <f t="shared" si="0"/>
        <v>69200</v>
      </c>
    </row>
    <row r="23" spans="1:7" x14ac:dyDescent="0.2">
      <c r="A23" s="4">
        <v>9</v>
      </c>
      <c r="B23" s="5" t="s">
        <v>31</v>
      </c>
      <c r="C23" s="5" t="s">
        <v>32</v>
      </c>
      <c r="D23" s="2">
        <f>'258'!E10</f>
        <v>1124000</v>
      </c>
      <c r="E23" s="2">
        <f>'258'!H10</f>
        <v>-1124000</v>
      </c>
      <c r="F23" s="3">
        <f t="shared" si="1"/>
        <v>0</v>
      </c>
      <c r="G23" s="3">
        <f t="shared" si="0"/>
        <v>0</v>
      </c>
    </row>
    <row r="24" spans="1:7" x14ac:dyDescent="0.2">
      <c r="A24" s="4">
        <v>10</v>
      </c>
      <c r="B24" s="5" t="s">
        <v>33</v>
      </c>
      <c r="C24" s="5" t="s">
        <v>34</v>
      </c>
      <c r="D24" s="2">
        <f>'290'!E10</f>
        <v>639000</v>
      </c>
      <c r="E24" s="2">
        <f>'290'!H10</f>
        <v>-639000</v>
      </c>
      <c r="F24" s="3">
        <f t="shared" si="1"/>
        <v>0</v>
      </c>
      <c r="G24" s="3">
        <f t="shared" si="0"/>
        <v>0</v>
      </c>
    </row>
    <row r="25" spans="1:7" x14ac:dyDescent="0.2">
      <c r="A25" s="4">
        <v>11</v>
      </c>
      <c r="B25" s="5" t="s">
        <v>35</v>
      </c>
      <c r="C25" s="5" t="s">
        <v>36</v>
      </c>
      <c r="D25" s="2">
        <f>'291'!E10</f>
        <v>467000</v>
      </c>
      <c r="E25" s="2">
        <f>'291'!H10</f>
        <v>-467000</v>
      </c>
      <c r="F25" s="3">
        <f t="shared" si="1"/>
        <v>0</v>
      </c>
      <c r="G25" s="3">
        <f t="shared" si="0"/>
        <v>0</v>
      </c>
    </row>
    <row r="26" spans="1:7" x14ac:dyDescent="0.2">
      <c r="A26" s="4">
        <v>12</v>
      </c>
      <c r="B26" s="5" t="s">
        <v>37</v>
      </c>
      <c r="C26" s="5" t="s">
        <v>38</v>
      </c>
      <c r="D26" s="2">
        <f>'293'!E10</f>
        <v>397000</v>
      </c>
      <c r="E26" s="2">
        <f>'293'!H10</f>
        <v>-397000</v>
      </c>
      <c r="F26" s="3">
        <f t="shared" si="1"/>
        <v>0</v>
      </c>
      <c r="G26" s="3">
        <f t="shared" si="0"/>
        <v>0</v>
      </c>
    </row>
    <row r="64" spans="2:7" ht="12.75" customHeight="1" x14ac:dyDescent="0.2">
      <c r="B64" s="5" t="s">
        <v>15</v>
      </c>
      <c r="C64" s="5" t="s">
        <v>16</v>
      </c>
      <c r="D64" s="2">
        <v>-100355265</v>
      </c>
      <c r="E64" s="2">
        <v>100355265</v>
      </c>
      <c r="F64" s="3">
        <v>0</v>
      </c>
      <c r="G64" s="3">
        <v>0</v>
      </c>
    </row>
    <row r="65" spans="2:7" ht="12.75" customHeight="1" x14ac:dyDescent="0.2">
      <c r="B65" s="5" t="s">
        <v>583</v>
      </c>
      <c r="C65" s="5" t="s">
        <v>584</v>
      </c>
      <c r="D65" s="2">
        <v>5020000</v>
      </c>
      <c r="E65" s="2">
        <v>-5020000</v>
      </c>
      <c r="F65" s="3">
        <v>0</v>
      </c>
      <c r="G65" s="3">
        <v>0</v>
      </c>
    </row>
    <row r="66" spans="2:7" ht="12.75" customHeight="1" x14ac:dyDescent="0.2">
      <c r="B66" s="5" t="s">
        <v>17</v>
      </c>
      <c r="C66" s="5" t="s">
        <v>18</v>
      </c>
      <c r="D66" s="2">
        <v>141121000</v>
      </c>
      <c r="E66" s="2">
        <v>-141121000</v>
      </c>
      <c r="F66" s="3">
        <v>0</v>
      </c>
      <c r="G66" s="3">
        <v>0</v>
      </c>
    </row>
    <row r="67" spans="2:7" ht="12.75" customHeight="1" x14ac:dyDescent="0.2">
      <c r="B67" s="5" t="s">
        <v>585</v>
      </c>
      <c r="C67" s="5" t="s">
        <v>586</v>
      </c>
      <c r="D67" s="2">
        <v>16541000</v>
      </c>
      <c r="E67" s="2">
        <v>-16541000</v>
      </c>
      <c r="F67" s="3">
        <v>0</v>
      </c>
      <c r="G67" s="3">
        <v>0</v>
      </c>
    </row>
    <row r="68" spans="2:7" ht="12.75" customHeight="1" x14ac:dyDescent="0.2">
      <c r="B68" s="5" t="s">
        <v>587</v>
      </c>
      <c r="C68" s="5" t="s">
        <v>588</v>
      </c>
      <c r="D68" s="2">
        <v>0</v>
      </c>
      <c r="E68" s="2">
        <v>0</v>
      </c>
      <c r="F68" s="3">
        <v>0</v>
      </c>
      <c r="G68" s="3">
        <v>0</v>
      </c>
    </row>
    <row r="69" spans="2:7" ht="12.75" customHeight="1" x14ac:dyDescent="0.2">
      <c r="B69" s="5" t="s">
        <v>19</v>
      </c>
      <c r="C69" s="5" t="s">
        <v>20</v>
      </c>
      <c r="D69" s="2">
        <v>13181000</v>
      </c>
      <c r="E69" s="2">
        <v>-13181000</v>
      </c>
      <c r="F69" s="3">
        <v>0</v>
      </c>
      <c r="G69" s="3">
        <v>0</v>
      </c>
    </row>
    <row r="70" spans="2:7" ht="12.75" customHeight="1" x14ac:dyDescent="0.2">
      <c r="B70" s="5" t="s">
        <v>21</v>
      </c>
      <c r="C70" s="5" t="s">
        <v>22</v>
      </c>
      <c r="D70" s="2">
        <v>25200000</v>
      </c>
      <c r="E70" s="2">
        <v>-25200000</v>
      </c>
      <c r="F70" s="3">
        <v>0</v>
      </c>
      <c r="G70" s="3">
        <v>0</v>
      </c>
    </row>
    <row r="71" spans="2:7" ht="12.75" customHeight="1" x14ac:dyDescent="0.2">
      <c r="B71" s="5" t="s">
        <v>23</v>
      </c>
      <c r="C71" s="5" t="s">
        <v>24</v>
      </c>
      <c r="D71" s="2">
        <v>10006000</v>
      </c>
      <c r="E71" s="2">
        <v>-10006000</v>
      </c>
      <c r="F71" s="3">
        <v>0</v>
      </c>
      <c r="G71" s="3">
        <v>0</v>
      </c>
    </row>
    <row r="72" spans="2:7" ht="12.75" customHeight="1" x14ac:dyDescent="0.2">
      <c r="B72" s="5" t="s">
        <v>589</v>
      </c>
      <c r="C72" s="5" t="s">
        <v>590</v>
      </c>
      <c r="D72" s="2">
        <v>1000</v>
      </c>
      <c r="E72" s="2">
        <v>-1000</v>
      </c>
      <c r="F72" s="3">
        <v>0</v>
      </c>
      <c r="G72" s="3">
        <v>0</v>
      </c>
    </row>
    <row r="73" spans="2:7" ht="12.75" customHeight="1" x14ac:dyDescent="0.2">
      <c r="B73" s="5" t="s">
        <v>25</v>
      </c>
      <c r="C73" s="5" t="s">
        <v>26</v>
      </c>
      <c r="D73" s="2">
        <v>0</v>
      </c>
      <c r="E73" s="2">
        <v>0</v>
      </c>
      <c r="F73" s="3">
        <v>0</v>
      </c>
      <c r="G73" s="3">
        <v>0</v>
      </c>
    </row>
    <row r="74" spans="2:7" ht="12.75" customHeight="1" x14ac:dyDescent="0.2">
      <c r="B74" s="5" t="s">
        <v>591</v>
      </c>
      <c r="C74" s="5" t="s">
        <v>592</v>
      </c>
      <c r="D74" s="2">
        <v>199750</v>
      </c>
      <c r="E74" s="2">
        <v>-199750</v>
      </c>
      <c r="F74" s="3">
        <v>0</v>
      </c>
      <c r="G74" s="3">
        <v>0</v>
      </c>
    </row>
    <row r="75" spans="2:7" ht="12.75" customHeight="1" x14ac:dyDescent="0.2">
      <c r="B75" s="5" t="s">
        <v>27</v>
      </c>
      <c r="C75" s="5" t="s">
        <v>28</v>
      </c>
      <c r="D75" s="2">
        <v>0</v>
      </c>
      <c r="E75" s="2">
        <v>0</v>
      </c>
      <c r="F75" s="3">
        <v>0</v>
      </c>
      <c r="G75" s="3">
        <v>0</v>
      </c>
    </row>
    <row r="76" spans="2:7" ht="12.75" customHeight="1" x14ac:dyDescent="0.2">
      <c r="B76" s="5" t="s">
        <v>29</v>
      </c>
      <c r="C76" s="5" t="s">
        <v>30</v>
      </c>
      <c r="D76" s="2">
        <v>302967</v>
      </c>
      <c r="E76" s="2">
        <v>-302967</v>
      </c>
      <c r="F76" s="3">
        <v>0</v>
      </c>
      <c r="G76" s="3">
        <v>0</v>
      </c>
    </row>
    <row r="77" spans="2:7" ht="12.75" customHeight="1" x14ac:dyDescent="0.2">
      <c r="B77" s="5" t="s">
        <v>31</v>
      </c>
      <c r="C77" s="5" t="s">
        <v>32</v>
      </c>
      <c r="D77" s="2">
        <v>435342000</v>
      </c>
      <c r="E77" s="2">
        <v>-435342000</v>
      </c>
      <c r="F77" s="3">
        <v>0</v>
      </c>
      <c r="G77" s="3">
        <v>0</v>
      </c>
    </row>
    <row r="78" spans="2:7" ht="12.75" customHeight="1" x14ac:dyDescent="0.2">
      <c r="B78" s="5" t="s">
        <v>33</v>
      </c>
      <c r="C78" s="5" t="s">
        <v>593</v>
      </c>
      <c r="D78" s="2">
        <v>268677000</v>
      </c>
      <c r="E78" s="2">
        <v>-268677000</v>
      </c>
      <c r="F78" s="3">
        <v>0</v>
      </c>
      <c r="G78" s="3">
        <v>0</v>
      </c>
    </row>
    <row r="79" spans="2:7" ht="12.75" customHeight="1" x14ac:dyDescent="0.2">
      <c r="B79" s="5" t="s">
        <v>35</v>
      </c>
      <c r="C79" s="5" t="s">
        <v>594</v>
      </c>
      <c r="D79" s="2">
        <v>170207000</v>
      </c>
      <c r="E79" s="2">
        <v>-170207000</v>
      </c>
      <c r="F79" s="3">
        <v>0</v>
      </c>
      <c r="G79" s="3">
        <v>0</v>
      </c>
    </row>
    <row r="80" spans="2:7" ht="12.75" customHeight="1" x14ac:dyDescent="0.2">
      <c r="B80" s="5" t="s">
        <v>37</v>
      </c>
      <c r="C80" s="5" t="s">
        <v>595</v>
      </c>
      <c r="D80" s="2">
        <v>142845000</v>
      </c>
      <c r="E80" s="2">
        <v>-142845000</v>
      </c>
      <c r="F80" s="3">
        <v>0</v>
      </c>
      <c r="G80" s="3">
        <v>0</v>
      </c>
    </row>
    <row r="81" spans="2:7" ht="12.75" customHeight="1" x14ac:dyDescent="0.2">
      <c r="B81" s="5" t="s">
        <v>596</v>
      </c>
      <c r="C81" s="5" t="s">
        <v>597</v>
      </c>
      <c r="D81" s="2">
        <v>783000</v>
      </c>
      <c r="E81" s="2">
        <v>-783000</v>
      </c>
      <c r="F81" s="3">
        <v>0</v>
      </c>
      <c r="G81" s="3">
        <v>0</v>
      </c>
    </row>
    <row r="82" spans="2:7" ht="12.75" customHeight="1" x14ac:dyDescent="0.2">
      <c r="B82" s="5" t="s">
        <v>598</v>
      </c>
      <c r="C82" s="5" t="s">
        <v>599</v>
      </c>
      <c r="D82" s="2">
        <v>310000</v>
      </c>
      <c r="E82" s="2">
        <v>-310000</v>
      </c>
      <c r="F82" s="3">
        <v>0</v>
      </c>
      <c r="G82" s="3">
        <v>0</v>
      </c>
    </row>
    <row r="83" spans="2:7" ht="12.75" customHeight="1" x14ac:dyDescent="0.2">
      <c r="B83" s="5" t="s">
        <v>600</v>
      </c>
      <c r="C83" s="5" t="s">
        <v>601</v>
      </c>
      <c r="D83" s="2">
        <v>0</v>
      </c>
      <c r="E83" s="2">
        <v>0</v>
      </c>
      <c r="F83" s="3">
        <v>0</v>
      </c>
      <c r="G83" s="3">
        <v>0</v>
      </c>
    </row>
    <row r="84" spans="2:7" ht="12.75" customHeight="1" x14ac:dyDescent="0.2">
      <c r="B84" s="5" t="s">
        <v>602</v>
      </c>
      <c r="C84" s="5" t="s">
        <v>603</v>
      </c>
      <c r="D84" s="2">
        <v>17605371</v>
      </c>
      <c r="E84" s="2">
        <v>-17605371</v>
      </c>
      <c r="F84" s="3">
        <v>0</v>
      </c>
      <c r="G84" s="3">
        <v>0</v>
      </c>
    </row>
    <row r="85" spans="2:7" ht="12.75" customHeight="1" x14ac:dyDescent="0.2">
      <c r="B85" s="5" t="s">
        <v>604</v>
      </c>
      <c r="C85" s="5" t="s">
        <v>605</v>
      </c>
      <c r="D85" s="2">
        <v>0</v>
      </c>
      <c r="E85" s="2">
        <v>0</v>
      </c>
      <c r="F85" s="3">
        <v>0</v>
      </c>
      <c r="G85" s="3">
        <v>0</v>
      </c>
    </row>
    <row r="86" spans="2:7" ht="12.75" customHeight="1" x14ac:dyDescent="0.2">
      <c r="B86" s="5" t="s">
        <v>606</v>
      </c>
      <c r="C86" s="5" t="s">
        <v>607</v>
      </c>
      <c r="D86" s="2">
        <v>0</v>
      </c>
      <c r="E86" s="2">
        <v>0</v>
      </c>
      <c r="F86" s="3">
        <v>0</v>
      </c>
      <c r="G86" s="3">
        <v>0</v>
      </c>
    </row>
    <row r="87" spans="2:7" ht="12.75" customHeight="1" x14ac:dyDescent="0.2">
      <c r="B87" s="5" t="s">
        <v>608</v>
      </c>
      <c r="C87" s="5" t="s">
        <v>609</v>
      </c>
      <c r="D87" s="2">
        <v>0</v>
      </c>
      <c r="E87" s="2">
        <v>0</v>
      </c>
      <c r="F87" s="3">
        <v>0</v>
      </c>
      <c r="G87" s="3">
        <v>0</v>
      </c>
    </row>
    <row r="88" spans="2:7" ht="12.75" customHeight="1" x14ac:dyDescent="0.2">
      <c r="B88" s="5" t="s">
        <v>610</v>
      </c>
      <c r="C88" s="5" t="s">
        <v>611</v>
      </c>
      <c r="D88" s="2">
        <v>0</v>
      </c>
      <c r="E88" s="2">
        <v>0</v>
      </c>
      <c r="F88" s="3">
        <v>0</v>
      </c>
      <c r="G88" s="3">
        <v>0</v>
      </c>
    </row>
    <row r="89" spans="2:7" ht="12.75" customHeight="1" x14ac:dyDescent="0.2">
      <c r="B89" s="5" t="s">
        <v>612</v>
      </c>
      <c r="C89" s="5" t="s">
        <v>613</v>
      </c>
      <c r="D89" s="2">
        <v>5208000</v>
      </c>
      <c r="E89" s="2">
        <v>-5208000</v>
      </c>
      <c r="F89" s="3">
        <v>0</v>
      </c>
      <c r="G89" s="3">
        <v>0</v>
      </c>
    </row>
    <row r="90" spans="2:7" ht="12.75" customHeight="1" x14ac:dyDescent="0.2">
      <c r="B90" s="5" t="s">
        <v>614</v>
      </c>
      <c r="C90" s="5" t="s">
        <v>615</v>
      </c>
      <c r="D90" s="2">
        <v>-1296000</v>
      </c>
      <c r="E90" s="2">
        <v>1296000</v>
      </c>
      <c r="F90" s="3">
        <v>0</v>
      </c>
      <c r="G90" s="3">
        <v>0</v>
      </c>
    </row>
    <row r="91" spans="2:7" ht="12.75" customHeight="1" x14ac:dyDescent="0.2">
      <c r="B91" s="5" t="s">
        <v>616</v>
      </c>
      <c r="C91" s="5" t="s">
        <v>617</v>
      </c>
      <c r="D91" s="2">
        <v>77</v>
      </c>
      <c r="E91" s="2">
        <v>-77</v>
      </c>
      <c r="F91" s="3">
        <v>0</v>
      </c>
      <c r="G91" s="3">
        <v>0</v>
      </c>
    </row>
  </sheetData>
  <mergeCells count="3">
    <mergeCell ref="B6:C6"/>
    <mergeCell ref="B7:C7"/>
    <mergeCell ref="B5:C5"/>
  </mergeCells>
  <printOptions horizontalCentered="1"/>
  <pageMargins left="0.31496062992125984" right="0.31496062992125984" top="0.75" bottom="0.75" header="0.5" footer="0.5"/>
  <pageSetup paperSize="9" scale="75" pageOrder="overThenDown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6"/>
  <sheetViews>
    <sheetView showGridLines="0" workbookViewId="0">
      <selection activeCell="A4" sqref="A4"/>
    </sheetView>
  </sheetViews>
  <sheetFormatPr defaultRowHeight="12.75" x14ac:dyDescent="0.2"/>
  <cols>
    <col min="1" max="2" width="9" customWidth="1"/>
    <col min="3" max="3" width="34.85546875" customWidth="1"/>
    <col min="4" max="4" width="21.85546875" customWidth="1"/>
    <col min="5" max="5" width="34.85546875" customWidth="1"/>
    <col min="8" max="8" width="14" customWidth="1"/>
    <col min="9" max="9" width="21.85546875" customWidth="1"/>
    <col min="11" max="11" width="14" customWidth="1"/>
    <col min="12" max="12" width="9" customWidth="1"/>
    <col min="13" max="13" width="7.5703125" bestFit="1" customWidth="1"/>
    <col min="14" max="14" width="14" customWidth="1"/>
    <col min="15" max="15" width="27.85546875" customWidth="1"/>
  </cols>
  <sheetData>
    <row r="3" spans="1:15" ht="15.75" x14ac:dyDescent="0.25">
      <c r="A3" s="558" t="s">
        <v>764</v>
      </c>
    </row>
    <row r="4" spans="1:15" ht="15.75" x14ac:dyDescent="0.2">
      <c r="A4" s="565" t="s">
        <v>1</v>
      </c>
      <c r="B4" s="560"/>
      <c r="C4" s="560"/>
      <c r="D4" s="560"/>
      <c r="E4" s="560"/>
      <c r="F4" s="560"/>
      <c r="G4" s="561"/>
    </row>
    <row r="5" spans="1:15" x14ac:dyDescent="0.2">
      <c r="A5" s="5" t="s">
        <v>2</v>
      </c>
      <c r="B5" s="585" t="s">
        <v>3</v>
      </c>
      <c r="C5" s="586"/>
    </row>
    <row r="6" spans="1:15" x14ac:dyDescent="0.2">
      <c r="A6" s="5" t="s">
        <v>4</v>
      </c>
      <c r="B6" s="585" t="s">
        <v>5</v>
      </c>
      <c r="C6" s="586"/>
    </row>
    <row r="7" spans="1:15" x14ac:dyDescent="0.2">
      <c r="A7" s="5" t="s">
        <v>6</v>
      </c>
      <c r="B7" s="585" t="s">
        <v>7</v>
      </c>
      <c r="C7" s="586"/>
    </row>
    <row r="8" spans="1:15" ht="13.5" thickBot="1" x14ac:dyDescent="0.25"/>
    <row r="9" spans="1:15" ht="13.5" thickTop="1" x14ac:dyDescent="0.2">
      <c r="A9" s="13"/>
      <c r="B9" s="15"/>
      <c r="C9" s="15"/>
      <c r="D9" s="15"/>
      <c r="E9" s="15"/>
      <c r="F9" s="15" t="s">
        <v>41</v>
      </c>
      <c r="G9" s="15"/>
      <c r="H9" s="15" t="s">
        <v>43</v>
      </c>
      <c r="I9" s="15" t="s">
        <v>46</v>
      </c>
      <c r="J9" s="15"/>
      <c r="K9" s="15" t="s">
        <v>49</v>
      </c>
      <c r="L9" s="15" t="s">
        <v>52</v>
      </c>
      <c r="M9" s="15"/>
      <c r="N9" s="15"/>
      <c r="O9" s="17"/>
    </row>
    <row r="10" spans="1:15" x14ac:dyDescent="0.2">
      <c r="A10" s="14" t="s">
        <v>39</v>
      </c>
      <c r="B10" s="16" t="s">
        <v>8</v>
      </c>
      <c r="C10" s="16" t="s">
        <v>9</v>
      </c>
      <c r="D10" s="16" t="s">
        <v>40</v>
      </c>
      <c r="E10" s="16" t="s">
        <v>9</v>
      </c>
      <c r="F10" s="16" t="s">
        <v>8</v>
      </c>
      <c r="G10" s="16" t="s">
        <v>42</v>
      </c>
      <c r="H10" s="16" t="s">
        <v>44</v>
      </c>
      <c r="I10" s="16" t="s">
        <v>47</v>
      </c>
      <c r="J10" s="16" t="s">
        <v>48</v>
      </c>
      <c r="K10" s="16" t="s">
        <v>50</v>
      </c>
      <c r="L10" s="16" t="s">
        <v>53</v>
      </c>
      <c r="M10" s="16" t="s">
        <v>42</v>
      </c>
      <c r="N10" s="16"/>
      <c r="O10" s="18"/>
    </row>
    <row r="11" spans="1:15" ht="13.5" thickBot="1" x14ac:dyDescent="0.25">
      <c r="A11" s="6"/>
      <c r="B11" s="8"/>
      <c r="C11" s="8"/>
      <c r="D11" s="8"/>
      <c r="E11" s="8"/>
      <c r="F11" s="8"/>
      <c r="G11" s="8"/>
      <c r="H11" s="8" t="s">
        <v>45</v>
      </c>
      <c r="I11" s="8"/>
      <c r="J11" s="8"/>
      <c r="K11" s="8" t="s">
        <v>51</v>
      </c>
      <c r="L11" s="8" t="s">
        <v>54</v>
      </c>
      <c r="M11" s="8"/>
      <c r="N11" s="8"/>
      <c r="O11" s="19"/>
    </row>
    <row r="12" spans="1:15" ht="13.5" thickTop="1" x14ac:dyDescent="0.2"/>
    <row r="13" spans="1:15" ht="15.75" x14ac:dyDescent="0.2">
      <c r="C13" s="551" t="s">
        <v>716</v>
      </c>
      <c r="D13" s="553"/>
      <c r="E13" s="554"/>
      <c r="F13" s="554"/>
      <c r="G13" s="555"/>
      <c r="H13" s="552">
        <f>SUM(H16:H96)</f>
        <v>8463200</v>
      </c>
      <c r="I13" s="553"/>
      <c r="J13" s="555"/>
      <c r="K13" s="552">
        <f>SUM(K16:K96)</f>
        <v>-8197000</v>
      </c>
    </row>
    <row r="14" spans="1:15" ht="15.75" x14ac:dyDescent="0.2">
      <c r="C14" s="551" t="str">
        <f>IF((H13+K13)&lt;=0,"Adózói többlet:","Adózói tartozás:")</f>
        <v>Adózói tartozás:</v>
      </c>
      <c r="D14" s="553"/>
      <c r="E14" s="554"/>
      <c r="F14" s="554"/>
      <c r="G14" s="555"/>
      <c r="H14" s="552">
        <f>IF((H13+K13)&lt;=0,(H13+K13),0)</f>
        <v>0</v>
      </c>
      <c r="I14" s="553"/>
      <c r="J14" s="555"/>
      <c r="K14" s="552">
        <f>IF((H13+K13)&gt;=0,(H13+K13),0)</f>
        <v>266200</v>
      </c>
    </row>
    <row r="16" spans="1:15" x14ac:dyDescent="0.2">
      <c r="A16" s="4">
        <v>1</v>
      </c>
      <c r="B16" s="5" t="s">
        <v>15</v>
      </c>
      <c r="C16" s="5" t="s">
        <v>55</v>
      </c>
      <c r="D16" s="4" t="s">
        <v>56</v>
      </c>
      <c r="E16" s="5" t="s">
        <v>57</v>
      </c>
      <c r="F16" s="5" t="s">
        <v>58</v>
      </c>
      <c r="G16" s="5" t="s">
        <v>58</v>
      </c>
      <c r="H16" s="3">
        <v>-85000</v>
      </c>
      <c r="I16" s="4" t="s">
        <v>59</v>
      </c>
      <c r="J16" s="5" t="s">
        <v>60</v>
      </c>
      <c r="K16" s="3">
        <v>-158000</v>
      </c>
      <c r="L16" s="5" t="s">
        <v>61</v>
      </c>
      <c r="M16" s="5" t="s">
        <v>58</v>
      </c>
      <c r="N16" s="5" t="s">
        <v>62</v>
      </c>
      <c r="O16" s="5" t="s">
        <v>63</v>
      </c>
    </row>
    <row r="17" spans="1:15" x14ac:dyDescent="0.2">
      <c r="A17" s="4">
        <v>2</v>
      </c>
      <c r="B17" s="5" t="s">
        <v>15</v>
      </c>
      <c r="C17" s="5" t="s">
        <v>55</v>
      </c>
      <c r="D17" s="4" t="s">
        <v>59</v>
      </c>
      <c r="E17" s="5" t="s">
        <v>64</v>
      </c>
      <c r="F17" s="5" t="s">
        <v>58</v>
      </c>
      <c r="G17" s="5" t="s">
        <v>58</v>
      </c>
      <c r="H17" s="3">
        <v>158000</v>
      </c>
      <c r="I17" s="4" t="s">
        <v>65</v>
      </c>
      <c r="J17" s="5" t="s">
        <v>60</v>
      </c>
      <c r="K17" s="3">
        <v>-158000</v>
      </c>
      <c r="L17" s="5" t="s">
        <v>61</v>
      </c>
      <c r="M17" s="5" t="s">
        <v>58</v>
      </c>
      <c r="N17" s="5" t="s">
        <v>62</v>
      </c>
      <c r="O17" s="5" t="s">
        <v>63</v>
      </c>
    </row>
    <row r="18" spans="1:15" x14ac:dyDescent="0.2">
      <c r="A18" s="4">
        <v>3</v>
      </c>
      <c r="B18" s="5" t="s">
        <v>15</v>
      </c>
      <c r="C18" s="5" t="s">
        <v>55</v>
      </c>
      <c r="D18" s="4" t="s">
        <v>65</v>
      </c>
      <c r="E18" s="5" t="s">
        <v>64</v>
      </c>
      <c r="F18" s="5" t="s">
        <v>58</v>
      </c>
      <c r="G18" s="5" t="s">
        <v>58</v>
      </c>
      <c r="H18" s="3">
        <v>158000</v>
      </c>
      <c r="I18" s="4" t="s">
        <v>66</v>
      </c>
      <c r="J18" s="5" t="s">
        <v>60</v>
      </c>
      <c r="K18" s="3">
        <v>-158000</v>
      </c>
      <c r="L18" s="5" t="s">
        <v>61</v>
      </c>
      <c r="M18" s="5" t="s">
        <v>58</v>
      </c>
      <c r="N18" s="5" t="s">
        <v>62</v>
      </c>
      <c r="O18" s="5" t="s">
        <v>63</v>
      </c>
    </row>
    <row r="19" spans="1:15" x14ac:dyDescent="0.2">
      <c r="A19" s="4">
        <v>4</v>
      </c>
      <c r="B19" s="5" t="s">
        <v>15</v>
      </c>
      <c r="C19" s="5" t="s">
        <v>55</v>
      </c>
      <c r="D19" s="4" t="s">
        <v>67</v>
      </c>
      <c r="E19" s="5" t="s">
        <v>68</v>
      </c>
      <c r="F19" s="5" t="s">
        <v>58</v>
      </c>
      <c r="G19" s="5" t="s">
        <v>58</v>
      </c>
      <c r="H19" s="3">
        <v>-94000</v>
      </c>
      <c r="I19" s="4" t="s">
        <v>58</v>
      </c>
      <c r="J19" s="5" t="s">
        <v>58</v>
      </c>
      <c r="K19" s="3">
        <v>0</v>
      </c>
      <c r="L19" s="5" t="s">
        <v>58</v>
      </c>
      <c r="M19" s="5" t="s">
        <v>58</v>
      </c>
      <c r="N19" s="5" t="s">
        <v>58</v>
      </c>
      <c r="O19" s="5" t="s">
        <v>58</v>
      </c>
    </row>
    <row r="20" spans="1:15" x14ac:dyDescent="0.2">
      <c r="A20" s="4">
        <v>5</v>
      </c>
      <c r="B20" s="5" t="s">
        <v>15</v>
      </c>
      <c r="C20" s="5" t="s">
        <v>55</v>
      </c>
      <c r="D20" s="4" t="s">
        <v>66</v>
      </c>
      <c r="E20" s="5" t="s">
        <v>64</v>
      </c>
      <c r="F20" s="5" t="s">
        <v>58</v>
      </c>
      <c r="G20" s="5" t="s">
        <v>58</v>
      </c>
      <c r="H20" s="3">
        <v>159000</v>
      </c>
      <c r="I20" s="4" t="s">
        <v>58</v>
      </c>
      <c r="J20" s="5" t="s">
        <v>58</v>
      </c>
      <c r="K20" s="3">
        <v>0</v>
      </c>
      <c r="L20" s="5" t="s">
        <v>58</v>
      </c>
      <c r="M20" s="5" t="s">
        <v>58</v>
      </c>
      <c r="N20" s="5" t="s">
        <v>58</v>
      </c>
      <c r="O20" s="5" t="s">
        <v>58</v>
      </c>
    </row>
    <row r="21" spans="1:15" x14ac:dyDescent="0.2">
      <c r="A21" s="4">
        <v>6</v>
      </c>
      <c r="B21" s="5" t="s">
        <v>15</v>
      </c>
      <c r="C21" s="5" t="s">
        <v>55</v>
      </c>
      <c r="D21" s="4" t="s">
        <v>69</v>
      </c>
      <c r="E21" s="5" t="s">
        <v>64</v>
      </c>
      <c r="F21" s="5" t="s">
        <v>58</v>
      </c>
      <c r="G21" s="5" t="s">
        <v>58</v>
      </c>
      <c r="H21" s="3">
        <v>102000</v>
      </c>
      <c r="I21" s="4" t="s">
        <v>58</v>
      </c>
      <c r="J21" s="5" t="s">
        <v>58</v>
      </c>
      <c r="K21" s="3">
        <v>0</v>
      </c>
      <c r="L21" s="5" t="s">
        <v>58</v>
      </c>
      <c r="M21" s="5" t="s">
        <v>58</v>
      </c>
      <c r="N21" s="5" t="s">
        <v>58</v>
      </c>
      <c r="O21" s="5" t="s">
        <v>58</v>
      </c>
    </row>
    <row r="22" spans="1:15" x14ac:dyDescent="0.2">
      <c r="A22" s="4">
        <v>7</v>
      </c>
      <c r="B22" s="5" t="s">
        <v>17</v>
      </c>
      <c r="C22" s="5" t="s">
        <v>70</v>
      </c>
      <c r="D22" s="4" t="s">
        <v>56</v>
      </c>
      <c r="E22" s="5" t="s">
        <v>57</v>
      </c>
      <c r="F22" s="5" t="s">
        <v>58</v>
      </c>
      <c r="G22" s="5" t="s">
        <v>58</v>
      </c>
      <c r="H22" s="3">
        <v>0</v>
      </c>
      <c r="I22" s="4" t="s">
        <v>59</v>
      </c>
      <c r="J22" s="5" t="s">
        <v>60</v>
      </c>
      <c r="K22" s="3">
        <v>-398000</v>
      </c>
      <c r="L22" s="5" t="s">
        <v>61</v>
      </c>
      <c r="M22" s="5" t="s">
        <v>58</v>
      </c>
      <c r="N22" s="5" t="s">
        <v>62</v>
      </c>
      <c r="O22" s="5" t="s">
        <v>63</v>
      </c>
    </row>
    <row r="23" spans="1:15" x14ac:dyDescent="0.2">
      <c r="A23" s="4">
        <v>8</v>
      </c>
      <c r="B23" s="5" t="s">
        <v>17</v>
      </c>
      <c r="C23" s="5" t="s">
        <v>70</v>
      </c>
      <c r="D23" s="4" t="s">
        <v>59</v>
      </c>
      <c r="E23" s="5" t="s">
        <v>71</v>
      </c>
      <c r="F23" s="5" t="s">
        <v>58</v>
      </c>
      <c r="G23" s="5" t="s">
        <v>58</v>
      </c>
      <c r="H23" s="3">
        <v>398000</v>
      </c>
      <c r="I23" s="4" t="s">
        <v>72</v>
      </c>
      <c r="J23" s="5" t="s">
        <v>60</v>
      </c>
      <c r="K23" s="3">
        <v>-210000</v>
      </c>
      <c r="L23" s="5" t="s">
        <v>61</v>
      </c>
      <c r="M23" s="5" t="s">
        <v>58</v>
      </c>
      <c r="N23" s="5" t="s">
        <v>62</v>
      </c>
      <c r="O23" s="5" t="s">
        <v>63</v>
      </c>
    </row>
    <row r="24" spans="1:15" x14ac:dyDescent="0.2">
      <c r="A24" s="4">
        <v>9</v>
      </c>
      <c r="B24" s="5" t="s">
        <v>17</v>
      </c>
      <c r="C24" s="5" t="s">
        <v>70</v>
      </c>
      <c r="D24" s="4" t="s">
        <v>72</v>
      </c>
      <c r="E24" s="5" t="s">
        <v>71</v>
      </c>
      <c r="F24" s="5" t="s">
        <v>58</v>
      </c>
      <c r="G24" s="5" t="s">
        <v>58</v>
      </c>
      <c r="H24" s="3">
        <v>210000</v>
      </c>
      <c r="I24" s="4" t="s">
        <v>73</v>
      </c>
      <c r="J24" s="5" t="s">
        <v>60</v>
      </c>
      <c r="K24" s="3">
        <v>-1112000</v>
      </c>
      <c r="L24" s="5" t="s">
        <v>61</v>
      </c>
      <c r="M24" s="5" t="s">
        <v>58</v>
      </c>
      <c r="N24" s="5" t="s">
        <v>62</v>
      </c>
      <c r="O24" s="5" t="s">
        <v>63</v>
      </c>
    </row>
    <row r="25" spans="1:15" x14ac:dyDescent="0.2">
      <c r="A25" s="4">
        <v>10</v>
      </c>
      <c r="B25" s="5" t="s">
        <v>17</v>
      </c>
      <c r="C25" s="5" t="s">
        <v>70</v>
      </c>
      <c r="D25" s="4" t="s">
        <v>73</v>
      </c>
      <c r="E25" s="5" t="s">
        <v>71</v>
      </c>
      <c r="F25" s="5" t="s">
        <v>58</v>
      </c>
      <c r="G25" s="5" t="s">
        <v>58</v>
      </c>
      <c r="H25" s="3">
        <v>1112000</v>
      </c>
      <c r="I25" s="4" t="s">
        <v>65</v>
      </c>
      <c r="J25" s="5" t="s">
        <v>60</v>
      </c>
      <c r="K25" s="3">
        <v>-266000</v>
      </c>
      <c r="L25" s="5" t="s">
        <v>61</v>
      </c>
      <c r="M25" s="5" t="s">
        <v>58</v>
      </c>
      <c r="N25" s="5" t="s">
        <v>62</v>
      </c>
      <c r="O25" s="5" t="s">
        <v>63</v>
      </c>
    </row>
    <row r="26" spans="1:15" x14ac:dyDescent="0.2">
      <c r="A26" s="4">
        <v>11</v>
      </c>
      <c r="B26" s="5" t="s">
        <v>17</v>
      </c>
      <c r="C26" s="5" t="s">
        <v>70</v>
      </c>
      <c r="D26" s="4" t="s">
        <v>65</v>
      </c>
      <c r="E26" s="5" t="s">
        <v>71</v>
      </c>
      <c r="F26" s="5" t="s">
        <v>58</v>
      </c>
      <c r="G26" s="5" t="s">
        <v>58</v>
      </c>
      <c r="H26" s="3">
        <v>266000</v>
      </c>
      <c r="I26" s="4" t="s">
        <v>74</v>
      </c>
      <c r="J26" s="5" t="s">
        <v>60</v>
      </c>
      <c r="K26" s="3">
        <v>-1571000</v>
      </c>
      <c r="L26" s="5" t="s">
        <v>61</v>
      </c>
      <c r="M26" s="5" t="s">
        <v>58</v>
      </c>
      <c r="N26" s="5" t="s">
        <v>62</v>
      </c>
      <c r="O26" s="5" t="s">
        <v>63</v>
      </c>
    </row>
    <row r="27" spans="1:15" x14ac:dyDescent="0.2">
      <c r="A27" s="4">
        <v>12</v>
      </c>
      <c r="B27" s="5" t="s">
        <v>17</v>
      </c>
      <c r="C27" s="5" t="s">
        <v>70</v>
      </c>
      <c r="D27" s="4" t="s">
        <v>74</v>
      </c>
      <c r="E27" s="5" t="s">
        <v>71</v>
      </c>
      <c r="F27" s="5" t="s">
        <v>58</v>
      </c>
      <c r="G27" s="5" t="s">
        <v>58</v>
      </c>
      <c r="H27" s="3">
        <v>1571000</v>
      </c>
      <c r="I27" s="4" t="s">
        <v>75</v>
      </c>
      <c r="J27" s="5" t="s">
        <v>60</v>
      </c>
      <c r="K27" s="3">
        <v>-255000</v>
      </c>
      <c r="L27" s="5" t="s">
        <v>61</v>
      </c>
      <c r="M27" s="5" t="s">
        <v>58</v>
      </c>
      <c r="N27" s="5" t="s">
        <v>62</v>
      </c>
      <c r="O27" s="5" t="s">
        <v>63</v>
      </c>
    </row>
    <row r="28" spans="1:15" x14ac:dyDescent="0.2">
      <c r="A28" s="4">
        <v>13</v>
      </c>
      <c r="B28" s="5" t="s">
        <v>17</v>
      </c>
      <c r="C28" s="5" t="s">
        <v>70</v>
      </c>
      <c r="D28" s="4" t="s">
        <v>75</v>
      </c>
      <c r="E28" s="5" t="s">
        <v>71</v>
      </c>
      <c r="F28" s="5" t="s">
        <v>58</v>
      </c>
      <c r="G28" s="5" t="s">
        <v>58</v>
      </c>
      <c r="H28" s="3">
        <v>207000</v>
      </c>
      <c r="I28" s="4" t="s">
        <v>66</v>
      </c>
      <c r="J28" s="5" t="s">
        <v>60</v>
      </c>
      <c r="K28" s="3">
        <v>-418000</v>
      </c>
      <c r="L28" s="5" t="s">
        <v>61</v>
      </c>
      <c r="M28" s="5" t="s">
        <v>58</v>
      </c>
      <c r="N28" s="5" t="s">
        <v>62</v>
      </c>
      <c r="O28" s="5" t="s">
        <v>63</v>
      </c>
    </row>
    <row r="29" spans="1:15" x14ac:dyDescent="0.2">
      <c r="A29" s="4">
        <v>14</v>
      </c>
      <c r="B29" s="5" t="s">
        <v>17</v>
      </c>
      <c r="C29" s="5" t="s">
        <v>70</v>
      </c>
      <c r="D29" s="4" t="s">
        <v>66</v>
      </c>
      <c r="E29" s="5" t="s">
        <v>71</v>
      </c>
      <c r="F29" s="5" t="s">
        <v>58</v>
      </c>
      <c r="G29" s="5" t="s">
        <v>58</v>
      </c>
      <c r="H29" s="3">
        <v>418000</v>
      </c>
      <c r="I29" s="4" t="s">
        <v>76</v>
      </c>
      <c r="J29" s="5" t="s">
        <v>60</v>
      </c>
      <c r="K29" s="3">
        <v>-196000</v>
      </c>
      <c r="L29" s="5" t="s">
        <v>61</v>
      </c>
      <c r="M29" s="5" t="s">
        <v>58</v>
      </c>
      <c r="N29" s="5" t="s">
        <v>62</v>
      </c>
      <c r="O29" s="5" t="s">
        <v>63</v>
      </c>
    </row>
    <row r="30" spans="1:15" x14ac:dyDescent="0.2">
      <c r="A30" s="4">
        <v>15</v>
      </c>
      <c r="B30" s="5" t="s">
        <v>17</v>
      </c>
      <c r="C30" s="5" t="s">
        <v>70</v>
      </c>
      <c r="D30" s="4" t="s">
        <v>76</v>
      </c>
      <c r="E30" s="5" t="s">
        <v>71</v>
      </c>
      <c r="F30" s="5" t="s">
        <v>58</v>
      </c>
      <c r="G30" s="5" t="s">
        <v>58</v>
      </c>
      <c r="H30" s="3">
        <v>196000</v>
      </c>
      <c r="I30" s="4" t="s">
        <v>77</v>
      </c>
      <c r="J30" s="5" t="s">
        <v>60</v>
      </c>
      <c r="K30" s="3">
        <v>-303000</v>
      </c>
      <c r="L30" s="5" t="s">
        <v>61</v>
      </c>
      <c r="M30" s="5" t="s">
        <v>58</v>
      </c>
      <c r="N30" s="5" t="s">
        <v>62</v>
      </c>
      <c r="O30" s="5" t="s">
        <v>63</v>
      </c>
    </row>
    <row r="31" spans="1:15" x14ac:dyDescent="0.2">
      <c r="A31" s="4">
        <v>16</v>
      </c>
      <c r="B31" s="5" t="s">
        <v>17</v>
      </c>
      <c r="C31" s="5" t="s">
        <v>70</v>
      </c>
      <c r="D31" s="4" t="s">
        <v>77</v>
      </c>
      <c r="E31" s="5" t="s">
        <v>71</v>
      </c>
      <c r="F31" s="5" t="s">
        <v>58</v>
      </c>
      <c r="G31" s="5" t="s">
        <v>58</v>
      </c>
      <c r="H31" s="3">
        <v>302000</v>
      </c>
      <c r="I31" s="4" t="s">
        <v>58</v>
      </c>
      <c r="J31" s="5" t="s">
        <v>58</v>
      </c>
      <c r="K31" s="3">
        <v>0</v>
      </c>
      <c r="L31" s="5" t="s">
        <v>58</v>
      </c>
      <c r="M31" s="5" t="s">
        <v>58</v>
      </c>
      <c r="N31" s="5" t="s">
        <v>58</v>
      </c>
      <c r="O31" s="5" t="s">
        <v>58</v>
      </c>
    </row>
    <row r="32" spans="1:15" x14ac:dyDescent="0.2">
      <c r="A32" s="4">
        <v>17</v>
      </c>
      <c r="B32" s="5" t="s">
        <v>17</v>
      </c>
      <c r="C32" s="5" t="s">
        <v>70</v>
      </c>
      <c r="D32" s="4" t="s">
        <v>69</v>
      </c>
      <c r="E32" s="5" t="s">
        <v>71</v>
      </c>
      <c r="F32" s="5" t="s">
        <v>58</v>
      </c>
      <c r="G32" s="5" t="s">
        <v>58</v>
      </c>
      <c r="H32" s="3">
        <v>322000</v>
      </c>
      <c r="I32" s="4" t="s">
        <v>58</v>
      </c>
      <c r="J32" s="5" t="s">
        <v>58</v>
      </c>
      <c r="K32" s="3">
        <v>0</v>
      </c>
      <c r="L32" s="5" t="s">
        <v>58</v>
      </c>
      <c r="M32" s="5" t="s">
        <v>58</v>
      </c>
      <c r="N32" s="5" t="s">
        <v>58</v>
      </c>
      <c r="O32" s="5" t="s">
        <v>58</v>
      </c>
    </row>
    <row r="33" spans="1:15" x14ac:dyDescent="0.2">
      <c r="A33" s="4">
        <v>18</v>
      </c>
      <c r="B33" s="5" t="s">
        <v>19</v>
      </c>
      <c r="C33" s="5" t="s">
        <v>78</v>
      </c>
      <c r="D33" s="4" t="s">
        <v>56</v>
      </c>
      <c r="E33" s="5" t="s">
        <v>57</v>
      </c>
      <c r="F33" s="5" t="s">
        <v>58</v>
      </c>
      <c r="G33" s="5" t="s">
        <v>58</v>
      </c>
      <c r="H33" s="3">
        <v>0</v>
      </c>
      <c r="I33" s="4" t="s">
        <v>58</v>
      </c>
      <c r="J33" s="5" t="s">
        <v>58</v>
      </c>
      <c r="K33" s="3">
        <v>0</v>
      </c>
      <c r="L33" s="5" t="s">
        <v>58</v>
      </c>
      <c r="M33" s="5" t="s">
        <v>58</v>
      </c>
      <c r="N33" s="5" t="s">
        <v>58</v>
      </c>
      <c r="O33" s="5" t="s">
        <v>58</v>
      </c>
    </row>
    <row r="34" spans="1:15" x14ac:dyDescent="0.2">
      <c r="A34" s="4">
        <v>19</v>
      </c>
      <c r="B34" s="5" t="s">
        <v>21</v>
      </c>
      <c r="C34" s="5" t="s">
        <v>79</v>
      </c>
      <c r="D34" s="4" t="s">
        <v>56</v>
      </c>
      <c r="E34" s="5" t="s">
        <v>57</v>
      </c>
      <c r="F34" s="5" t="s">
        <v>58</v>
      </c>
      <c r="G34" s="5" t="s">
        <v>58</v>
      </c>
      <c r="H34" s="3">
        <v>0</v>
      </c>
      <c r="I34" s="4" t="s">
        <v>80</v>
      </c>
      <c r="J34" s="5" t="s">
        <v>60</v>
      </c>
      <c r="K34" s="3">
        <v>-5000</v>
      </c>
      <c r="L34" s="5" t="s">
        <v>61</v>
      </c>
      <c r="M34" s="5" t="s">
        <v>58</v>
      </c>
      <c r="N34" s="5" t="s">
        <v>62</v>
      </c>
      <c r="O34" s="5" t="s">
        <v>63</v>
      </c>
    </row>
    <row r="35" spans="1:15" x14ac:dyDescent="0.2">
      <c r="A35" s="4">
        <v>20</v>
      </c>
      <c r="B35" s="5" t="s">
        <v>21</v>
      </c>
      <c r="C35" s="5" t="s">
        <v>79</v>
      </c>
      <c r="D35" s="4" t="s">
        <v>80</v>
      </c>
      <c r="E35" s="5" t="s">
        <v>81</v>
      </c>
      <c r="F35" s="5" t="s">
        <v>58</v>
      </c>
      <c r="G35" s="5" t="s">
        <v>58</v>
      </c>
      <c r="H35" s="3">
        <v>5000</v>
      </c>
      <c r="I35" s="4" t="s">
        <v>82</v>
      </c>
      <c r="J35" s="5" t="s">
        <v>60</v>
      </c>
      <c r="K35" s="3">
        <v>-6000</v>
      </c>
      <c r="L35" s="5" t="s">
        <v>61</v>
      </c>
      <c r="M35" s="5" t="s">
        <v>58</v>
      </c>
      <c r="N35" s="5" t="s">
        <v>62</v>
      </c>
      <c r="O35" s="5" t="s">
        <v>63</v>
      </c>
    </row>
    <row r="36" spans="1:15" x14ac:dyDescent="0.2">
      <c r="A36" s="4">
        <v>21</v>
      </c>
      <c r="B36" s="5" t="s">
        <v>21</v>
      </c>
      <c r="C36" s="5" t="s">
        <v>79</v>
      </c>
      <c r="D36" s="4" t="s">
        <v>82</v>
      </c>
      <c r="E36" s="5" t="s">
        <v>83</v>
      </c>
      <c r="F36" s="5" t="s">
        <v>58</v>
      </c>
      <c r="G36" s="5" t="s">
        <v>58</v>
      </c>
      <c r="H36" s="3">
        <v>6000</v>
      </c>
      <c r="I36" s="4" t="s">
        <v>84</v>
      </c>
      <c r="J36" s="5" t="s">
        <v>60</v>
      </c>
      <c r="K36" s="3">
        <v>-7000</v>
      </c>
      <c r="L36" s="5" t="s">
        <v>61</v>
      </c>
      <c r="M36" s="5" t="s">
        <v>58</v>
      </c>
      <c r="N36" s="5" t="s">
        <v>62</v>
      </c>
      <c r="O36" s="5" t="s">
        <v>63</v>
      </c>
    </row>
    <row r="37" spans="1:15" x14ac:dyDescent="0.2">
      <c r="A37" s="4">
        <v>22</v>
      </c>
      <c r="B37" s="5" t="s">
        <v>21</v>
      </c>
      <c r="C37" s="5" t="s">
        <v>79</v>
      </c>
      <c r="D37" s="4" t="s">
        <v>84</v>
      </c>
      <c r="E37" s="5" t="s">
        <v>83</v>
      </c>
      <c r="F37" s="5" t="s">
        <v>58</v>
      </c>
      <c r="G37" s="5" t="s">
        <v>58</v>
      </c>
      <c r="H37" s="3">
        <v>7000</v>
      </c>
      <c r="I37" s="4" t="s">
        <v>85</v>
      </c>
      <c r="J37" s="5" t="s">
        <v>60</v>
      </c>
      <c r="K37" s="3">
        <v>-9000</v>
      </c>
      <c r="L37" s="5" t="s">
        <v>61</v>
      </c>
      <c r="M37" s="5" t="s">
        <v>58</v>
      </c>
      <c r="N37" s="5" t="s">
        <v>62</v>
      </c>
      <c r="O37" s="5" t="s">
        <v>63</v>
      </c>
    </row>
    <row r="38" spans="1:15" x14ac:dyDescent="0.2">
      <c r="A38" s="4">
        <v>23</v>
      </c>
      <c r="B38" s="5" t="s">
        <v>21</v>
      </c>
      <c r="C38" s="5" t="s">
        <v>79</v>
      </c>
      <c r="D38" s="4" t="s">
        <v>85</v>
      </c>
      <c r="E38" s="5" t="s">
        <v>83</v>
      </c>
      <c r="F38" s="5" t="s">
        <v>58</v>
      </c>
      <c r="G38" s="5" t="s">
        <v>58</v>
      </c>
      <c r="H38" s="3">
        <v>9000</v>
      </c>
      <c r="I38" s="4" t="s">
        <v>86</v>
      </c>
      <c r="J38" s="5" t="s">
        <v>60</v>
      </c>
      <c r="K38" s="3">
        <v>-8000</v>
      </c>
      <c r="L38" s="5" t="s">
        <v>61</v>
      </c>
      <c r="M38" s="5" t="s">
        <v>58</v>
      </c>
      <c r="N38" s="5" t="s">
        <v>62</v>
      </c>
      <c r="O38" s="5" t="s">
        <v>63</v>
      </c>
    </row>
    <row r="39" spans="1:15" x14ac:dyDescent="0.2">
      <c r="A39" s="4">
        <v>24</v>
      </c>
      <c r="B39" s="5" t="s">
        <v>21</v>
      </c>
      <c r="C39" s="5" t="s">
        <v>79</v>
      </c>
      <c r="D39" s="4" t="s">
        <v>86</v>
      </c>
      <c r="E39" s="5" t="s">
        <v>83</v>
      </c>
      <c r="F39" s="5" t="s">
        <v>58</v>
      </c>
      <c r="G39" s="5" t="s">
        <v>58</v>
      </c>
      <c r="H39" s="3">
        <v>8000</v>
      </c>
      <c r="I39" s="4" t="s">
        <v>87</v>
      </c>
      <c r="J39" s="5" t="s">
        <v>60</v>
      </c>
      <c r="K39" s="3">
        <v>-7000</v>
      </c>
      <c r="L39" s="5" t="s">
        <v>61</v>
      </c>
      <c r="M39" s="5" t="s">
        <v>58</v>
      </c>
      <c r="N39" s="5" t="s">
        <v>62</v>
      </c>
      <c r="O39" s="5" t="s">
        <v>63</v>
      </c>
    </row>
    <row r="40" spans="1:15" x14ac:dyDescent="0.2">
      <c r="A40" s="4">
        <v>25</v>
      </c>
      <c r="B40" s="5" t="s">
        <v>21</v>
      </c>
      <c r="C40" s="5" t="s">
        <v>79</v>
      </c>
      <c r="D40" s="4" t="s">
        <v>87</v>
      </c>
      <c r="E40" s="5" t="s">
        <v>83</v>
      </c>
      <c r="F40" s="5" t="s">
        <v>58</v>
      </c>
      <c r="G40" s="5" t="s">
        <v>58</v>
      </c>
      <c r="H40" s="3">
        <v>7000</v>
      </c>
      <c r="I40" s="4" t="s">
        <v>88</v>
      </c>
      <c r="J40" s="5" t="s">
        <v>60</v>
      </c>
      <c r="K40" s="3">
        <v>-7000</v>
      </c>
      <c r="L40" s="5" t="s">
        <v>61</v>
      </c>
      <c r="M40" s="5" t="s">
        <v>58</v>
      </c>
      <c r="N40" s="5" t="s">
        <v>62</v>
      </c>
      <c r="O40" s="5" t="s">
        <v>63</v>
      </c>
    </row>
    <row r="41" spans="1:15" x14ac:dyDescent="0.2">
      <c r="A41" s="4">
        <v>26</v>
      </c>
      <c r="B41" s="5" t="s">
        <v>21</v>
      </c>
      <c r="C41" s="5" t="s">
        <v>79</v>
      </c>
      <c r="D41" s="4" t="s">
        <v>88</v>
      </c>
      <c r="E41" s="5" t="s">
        <v>83</v>
      </c>
      <c r="F41" s="5" t="s">
        <v>58</v>
      </c>
      <c r="G41" s="5" t="s">
        <v>58</v>
      </c>
      <c r="H41" s="3">
        <v>7000</v>
      </c>
      <c r="I41" s="4" t="s">
        <v>89</v>
      </c>
      <c r="J41" s="5" t="s">
        <v>60</v>
      </c>
      <c r="K41" s="3">
        <v>-7000</v>
      </c>
      <c r="L41" s="5" t="s">
        <v>61</v>
      </c>
      <c r="M41" s="5" t="s">
        <v>58</v>
      </c>
      <c r="N41" s="5" t="s">
        <v>62</v>
      </c>
      <c r="O41" s="5" t="s">
        <v>63</v>
      </c>
    </row>
    <row r="42" spans="1:15" x14ac:dyDescent="0.2">
      <c r="A42" s="4">
        <v>27</v>
      </c>
      <c r="B42" s="5" t="s">
        <v>21</v>
      </c>
      <c r="C42" s="5" t="s">
        <v>79</v>
      </c>
      <c r="D42" s="4" t="s">
        <v>89</v>
      </c>
      <c r="E42" s="5" t="s">
        <v>83</v>
      </c>
      <c r="F42" s="5" t="s">
        <v>58</v>
      </c>
      <c r="G42" s="5" t="s">
        <v>58</v>
      </c>
      <c r="H42" s="3">
        <v>7000</v>
      </c>
      <c r="I42" s="4" t="s">
        <v>90</v>
      </c>
      <c r="J42" s="5" t="s">
        <v>60</v>
      </c>
      <c r="K42" s="3">
        <v>-7000</v>
      </c>
      <c r="L42" s="5" t="s">
        <v>61</v>
      </c>
      <c r="M42" s="5" t="s">
        <v>58</v>
      </c>
      <c r="N42" s="5" t="s">
        <v>62</v>
      </c>
      <c r="O42" s="5" t="s">
        <v>63</v>
      </c>
    </row>
    <row r="43" spans="1:15" x14ac:dyDescent="0.2">
      <c r="A43" s="4">
        <v>28</v>
      </c>
      <c r="B43" s="5" t="s">
        <v>21</v>
      </c>
      <c r="C43" s="5" t="s">
        <v>79</v>
      </c>
      <c r="D43" s="4" t="s">
        <v>90</v>
      </c>
      <c r="E43" s="5" t="s">
        <v>83</v>
      </c>
      <c r="F43" s="5" t="s">
        <v>58</v>
      </c>
      <c r="G43" s="5" t="s">
        <v>58</v>
      </c>
      <c r="H43" s="3">
        <v>7000</v>
      </c>
      <c r="I43" s="4" t="s">
        <v>91</v>
      </c>
      <c r="J43" s="5" t="s">
        <v>60</v>
      </c>
      <c r="K43" s="3">
        <v>-7000</v>
      </c>
      <c r="L43" s="5" t="s">
        <v>61</v>
      </c>
      <c r="M43" s="5" t="s">
        <v>58</v>
      </c>
      <c r="N43" s="5" t="s">
        <v>62</v>
      </c>
      <c r="O43" s="5" t="s">
        <v>63</v>
      </c>
    </row>
    <row r="44" spans="1:15" x14ac:dyDescent="0.2">
      <c r="A44" s="4">
        <v>29</v>
      </c>
      <c r="B44" s="5" t="s">
        <v>21</v>
      </c>
      <c r="C44" s="5" t="s">
        <v>79</v>
      </c>
      <c r="D44" s="4" t="s">
        <v>91</v>
      </c>
      <c r="E44" s="5" t="s">
        <v>83</v>
      </c>
      <c r="F44" s="5" t="s">
        <v>58</v>
      </c>
      <c r="G44" s="5" t="s">
        <v>58</v>
      </c>
      <c r="H44" s="3">
        <v>7000</v>
      </c>
      <c r="I44" s="4" t="s">
        <v>58</v>
      </c>
      <c r="J44" s="5" t="s">
        <v>58</v>
      </c>
      <c r="K44" s="3">
        <v>0</v>
      </c>
      <c r="L44" s="5" t="s">
        <v>58</v>
      </c>
      <c r="M44" s="5" t="s">
        <v>58</v>
      </c>
      <c r="N44" s="5" t="s">
        <v>58</v>
      </c>
      <c r="O44" s="5" t="s">
        <v>58</v>
      </c>
    </row>
    <row r="45" spans="1:15" x14ac:dyDescent="0.2">
      <c r="A45" s="4">
        <v>30</v>
      </c>
      <c r="B45" s="5" t="s">
        <v>23</v>
      </c>
      <c r="C45" s="5" t="s">
        <v>92</v>
      </c>
      <c r="D45" s="4" t="s">
        <v>67</v>
      </c>
      <c r="E45" s="5" t="s">
        <v>68</v>
      </c>
      <c r="F45" s="5" t="s">
        <v>58</v>
      </c>
      <c r="G45" s="5" t="s">
        <v>58</v>
      </c>
      <c r="H45" s="3">
        <v>0</v>
      </c>
      <c r="I45" s="4" t="s">
        <v>58</v>
      </c>
      <c r="J45" s="5" t="s">
        <v>58</v>
      </c>
      <c r="K45" s="3">
        <v>0</v>
      </c>
      <c r="L45" s="5" t="s">
        <v>58</v>
      </c>
      <c r="M45" s="5" t="s">
        <v>58</v>
      </c>
      <c r="N45" s="5" t="s">
        <v>58</v>
      </c>
      <c r="O45" s="5" t="s">
        <v>58</v>
      </c>
    </row>
    <row r="46" spans="1:15" x14ac:dyDescent="0.2">
      <c r="A46" s="4">
        <v>31</v>
      </c>
      <c r="B46" s="5" t="s">
        <v>25</v>
      </c>
      <c r="C46" s="5" t="s">
        <v>93</v>
      </c>
      <c r="D46" s="4" t="s">
        <v>56</v>
      </c>
      <c r="E46" s="5" t="s">
        <v>57</v>
      </c>
      <c r="F46" s="5" t="s">
        <v>58</v>
      </c>
      <c r="G46" s="5" t="s">
        <v>58</v>
      </c>
      <c r="H46" s="3">
        <v>0</v>
      </c>
      <c r="I46" s="4" t="s">
        <v>58</v>
      </c>
      <c r="J46" s="5" t="s">
        <v>58</v>
      </c>
      <c r="K46" s="3">
        <v>0</v>
      </c>
      <c r="L46" s="5" t="s">
        <v>58</v>
      </c>
      <c r="M46" s="5" t="s">
        <v>58</v>
      </c>
      <c r="N46" s="5" t="s">
        <v>58</v>
      </c>
      <c r="O46" s="5" t="s">
        <v>58</v>
      </c>
    </row>
    <row r="47" spans="1:15" x14ac:dyDescent="0.2">
      <c r="A47" s="4">
        <v>32</v>
      </c>
      <c r="B47" s="5" t="s">
        <v>27</v>
      </c>
      <c r="C47" s="5" t="s">
        <v>94</v>
      </c>
      <c r="D47" s="4" t="s">
        <v>67</v>
      </c>
      <c r="E47" s="5" t="s">
        <v>68</v>
      </c>
      <c r="F47" s="5" t="s">
        <v>58</v>
      </c>
      <c r="G47" s="5" t="s">
        <v>58</v>
      </c>
      <c r="H47" s="3">
        <v>0</v>
      </c>
      <c r="I47" s="4" t="s">
        <v>58</v>
      </c>
      <c r="J47" s="5" t="s">
        <v>58</v>
      </c>
      <c r="K47" s="3">
        <v>0</v>
      </c>
      <c r="L47" s="5" t="s">
        <v>58</v>
      </c>
      <c r="M47" s="5" t="s">
        <v>58</v>
      </c>
      <c r="N47" s="5" t="s">
        <v>58</v>
      </c>
      <c r="O47" s="5" t="s">
        <v>58</v>
      </c>
    </row>
    <row r="48" spans="1:15" x14ac:dyDescent="0.2">
      <c r="A48" s="4">
        <v>33</v>
      </c>
      <c r="B48" s="5" t="s">
        <v>29</v>
      </c>
      <c r="C48" s="5" t="s">
        <v>95</v>
      </c>
      <c r="D48" s="4" t="s">
        <v>56</v>
      </c>
      <c r="E48" s="5" t="s">
        <v>57</v>
      </c>
      <c r="F48" s="5" t="s">
        <v>58</v>
      </c>
      <c r="G48" s="5" t="s">
        <v>58</v>
      </c>
      <c r="H48" s="3">
        <v>100</v>
      </c>
      <c r="I48" s="4" t="s">
        <v>59</v>
      </c>
      <c r="J48" s="5" t="s">
        <v>60</v>
      </c>
      <c r="K48" s="3">
        <v>-99000</v>
      </c>
      <c r="L48" s="5" t="s">
        <v>61</v>
      </c>
      <c r="M48" s="5" t="s">
        <v>58</v>
      </c>
      <c r="N48" s="5" t="s">
        <v>62</v>
      </c>
      <c r="O48" s="5" t="s">
        <v>63</v>
      </c>
    </row>
    <row r="49" spans="1:15" x14ac:dyDescent="0.2">
      <c r="A49" s="4">
        <v>34</v>
      </c>
      <c r="B49" s="5" t="s">
        <v>29</v>
      </c>
      <c r="C49" s="5" t="s">
        <v>95</v>
      </c>
      <c r="D49" s="4" t="s">
        <v>59</v>
      </c>
      <c r="E49" s="5" t="s">
        <v>96</v>
      </c>
      <c r="F49" s="5" t="s">
        <v>58</v>
      </c>
      <c r="G49" s="5" t="s">
        <v>58</v>
      </c>
      <c r="H49" s="3">
        <v>99000</v>
      </c>
      <c r="I49" s="4" t="s">
        <v>65</v>
      </c>
      <c r="J49" s="5" t="s">
        <v>60</v>
      </c>
      <c r="K49" s="3">
        <v>-99000</v>
      </c>
      <c r="L49" s="5" t="s">
        <v>61</v>
      </c>
      <c r="M49" s="5" t="s">
        <v>58</v>
      </c>
      <c r="N49" s="5" t="s">
        <v>62</v>
      </c>
      <c r="O49" s="5" t="s">
        <v>63</v>
      </c>
    </row>
    <row r="50" spans="1:15" x14ac:dyDescent="0.2">
      <c r="A50" s="4">
        <v>35</v>
      </c>
      <c r="B50" s="5" t="s">
        <v>29</v>
      </c>
      <c r="C50" s="5" t="s">
        <v>95</v>
      </c>
      <c r="D50" s="4" t="s">
        <v>65</v>
      </c>
      <c r="E50" s="5" t="s">
        <v>96</v>
      </c>
      <c r="F50" s="5" t="s">
        <v>58</v>
      </c>
      <c r="G50" s="5" t="s">
        <v>58</v>
      </c>
      <c r="H50" s="3">
        <v>99000</v>
      </c>
      <c r="I50" s="4" t="s">
        <v>66</v>
      </c>
      <c r="J50" s="5" t="s">
        <v>60</v>
      </c>
      <c r="K50" s="3">
        <v>-99000</v>
      </c>
      <c r="L50" s="5" t="s">
        <v>61</v>
      </c>
      <c r="M50" s="5" t="s">
        <v>58</v>
      </c>
      <c r="N50" s="5" t="s">
        <v>62</v>
      </c>
      <c r="O50" s="5" t="s">
        <v>63</v>
      </c>
    </row>
    <row r="51" spans="1:15" x14ac:dyDescent="0.2">
      <c r="A51" s="4">
        <v>36</v>
      </c>
      <c r="B51" s="5" t="s">
        <v>29</v>
      </c>
      <c r="C51" s="5" t="s">
        <v>95</v>
      </c>
      <c r="D51" s="4" t="s">
        <v>66</v>
      </c>
      <c r="E51" s="5" t="s">
        <v>96</v>
      </c>
      <c r="F51" s="5" t="s">
        <v>58</v>
      </c>
      <c r="G51" s="5" t="s">
        <v>58</v>
      </c>
      <c r="H51" s="3">
        <v>84050</v>
      </c>
      <c r="I51" s="4" t="s">
        <v>58</v>
      </c>
      <c r="J51" s="5" t="s">
        <v>58</v>
      </c>
      <c r="K51" s="3">
        <v>0</v>
      </c>
      <c r="L51" s="5" t="s">
        <v>58</v>
      </c>
      <c r="M51" s="5" t="s">
        <v>58</v>
      </c>
      <c r="N51" s="5" t="s">
        <v>58</v>
      </c>
      <c r="O51" s="5" t="s">
        <v>58</v>
      </c>
    </row>
    <row r="52" spans="1:15" x14ac:dyDescent="0.2">
      <c r="A52" s="4">
        <v>37</v>
      </c>
      <c r="B52" s="5" t="s">
        <v>29</v>
      </c>
      <c r="C52" s="5" t="s">
        <v>95</v>
      </c>
      <c r="D52" s="4" t="s">
        <v>69</v>
      </c>
      <c r="E52" s="5" t="s">
        <v>96</v>
      </c>
      <c r="F52" s="5" t="s">
        <v>58</v>
      </c>
      <c r="G52" s="5" t="s">
        <v>58</v>
      </c>
      <c r="H52" s="3">
        <v>84050</v>
      </c>
      <c r="I52" s="4" t="s">
        <v>58</v>
      </c>
      <c r="J52" s="5" t="s">
        <v>58</v>
      </c>
      <c r="K52" s="3">
        <v>0</v>
      </c>
      <c r="L52" s="5" t="s">
        <v>58</v>
      </c>
      <c r="M52" s="5" t="s">
        <v>58</v>
      </c>
      <c r="N52" s="5" t="s">
        <v>58</v>
      </c>
      <c r="O52" s="5" t="s">
        <v>58</v>
      </c>
    </row>
    <row r="53" spans="1:15" x14ac:dyDescent="0.2">
      <c r="A53" s="4">
        <v>38</v>
      </c>
      <c r="B53" s="5" t="s">
        <v>31</v>
      </c>
      <c r="C53" s="5" t="s">
        <v>97</v>
      </c>
      <c r="D53" s="4" t="s">
        <v>56</v>
      </c>
      <c r="E53" s="5" t="s">
        <v>57</v>
      </c>
      <c r="F53" s="5" t="s">
        <v>58</v>
      </c>
      <c r="G53" s="5" t="s">
        <v>58</v>
      </c>
      <c r="H53" s="3">
        <v>0</v>
      </c>
      <c r="I53" s="4" t="s">
        <v>80</v>
      </c>
      <c r="J53" s="5" t="s">
        <v>60</v>
      </c>
      <c r="K53" s="3">
        <v>-90000</v>
      </c>
      <c r="L53" s="5" t="s">
        <v>61</v>
      </c>
      <c r="M53" s="5" t="s">
        <v>58</v>
      </c>
      <c r="N53" s="5" t="s">
        <v>62</v>
      </c>
      <c r="O53" s="5" t="s">
        <v>63</v>
      </c>
    </row>
    <row r="54" spans="1:15" x14ac:dyDescent="0.2">
      <c r="A54" s="4">
        <v>39</v>
      </c>
      <c r="B54" s="5" t="s">
        <v>31</v>
      </c>
      <c r="C54" s="5" t="s">
        <v>97</v>
      </c>
      <c r="D54" s="4" t="s">
        <v>80</v>
      </c>
      <c r="E54" s="5" t="s">
        <v>98</v>
      </c>
      <c r="F54" s="5" t="s">
        <v>58</v>
      </c>
      <c r="G54" s="5" t="s">
        <v>58</v>
      </c>
      <c r="H54" s="3">
        <v>90000</v>
      </c>
      <c r="I54" s="4" t="s">
        <v>82</v>
      </c>
      <c r="J54" s="5" t="s">
        <v>60</v>
      </c>
      <c r="K54" s="3">
        <v>-102000</v>
      </c>
      <c r="L54" s="5" t="s">
        <v>61</v>
      </c>
      <c r="M54" s="5" t="s">
        <v>58</v>
      </c>
      <c r="N54" s="5" t="s">
        <v>62</v>
      </c>
      <c r="O54" s="5" t="s">
        <v>63</v>
      </c>
    </row>
    <row r="55" spans="1:15" x14ac:dyDescent="0.2">
      <c r="A55" s="4">
        <v>40</v>
      </c>
      <c r="B55" s="5" t="s">
        <v>31</v>
      </c>
      <c r="C55" s="5" t="s">
        <v>97</v>
      </c>
      <c r="D55" s="4" t="s">
        <v>82</v>
      </c>
      <c r="E55" s="5" t="s">
        <v>98</v>
      </c>
      <c r="F55" s="5" t="s">
        <v>58</v>
      </c>
      <c r="G55" s="5" t="s">
        <v>58</v>
      </c>
      <c r="H55" s="3">
        <v>102000</v>
      </c>
      <c r="I55" s="4" t="s">
        <v>84</v>
      </c>
      <c r="J55" s="5" t="s">
        <v>60</v>
      </c>
      <c r="K55" s="3">
        <v>-103000</v>
      </c>
      <c r="L55" s="5" t="s">
        <v>61</v>
      </c>
      <c r="M55" s="5" t="s">
        <v>58</v>
      </c>
      <c r="N55" s="5" t="s">
        <v>62</v>
      </c>
      <c r="O55" s="5" t="s">
        <v>63</v>
      </c>
    </row>
    <row r="56" spans="1:15" x14ac:dyDescent="0.2">
      <c r="A56" s="4">
        <v>41</v>
      </c>
      <c r="B56" s="5" t="s">
        <v>31</v>
      </c>
      <c r="C56" s="5" t="s">
        <v>97</v>
      </c>
      <c r="D56" s="4" t="s">
        <v>84</v>
      </c>
      <c r="E56" s="5" t="s">
        <v>98</v>
      </c>
      <c r="F56" s="5" t="s">
        <v>58</v>
      </c>
      <c r="G56" s="5" t="s">
        <v>58</v>
      </c>
      <c r="H56" s="3">
        <v>103000</v>
      </c>
      <c r="I56" s="4" t="s">
        <v>85</v>
      </c>
      <c r="J56" s="5" t="s">
        <v>60</v>
      </c>
      <c r="K56" s="3">
        <v>-156000</v>
      </c>
      <c r="L56" s="5" t="s">
        <v>61</v>
      </c>
      <c r="M56" s="5" t="s">
        <v>58</v>
      </c>
      <c r="N56" s="5" t="s">
        <v>62</v>
      </c>
      <c r="O56" s="5" t="s">
        <v>63</v>
      </c>
    </row>
    <row r="57" spans="1:15" x14ac:dyDescent="0.2">
      <c r="A57" s="4">
        <v>42</v>
      </c>
      <c r="B57" s="5" t="s">
        <v>31</v>
      </c>
      <c r="C57" s="5" t="s">
        <v>97</v>
      </c>
      <c r="D57" s="4" t="s">
        <v>85</v>
      </c>
      <c r="E57" s="5" t="s">
        <v>98</v>
      </c>
      <c r="F57" s="5" t="s">
        <v>58</v>
      </c>
      <c r="G57" s="5" t="s">
        <v>58</v>
      </c>
      <c r="H57" s="3">
        <v>156000</v>
      </c>
      <c r="I57" s="4" t="s">
        <v>86</v>
      </c>
      <c r="J57" s="5" t="s">
        <v>60</v>
      </c>
      <c r="K57" s="3">
        <v>-112000</v>
      </c>
      <c r="L57" s="5" t="s">
        <v>61</v>
      </c>
      <c r="M57" s="5" t="s">
        <v>58</v>
      </c>
      <c r="N57" s="5" t="s">
        <v>62</v>
      </c>
      <c r="O57" s="5" t="s">
        <v>63</v>
      </c>
    </row>
    <row r="58" spans="1:15" x14ac:dyDescent="0.2">
      <c r="A58" s="4">
        <v>43</v>
      </c>
      <c r="B58" s="5" t="s">
        <v>31</v>
      </c>
      <c r="C58" s="5" t="s">
        <v>97</v>
      </c>
      <c r="D58" s="4" t="s">
        <v>86</v>
      </c>
      <c r="E58" s="5" t="s">
        <v>98</v>
      </c>
      <c r="F58" s="5" t="s">
        <v>58</v>
      </c>
      <c r="G58" s="5" t="s">
        <v>58</v>
      </c>
      <c r="H58" s="3">
        <v>112000</v>
      </c>
      <c r="I58" s="4" t="s">
        <v>87</v>
      </c>
      <c r="J58" s="5" t="s">
        <v>60</v>
      </c>
      <c r="K58" s="3">
        <v>-112000</v>
      </c>
      <c r="L58" s="5" t="s">
        <v>61</v>
      </c>
      <c r="M58" s="5" t="s">
        <v>58</v>
      </c>
      <c r="N58" s="5" t="s">
        <v>62</v>
      </c>
      <c r="O58" s="5" t="s">
        <v>63</v>
      </c>
    </row>
    <row r="59" spans="1:15" x14ac:dyDescent="0.2">
      <c r="A59" s="4">
        <v>44</v>
      </c>
      <c r="B59" s="5" t="s">
        <v>31</v>
      </c>
      <c r="C59" s="5" t="s">
        <v>97</v>
      </c>
      <c r="D59" s="4" t="s">
        <v>87</v>
      </c>
      <c r="E59" s="5" t="s">
        <v>98</v>
      </c>
      <c r="F59" s="5" t="s">
        <v>58</v>
      </c>
      <c r="G59" s="5" t="s">
        <v>58</v>
      </c>
      <c r="H59" s="3">
        <v>112000</v>
      </c>
      <c r="I59" s="4" t="s">
        <v>88</v>
      </c>
      <c r="J59" s="5" t="s">
        <v>60</v>
      </c>
      <c r="K59" s="3">
        <v>-112000</v>
      </c>
      <c r="L59" s="5" t="s">
        <v>61</v>
      </c>
      <c r="M59" s="5" t="s">
        <v>58</v>
      </c>
      <c r="N59" s="5" t="s">
        <v>62</v>
      </c>
      <c r="O59" s="5" t="s">
        <v>63</v>
      </c>
    </row>
    <row r="60" spans="1:15" x14ac:dyDescent="0.2">
      <c r="A60" s="4">
        <v>45</v>
      </c>
      <c r="B60" s="5" t="s">
        <v>31</v>
      </c>
      <c r="C60" s="5" t="s">
        <v>97</v>
      </c>
      <c r="D60" s="4" t="s">
        <v>88</v>
      </c>
      <c r="E60" s="5" t="s">
        <v>98</v>
      </c>
      <c r="F60" s="5" t="s">
        <v>58</v>
      </c>
      <c r="G60" s="5" t="s">
        <v>58</v>
      </c>
      <c r="H60" s="3">
        <v>112000</v>
      </c>
      <c r="I60" s="4" t="s">
        <v>89</v>
      </c>
      <c r="J60" s="5" t="s">
        <v>60</v>
      </c>
      <c r="K60" s="3">
        <v>-113000</v>
      </c>
      <c r="L60" s="5" t="s">
        <v>61</v>
      </c>
      <c r="M60" s="5" t="s">
        <v>58</v>
      </c>
      <c r="N60" s="5" t="s">
        <v>62</v>
      </c>
      <c r="O60" s="5" t="s">
        <v>63</v>
      </c>
    </row>
    <row r="61" spans="1:15" x14ac:dyDescent="0.2">
      <c r="A61" s="4">
        <v>46</v>
      </c>
      <c r="B61" s="5" t="s">
        <v>31</v>
      </c>
      <c r="C61" s="5" t="s">
        <v>97</v>
      </c>
      <c r="D61" s="4" t="s">
        <v>89</v>
      </c>
      <c r="E61" s="5" t="s">
        <v>98</v>
      </c>
      <c r="F61" s="5" t="s">
        <v>58</v>
      </c>
      <c r="G61" s="5" t="s">
        <v>58</v>
      </c>
      <c r="H61" s="3">
        <v>113000</v>
      </c>
      <c r="I61" s="4" t="s">
        <v>90</v>
      </c>
      <c r="J61" s="5" t="s">
        <v>60</v>
      </c>
      <c r="K61" s="3">
        <v>-112000</v>
      </c>
      <c r="L61" s="5" t="s">
        <v>61</v>
      </c>
      <c r="M61" s="5" t="s">
        <v>58</v>
      </c>
      <c r="N61" s="5" t="s">
        <v>62</v>
      </c>
      <c r="O61" s="5" t="s">
        <v>63</v>
      </c>
    </row>
    <row r="62" spans="1:15" x14ac:dyDescent="0.2">
      <c r="A62" s="4">
        <v>47</v>
      </c>
      <c r="B62" s="5" t="s">
        <v>31</v>
      </c>
      <c r="C62" s="5" t="s">
        <v>97</v>
      </c>
      <c r="D62" s="4" t="s">
        <v>90</v>
      </c>
      <c r="E62" s="5" t="s">
        <v>98</v>
      </c>
      <c r="F62" s="5" t="s">
        <v>58</v>
      </c>
      <c r="G62" s="5" t="s">
        <v>58</v>
      </c>
      <c r="H62" s="3">
        <v>112000</v>
      </c>
      <c r="I62" s="4" t="s">
        <v>91</v>
      </c>
      <c r="J62" s="5" t="s">
        <v>60</v>
      </c>
      <c r="K62" s="3">
        <v>-112000</v>
      </c>
      <c r="L62" s="5" t="s">
        <v>61</v>
      </c>
      <c r="M62" s="5" t="s">
        <v>58</v>
      </c>
      <c r="N62" s="5" t="s">
        <v>62</v>
      </c>
      <c r="O62" s="5" t="s">
        <v>63</v>
      </c>
    </row>
    <row r="63" spans="1:15" x14ac:dyDescent="0.2">
      <c r="A63" s="4">
        <v>48</v>
      </c>
      <c r="B63" s="5" t="s">
        <v>31</v>
      </c>
      <c r="C63" s="5" t="s">
        <v>97</v>
      </c>
      <c r="D63" s="4" t="s">
        <v>91</v>
      </c>
      <c r="E63" s="5" t="s">
        <v>98</v>
      </c>
      <c r="F63" s="5" t="s">
        <v>58</v>
      </c>
      <c r="G63" s="5" t="s">
        <v>58</v>
      </c>
      <c r="H63" s="3">
        <v>112000</v>
      </c>
      <c r="I63" s="4" t="s">
        <v>58</v>
      </c>
      <c r="J63" s="5" t="s">
        <v>58</v>
      </c>
      <c r="K63" s="3">
        <v>0</v>
      </c>
      <c r="L63" s="5" t="s">
        <v>58</v>
      </c>
      <c r="M63" s="5" t="s">
        <v>58</v>
      </c>
      <c r="N63" s="5" t="s">
        <v>58</v>
      </c>
      <c r="O63" s="5" t="s">
        <v>58</v>
      </c>
    </row>
    <row r="64" spans="1:15" x14ac:dyDescent="0.2">
      <c r="A64" s="4">
        <v>49</v>
      </c>
      <c r="B64" s="5" t="s">
        <v>33</v>
      </c>
      <c r="C64" s="5" t="s">
        <v>99</v>
      </c>
      <c r="D64" s="4" t="s">
        <v>56</v>
      </c>
      <c r="E64" s="5" t="s">
        <v>57</v>
      </c>
      <c r="F64" s="5" t="s">
        <v>58</v>
      </c>
      <c r="G64" s="5" t="s">
        <v>58</v>
      </c>
      <c r="H64" s="3">
        <v>0</v>
      </c>
      <c r="I64" s="4" t="s">
        <v>80</v>
      </c>
      <c r="J64" s="5" t="s">
        <v>60</v>
      </c>
      <c r="K64" s="3">
        <v>-52000</v>
      </c>
      <c r="L64" s="5" t="s">
        <v>61</v>
      </c>
      <c r="M64" s="5" t="s">
        <v>58</v>
      </c>
      <c r="N64" s="5" t="s">
        <v>62</v>
      </c>
      <c r="O64" s="5" t="s">
        <v>63</v>
      </c>
    </row>
    <row r="65" spans="1:15" x14ac:dyDescent="0.2">
      <c r="A65" s="4">
        <v>50</v>
      </c>
      <c r="B65" s="5" t="s">
        <v>33</v>
      </c>
      <c r="C65" s="5" t="s">
        <v>99</v>
      </c>
      <c r="D65" s="4" t="s">
        <v>80</v>
      </c>
      <c r="E65" s="5" t="s">
        <v>98</v>
      </c>
      <c r="F65" s="5" t="s">
        <v>58</v>
      </c>
      <c r="G65" s="5" t="s">
        <v>58</v>
      </c>
      <c r="H65" s="3">
        <v>52000</v>
      </c>
      <c r="I65" s="4" t="s">
        <v>82</v>
      </c>
      <c r="J65" s="5" t="s">
        <v>60</v>
      </c>
      <c r="K65" s="3">
        <v>-55000</v>
      </c>
      <c r="L65" s="5" t="s">
        <v>61</v>
      </c>
      <c r="M65" s="5" t="s">
        <v>58</v>
      </c>
      <c r="N65" s="5" t="s">
        <v>62</v>
      </c>
      <c r="O65" s="5" t="s">
        <v>63</v>
      </c>
    </row>
    <row r="66" spans="1:15" x14ac:dyDescent="0.2">
      <c r="A66" s="4">
        <v>51</v>
      </c>
      <c r="B66" s="5" t="s">
        <v>33</v>
      </c>
      <c r="C66" s="5" t="s">
        <v>99</v>
      </c>
      <c r="D66" s="4" t="s">
        <v>82</v>
      </c>
      <c r="E66" s="5" t="s">
        <v>98</v>
      </c>
      <c r="F66" s="5" t="s">
        <v>58</v>
      </c>
      <c r="G66" s="5" t="s">
        <v>58</v>
      </c>
      <c r="H66" s="3">
        <v>55000</v>
      </c>
      <c r="I66" s="4" t="s">
        <v>84</v>
      </c>
      <c r="J66" s="5" t="s">
        <v>60</v>
      </c>
      <c r="K66" s="3">
        <v>-55000</v>
      </c>
      <c r="L66" s="5" t="s">
        <v>61</v>
      </c>
      <c r="M66" s="5" t="s">
        <v>58</v>
      </c>
      <c r="N66" s="5" t="s">
        <v>62</v>
      </c>
      <c r="O66" s="5" t="s">
        <v>63</v>
      </c>
    </row>
    <row r="67" spans="1:15" x14ac:dyDescent="0.2">
      <c r="A67" s="4">
        <v>52</v>
      </c>
      <c r="B67" s="5" t="s">
        <v>33</v>
      </c>
      <c r="C67" s="5" t="s">
        <v>99</v>
      </c>
      <c r="D67" s="4" t="s">
        <v>84</v>
      </c>
      <c r="E67" s="5" t="s">
        <v>98</v>
      </c>
      <c r="F67" s="5" t="s">
        <v>58</v>
      </c>
      <c r="G67" s="5" t="s">
        <v>58</v>
      </c>
      <c r="H67" s="3">
        <v>55000</v>
      </c>
      <c r="I67" s="4" t="s">
        <v>85</v>
      </c>
      <c r="J67" s="5" t="s">
        <v>60</v>
      </c>
      <c r="K67" s="3">
        <v>-85000</v>
      </c>
      <c r="L67" s="5" t="s">
        <v>61</v>
      </c>
      <c r="M67" s="5" t="s">
        <v>58</v>
      </c>
      <c r="N67" s="5" t="s">
        <v>62</v>
      </c>
      <c r="O67" s="5" t="s">
        <v>63</v>
      </c>
    </row>
    <row r="68" spans="1:15" x14ac:dyDescent="0.2">
      <c r="A68" s="4">
        <v>53</v>
      </c>
      <c r="B68" s="5" t="s">
        <v>33</v>
      </c>
      <c r="C68" s="5" t="s">
        <v>99</v>
      </c>
      <c r="D68" s="4" t="s">
        <v>85</v>
      </c>
      <c r="E68" s="5" t="s">
        <v>98</v>
      </c>
      <c r="F68" s="5" t="s">
        <v>58</v>
      </c>
      <c r="G68" s="5" t="s">
        <v>58</v>
      </c>
      <c r="H68" s="3">
        <v>85000</v>
      </c>
      <c r="I68" s="4" t="s">
        <v>86</v>
      </c>
      <c r="J68" s="5" t="s">
        <v>60</v>
      </c>
      <c r="K68" s="3">
        <v>-60000</v>
      </c>
      <c r="L68" s="5" t="s">
        <v>61</v>
      </c>
      <c r="M68" s="5" t="s">
        <v>58</v>
      </c>
      <c r="N68" s="5" t="s">
        <v>62</v>
      </c>
      <c r="O68" s="5" t="s">
        <v>63</v>
      </c>
    </row>
    <row r="69" spans="1:15" x14ac:dyDescent="0.2">
      <c r="A69" s="4">
        <v>54</v>
      </c>
      <c r="B69" s="5" t="s">
        <v>33</v>
      </c>
      <c r="C69" s="5" t="s">
        <v>99</v>
      </c>
      <c r="D69" s="4" t="s">
        <v>86</v>
      </c>
      <c r="E69" s="5" t="s">
        <v>98</v>
      </c>
      <c r="F69" s="5" t="s">
        <v>58</v>
      </c>
      <c r="G69" s="5" t="s">
        <v>58</v>
      </c>
      <c r="H69" s="3">
        <v>60000</v>
      </c>
      <c r="I69" s="4" t="s">
        <v>87</v>
      </c>
      <c r="J69" s="5" t="s">
        <v>60</v>
      </c>
      <c r="K69" s="3">
        <v>-60000</v>
      </c>
      <c r="L69" s="5" t="s">
        <v>61</v>
      </c>
      <c r="M69" s="5" t="s">
        <v>58</v>
      </c>
      <c r="N69" s="5" t="s">
        <v>62</v>
      </c>
      <c r="O69" s="5" t="s">
        <v>63</v>
      </c>
    </row>
    <row r="70" spans="1:15" x14ac:dyDescent="0.2">
      <c r="A70" s="4">
        <v>55</v>
      </c>
      <c r="B70" s="5" t="s">
        <v>33</v>
      </c>
      <c r="C70" s="5" t="s">
        <v>99</v>
      </c>
      <c r="D70" s="4" t="s">
        <v>87</v>
      </c>
      <c r="E70" s="5" t="s">
        <v>98</v>
      </c>
      <c r="F70" s="5" t="s">
        <v>58</v>
      </c>
      <c r="G70" s="5" t="s">
        <v>58</v>
      </c>
      <c r="H70" s="3">
        <v>60000</v>
      </c>
      <c r="I70" s="4" t="s">
        <v>88</v>
      </c>
      <c r="J70" s="5" t="s">
        <v>60</v>
      </c>
      <c r="K70" s="3">
        <v>-61000</v>
      </c>
      <c r="L70" s="5" t="s">
        <v>61</v>
      </c>
      <c r="M70" s="5" t="s">
        <v>58</v>
      </c>
      <c r="N70" s="5" t="s">
        <v>62</v>
      </c>
      <c r="O70" s="5" t="s">
        <v>63</v>
      </c>
    </row>
    <row r="71" spans="1:15" x14ac:dyDescent="0.2">
      <c r="A71" s="4">
        <v>56</v>
      </c>
      <c r="B71" s="5" t="s">
        <v>33</v>
      </c>
      <c r="C71" s="5" t="s">
        <v>99</v>
      </c>
      <c r="D71" s="4" t="s">
        <v>88</v>
      </c>
      <c r="E71" s="5" t="s">
        <v>98</v>
      </c>
      <c r="F71" s="5" t="s">
        <v>58</v>
      </c>
      <c r="G71" s="5" t="s">
        <v>58</v>
      </c>
      <c r="H71" s="3">
        <v>61000</v>
      </c>
      <c r="I71" s="4" t="s">
        <v>89</v>
      </c>
      <c r="J71" s="5" t="s">
        <v>60</v>
      </c>
      <c r="K71" s="3">
        <v>-70000</v>
      </c>
      <c r="L71" s="5" t="s">
        <v>61</v>
      </c>
      <c r="M71" s="5" t="s">
        <v>58</v>
      </c>
      <c r="N71" s="5" t="s">
        <v>62</v>
      </c>
      <c r="O71" s="5" t="s">
        <v>63</v>
      </c>
    </row>
    <row r="72" spans="1:15" x14ac:dyDescent="0.2">
      <c r="A72" s="4">
        <v>57</v>
      </c>
      <c r="B72" s="5" t="s">
        <v>33</v>
      </c>
      <c r="C72" s="5" t="s">
        <v>99</v>
      </c>
      <c r="D72" s="4" t="s">
        <v>89</v>
      </c>
      <c r="E72" s="5" t="s">
        <v>98</v>
      </c>
      <c r="F72" s="5" t="s">
        <v>58</v>
      </c>
      <c r="G72" s="5" t="s">
        <v>58</v>
      </c>
      <c r="H72" s="3">
        <v>70000</v>
      </c>
      <c r="I72" s="4" t="s">
        <v>90</v>
      </c>
      <c r="J72" s="5" t="s">
        <v>60</v>
      </c>
      <c r="K72" s="3">
        <v>-70000</v>
      </c>
      <c r="L72" s="5" t="s">
        <v>61</v>
      </c>
      <c r="M72" s="5" t="s">
        <v>58</v>
      </c>
      <c r="N72" s="5" t="s">
        <v>62</v>
      </c>
      <c r="O72" s="5" t="s">
        <v>63</v>
      </c>
    </row>
    <row r="73" spans="1:15" x14ac:dyDescent="0.2">
      <c r="A73" s="4">
        <v>58</v>
      </c>
      <c r="B73" s="5" t="s">
        <v>33</v>
      </c>
      <c r="C73" s="5" t="s">
        <v>99</v>
      </c>
      <c r="D73" s="4" t="s">
        <v>90</v>
      </c>
      <c r="E73" s="5" t="s">
        <v>98</v>
      </c>
      <c r="F73" s="5" t="s">
        <v>58</v>
      </c>
      <c r="G73" s="5" t="s">
        <v>58</v>
      </c>
      <c r="H73" s="3">
        <v>70000</v>
      </c>
      <c r="I73" s="4" t="s">
        <v>91</v>
      </c>
      <c r="J73" s="5" t="s">
        <v>60</v>
      </c>
      <c r="K73" s="3">
        <v>-71000</v>
      </c>
      <c r="L73" s="5" t="s">
        <v>61</v>
      </c>
      <c r="M73" s="5" t="s">
        <v>58</v>
      </c>
      <c r="N73" s="5" t="s">
        <v>62</v>
      </c>
      <c r="O73" s="5" t="s">
        <v>63</v>
      </c>
    </row>
    <row r="74" spans="1:15" x14ac:dyDescent="0.2">
      <c r="A74" s="4">
        <v>59</v>
      </c>
      <c r="B74" s="5" t="s">
        <v>33</v>
      </c>
      <c r="C74" s="5" t="s">
        <v>99</v>
      </c>
      <c r="D74" s="4" t="s">
        <v>91</v>
      </c>
      <c r="E74" s="5" t="s">
        <v>98</v>
      </c>
      <c r="F74" s="5" t="s">
        <v>58</v>
      </c>
      <c r="G74" s="5" t="s">
        <v>58</v>
      </c>
      <c r="H74" s="3">
        <v>71000</v>
      </c>
      <c r="I74" s="4" t="s">
        <v>58</v>
      </c>
      <c r="J74" s="5" t="s">
        <v>58</v>
      </c>
      <c r="K74" s="3">
        <v>0</v>
      </c>
      <c r="L74" s="5" t="s">
        <v>58</v>
      </c>
      <c r="M74" s="5" t="s">
        <v>58</v>
      </c>
      <c r="N74" s="5" t="s">
        <v>58</v>
      </c>
      <c r="O74" s="5" t="s">
        <v>58</v>
      </c>
    </row>
    <row r="75" spans="1:15" x14ac:dyDescent="0.2">
      <c r="A75" s="4">
        <v>60</v>
      </c>
      <c r="B75" s="5" t="s">
        <v>35</v>
      </c>
      <c r="C75" s="5" t="s">
        <v>100</v>
      </c>
      <c r="D75" s="4" t="s">
        <v>56</v>
      </c>
      <c r="E75" s="5" t="s">
        <v>57</v>
      </c>
      <c r="F75" s="5" t="s">
        <v>58</v>
      </c>
      <c r="G75" s="5" t="s">
        <v>58</v>
      </c>
      <c r="H75" s="3">
        <v>0</v>
      </c>
      <c r="I75" s="4" t="s">
        <v>80</v>
      </c>
      <c r="J75" s="5" t="s">
        <v>60</v>
      </c>
      <c r="K75" s="3">
        <v>-39000</v>
      </c>
      <c r="L75" s="5" t="s">
        <v>61</v>
      </c>
      <c r="M75" s="5" t="s">
        <v>58</v>
      </c>
      <c r="N75" s="5" t="s">
        <v>62</v>
      </c>
      <c r="O75" s="5" t="s">
        <v>63</v>
      </c>
    </row>
    <row r="76" spans="1:15" x14ac:dyDescent="0.2">
      <c r="A76" s="4">
        <v>61</v>
      </c>
      <c r="B76" s="5" t="s">
        <v>35</v>
      </c>
      <c r="C76" s="5" t="s">
        <v>100</v>
      </c>
      <c r="D76" s="4" t="s">
        <v>80</v>
      </c>
      <c r="E76" s="5" t="s">
        <v>98</v>
      </c>
      <c r="F76" s="5" t="s">
        <v>58</v>
      </c>
      <c r="G76" s="5" t="s">
        <v>58</v>
      </c>
      <c r="H76" s="3">
        <v>39000</v>
      </c>
      <c r="I76" s="4" t="s">
        <v>82</v>
      </c>
      <c r="J76" s="5" t="s">
        <v>60</v>
      </c>
      <c r="K76" s="3">
        <v>-43000</v>
      </c>
      <c r="L76" s="5" t="s">
        <v>61</v>
      </c>
      <c r="M76" s="5" t="s">
        <v>58</v>
      </c>
      <c r="N76" s="5" t="s">
        <v>62</v>
      </c>
      <c r="O76" s="5" t="s">
        <v>63</v>
      </c>
    </row>
    <row r="77" spans="1:15" x14ac:dyDescent="0.2">
      <c r="A77" s="4">
        <v>62</v>
      </c>
      <c r="B77" s="5" t="s">
        <v>35</v>
      </c>
      <c r="C77" s="5" t="s">
        <v>100</v>
      </c>
      <c r="D77" s="4" t="s">
        <v>82</v>
      </c>
      <c r="E77" s="5" t="s">
        <v>98</v>
      </c>
      <c r="F77" s="5" t="s">
        <v>58</v>
      </c>
      <c r="G77" s="5" t="s">
        <v>58</v>
      </c>
      <c r="H77" s="3">
        <v>43000</v>
      </c>
      <c r="I77" s="4" t="s">
        <v>84</v>
      </c>
      <c r="J77" s="5" t="s">
        <v>60</v>
      </c>
      <c r="K77" s="3">
        <v>-43000</v>
      </c>
      <c r="L77" s="5" t="s">
        <v>61</v>
      </c>
      <c r="M77" s="5" t="s">
        <v>58</v>
      </c>
      <c r="N77" s="5" t="s">
        <v>62</v>
      </c>
      <c r="O77" s="5" t="s">
        <v>63</v>
      </c>
    </row>
    <row r="78" spans="1:15" x14ac:dyDescent="0.2">
      <c r="A78" s="4">
        <v>63</v>
      </c>
      <c r="B78" s="5" t="s">
        <v>35</v>
      </c>
      <c r="C78" s="5" t="s">
        <v>100</v>
      </c>
      <c r="D78" s="4" t="s">
        <v>84</v>
      </c>
      <c r="E78" s="5" t="s">
        <v>98</v>
      </c>
      <c r="F78" s="5" t="s">
        <v>58</v>
      </c>
      <c r="G78" s="5" t="s">
        <v>58</v>
      </c>
      <c r="H78" s="3">
        <v>43000</v>
      </c>
      <c r="I78" s="4" t="s">
        <v>85</v>
      </c>
      <c r="J78" s="5" t="s">
        <v>60</v>
      </c>
      <c r="K78" s="3">
        <v>-61000</v>
      </c>
      <c r="L78" s="5" t="s">
        <v>61</v>
      </c>
      <c r="M78" s="5" t="s">
        <v>58</v>
      </c>
      <c r="N78" s="5" t="s">
        <v>62</v>
      </c>
      <c r="O78" s="5" t="s">
        <v>63</v>
      </c>
    </row>
    <row r="79" spans="1:15" x14ac:dyDescent="0.2">
      <c r="A79" s="4">
        <v>64</v>
      </c>
      <c r="B79" s="5" t="s">
        <v>35</v>
      </c>
      <c r="C79" s="5" t="s">
        <v>100</v>
      </c>
      <c r="D79" s="4" t="s">
        <v>85</v>
      </c>
      <c r="E79" s="5" t="s">
        <v>98</v>
      </c>
      <c r="F79" s="5" t="s">
        <v>58</v>
      </c>
      <c r="G79" s="5" t="s">
        <v>58</v>
      </c>
      <c r="H79" s="3">
        <v>61000</v>
      </c>
      <c r="I79" s="4" t="s">
        <v>86</v>
      </c>
      <c r="J79" s="5" t="s">
        <v>60</v>
      </c>
      <c r="K79" s="3">
        <v>-47000</v>
      </c>
      <c r="L79" s="5" t="s">
        <v>61</v>
      </c>
      <c r="M79" s="5" t="s">
        <v>58</v>
      </c>
      <c r="N79" s="5" t="s">
        <v>62</v>
      </c>
      <c r="O79" s="5" t="s">
        <v>63</v>
      </c>
    </row>
    <row r="80" spans="1:15" x14ac:dyDescent="0.2">
      <c r="A80" s="4">
        <v>65</v>
      </c>
      <c r="B80" s="5" t="s">
        <v>35</v>
      </c>
      <c r="C80" s="5" t="s">
        <v>100</v>
      </c>
      <c r="D80" s="4" t="s">
        <v>86</v>
      </c>
      <c r="E80" s="5" t="s">
        <v>98</v>
      </c>
      <c r="F80" s="5" t="s">
        <v>58</v>
      </c>
      <c r="G80" s="5" t="s">
        <v>58</v>
      </c>
      <c r="H80" s="3">
        <v>47000</v>
      </c>
      <c r="I80" s="4" t="s">
        <v>87</v>
      </c>
      <c r="J80" s="5" t="s">
        <v>60</v>
      </c>
      <c r="K80" s="3">
        <v>-47000</v>
      </c>
      <c r="L80" s="5" t="s">
        <v>61</v>
      </c>
      <c r="M80" s="5" t="s">
        <v>58</v>
      </c>
      <c r="N80" s="5" t="s">
        <v>62</v>
      </c>
      <c r="O80" s="5" t="s">
        <v>63</v>
      </c>
    </row>
    <row r="81" spans="1:15" x14ac:dyDescent="0.2">
      <c r="A81" s="4">
        <v>66</v>
      </c>
      <c r="B81" s="5" t="s">
        <v>35</v>
      </c>
      <c r="C81" s="5" t="s">
        <v>100</v>
      </c>
      <c r="D81" s="4" t="s">
        <v>87</v>
      </c>
      <c r="E81" s="5" t="s">
        <v>98</v>
      </c>
      <c r="F81" s="5" t="s">
        <v>58</v>
      </c>
      <c r="G81" s="5" t="s">
        <v>58</v>
      </c>
      <c r="H81" s="3">
        <v>47000</v>
      </c>
      <c r="I81" s="4" t="s">
        <v>88</v>
      </c>
      <c r="J81" s="5" t="s">
        <v>60</v>
      </c>
      <c r="K81" s="3">
        <v>-47000</v>
      </c>
      <c r="L81" s="5" t="s">
        <v>61</v>
      </c>
      <c r="M81" s="5" t="s">
        <v>58</v>
      </c>
      <c r="N81" s="5" t="s">
        <v>62</v>
      </c>
      <c r="O81" s="5" t="s">
        <v>63</v>
      </c>
    </row>
    <row r="82" spans="1:15" x14ac:dyDescent="0.2">
      <c r="A82" s="4">
        <v>67</v>
      </c>
      <c r="B82" s="5" t="s">
        <v>35</v>
      </c>
      <c r="C82" s="5" t="s">
        <v>100</v>
      </c>
      <c r="D82" s="4" t="s">
        <v>88</v>
      </c>
      <c r="E82" s="5" t="s">
        <v>98</v>
      </c>
      <c r="F82" s="5" t="s">
        <v>58</v>
      </c>
      <c r="G82" s="5" t="s">
        <v>58</v>
      </c>
      <c r="H82" s="3">
        <v>47000</v>
      </c>
      <c r="I82" s="4" t="s">
        <v>89</v>
      </c>
      <c r="J82" s="5" t="s">
        <v>60</v>
      </c>
      <c r="K82" s="3">
        <v>-47000</v>
      </c>
      <c r="L82" s="5" t="s">
        <v>61</v>
      </c>
      <c r="M82" s="5" t="s">
        <v>58</v>
      </c>
      <c r="N82" s="5" t="s">
        <v>62</v>
      </c>
      <c r="O82" s="5" t="s">
        <v>63</v>
      </c>
    </row>
    <row r="83" spans="1:15" x14ac:dyDescent="0.2">
      <c r="A83" s="4">
        <v>68</v>
      </c>
      <c r="B83" s="5" t="s">
        <v>35</v>
      </c>
      <c r="C83" s="5" t="s">
        <v>100</v>
      </c>
      <c r="D83" s="4" t="s">
        <v>89</v>
      </c>
      <c r="E83" s="5" t="s">
        <v>98</v>
      </c>
      <c r="F83" s="5" t="s">
        <v>58</v>
      </c>
      <c r="G83" s="5" t="s">
        <v>58</v>
      </c>
      <c r="H83" s="3">
        <v>47000</v>
      </c>
      <c r="I83" s="4" t="s">
        <v>90</v>
      </c>
      <c r="J83" s="5" t="s">
        <v>60</v>
      </c>
      <c r="K83" s="3">
        <v>-46000</v>
      </c>
      <c r="L83" s="5" t="s">
        <v>61</v>
      </c>
      <c r="M83" s="5" t="s">
        <v>58</v>
      </c>
      <c r="N83" s="5" t="s">
        <v>62</v>
      </c>
      <c r="O83" s="5" t="s">
        <v>63</v>
      </c>
    </row>
    <row r="84" spans="1:15" x14ac:dyDescent="0.2">
      <c r="A84" s="4">
        <v>69</v>
      </c>
      <c r="B84" s="5" t="s">
        <v>35</v>
      </c>
      <c r="C84" s="5" t="s">
        <v>100</v>
      </c>
      <c r="D84" s="4" t="s">
        <v>90</v>
      </c>
      <c r="E84" s="5" t="s">
        <v>98</v>
      </c>
      <c r="F84" s="5" t="s">
        <v>58</v>
      </c>
      <c r="G84" s="5" t="s">
        <v>58</v>
      </c>
      <c r="H84" s="3">
        <v>46000</v>
      </c>
      <c r="I84" s="4" t="s">
        <v>91</v>
      </c>
      <c r="J84" s="5" t="s">
        <v>60</v>
      </c>
      <c r="K84" s="3">
        <v>-47000</v>
      </c>
      <c r="L84" s="5" t="s">
        <v>61</v>
      </c>
      <c r="M84" s="5" t="s">
        <v>58</v>
      </c>
      <c r="N84" s="5" t="s">
        <v>62</v>
      </c>
      <c r="O84" s="5" t="s">
        <v>63</v>
      </c>
    </row>
    <row r="85" spans="1:15" x14ac:dyDescent="0.2">
      <c r="A85" s="4">
        <v>70</v>
      </c>
      <c r="B85" s="5" t="s">
        <v>35</v>
      </c>
      <c r="C85" s="5" t="s">
        <v>100</v>
      </c>
      <c r="D85" s="4" t="s">
        <v>91</v>
      </c>
      <c r="E85" s="5" t="s">
        <v>98</v>
      </c>
      <c r="F85" s="5" t="s">
        <v>58</v>
      </c>
      <c r="G85" s="5" t="s">
        <v>58</v>
      </c>
      <c r="H85" s="3">
        <v>47000</v>
      </c>
      <c r="I85" s="4" t="s">
        <v>58</v>
      </c>
      <c r="J85" s="5" t="s">
        <v>58</v>
      </c>
      <c r="K85" s="3">
        <v>0</v>
      </c>
      <c r="L85" s="5" t="s">
        <v>58</v>
      </c>
      <c r="M85" s="5" t="s">
        <v>58</v>
      </c>
      <c r="N85" s="5" t="s">
        <v>58</v>
      </c>
      <c r="O85" s="5" t="s">
        <v>58</v>
      </c>
    </row>
    <row r="86" spans="1:15" x14ac:dyDescent="0.2">
      <c r="A86" s="4">
        <v>71</v>
      </c>
      <c r="B86" s="5" t="s">
        <v>37</v>
      </c>
      <c r="C86" s="5" t="s">
        <v>101</v>
      </c>
      <c r="D86" s="4" t="s">
        <v>56</v>
      </c>
      <c r="E86" s="5" t="s">
        <v>57</v>
      </c>
      <c r="F86" s="5" t="s">
        <v>58</v>
      </c>
      <c r="G86" s="5" t="s">
        <v>58</v>
      </c>
      <c r="H86" s="3">
        <v>0</v>
      </c>
      <c r="I86" s="4" t="s">
        <v>80</v>
      </c>
      <c r="J86" s="5" t="s">
        <v>60</v>
      </c>
      <c r="K86" s="3">
        <v>-33000</v>
      </c>
      <c r="L86" s="5" t="s">
        <v>61</v>
      </c>
      <c r="M86" s="5" t="s">
        <v>58</v>
      </c>
      <c r="N86" s="5" t="s">
        <v>62</v>
      </c>
      <c r="O86" s="5" t="s">
        <v>63</v>
      </c>
    </row>
    <row r="87" spans="1:15" x14ac:dyDescent="0.2">
      <c r="A87" s="4">
        <v>72</v>
      </c>
      <c r="B87" s="5" t="s">
        <v>37</v>
      </c>
      <c r="C87" s="5" t="s">
        <v>101</v>
      </c>
      <c r="D87" s="4" t="s">
        <v>80</v>
      </c>
      <c r="E87" s="5" t="s">
        <v>98</v>
      </c>
      <c r="F87" s="5" t="s">
        <v>58</v>
      </c>
      <c r="G87" s="5" t="s">
        <v>58</v>
      </c>
      <c r="H87" s="3">
        <v>33000</v>
      </c>
      <c r="I87" s="4" t="s">
        <v>82</v>
      </c>
      <c r="J87" s="5" t="s">
        <v>60</v>
      </c>
      <c r="K87" s="3">
        <v>-37000</v>
      </c>
      <c r="L87" s="5" t="s">
        <v>61</v>
      </c>
      <c r="M87" s="5" t="s">
        <v>58</v>
      </c>
      <c r="N87" s="5" t="s">
        <v>62</v>
      </c>
      <c r="O87" s="5" t="s">
        <v>63</v>
      </c>
    </row>
    <row r="88" spans="1:15" x14ac:dyDescent="0.2">
      <c r="A88" s="4">
        <v>73</v>
      </c>
      <c r="B88" s="5" t="s">
        <v>37</v>
      </c>
      <c r="C88" s="5" t="s">
        <v>101</v>
      </c>
      <c r="D88" s="4" t="s">
        <v>82</v>
      </c>
      <c r="E88" s="5" t="s">
        <v>98</v>
      </c>
      <c r="F88" s="5" t="s">
        <v>58</v>
      </c>
      <c r="G88" s="5" t="s">
        <v>58</v>
      </c>
      <c r="H88" s="3">
        <v>37000</v>
      </c>
      <c r="I88" s="4" t="s">
        <v>84</v>
      </c>
      <c r="J88" s="5" t="s">
        <v>60</v>
      </c>
      <c r="K88" s="3">
        <v>-37000</v>
      </c>
      <c r="L88" s="5" t="s">
        <v>61</v>
      </c>
      <c r="M88" s="5" t="s">
        <v>58</v>
      </c>
      <c r="N88" s="5" t="s">
        <v>62</v>
      </c>
      <c r="O88" s="5" t="s">
        <v>63</v>
      </c>
    </row>
    <row r="89" spans="1:15" x14ac:dyDescent="0.2">
      <c r="A89" s="4">
        <v>74</v>
      </c>
      <c r="B89" s="5" t="s">
        <v>37</v>
      </c>
      <c r="C89" s="5" t="s">
        <v>101</v>
      </c>
      <c r="D89" s="4" t="s">
        <v>84</v>
      </c>
      <c r="E89" s="5" t="s">
        <v>98</v>
      </c>
      <c r="F89" s="5" t="s">
        <v>58</v>
      </c>
      <c r="G89" s="5" t="s">
        <v>58</v>
      </c>
      <c r="H89" s="3">
        <v>37000</v>
      </c>
      <c r="I89" s="4" t="s">
        <v>85</v>
      </c>
      <c r="J89" s="5" t="s">
        <v>60</v>
      </c>
      <c r="K89" s="3">
        <v>-51000</v>
      </c>
      <c r="L89" s="5" t="s">
        <v>61</v>
      </c>
      <c r="M89" s="5" t="s">
        <v>58</v>
      </c>
      <c r="N89" s="5" t="s">
        <v>62</v>
      </c>
      <c r="O89" s="5" t="s">
        <v>63</v>
      </c>
    </row>
    <row r="90" spans="1:15" x14ac:dyDescent="0.2">
      <c r="A90" s="4">
        <v>75</v>
      </c>
      <c r="B90" s="5" t="s">
        <v>37</v>
      </c>
      <c r="C90" s="5" t="s">
        <v>101</v>
      </c>
      <c r="D90" s="4" t="s">
        <v>85</v>
      </c>
      <c r="E90" s="5" t="s">
        <v>98</v>
      </c>
      <c r="F90" s="5" t="s">
        <v>58</v>
      </c>
      <c r="G90" s="5" t="s">
        <v>58</v>
      </c>
      <c r="H90" s="3">
        <v>51000</v>
      </c>
      <c r="I90" s="4" t="s">
        <v>86</v>
      </c>
      <c r="J90" s="5" t="s">
        <v>60</v>
      </c>
      <c r="K90" s="3">
        <v>-40000</v>
      </c>
      <c r="L90" s="5" t="s">
        <v>61</v>
      </c>
      <c r="M90" s="5" t="s">
        <v>58</v>
      </c>
      <c r="N90" s="5" t="s">
        <v>62</v>
      </c>
      <c r="O90" s="5" t="s">
        <v>63</v>
      </c>
    </row>
    <row r="91" spans="1:15" x14ac:dyDescent="0.2">
      <c r="A91" s="4">
        <v>76</v>
      </c>
      <c r="B91" s="5" t="s">
        <v>37</v>
      </c>
      <c r="C91" s="5" t="s">
        <v>101</v>
      </c>
      <c r="D91" s="4" t="s">
        <v>86</v>
      </c>
      <c r="E91" s="5" t="s">
        <v>98</v>
      </c>
      <c r="F91" s="5" t="s">
        <v>58</v>
      </c>
      <c r="G91" s="5" t="s">
        <v>58</v>
      </c>
      <c r="H91" s="3">
        <v>40000</v>
      </c>
      <c r="I91" s="4" t="s">
        <v>87</v>
      </c>
      <c r="J91" s="5" t="s">
        <v>60</v>
      </c>
      <c r="K91" s="3">
        <v>-40000</v>
      </c>
      <c r="L91" s="5" t="s">
        <v>61</v>
      </c>
      <c r="M91" s="5" t="s">
        <v>58</v>
      </c>
      <c r="N91" s="5" t="s">
        <v>62</v>
      </c>
      <c r="O91" s="5" t="s">
        <v>63</v>
      </c>
    </row>
    <row r="92" spans="1:15" x14ac:dyDescent="0.2">
      <c r="A92" s="4">
        <v>77</v>
      </c>
      <c r="B92" s="5" t="s">
        <v>37</v>
      </c>
      <c r="C92" s="5" t="s">
        <v>101</v>
      </c>
      <c r="D92" s="4" t="s">
        <v>87</v>
      </c>
      <c r="E92" s="5" t="s">
        <v>98</v>
      </c>
      <c r="F92" s="5" t="s">
        <v>58</v>
      </c>
      <c r="G92" s="5" t="s">
        <v>58</v>
      </c>
      <c r="H92" s="3">
        <v>40000</v>
      </c>
      <c r="I92" s="4" t="s">
        <v>88</v>
      </c>
      <c r="J92" s="5" t="s">
        <v>60</v>
      </c>
      <c r="K92" s="3">
        <v>-40000</v>
      </c>
      <c r="L92" s="5" t="s">
        <v>61</v>
      </c>
      <c r="M92" s="5" t="s">
        <v>58</v>
      </c>
      <c r="N92" s="5" t="s">
        <v>62</v>
      </c>
      <c r="O92" s="5" t="s">
        <v>63</v>
      </c>
    </row>
    <row r="93" spans="1:15" x14ac:dyDescent="0.2">
      <c r="A93" s="4">
        <v>78</v>
      </c>
      <c r="B93" s="5" t="s">
        <v>37</v>
      </c>
      <c r="C93" s="5" t="s">
        <v>101</v>
      </c>
      <c r="D93" s="4" t="s">
        <v>88</v>
      </c>
      <c r="E93" s="5" t="s">
        <v>98</v>
      </c>
      <c r="F93" s="5" t="s">
        <v>58</v>
      </c>
      <c r="G93" s="5" t="s">
        <v>58</v>
      </c>
      <c r="H93" s="3">
        <v>40000</v>
      </c>
      <c r="I93" s="4" t="s">
        <v>89</v>
      </c>
      <c r="J93" s="5" t="s">
        <v>60</v>
      </c>
      <c r="K93" s="3">
        <v>-39000</v>
      </c>
      <c r="L93" s="5" t="s">
        <v>61</v>
      </c>
      <c r="M93" s="5" t="s">
        <v>58</v>
      </c>
      <c r="N93" s="5" t="s">
        <v>62</v>
      </c>
      <c r="O93" s="5" t="s">
        <v>63</v>
      </c>
    </row>
    <row r="94" spans="1:15" x14ac:dyDescent="0.2">
      <c r="A94" s="4">
        <v>79</v>
      </c>
      <c r="B94" s="5" t="s">
        <v>37</v>
      </c>
      <c r="C94" s="5" t="s">
        <v>101</v>
      </c>
      <c r="D94" s="4" t="s">
        <v>89</v>
      </c>
      <c r="E94" s="5" t="s">
        <v>98</v>
      </c>
      <c r="F94" s="5" t="s">
        <v>58</v>
      </c>
      <c r="G94" s="5" t="s">
        <v>58</v>
      </c>
      <c r="H94" s="3">
        <v>39000</v>
      </c>
      <c r="I94" s="4" t="s">
        <v>90</v>
      </c>
      <c r="J94" s="5" t="s">
        <v>60</v>
      </c>
      <c r="K94" s="3">
        <v>-40000</v>
      </c>
      <c r="L94" s="5" t="s">
        <v>61</v>
      </c>
      <c r="M94" s="5" t="s">
        <v>58</v>
      </c>
      <c r="N94" s="5" t="s">
        <v>62</v>
      </c>
      <c r="O94" s="5" t="s">
        <v>63</v>
      </c>
    </row>
    <row r="95" spans="1:15" x14ac:dyDescent="0.2">
      <c r="A95" s="4">
        <v>80</v>
      </c>
      <c r="B95" s="5" t="s">
        <v>37</v>
      </c>
      <c r="C95" s="5" t="s">
        <v>101</v>
      </c>
      <c r="D95" s="4" t="s">
        <v>90</v>
      </c>
      <c r="E95" s="5" t="s">
        <v>98</v>
      </c>
      <c r="F95" s="5" t="s">
        <v>58</v>
      </c>
      <c r="G95" s="5" t="s">
        <v>58</v>
      </c>
      <c r="H95" s="3">
        <v>40000</v>
      </c>
      <c r="I95" s="4" t="s">
        <v>91</v>
      </c>
      <c r="J95" s="5" t="s">
        <v>60</v>
      </c>
      <c r="K95" s="3">
        <v>-40000</v>
      </c>
      <c r="L95" s="5" t="s">
        <v>61</v>
      </c>
      <c r="M95" s="5" t="s">
        <v>58</v>
      </c>
      <c r="N95" s="5" t="s">
        <v>62</v>
      </c>
      <c r="O95" s="5" t="s">
        <v>63</v>
      </c>
    </row>
    <row r="96" spans="1:15" x14ac:dyDescent="0.2">
      <c r="A96" s="4">
        <v>81</v>
      </c>
      <c r="B96" s="5" t="s">
        <v>37</v>
      </c>
      <c r="C96" s="5" t="s">
        <v>101</v>
      </c>
      <c r="D96" s="4" t="s">
        <v>91</v>
      </c>
      <c r="E96" s="5" t="s">
        <v>98</v>
      </c>
      <c r="F96" s="5" t="s">
        <v>58</v>
      </c>
      <c r="G96" s="5" t="s">
        <v>58</v>
      </c>
      <c r="H96" s="3">
        <v>40000</v>
      </c>
      <c r="I96" s="4" t="s">
        <v>58</v>
      </c>
      <c r="J96" s="5" t="s">
        <v>58</v>
      </c>
      <c r="K96" s="3">
        <v>0</v>
      </c>
      <c r="L96" s="5" t="s">
        <v>58</v>
      </c>
      <c r="M96" s="5" t="s">
        <v>58</v>
      </c>
      <c r="N96" s="5" t="s">
        <v>58</v>
      </c>
      <c r="O96" s="5" t="s">
        <v>58</v>
      </c>
    </row>
  </sheetData>
  <mergeCells count="3">
    <mergeCell ref="B6:C6"/>
    <mergeCell ref="B7:C7"/>
    <mergeCell ref="B5:C5"/>
  </mergeCells>
  <printOptions horizontalCentered="1"/>
  <pageMargins left="0.31496062992125984" right="0.31496062992125984" top="0.75" bottom="0.75" header="0.3" footer="0.3"/>
  <pageSetup paperSize="9" scale="52" pageOrder="overThenDown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97"/>
  <sheetViews>
    <sheetView showGridLines="0" workbookViewId="0">
      <selection activeCell="A4" sqref="A4"/>
    </sheetView>
  </sheetViews>
  <sheetFormatPr defaultRowHeight="12.75" x14ac:dyDescent="0.2"/>
  <cols>
    <col min="1" max="2" width="9" customWidth="1"/>
    <col min="3" max="3" width="34.85546875" customWidth="1"/>
    <col min="4" max="4" width="21.85546875" customWidth="1"/>
    <col min="5" max="5" width="34.85546875" customWidth="1"/>
    <col min="8" max="8" width="14" customWidth="1"/>
    <col min="9" max="9" width="21.85546875" customWidth="1"/>
    <col min="11" max="11" width="14" customWidth="1"/>
    <col min="12" max="12" width="9" customWidth="1"/>
    <col min="13" max="13" width="6" customWidth="1"/>
    <col min="14" max="14" width="14" customWidth="1"/>
    <col min="15" max="15" width="27.85546875" customWidth="1"/>
    <col min="16" max="16" width="14" customWidth="1"/>
    <col min="17" max="17" width="13.5703125" bestFit="1" customWidth="1"/>
  </cols>
  <sheetData>
    <row r="3" spans="1:17" ht="15.75" x14ac:dyDescent="0.25">
      <c r="A3" s="558" t="s">
        <v>765</v>
      </c>
    </row>
    <row r="4" spans="1:17" ht="15.75" x14ac:dyDescent="0.2">
      <c r="A4" s="565" t="s">
        <v>1</v>
      </c>
      <c r="B4" s="560"/>
      <c r="C4" s="560"/>
      <c r="D4" s="560"/>
      <c r="E4" s="560"/>
      <c r="F4" s="560"/>
      <c r="G4" s="561"/>
    </row>
    <row r="5" spans="1:17" x14ac:dyDescent="0.2">
      <c r="A5" s="5" t="s">
        <v>2</v>
      </c>
      <c r="B5" s="585" t="s">
        <v>3</v>
      </c>
      <c r="C5" s="586"/>
    </row>
    <row r="6" spans="1:17" x14ac:dyDescent="0.2">
      <c r="A6" s="5" t="s">
        <v>4</v>
      </c>
      <c r="B6" s="585" t="s">
        <v>5</v>
      </c>
      <c r="C6" s="586"/>
    </row>
    <row r="7" spans="1:17" x14ac:dyDescent="0.2">
      <c r="A7" s="5" t="s">
        <v>6</v>
      </c>
      <c r="B7" s="585" t="s">
        <v>7</v>
      </c>
      <c r="C7" s="586"/>
    </row>
    <row r="8" spans="1:17" ht="13.5" thickBot="1" x14ac:dyDescent="0.25"/>
    <row r="9" spans="1:17" ht="13.5" thickTop="1" x14ac:dyDescent="0.2">
      <c r="A9" s="13"/>
      <c r="B9" s="15"/>
      <c r="C9" s="15"/>
      <c r="D9" s="15"/>
      <c r="E9" s="15"/>
      <c r="F9" s="15" t="s">
        <v>41</v>
      </c>
      <c r="G9" s="15"/>
      <c r="H9" s="15" t="s">
        <v>43</v>
      </c>
      <c r="I9" s="15" t="s">
        <v>46</v>
      </c>
      <c r="J9" s="15"/>
      <c r="K9" s="15" t="s">
        <v>49</v>
      </c>
      <c r="L9" s="15" t="s">
        <v>52</v>
      </c>
      <c r="M9" s="15"/>
      <c r="N9" s="15"/>
      <c r="O9" s="15"/>
      <c r="P9" s="15" t="s">
        <v>103</v>
      </c>
      <c r="Q9" s="17" t="s">
        <v>103</v>
      </c>
    </row>
    <row r="10" spans="1:17" x14ac:dyDescent="0.2">
      <c r="A10" s="14" t="s">
        <v>39</v>
      </c>
      <c r="B10" s="16" t="s">
        <v>8</v>
      </c>
      <c r="C10" s="16" t="s">
        <v>9</v>
      </c>
      <c r="D10" s="16" t="s">
        <v>40</v>
      </c>
      <c r="E10" s="16" t="s">
        <v>9</v>
      </c>
      <c r="F10" s="16" t="s">
        <v>8</v>
      </c>
      <c r="G10" s="16" t="s">
        <v>42</v>
      </c>
      <c r="H10" s="16" t="s">
        <v>44</v>
      </c>
      <c r="I10" s="16" t="s">
        <v>47</v>
      </c>
      <c r="J10" s="16" t="s">
        <v>48</v>
      </c>
      <c r="K10" s="16" t="s">
        <v>50</v>
      </c>
      <c r="L10" s="16" t="s">
        <v>53</v>
      </c>
      <c r="M10" s="16" t="s">
        <v>42</v>
      </c>
      <c r="N10" s="16"/>
      <c r="O10" s="16"/>
      <c r="P10" s="16" t="s">
        <v>755</v>
      </c>
      <c r="Q10" s="18" t="s">
        <v>755</v>
      </c>
    </row>
    <row r="11" spans="1:17" ht="13.5" thickBot="1" x14ac:dyDescent="0.25">
      <c r="A11" s="6"/>
      <c r="B11" s="8"/>
      <c r="C11" s="8"/>
      <c r="D11" s="8"/>
      <c r="E11" s="8"/>
      <c r="F11" s="8"/>
      <c r="G11" s="8"/>
      <c r="H11" s="8" t="s">
        <v>45</v>
      </c>
      <c r="I11" s="8"/>
      <c r="J11" s="8"/>
      <c r="K11" s="8" t="s">
        <v>51</v>
      </c>
      <c r="L11" s="8" t="s">
        <v>54</v>
      </c>
      <c r="M11" s="8"/>
      <c r="N11" s="8"/>
      <c r="O11" s="8"/>
      <c r="P11" s="8" t="s">
        <v>756</v>
      </c>
      <c r="Q11" s="19" t="s">
        <v>757</v>
      </c>
    </row>
    <row r="12" spans="1:17" ht="13.5" thickTop="1" x14ac:dyDescent="0.2"/>
    <row r="13" spans="1:17" ht="15.75" x14ac:dyDescent="0.2">
      <c r="C13" s="551" t="s">
        <v>716</v>
      </c>
      <c r="D13" s="553"/>
      <c r="E13" s="554"/>
      <c r="F13" s="554"/>
      <c r="G13" s="555"/>
      <c r="H13" s="552">
        <f>SUM(H16:H96)</f>
        <v>8463200</v>
      </c>
      <c r="I13" s="553"/>
      <c r="J13" s="555"/>
      <c r="K13" s="552">
        <f>SUM(K16:K96)</f>
        <v>-8197000</v>
      </c>
    </row>
    <row r="14" spans="1:17" ht="15.75" x14ac:dyDescent="0.2">
      <c r="C14" s="551" t="str">
        <f>IF((H13+K13)&lt;=0,"Adózói többlet:","Adózói tartozás:")</f>
        <v>Adózói tartozás:</v>
      </c>
      <c r="D14" s="553"/>
      <c r="E14" s="554"/>
      <c r="F14" s="554"/>
      <c r="G14" s="555"/>
      <c r="H14" s="552">
        <f>IF((H13+K13)&lt;=0,(H13+K13),0)</f>
        <v>0</v>
      </c>
      <c r="I14" s="553"/>
      <c r="J14" s="555"/>
      <c r="K14" s="552">
        <f>IF((H13+K13)&gt;=0,(H13+K13),0)</f>
        <v>266200</v>
      </c>
      <c r="L14" s="553"/>
      <c r="M14" s="554"/>
      <c r="N14" s="554"/>
      <c r="O14" s="554"/>
      <c r="P14" s="555"/>
      <c r="Q14" s="552">
        <f>SUM(Q16:Q96)</f>
        <v>266200</v>
      </c>
    </row>
    <row r="16" spans="1:17" x14ac:dyDescent="0.2">
      <c r="A16" s="4">
        <v>1</v>
      </c>
      <c r="B16" s="5" t="s">
        <v>15</v>
      </c>
      <c r="C16" s="5" t="s">
        <v>55</v>
      </c>
      <c r="D16" s="4" t="s">
        <v>56</v>
      </c>
      <c r="E16" s="5" t="s">
        <v>57</v>
      </c>
      <c r="F16" s="5" t="s">
        <v>58</v>
      </c>
      <c r="G16" s="5" t="s">
        <v>58</v>
      </c>
      <c r="H16" s="3">
        <v>-85000</v>
      </c>
      <c r="I16" s="4" t="s">
        <v>58</v>
      </c>
      <c r="J16" s="5" t="s">
        <v>60</v>
      </c>
      <c r="K16" s="3">
        <v>0</v>
      </c>
      <c r="L16" s="5" t="s">
        <v>61</v>
      </c>
      <c r="M16" s="5" t="s">
        <v>58</v>
      </c>
      <c r="N16" s="5" t="s">
        <v>62</v>
      </c>
      <c r="O16" s="5" t="s">
        <v>63</v>
      </c>
      <c r="P16" s="3">
        <f>H16+K16</f>
        <v>-85000</v>
      </c>
      <c r="Q16" s="3" t="str">
        <f>IF(C16=C17,"",P16)</f>
        <v/>
      </c>
    </row>
    <row r="17" spans="1:17" x14ac:dyDescent="0.2">
      <c r="A17" s="4">
        <v>2</v>
      </c>
      <c r="B17" s="5" t="s">
        <v>15</v>
      </c>
      <c r="C17" s="5" t="s">
        <v>55</v>
      </c>
      <c r="D17" s="4" t="s">
        <v>59</v>
      </c>
      <c r="E17" s="5" t="s">
        <v>64</v>
      </c>
      <c r="F17" s="5" t="s">
        <v>58</v>
      </c>
      <c r="G17" s="5" t="s">
        <v>58</v>
      </c>
      <c r="H17" s="3">
        <v>158000</v>
      </c>
      <c r="I17" s="4" t="s">
        <v>59</v>
      </c>
      <c r="J17" s="5" t="s">
        <v>60</v>
      </c>
      <c r="K17" s="3">
        <v>-158000</v>
      </c>
      <c r="L17" s="5" t="s">
        <v>61</v>
      </c>
      <c r="M17" s="5" t="s">
        <v>58</v>
      </c>
      <c r="N17" s="5" t="s">
        <v>62</v>
      </c>
      <c r="O17" s="5" t="s">
        <v>63</v>
      </c>
      <c r="P17" s="3">
        <f>H17+K17+P16</f>
        <v>-85000</v>
      </c>
      <c r="Q17" s="3" t="str">
        <f t="shared" ref="Q17:Q80" si="0">IF(C17=C18,"",P17)</f>
        <v/>
      </c>
    </row>
    <row r="18" spans="1:17" x14ac:dyDescent="0.2">
      <c r="A18" s="4">
        <v>3</v>
      </c>
      <c r="B18" s="5" t="s">
        <v>15</v>
      </c>
      <c r="C18" s="5" t="s">
        <v>55</v>
      </c>
      <c r="D18" s="4" t="s">
        <v>65</v>
      </c>
      <c r="E18" s="5" t="s">
        <v>64</v>
      </c>
      <c r="F18" s="5" t="s">
        <v>58</v>
      </c>
      <c r="G18" s="5" t="s">
        <v>58</v>
      </c>
      <c r="H18" s="3">
        <v>158000</v>
      </c>
      <c r="I18" s="4" t="s">
        <v>65</v>
      </c>
      <c r="J18" s="5" t="s">
        <v>60</v>
      </c>
      <c r="K18" s="3">
        <v>-158000</v>
      </c>
      <c r="L18" s="5" t="s">
        <v>61</v>
      </c>
      <c r="M18" s="5" t="s">
        <v>58</v>
      </c>
      <c r="N18" s="5" t="s">
        <v>62</v>
      </c>
      <c r="O18" s="5" t="s">
        <v>63</v>
      </c>
      <c r="P18" s="3">
        <f>H18+K18+P17</f>
        <v>-85000</v>
      </c>
      <c r="Q18" s="3" t="str">
        <f t="shared" si="0"/>
        <v/>
      </c>
    </row>
    <row r="19" spans="1:17" x14ac:dyDescent="0.2">
      <c r="A19" s="4">
        <v>4</v>
      </c>
      <c r="B19" s="5" t="s">
        <v>15</v>
      </c>
      <c r="C19" s="5" t="s">
        <v>55</v>
      </c>
      <c r="D19" s="4" t="s">
        <v>67</v>
      </c>
      <c r="E19" s="5" t="s">
        <v>68</v>
      </c>
      <c r="F19" s="5" t="s">
        <v>58</v>
      </c>
      <c r="G19" s="5" t="s">
        <v>58</v>
      </c>
      <c r="H19" s="3">
        <v>-94000</v>
      </c>
      <c r="I19" s="4" t="s">
        <v>58</v>
      </c>
      <c r="J19" s="5" t="s">
        <v>58</v>
      </c>
      <c r="K19" s="3">
        <v>0</v>
      </c>
      <c r="L19" s="5" t="s">
        <v>58</v>
      </c>
      <c r="M19" s="5" t="s">
        <v>58</v>
      </c>
      <c r="N19" s="5" t="s">
        <v>58</v>
      </c>
      <c r="O19" s="5" t="s">
        <v>58</v>
      </c>
      <c r="P19" s="3">
        <f>H19+K19+P18</f>
        <v>-179000</v>
      </c>
      <c r="Q19" s="3" t="str">
        <f t="shared" si="0"/>
        <v/>
      </c>
    </row>
    <row r="20" spans="1:17" x14ac:dyDescent="0.2">
      <c r="A20" s="4">
        <v>5</v>
      </c>
      <c r="B20" s="5" t="s">
        <v>15</v>
      </c>
      <c r="C20" s="5" t="s">
        <v>55</v>
      </c>
      <c r="D20" s="4" t="s">
        <v>66</v>
      </c>
      <c r="E20" s="5" t="s">
        <v>64</v>
      </c>
      <c r="F20" s="5" t="s">
        <v>58</v>
      </c>
      <c r="G20" s="5" t="s">
        <v>58</v>
      </c>
      <c r="H20" s="3">
        <v>159000</v>
      </c>
      <c r="I20" s="4" t="s">
        <v>66</v>
      </c>
      <c r="J20" s="5" t="s">
        <v>60</v>
      </c>
      <c r="K20" s="3">
        <v>-158000</v>
      </c>
      <c r="L20" s="5" t="s">
        <v>61</v>
      </c>
      <c r="M20" s="5" t="s">
        <v>58</v>
      </c>
      <c r="N20" s="5" t="s">
        <v>62</v>
      </c>
      <c r="O20" s="5" t="s">
        <v>63</v>
      </c>
      <c r="P20" s="3">
        <f>H20+K20+P19</f>
        <v>-178000</v>
      </c>
      <c r="Q20" s="3" t="str">
        <f t="shared" si="0"/>
        <v/>
      </c>
    </row>
    <row r="21" spans="1:17" x14ac:dyDescent="0.2">
      <c r="A21" s="4">
        <v>6</v>
      </c>
      <c r="B21" s="5" t="s">
        <v>15</v>
      </c>
      <c r="C21" s="5" t="s">
        <v>55</v>
      </c>
      <c r="D21" s="4" t="s">
        <v>69</v>
      </c>
      <c r="E21" s="5" t="s">
        <v>64</v>
      </c>
      <c r="F21" s="5" t="s">
        <v>58</v>
      </c>
      <c r="G21" s="5" t="s">
        <v>58</v>
      </c>
      <c r="H21" s="3">
        <v>102000</v>
      </c>
      <c r="I21" s="4" t="s">
        <v>58</v>
      </c>
      <c r="J21" s="5" t="s">
        <v>58</v>
      </c>
      <c r="K21" s="3">
        <v>0</v>
      </c>
      <c r="L21" s="5" t="s">
        <v>58</v>
      </c>
      <c r="M21" s="5" t="s">
        <v>58</v>
      </c>
      <c r="N21" s="5" t="s">
        <v>58</v>
      </c>
      <c r="O21" s="5" t="s">
        <v>58</v>
      </c>
      <c r="P21" s="3">
        <f>H21+K21+P20</f>
        <v>-76000</v>
      </c>
      <c r="Q21" s="3">
        <f t="shared" si="0"/>
        <v>-76000</v>
      </c>
    </row>
    <row r="22" spans="1:17" x14ac:dyDescent="0.2">
      <c r="A22" s="4">
        <v>7</v>
      </c>
      <c r="B22" s="5" t="s">
        <v>17</v>
      </c>
      <c r="C22" s="5" t="s">
        <v>70</v>
      </c>
      <c r="D22" s="4" t="s">
        <v>56</v>
      </c>
      <c r="E22" s="5" t="s">
        <v>57</v>
      </c>
      <c r="F22" s="5" t="s">
        <v>58</v>
      </c>
      <c r="G22" s="5" t="s">
        <v>58</v>
      </c>
      <c r="H22" s="3">
        <v>0</v>
      </c>
      <c r="I22" s="4" t="s">
        <v>58</v>
      </c>
      <c r="J22" s="5" t="s">
        <v>60</v>
      </c>
      <c r="K22" s="3">
        <v>0</v>
      </c>
      <c r="L22" s="5" t="s">
        <v>61</v>
      </c>
      <c r="M22" s="5" t="s">
        <v>58</v>
      </c>
      <c r="N22" s="5" t="s">
        <v>62</v>
      </c>
      <c r="O22" s="5" t="s">
        <v>63</v>
      </c>
      <c r="P22" s="3">
        <f>H22+K22</f>
        <v>0</v>
      </c>
      <c r="Q22" s="3" t="str">
        <f t="shared" si="0"/>
        <v/>
      </c>
    </row>
    <row r="23" spans="1:17" x14ac:dyDescent="0.2">
      <c r="A23" s="4">
        <v>8</v>
      </c>
      <c r="B23" s="5" t="s">
        <v>17</v>
      </c>
      <c r="C23" s="5" t="s">
        <v>70</v>
      </c>
      <c r="D23" s="4" t="s">
        <v>59</v>
      </c>
      <c r="E23" s="5" t="s">
        <v>71</v>
      </c>
      <c r="F23" s="5" t="s">
        <v>58</v>
      </c>
      <c r="G23" s="5" t="s">
        <v>58</v>
      </c>
      <c r="H23" s="3">
        <v>398000</v>
      </c>
      <c r="I23" s="4" t="s">
        <v>59</v>
      </c>
      <c r="J23" s="5" t="s">
        <v>60</v>
      </c>
      <c r="K23" s="3">
        <v>-398000</v>
      </c>
      <c r="L23" s="5" t="s">
        <v>61</v>
      </c>
      <c r="M23" s="5" t="s">
        <v>58</v>
      </c>
      <c r="N23" s="5" t="s">
        <v>62</v>
      </c>
      <c r="O23" s="5" t="s">
        <v>63</v>
      </c>
      <c r="P23" s="3">
        <f t="shared" ref="P23:P31" si="1">H23+K23+P22</f>
        <v>0</v>
      </c>
      <c r="Q23" s="3" t="str">
        <f t="shared" si="0"/>
        <v/>
      </c>
    </row>
    <row r="24" spans="1:17" x14ac:dyDescent="0.2">
      <c r="A24" s="4">
        <v>9</v>
      </c>
      <c r="B24" s="5" t="s">
        <v>17</v>
      </c>
      <c r="C24" s="5" t="s">
        <v>70</v>
      </c>
      <c r="D24" s="4" t="s">
        <v>72</v>
      </c>
      <c r="E24" s="5" t="s">
        <v>71</v>
      </c>
      <c r="F24" s="5" t="s">
        <v>58</v>
      </c>
      <c r="G24" s="5" t="s">
        <v>58</v>
      </c>
      <c r="H24" s="3">
        <v>210000</v>
      </c>
      <c r="I24" s="4" t="s">
        <v>72</v>
      </c>
      <c r="J24" s="5" t="s">
        <v>60</v>
      </c>
      <c r="K24" s="3">
        <v>-210000</v>
      </c>
      <c r="L24" s="5" t="s">
        <v>61</v>
      </c>
      <c r="M24" s="5" t="s">
        <v>58</v>
      </c>
      <c r="N24" s="5" t="s">
        <v>62</v>
      </c>
      <c r="O24" s="5" t="s">
        <v>63</v>
      </c>
      <c r="P24" s="3">
        <f t="shared" si="1"/>
        <v>0</v>
      </c>
      <c r="Q24" s="3" t="str">
        <f t="shared" si="0"/>
        <v/>
      </c>
    </row>
    <row r="25" spans="1:17" x14ac:dyDescent="0.2">
      <c r="A25" s="4">
        <v>10</v>
      </c>
      <c r="B25" s="5" t="s">
        <v>17</v>
      </c>
      <c r="C25" s="5" t="s">
        <v>70</v>
      </c>
      <c r="D25" s="4" t="s">
        <v>73</v>
      </c>
      <c r="E25" s="5" t="s">
        <v>71</v>
      </c>
      <c r="F25" s="5" t="s">
        <v>58</v>
      </c>
      <c r="G25" s="5" t="s">
        <v>58</v>
      </c>
      <c r="H25" s="3">
        <v>1112000</v>
      </c>
      <c r="I25" s="4" t="s">
        <v>73</v>
      </c>
      <c r="J25" s="5" t="s">
        <v>60</v>
      </c>
      <c r="K25" s="3">
        <v>-1112000</v>
      </c>
      <c r="L25" s="5" t="s">
        <v>61</v>
      </c>
      <c r="M25" s="5" t="s">
        <v>58</v>
      </c>
      <c r="N25" s="5" t="s">
        <v>62</v>
      </c>
      <c r="O25" s="5" t="s">
        <v>63</v>
      </c>
      <c r="P25" s="3">
        <f t="shared" si="1"/>
        <v>0</v>
      </c>
      <c r="Q25" s="3" t="str">
        <f t="shared" si="0"/>
        <v/>
      </c>
    </row>
    <row r="26" spans="1:17" x14ac:dyDescent="0.2">
      <c r="A26" s="4">
        <v>11</v>
      </c>
      <c r="B26" s="5" t="s">
        <v>17</v>
      </c>
      <c r="C26" s="5" t="s">
        <v>70</v>
      </c>
      <c r="D26" s="4" t="s">
        <v>65</v>
      </c>
      <c r="E26" s="5" t="s">
        <v>71</v>
      </c>
      <c r="F26" s="5" t="s">
        <v>58</v>
      </c>
      <c r="G26" s="5" t="s">
        <v>58</v>
      </c>
      <c r="H26" s="3">
        <v>266000</v>
      </c>
      <c r="I26" s="4" t="s">
        <v>65</v>
      </c>
      <c r="J26" s="5" t="s">
        <v>60</v>
      </c>
      <c r="K26" s="3">
        <v>-266000</v>
      </c>
      <c r="L26" s="5" t="s">
        <v>61</v>
      </c>
      <c r="M26" s="5" t="s">
        <v>58</v>
      </c>
      <c r="N26" s="5" t="s">
        <v>62</v>
      </c>
      <c r="O26" s="5" t="s">
        <v>63</v>
      </c>
      <c r="P26" s="3">
        <f t="shared" si="1"/>
        <v>0</v>
      </c>
      <c r="Q26" s="3" t="str">
        <f t="shared" si="0"/>
        <v/>
      </c>
    </row>
    <row r="27" spans="1:17" x14ac:dyDescent="0.2">
      <c r="A27" s="4">
        <v>12</v>
      </c>
      <c r="B27" s="5" t="s">
        <v>17</v>
      </c>
      <c r="C27" s="5" t="s">
        <v>70</v>
      </c>
      <c r="D27" s="4" t="s">
        <v>74</v>
      </c>
      <c r="E27" s="5" t="s">
        <v>71</v>
      </c>
      <c r="F27" s="5" t="s">
        <v>58</v>
      </c>
      <c r="G27" s="5" t="s">
        <v>58</v>
      </c>
      <c r="H27" s="3">
        <v>1571000</v>
      </c>
      <c r="I27" s="4" t="s">
        <v>74</v>
      </c>
      <c r="J27" s="5" t="s">
        <v>60</v>
      </c>
      <c r="K27" s="3">
        <v>-1571000</v>
      </c>
      <c r="L27" s="5" t="s">
        <v>61</v>
      </c>
      <c r="M27" s="5" t="s">
        <v>58</v>
      </c>
      <c r="N27" s="5" t="s">
        <v>62</v>
      </c>
      <c r="O27" s="5" t="s">
        <v>63</v>
      </c>
      <c r="P27" s="3">
        <f t="shared" si="1"/>
        <v>0</v>
      </c>
      <c r="Q27" s="3" t="str">
        <f t="shared" si="0"/>
        <v/>
      </c>
    </row>
    <row r="28" spans="1:17" x14ac:dyDescent="0.2">
      <c r="A28" s="4">
        <v>13</v>
      </c>
      <c r="B28" s="5" t="s">
        <v>17</v>
      </c>
      <c r="C28" s="5" t="s">
        <v>70</v>
      </c>
      <c r="D28" s="4" t="s">
        <v>75</v>
      </c>
      <c r="E28" s="5" t="s">
        <v>71</v>
      </c>
      <c r="F28" s="5" t="s">
        <v>58</v>
      </c>
      <c r="G28" s="5" t="s">
        <v>58</v>
      </c>
      <c r="H28" s="3">
        <v>207000</v>
      </c>
      <c r="I28" s="4" t="s">
        <v>75</v>
      </c>
      <c r="J28" s="5" t="s">
        <v>60</v>
      </c>
      <c r="K28" s="3">
        <v>-255000</v>
      </c>
      <c r="L28" s="5" t="s">
        <v>61</v>
      </c>
      <c r="M28" s="5" t="s">
        <v>58</v>
      </c>
      <c r="N28" s="5" t="s">
        <v>62</v>
      </c>
      <c r="O28" s="5" t="s">
        <v>63</v>
      </c>
      <c r="P28" s="3">
        <f t="shared" si="1"/>
        <v>-48000</v>
      </c>
      <c r="Q28" s="3" t="str">
        <f t="shared" si="0"/>
        <v/>
      </c>
    </row>
    <row r="29" spans="1:17" x14ac:dyDescent="0.2">
      <c r="A29" s="4">
        <v>14</v>
      </c>
      <c r="B29" s="5" t="s">
        <v>17</v>
      </c>
      <c r="C29" s="5" t="s">
        <v>70</v>
      </c>
      <c r="D29" s="4" t="s">
        <v>66</v>
      </c>
      <c r="E29" s="5" t="s">
        <v>71</v>
      </c>
      <c r="F29" s="5" t="s">
        <v>58</v>
      </c>
      <c r="G29" s="5" t="s">
        <v>58</v>
      </c>
      <c r="H29" s="3">
        <v>418000</v>
      </c>
      <c r="I29" s="4" t="s">
        <v>66</v>
      </c>
      <c r="J29" s="5" t="s">
        <v>60</v>
      </c>
      <c r="K29" s="3">
        <v>-418000</v>
      </c>
      <c r="L29" s="5" t="s">
        <v>61</v>
      </c>
      <c r="M29" s="5" t="s">
        <v>58</v>
      </c>
      <c r="N29" s="5" t="s">
        <v>62</v>
      </c>
      <c r="O29" s="5" t="s">
        <v>63</v>
      </c>
      <c r="P29" s="3">
        <f t="shared" si="1"/>
        <v>-48000</v>
      </c>
      <c r="Q29" s="3" t="str">
        <f t="shared" si="0"/>
        <v/>
      </c>
    </row>
    <row r="30" spans="1:17" x14ac:dyDescent="0.2">
      <c r="A30" s="4">
        <v>15</v>
      </c>
      <c r="B30" s="5" t="s">
        <v>17</v>
      </c>
      <c r="C30" s="5" t="s">
        <v>70</v>
      </c>
      <c r="D30" s="4" t="s">
        <v>76</v>
      </c>
      <c r="E30" s="5" t="s">
        <v>71</v>
      </c>
      <c r="F30" s="5" t="s">
        <v>58</v>
      </c>
      <c r="G30" s="5" t="s">
        <v>58</v>
      </c>
      <c r="H30" s="3">
        <v>196000</v>
      </c>
      <c r="I30" s="4" t="s">
        <v>76</v>
      </c>
      <c r="J30" s="5" t="s">
        <v>60</v>
      </c>
      <c r="K30" s="3">
        <v>-196000</v>
      </c>
      <c r="L30" s="5" t="s">
        <v>61</v>
      </c>
      <c r="M30" s="5" t="s">
        <v>58</v>
      </c>
      <c r="N30" s="5" t="s">
        <v>62</v>
      </c>
      <c r="O30" s="5" t="s">
        <v>63</v>
      </c>
      <c r="P30" s="3">
        <f t="shared" si="1"/>
        <v>-48000</v>
      </c>
      <c r="Q30" s="3" t="str">
        <f t="shared" si="0"/>
        <v/>
      </c>
    </row>
    <row r="31" spans="1:17" x14ac:dyDescent="0.2">
      <c r="A31" s="4">
        <v>16</v>
      </c>
      <c r="B31" s="5" t="s">
        <v>17</v>
      </c>
      <c r="C31" s="5" t="s">
        <v>70</v>
      </c>
      <c r="D31" s="4" t="s">
        <v>77</v>
      </c>
      <c r="E31" s="5" t="s">
        <v>71</v>
      </c>
      <c r="F31" s="5" t="s">
        <v>58</v>
      </c>
      <c r="G31" s="5" t="s">
        <v>58</v>
      </c>
      <c r="H31" s="3">
        <v>302000</v>
      </c>
      <c r="I31" s="4" t="s">
        <v>77</v>
      </c>
      <c r="J31" s="5" t="s">
        <v>60</v>
      </c>
      <c r="K31" s="3">
        <v>-303000</v>
      </c>
      <c r="L31" s="5" t="s">
        <v>61</v>
      </c>
      <c r="M31" s="5" t="s">
        <v>58</v>
      </c>
      <c r="N31" s="5" t="s">
        <v>62</v>
      </c>
      <c r="O31" s="5" t="s">
        <v>63</v>
      </c>
      <c r="P31" s="3">
        <f t="shared" si="1"/>
        <v>-49000</v>
      </c>
      <c r="Q31" s="3" t="str">
        <f t="shared" si="0"/>
        <v/>
      </c>
    </row>
    <row r="32" spans="1:17" x14ac:dyDescent="0.2">
      <c r="A32" s="4">
        <v>17</v>
      </c>
      <c r="B32" s="5" t="s">
        <v>17</v>
      </c>
      <c r="C32" s="5" t="s">
        <v>70</v>
      </c>
      <c r="D32" s="4" t="s">
        <v>69</v>
      </c>
      <c r="E32" s="5" t="s">
        <v>71</v>
      </c>
      <c r="F32" s="5" t="s">
        <v>58</v>
      </c>
      <c r="G32" s="5" t="s">
        <v>58</v>
      </c>
      <c r="H32" s="3">
        <v>322000</v>
      </c>
      <c r="I32" s="4" t="s">
        <v>58</v>
      </c>
      <c r="J32" s="5" t="s">
        <v>58</v>
      </c>
      <c r="K32" s="3">
        <v>0</v>
      </c>
      <c r="L32" s="5" t="s">
        <v>58</v>
      </c>
      <c r="M32" s="5" t="s">
        <v>58</v>
      </c>
      <c r="N32" s="5" t="s">
        <v>58</v>
      </c>
      <c r="O32" s="5" t="s">
        <v>58</v>
      </c>
      <c r="P32" s="3">
        <f>H32+K32+P31</f>
        <v>273000</v>
      </c>
      <c r="Q32" s="3">
        <f t="shared" si="0"/>
        <v>273000</v>
      </c>
    </row>
    <row r="33" spans="1:17" x14ac:dyDescent="0.2">
      <c r="A33" s="4">
        <v>18</v>
      </c>
      <c r="B33" s="5" t="s">
        <v>19</v>
      </c>
      <c r="C33" s="5" t="s">
        <v>78</v>
      </c>
      <c r="D33" s="4" t="s">
        <v>56</v>
      </c>
      <c r="E33" s="5" t="s">
        <v>57</v>
      </c>
      <c r="F33" s="5" t="s">
        <v>58</v>
      </c>
      <c r="G33" s="5" t="s">
        <v>58</v>
      </c>
      <c r="H33" s="3">
        <v>0</v>
      </c>
      <c r="I33" s="4" t="s">
        <v>58</v>
      </c>
      <c r="J33" s="5" t="s">
        <v>58</v>
      </c>
      <c r="K33" s="3">
        <v>0</v>
      </c>
      <c r="L33" s="5" t="s">
        <v>58</v>
      </c>
      <c r="M33" s="5" t="s">
        <v>58</v>
      </c>
      <c r="N33" s="5" t="s">
        <v>58</v>
      </c>
      <c r="O33" s="5" t="s">
        <v>58</v>
      </c>
      <c r="P33" s="3">
        <f>H33+K33</f>
        <v>0</v>
      </c>
      <c r="Q33" s="3">
        <f t="shared" si="0"/>
        <v>0</v>
      </c>
    </row>
    <row r="34" spans="1:17" x14ac:dyDescent="0.2">
      <c r="A34" s="4">
        <v>19</v>
      </c>
      <c r="B34" s="5" t="s">
        <v>21</v>
      </c>
      <c r="C34" s="5" t="s">
        <v>79</v>
      </c>
      <c r="D34" s="4" t="s">
        <v>56</v>
      </c>
      <c r="E34" s="5" t="s">
        <v>57</v>
      </c>
      <c r="F34" s="5" t="s">
        <v>58</v>
      </c>
      <c r="G34" s="5" t="s">
        <v>58</v>
      </c>
      <c r="H34" s="3">
        <v>0</v>
      </c>
      <c r="I34" s="4" t="s">
        <v>58</v>
      </c>
      <c r="J34" s="5" t="s">
        <v>60</v>
      </c>
      <c r="K34" s="3">
        <v>0</v>
      </c>
      <c r="L34" s="5" t="s">
        <v>61</v>
      </c>
      <c r="M34" s="5" t="s">
        <v>58</v>
      </c>
      <c r="N34" s="5" t="s">
        <v>62</v>
      </c>
      <c r="O34" s="5" t="s">
        <v>63</v>
      </c>
      <c r="P34" s="3">
        <f>H34+K34</f>
        <v>0</v>
      </c>
      <c r="Q34" s="3" t="str">
        <f t="shared" si="0"/>
        <v/>
      </c>
    </row>
    <row r="35" spans="1:17" x14ac:dyDescent="0.2">
      <c r="A35" s="4">
        <v>20</v>
      </c>
      <c r="B35" s="5" t="s">
        <v>21</v>
      </c>
      <c r="C35" s="5" t="s">
        <v>79</v>
      </c>
      <c r="D35" s="4" t="s">
        <v>80</v>
      </c>
      <c r="E35" s="5" t="s">
        <v>81</v>
      </c>
      <c r="F35" s="5" t="s">
        <v>58</v>
      </c>
      <c r="G35" s="5" t="s">
        <v>58</v>
      </c>
      <c r="H35" s="3">
        <v>5000</v>
      </c>
      <c r="I35" s="4" t="s">
        <v>80</v>
      </c>
      <c r="J35" s="5" t="s">
        <v>60</v>
      </c>
      <c r="K35" s="3">
        <v>-5000</v>
      </c>
      <c r="L35" s="5" t="s">
        <v>61</v>
      </c>
      <c r="M35" s="5" t="s">
        <v>58</v>
      </c>
      <c r="N35" s="5" t="s">
        <v>62</v>
      </c>
      <c r="O35" s="5" t="s">
        <v>63</v>
      </c>
      <c r="P35" s="3">
        <f t="shared" ref="P35:P44" si="2">H35+K35+P34</f>
        <v>0</v>
      </c>
      <c r="Q35" s="3" t="str">
        <f t="shared" si="0"/>
        <v/>
      </c>
    </row>
    <row r="36" spans="1:17" x14ac:dyDescent="0.2">
      <c r="A36" s="4">
        <v>21</v>
      </c>
      <c r="B36" s="5" t="s">
        <v>21</v>
      </c>
      <c r="C36" s="5" t="s">
        <v>79</v>
      </c>
      <c r="D36" s="4" t="s">
        <v>82</v>
      </c>
      <c r="E36" s="5" t="s">
        <v>83</v>
      </c>
      <c r="F36" s="5" t="s">
        <v>58</v>
      </c>
      <c r="G36" s="5" t="s">
        <v>58</v>
      </c>
      <c r="H36" s="3">
        <v>6000</v>
      </c>
      <c r="I36" s="4" t="s">
        <v>82</v>
      </c>
      <c r="J36" s="5" t="s">
        <v>60</v>
      </c>
      <c r="K36" s="3">
        <v>-6000</v>
      </c>
      <c r="L36" s="5" t="s">
        <v>61</v>
      </c>
      <c r="M36" s="5" t="s">
        <v>58</v>
      </c>
      <c r="N36" s="5" t="s">
        <v>62</v>
      </c>
      <c r="O36" s="5" t="s">
        <v>63</v>
      </c>
      <c r="P36" s="3">
        <f t="shared" si="2"/>
        <v>0</v>
      </c>
      <c r="Q36" s="3" t="str">
        <f t="shared" si="0"/>
        <v/>
      </c>
    </row>
    <row r="37" spans="1:17" x14ac:dyDescent="0.2">
      <c r="A37" s="4">
        <v>22</v>
      </c>
      <c r="B37" s="5" t="s">
        <v>21</v>
      </c>
      <c r="C37" s="5" t="s">
        <v>79</v>
      </c>
      <c r="D37" s="4" t="s">
        <v>84</v>
      </c>
      <c r="E37" s="5" t="s">
        <v>83</v>
      </c>
      <c r="F37" s="5" t="s">
        <v>58</v>
      </c>
      <c r="G37" s="5" t="s">
        <v>58</v>
      </c>
      <c r="H37" s="3">
        <v>7000</v>
      </c>
      <c r="I37" s="4" t="s">
        <v>84</v>
      </c>
      <c r="J37" s="5" t="s">
        <v>60</v>
      </c>
      <c r="K37" s="3">
        <v>-7000</v>
      </c>
      <c r="L37" s="5" t="s">
        <v>61</v>
      </c>
      <c r="M37" s="5" t="s">
        <v>58</v>
      </c>
      <c r="N37" s="5" t="s">
        <v>62</v>
      </c>
      <c r="O37" s="5" t="s">
        <v>63</v>
      </c>
      <c r="P37" s="3">
        <f t="shared" si="2"/>
        <v>0</v>
      </c>
      <c r="Q37" s="3" t="str">
        <f t="shared" si="0"/>
        <v/>
      </c>
    </row>
    <row r="38" spans="1:17" x14ac:dyDescent="0.2">
      <c r="A38" s="4">
        <v>23</v>
      </c>
      <c r="B38" s="5" t="s">
        <v>21</v>
      </c>
      <c r="C38" s="5" t="s">
        <v>79</v>
      </c>
      <c r="D38" s="4" t="s">
        <v>85</v>
      </c>
      <c r="E38" s="5" t="s">
        <v>83</v>
      </c>
      <c r="F38" s="5" t="s">
        <v>58</v>
      </c>
      <c r="G38" s="5" t="s">
        <v>58</v>
      </c>
      <c r="H38" s="3">
        <v>9000</v>
      </c>
      <c r="I38" s="4" t="s">
        <v>85</v>
      </c>
      <c r="J38" s="5" t="s">
        <v>60</v>
      </c>
      <c r="K38" s="3">
        <v>-9000</v>
      </c>
      <c r="L38" s="5" t="s">
        <v>61</v>
      </c>
      <c r="M38" s="5" t="s">
        <v>58</v>
      </c>
      <c r="N38" s="5" t="s">
        <v>62</v>
      </c>
      <c r="O38" s="5" t="s">
        <v>63</v>
      </c>
      <c r="P38" s="3">
        <f t="shared" si="2"/>
        <v>0</v>
      </c>
      <c r="Q38" s="3" t="str">
        <f t="shared" si="0"/>
        <v/>
      </c>
    </row>
    <row r="39" spans="1:17" x14ac:dyDescent="0.2">
      <c r="A39" s="4">
        <v>24</v>
      </c>
      <c r="B39" s="5" t="s">
        <v>21</v>
      </c>
      <c r="C39" s="5" t="s">
        <v>79</v>
      </c>
      <c r="D39" s="4" t="s">
        <v>86</v>
      </c>
      <c r="E39" s="5" t="s">
        <v>83</v>
      </c>
      <c r="F39" s="5" t="s">
        <v>58</v>
      </c>
      <c r="G39" s="5" t="s">
        <v>58</v>
      </c>
      <c r="H39" s="3">
        <v>8000</v>
      </c>
      <c r="I39" s="4" t="s">
        <v>86</v>
      </c>
      <c r="J39" s="5" t="s">
        <v>60</v>
      </c>
      <c r="K39" s="3">
        <v>-8000</v>
      </c>
      <c r="L39" s="5" t="s">
        <v>61</v>
      </c>
      <c r="M39" s="5" t="s">
        <v>58</v>
      </c>
      <c r="N39" s="5" t="s">
        <v>62</v>
      </c>
      <c r="O39" s="5" t="s">
        <v>63</v>
      </c>
      <c r="P39" s="3">
        <f t="shared" si="2"/>
        <v>0</v>
      </c>
      <c r="Q39" s="3" t="str">
        <f t="shared" si="0"/>
        <v/>
      </c>
    </row>
    <row r="40" spans="1:17" x14ac:dyDescent="0.2">
      <c r="A40" s="4">
        <v>25</v>
      </c>
      <c r="B40" s="5" t="s">
        <v>21</v>
      </c>
      <c r="C40" s="5" t="s">
        <v>79</v>
      </c>
      <c r="D40" s="4" t="s">
        <v>87</v>
      </c>
      <c r="E40" s="5" t="s">
        <v>83</v>
      </c>
      <c r="F40" s="5" t="s">
        <v>58</v>
      </c>
      <c r="G40" s="5" t="s">
        <v>58</v>
      </c>
      <c r="H40" s="3">
        <v>7000</v>
      </c>
      <c r="I40" s="4" t="s">
        <v>87</v>
      </c>
      <c r="J40" s="5" t="s">
        <v>60</v>
      </c>
      <c r="K40" s="3">
        <v>-7000</v>
      </c>
      <c r="L40" s="5" t="s">
        <v>61</v>
      </c>
      <c r="M40" s="5" t="s">
        <v>58</v>
      </c>
      <c r="N40" s="5" t="s">
        <v>62</v>
      </c>
      <c r="O40" s="5" t="s">
        <v>63</v>
      </c>
      <c r="P40" s="3">
        <f t="shared" si="2"/>
        <v>0</v>
      </c>
      <c r="Q40" s="3" t="str">
        <f t="shared" si="0"/>
        <v/>
      </c>
    </row>
    <row r="41" spans="1:17" x14ac:dyDescent="0.2">
      <c r="A41" s="4">
        <v>26</v>
      </c>
      <c r="B41" s="5" t="s">
        <v>21</v>
      </c>
      <c r="C41" s="5" t="s">
        <v>79</v>
      </c>
      <c r="D41" s="4" t="s">
        <v>88</v>
      </c>
      <c r="E41" s="5" t="s">
        <v>83</v>
      </c>
      <c r="F41" s="5" t="s">
        <v>58</v>
      </c>
      <c r="G41" s="5" t="s">
        <v>58</v>
      </c>
      <c r="H41" s="3">
        <v>7000</v>
      </c>
      <c r="I41" s="4" t="s">
        <v>88</v>
      </c>
      <c r="J41" s="5" t="s">
        <v>60</v>
      </c>
      <c r="K41" s="3">
        <v>-7000</v>
      </c>
      <c r="L41" s="5" t="s">
        <v>61</v>
      </c>
      <c r="M41" s="5" t="s">
        <v>58</v>
      </c>
      <c r="N41" s="5" t="s">
        <v>62</v>
      </c>
      <c r="O41" s="5" t="s">
        <v>63</v>
      </c>
      <c r="P41" s="3">
        <f t="shared" si="2"/>
        <v>0</v>
      </c>
      <c r="Q41" s="3" t="str">
        <f t="shared" si="0"/>
        <v/>
      </c>
    </row>
    <row r="42" spans="1:17" x14ac:dyDescent="0.2">
      <c r="A42" s="4">
        <v>27</v>
      </c>
      <c r="B42" s="5" t="s">
        <v>21</v>
      </c>
      <c r="C42" s="5" t="s">
        <v>79</v>
      </c>
      <c r="D42" s="4" t="s">
        <v>89</v>
      </c>
      <c r="E42" s="5" t="s">
        <v>83</v>
      </c>
      <c r="F42" s="5" t="s">
        <v>58</v>
      </c>
      <c r="G42" s="5" t="s">
        <v>58</v>
      </c>
      <c r="H42" s="3">
        <v>7000</v>
      </c>
      <c r="I42" s="4" t="s">
        <v>89</v>
      </c>
      <c r="J42" s="5" t="s">
        <v>60</v>
      </c>
      <c r="K42" s="3">
        <v>-7000</v>
      </c>
      <c r="L42" s="5" t="s">
        <v>61</v>
      </c>
      <c r="M42" s="5" t="s">
        <v>58</v>
      </c>
      <c r="N42" s="5" t="s">
        <v>62</v>
      </c>
      <c r="O42" s="5" t="s">
        <v>63</v>
      </c>
      <c r="P42" s="3">
        <f t="shared" si="2"/>
        <v>0</v>
      </c>
      <c r="Q42" s="3" t="str">
        <f t="shared" si="0"/>
        <v/>
      </c>
    </row>
    <row r="43" spans="1:17" x14ac:dyDescent="0.2">
      <c r="A43" s="4">
        <v>28</v>
      </c>
      <c r="B43" s="5" t="s">
        <v>21</v>
      </c>
      <c r="C43" s="5" t="s">
        <v>79</v>
      </c>
      <c r="D43" s="4" t="s">
        <v>90</v>
      </c>
      <c r="E43" s="5" t="s">
        <v>83</v>
      </c>
      <c r="F43" s="5" t="s">
        <v>58</v>
      </c>
      <c r="G43" s="5" t="s">
        <v>58</v>
      </c>
      <c r="H43" s="3">
        <v>7000</v>
      </c>
      <c r="I43" s="4" t="s">
        <v>90</v>
      </c>
      <c r="J43" s="5" t="s">
        <v>60</v>
      </c>
      <c r="K43" s="3">
        <v>-7000</v>
      </c>
      <c r="L43" s="5" t="s">
        <v>61</v>
      </c>
      <c r="M43" s="5" t="s">
        <v>58</v>
      </c>
      <c r="N43" s="5" t="s">
        <v>62</v>
      </c>
      <c r="O43" s="5" t="s">
        <v>63</v>
      </c>
      <c r="P43" s="3">
        <f t="shared" si="2"/>
        <v>0</v>
      </c>
      <c r="Q43" s="3" t="str">
        <f t="shared" si="0"/>
        <v/>
      </c>
    </row>
    <row r="44" spans="1:17" x14ac:dyDescent="0.2">
      <c r="A44" s="4">
        <v>29</v>
      </c>
      <c r="B44" s="5" t="s">
        <v>21</v>
      </c>
      <c r="C44" s="5" t="s">
        <v>79</v>
      </c>
      <c r="D44" s="4" t="s">
        <v>91</v>
      </c>
      <c r="E44" s="5" t="s">
        <v>83</v>
      </c>
      <c r="F44" s="5" t="s">
        <v>58</v>
      </c>
      <c r="G44" s="5" t="s">
        <v>58</v>
      </c>
      <c r="H44" s="3">
        <v>7000</v>
      </c>
      <c r="I44" s="4" t="s">
        <v>91</v>
      </c>
      <c r="J44" s="5" t="s">
        <v>60</v>
      </c>
      <c r="K44" s="3">
        <v>-7000</v>
      </c>
      <c r="L44" s="5" t="s">
        <v>61</v>
      </c>
      <c r="M44" s="5" t="s">
        <v>58</v>
      </c>
      <c r="N44" s="5" t="s">
        <v>62</v>
      </c>
      <c r="O44" s="5" t="s">
        <v>63</v>
      </c>
      <c r="P44" s="3">
        <f t="shared" si="2"/>
        <v>0</v>
      </c>
      <c r="Q44" s="3">
        <f t="shared" si="0"/>
        <v>0</v>
      </c>
    </row>
    <row r="45" spans="1:17" x14ac:dyDescent="0.2">
      <c r="A45" s="4">
        <v>30</v>
      </c>
      <c r="B45" s="5" t="s">
        <v>23</v>
      </c>
      <c r="C45" s="5" t="s">
        <v>92</v>
      </c>
      <c r="D45" s="4" t="s">
        <v>67</v>
      </c>
      <c r="E45" s="5" t="s">
        <v>68</v>
      </c>
      <c r="F45" s="5" t="s">
        <v>58</v>
      </c>
      <c r="G45" s="5" t="s">
        <v>58</v>
      </c>
      <c r="H45" s="3">
        <v>0</v>
      </c>
      <c r="I45" s="4" t="s">
        <v>58</v>
      </c>
      <c r="J45" s="5" t="s">
        <v>58</v>
      </c>
      <c r="K45" s="3">
        <v>0</v>
      </c>
      <c r="L45" s="5" t="s">
        <v>58</v>
      </c>
      <c r="M45" s="5" t="s">
        <v>58</v>
      </c>
      <c r="N45" s="5" t="s">
        <v>58</v>
      </c>
      <c r="O45" s="5" t="s">
        <v>58</v>
      </c>
      <c r="P45" s="3">
        <f>H45+K45</f>
        <v>0</v>
      </c>
      <c r="Q45" s="3">
        <f t="shared" si="0"/>
        <v>0</v>
      </c>
    </row>
    <row r="46" spans="1:17" x14ac:dyDescent="0.2">
      <c r="A46" s="4">
        <v>31</v>
      </c>
      <c r="B46" s="5" t="s">
        <v>25</v>
      </c>
      <c r="C46" s="5" t="s">
        <v>93</v>
      </c>
      <c r="D46" s="4" t="s">
        <v>56</v>
      </c>
      <c r="E46" s="5" t="s">
        <v>57</v>
      </c>
      <c r="F46" s="5" t="s">
        <v>58</v>
      </c>
      <c r="G46" s="5" t="s">
        <v>58</v>
      </c>
      <c r="H46" s="3">
        <v>0</v>
      </c>
      <c r="I46" s="4" t="s">
        <v>58</v>
      </c>
      <c r="J46" s="5" t="s">
        <v>58</v>
      </c>
      <c r="K46" s="3">
        <v>0</v>
      </c>
      <c r="L46" s="5" t="s">
        <v>58</v>
      </c>
      <c r="M46" s="5" t="s">
        <v>58</v>
      </c>
      <c r="N46" s="5" t="s">
        <v>58</v>
      </c>
      <c r="O46" s="5" t="s">
        <v>58</v>
      </c>
      <c r="P46" s="3">
        <f>H46+K46</f>
        <v>0</v>
      </c>
      <c r="Q46" s="3">
        <f t="shared" si="0"/>
        <v>0</v>
      </c>
    </row>
    <row r="47" spans="1:17" x14ac:dyDescent="0.2">
      <c r="A47" s="4">
        <v>32</v>
      </c>
      <c r="B47" s="5" t="s">
        <v>27</v>
      </c>
      <c r="C47" s="5" t="s">
        <v>94</v>
      </c>
      <c r="D47" s="4" t="s">
        <v>67</v>
      </c>
      <c r="E47" s="5" t="s">
        <v>68</v>
      </c>
      <c r="F47" s="5" t="s">
        <v>58</v>
      </c>
      <c r="G47" s="5" t="s">
        <v>58</v>
      </c>
      <c r="H47" s="3">
        <v>0</v>
      </c>
      <c r="I47" s="4" t="s">
        <v>58</v>
      </c>
      <c r="J47" s="5" t="s">
        <v>58</v>
      </c>
      <c r="K47" s="3">
        <v>0</v>
      </c>
      <c r="L47" s="5" t="s">
        <v>58</v>
      </c>
      <c r="M47" s="5" t="s">
        <v>58</v>
      </c>
      <c r="N47" s="5" t="s">
        <v>58</v>
      </c>
      <c r="O47" s="5" t="s">
        <v>58</v>
      </c>
      <c r="P47" s="3">
        <f>H47+K47</f>
        <v>0</v>
      </c>
      <c r="Q47" s="3">
        <f t="shared" si="0"/>
        <v>0</v>
      </c>
    </row>
    <row r="48" spans="1:17" x14ac:dyDescent="0.2">
      <c r="A48" s="4">
        <v>33</v>
      </c>
      <c r="B48" s="5" t="s">
        <v>29</v>
      </c>
      <c r="C48" s="5" t="s">
        <v>95</v>
      </c>
      <c r="D48" s="4" t="s">
        <v>56</v>
      </c>
      <c r="E48" s="5" t="s">
        <v>57</v>
      </c>
      <c r="F48" s="5" t="s">
        <v>58</v>
      </c>
      <c r="G48" s="5" t="s">
        <v>58</v>
      </c>
      <c r="H48" s="3">
        <v>100</v>
      </c>
      <c r="I48" s="4" t="s">
        <v>58</v>
      </c>
      <c r="J48" s="5" t="s">
        <v>60</v>
      </c>
      <c r="K48" s="3">
        <v>0</v>
      </c>
      <c r="L48" s="5" t="s">
        <v>61</v>
      </c>
      <c r="M48" s="5" t="s">
        <v>58</v>
      </c>
      <c r="N48" s="5" t="s">
        <v>62</v>
      </c>
      <c r="O48" s="5" t="s">
        <v>63</v>
      </c>
      <c r="P48" s="3">
        <f>H48+K48</f>
        <v>100</v>
      </c>
      <c r="Q48" s="3" t="str">
        <f t="shared" si="0"/>
        <v/>
      </c>
    </row>
    <row r="49" spans="1:17" x14ac:dyDescent="0.2">
      <c r="A49" s="4">
        <v>34</v>
      </c>
      <c r="B49" s="5" t="s">
        <v>29</v>
      </c>
      <c r="C49" s="5" t="s">
        <v>95</v>
      </c>
      <c r="D49" s="4" t="s">
        <v>59</v>
      </c>
      <c r="E49" s="5" t="s">
        <v>96</v>
      </c>
      <c r="F49" s="5" t="s">
        <v>58</v>
      </c>
      <c r="G49" s="5" t="s">
        <v>58</v>
      </c>
      <c r="H49" s="3">
        <v>99000</v>
      </c>
      <c r="I49" s="4" t="s">
        <v>59</v>
      </c>
      <c r="J49" s="5" t="s">
        <v>60</v>
      </c>
      <c r="K49" s="3">
        <v>-99000</v>
      </c>
      <c r="L49" s="5" t="s">
        <v>61</v>
      </c>
      <c r="M49" s="5" t="s">
        <v>58</v>
      </c>
      <c r="N49" s="5" t="s">
        <v>62</v>
      </c>
      <c r="O49" s="5" t="s">
        <v>63</v>
      </c>
      <c r="P49" s="3">
        <f>H49+K49+P48</f>
        <v>100</v>
      </c>
      <c r="Q49" s="3" t="str">
        <f t="shared" si="0"/>
        <v/>
      </c>
    </row>
    <row r="50" spans="1:17" x14ac:dyDescent="0.2">
      <c r="A50" s="4">
        <v>35</v>
      </c>
      <c r="B50" s="5" t="s">
        <v>29</v>
      </c>
      <c r="C50" s="5" t="s">
        <v>95</v>
      </c>
      <c r="D50" s="4" t="s">
        <v>65</v>
      </c>
      <c r="E50" s="5" t="s">
        <v>96</v>
      </c>
      <c r="F50" s="5" t="s">
        <v>58</v>
      </c>
      <c r="G50" s="5" t="s">
        <v>58</v>
      </c>
      <c r="H50" s="3">
        <v>99000</v>
      </c>
      <c r="I50" s="4" t="s">
        <v>65</v>
      </c>
      <c r="J50" s="5" t="s">
        <v>60</v>
      </c>
      <c r="K50" s="3">
        <v>-99000</v>
      </c>
      <c r="L50" s="5" t="s">
        <v>61</v>
      </c>
      <c r="M50" s="5" t="s">
        <v>58</v>
      </c>
      <c r="N50" s="5" t="s">
        <v>62</v>
      </c>
      <c r="O50" s="5" t="s">
        <v>63</v>
      </c>
      <c r="P50" s="3">
        <f>H50+K50+P49</f>
        <v>100</v>
      </c>
      <c r="Q50" s="3" t="str">
        <f t="shared" si="0"/>
        <v/>
      </c>
    </row>
    <row r="51" spans="1:17" x14ac:dyDescent="0.2">
      <c r="A51" s="4">
        <v>36</v>
      </c>
      <c r="B51" s="5" t="s">
        <v>29</v>
      </c>
      <c r="C51" s="5" t="s">
        <v>95</v>
      </c>
      <c r="D51" s="4" t="s">
        <v>66</v>
      </c>
      <c r="E51" s="5" t="s">
        <v>96</v>
      </c>
      <c r="F51" s="5" t="s">
        <v>58</v>
      </c>
      <c r="G51" s="5" t="s">
        <v>58</v>
      </c>
      <c r="H51" s="3">
        <v>84050</v>
      </c>
      <c r="I51" s="4" t="s">
        <v>66</v>
      </c>
      <c r="J51" s="5" t="s">
        <v>60</v>
      </c>
      <c r="K51" s="3">
        <v>-99000</v>
      </c>
      <c r="L51" s="5" t="s">
        <v>61</v>
      </c>
      <c r="M51" s="5" t="s">
        <v>58</v>
      </c>
      <c r="N51" s="5" t="s">
        <v>62</v>
      </c>
      <c r="O51" s="5" t="s">
        <v>63</v>
      </c>
      <c r="P51" s="3">
        <f>H51+K51+P50</f>
        <v>-14850</v>
      </c>
      <c r="Q51" s="3" t="str">
        <f t="shared" si="0"/>
        <v/>
      </c>
    </row>
    <row r="52" spans="1:17" x14ac:dyDescent="0.2">
      <c r="A52" s="4">
        <v>37</v>
      </c>
      <c r="B52" s="5" t="s">
        <v>29</v>
      </c>
      <c r="C52" s="5" t="s">
        <v>95</v>
      </c>
      <c r="D52" s="4" t="s">
        <v>69</v>
      </c>
      <c r="E52" s="5" t="s">
        <v>96</v>
      </c>
      <c r="F52" s="5" t="s">
        <v>58</v>
      </c>
      <c r="G52" s="5" t="s">
        <v>58</v>
      </c>
      <c r="H52" s="3">
        <v>84050</v>
      </c>
      <c r="I52" s="4" t="s">
        <v>58</v>
      </c>
      <c r="J52" s="5" t="s">
        <v>58</v>
      </c>
      <c r="K52" s="3">
        <v>0</v>
      </c>
      <c r="L52" s="5" t="s">
        <v>58</v>
      </c>
      <c r="M52" s="5" t="s">
        <v>58</v>
      </c>
      <c r="N52" s="5" t="s">
        <v>58</v>
      </c>
      <c r="O52" s="5" t="s">
        <v>58</v>
      </c>
      <c r="P52" s="3">
        <f>H52+K52+P51</f>
        <v>69200</v>
      </c>
      <c r="Q52" s="3">
        <f t="shared" si="0"/>
        <v>69200</v>
      </c>
    </row>
    <row r="53" spans="1:17" x14ac:dyDescent="0.2">
      <c r="A53" s="4">
        <v>38</v>
      </c>
      <c r="B53" s="5" t="s">
        <v>31</v>
      </c>
      <c r="C53" s="5" t="s">
        <v>97</v>
      </c>
      <c r="D53" s="4" t="s">
        <v>56</v>
      </c>
      <c r="E53" s="5" t="s">
        <v>57</v>
      </c>
      <c r="F53" s="5" t="s">
        <v>58</v>
      </c>
      <c r="G53" s="5" t="s">
        <v>58</v>
      </c>
      <c r="H53" s="3">
        <v>0</v>
      </c>
      <c r="I53" s="4" t="s">
        <v>58</v>
      </c>
      <c r="J53" s="5" t="s">
        <v>60</v>
      </c>
      <c r="K53" s="3">
        <v>0</v>
      </c>
      <c r="L53" s="5" t="s">
        <v>61</v>
      </c>
      <c r="M53" s="5" t="s">
        <v>58</v>
      </c>
      <c r="N53" s="5" t="s">
        <v>62</v>
      </c>
      <c r="O53" s="5" t="s">
        <v>63</v>
      </c>
      <c r="P53" s="3">
        <f>H53+K53</f>
        <v>0</v>
      </c>
      <c r="Q53" s="3" t="str">
        <f t="shared" si="0"/>
        <v/>
      </c>
    </row>
    <row r="54" spans="1:17" x14ac:dyDescent="0.2">
      <c r="A54" s="4">
        <v>39</v>
      </c>
      <c r="B54" s="5" t="s">
        <v>31</v>
      </c>
      <c r="C54" s="5" t="s">
        <v>97</v>
      </c>
      <c r="D54" s="4" t="s">
        <v>80</v>
      </c>
      <c r="E54" s="5" t="s">
        <v>98</v>
      </c>
      <c r="F54" s="5" t="s">
        <v>58</v>
      </c>
      <c r="G54" s="5" t="s">
        <v>58</v>
      </c>
      <c r="H54" s="3">
        <v>90000</v>
      </c>
      <c r="I54" s="4" t="s">
        <v>80</v>
      </c>
      <c r="J54" s="5" t="s">
        <v>60</v>
      </c>
      <c r="K54" s="3">
        <v>-90000</v>
      </c>
      <c r="L54" s="5" t="s">
        <v>61</v>
      </c>
      <c r="M54" s="5" t="s">
        <v>58</v>
      </c>
      <c r="N54" s="5" t="s">
        <v>62</v>
      </c>
      <c r="O54" s="5" t="s">
        <v>63</v>
      </c>
      <c r="P54" s="3">
        <f t="shared" ref="P54:P63" si="3">H54+K54+P53</f>
        <v>0</v>
      </c>
      <c r="Q54" s="3" t="str">
        <f t="shared" si="0"/>
        <v/>
      </c>
    </row>
    <row r="55" spans="1:17" x14ac:dyDescent="0.2">
      <c r="A55" s="4">
        <v>40</v>
      </c>
      <c r="B55" s="5" t="s">
        <v>31</v>
      </c>
      <c r="C55" s="5" t="s">
        <v>97</v>
      </c>
      <c r="D55" s="4" t="s">
        <v>82</v>
      </c>
      <c r="E55" s="5" t="s">
        <v>98</v>
      </c>
      <c r="F55" s="5" t="s">
        <v>58</v>
      </c>
      <c r="G55" s="5" t="s">
        <v>58</v>
      </c>
      <c r="H55" s="3">
        <v>102000</v>
      </c>
      <c r="I55" s="4" t="s">
        <v>82</v>
      </c>
      <c r="J55" s="5" t="s">
        <v>60</v>
      </c>
      <c r="K55" s="3">
        <v>-102000</v>
      </c>
      <c r="L55" s="5" t="s">
        <v>61</v>
      </c>
      <c r="M55" s="5" t="s">
        <v>58</v>
      </c>
      <c r="N55" s="5" t="s">
        <v>62</v>
      </c>
      <c r="O55" s="5" t="s">
        <v>63</v>
      </c>
      <c r="P55" s="3">
        <f t="shared" si="3"/>
        <v>0</v>
      </c>
      <c r="Q55" s="3" t="str">
        <f t="shared" si="0"/>
        <v/>
      </c>
    </row>
    <row r="56" spans="1:17" x14ac:dyDescent="0.2">
      <c r="A56" s="4">
        <v>41</v>
      </c>
      <c r="B56" s="5" t="s">
        <v>31</v>
      </c>
      <c r="C56" s="5" t="s">
        <v>97</v>
      </c>
      <c r="D56" s="4" t="s">
        <v>84</v>
      </c>
      <c r="E56" s="5" t="s">
        <v>98</v>
      </c>
      <c r="F56" s="5" t="s">
        <v>58</v>
      </c>
      <c r="G56" s="5" t="s">
        <v>58</v>
      </c>
      <c r="H56" s="3">
        <v>103000</v>
      </c>
      <c r="I56" s="4" t="s">
        <v>84</v>
      </c>
      <c r="J56" s="5" t="s">
        <v>60</v>
      </c>
      <c r="K56" s="3">
        <v>-103000</v>
      </c>
      <c r="L56" s="5" t="s">
        <v>61</v>
      </c>
      <c r="M56" s="5" t="s">
        <v>58</v>
      </c>
      <c r="N56" s="5" t="s">
        <v>62</v>
      </c>
      <c r="O56" s="5" t="s">
        <v>63</v>
      </c>
      <c r="P56" s="3">
        <f t="shared" si="3"/>
        <v>0</v>
      </c>
      <c r="Q56" s="3" t="str">
        <f t="shared" si="0"/>
        <v/>
      </c>
    </row>
    <row r="57" spans="1:17" x14ac:dyDescent="0.2">
      <c r="A57" s="4">
        <v>42</v>
      </c>
      <c r="B57" s="5" t="s">
        <v>31</v>
      </c>
      <c r="C57" s="5" t="s">
        <v>97</v>
      </c>
      <c r="D57" s="4" t="s">
        <v>85</v>
      </c>
      <c r="E57" s="5" t="s">
        <v>98</v>
      </c>
      <c r="F57" s="5" t="s">
        <v>58</v>
      </c>
      <c r="G57" s="5" t="s">
        <v>58</v>
      </c>
      <c r="H57" s="3">
        <v>156000</v>
      </c>
      <c r="I57" s="4" t="s">
        <v>85</v>
      </c>
      <c r="J57" s="5" t="s">
        <v>60</v>
      </c>
      <c r="K57" s="3">
        <v>-156000</v>
      </c>
      <c r="L57" s="5" t="s">
        <v>61</v>
      </c>
      <c r="M57" s="5" t="s">
        <v>58</v>
      </c>
      <c r="N57" s="5" t="s">
        <v>62</v>
      </c>
      <c r="O57" s="5" t="s">
        <v>63</v>
      </c>
      <c r="P57" s="3">
        <f t="shared" si="3"/>
        <v>0</v>
      </c>
      <c r="Q57" s="3" t="str">
        <f t="shared" si="0"/>
        <v/>
      </c>
    </row>
    <row r="58" spans="1:17" x14ac:dyDescent="0.2">
      <c r="A58" s="4">
        <v>43</v>
      </c>
      <c r="B58" s="5" t="s">
        <v>31</v>
      </c>
      <c r="C58" s="5" t="s">
        <v>97</v>
      </c>
      <c r="D58" s="4" t="s">
        <v>86</v>
      </c>
      <c r="E58" s="5" t="s">
        <v>98</v>
      </c>
      <c r="F58" s="5" t="s">
        <v>58</v>
      </c>
      <c r="G58" s="5" t="s">
        <v>58</v>
      </c>
      <c r="H58" s="3">
        <v>112000</v>
      </c>
      <c r="I58" s="4" t="s">
        <v>86</v>
      </c>
      <c r="J58" s="5" t="s">
        <v>60</v>
      </c>
      <c r="K58" s="3">
        <v>-112000</v>
      </c>
      <c r="L58" s="5" t="s">
        <v>61</v>
      </c>
      <c r="M58" s="5" t="s">
        <v>58</v>
      </c>
      <c r="N58" s="5" t="s">
        <v>62</v>
      </c>
      <c r="O58" s="5" t="s">
        <v>63</v>
      </c>
      <c r="P58" s="3">
        <f t="shared" si="3"/>
        <v>0</v>
      </c>
      <c r="Q58" s="3" t="str">
        <f t="shared" si="0"/>
        <v/>
      </c>
    </row>
    <row r="59" spans="1:17" x14ac:dyDescent="0.2">
      <c r="A59" s="4">
        <v>44</v>
      </c>
      <c r="B59" s="5" t="s">
        <v>31</v>
      </c>
      <c r="C59" s="5" t="s">
        <v>97</v>
      </c>
      <c r="D59" s="4" t="s">
        <v>87</v>
      </c>
      <c r="E59" s="5" t="s">
        <v>98</v>
      </c>
      <c r="F59" s="5" t="s">
        <v>58</v>
      </c>
      <c r="G59" s="5" t="s">
        <v>58</v>
      </c>
      <c r="H59" s="3">
        <v>112000</v>
      </c>
      <c r="I59" s="4" t="s">
        <v>87</v>
      </c>
      <c r="J59" s="5" t="s">
        <v>60</v>
      </c>
      <c r="K59" s="3">
        <v>-112000</v>
      </c>
      <c r="L59" s="5" t="s">
        <v>61</v>
      </c>
      <c r="M59" s="5" t="s">
        <v>58</v>
      </c>
      <c r="N59" s="5" t="s">
        <v>62</v>
      </c>
      <c r="O59" s="5" t="s">
        <v>63</v>
      </c>
      <c r="P59" s="3">
        <f t="shared" si="3"/>
        <v>0</v>
      </c>
      <c r="Q59" s="3" t="str">
        <f t="shared" si="0"/>
        <v/>
      </c>
    </row>
    <row r="60" spans="1:17" x14ac:dyDescent="0.2">
      <c r="A60" s="4">
        <v>45</v>
      </c>
      <c r="B60" s="5" t="s">
        <v>31</v>
      </c>
      <c r="C60" s="5" t="s">
        <v>97</v>
      </c>
      <c r="D60" s="4" t="s">
        <v>88</v>
      </c>
      <c r="E60" s="5" t="s">
        <v>98</v>
      </c>
      <c r="F60" s="5" t="s">
        <v>58</v>
      </c>
      <c r="G60" s="5" t="s">
        <v>58</v>
      </c>
      <c r="H60" s="3">
        <v>112000</v>
      </c>
      <c r="I60" s="4" t="s">
        <v>88</v>
      </c>
      <c r="J60" s="5" t="s">
        <v>60</v>
      </c>
      <c r="K60" s="3">
        <v>-112000</v>
      </c>
      <c r="L60" s="5" t="s">
        <v>61</v>
      </c>
      <c r="M60" s="5" t="s">
        <v>58</v>
      </c>
      <c r="N60" s="5" t="s">
        <v>62</v>
      </c>
      <c r="O60" s="5" t="s">
        <v>63</v>
      </c>
      <c r="P60" s="3">
        <f t="shared" si="3"/>
        <v>0</v>
      </c>
      <c r="Q60" s="3" t="str">
        <f t="shared" si="0"/>
        <v/>
      </c>
    </row>
    <row r="61" spans="1:17" x14ac:dyDescent="0.2">
      <c r="A61" s="4">
        <v>46</v>
      </c>
      <c r="B61" s="5" t="s">
        <v>31</v>
      </c>
      <c r="C61" s="5" t="s">
        <v>97</v>
      </c>
      <c r="D61" s="4" t="s">
        <v>89</v>
      </c>
      <c r="E61" s="5" t="s">
        <v>98</v>
      </c>
      <c r="F61" s="5" t="s">
        <v>58</v>
      </c>
      <c r="G61" s="5" t="s">
        <v>58</v>
      </c>
      <c r="H61" s="3">
        <v>113000</v>
      </c>
      <c r="I61" s="4" t="s">
        <v>89</v>
      </c>
      <c r="J61" s="5" t="s">
        <v>60</v>
      </c>
      <c r="K61" s="3">
        <v>-113000</v>
      </c>
      <c r="L61" s="5" t="s">
        <v>61</v>
      </c>
      <c r="M61" s="5" t="s">
        <v>58</v>
      </c>
      <c r="N61" s="5" t="s">
        <v>62</v>
      </c>
      <c r="O61" s="5" t="s">
        <v>63</v>
      </c>
      <c r="P61" s="3">
        <f t="shared" si="3"/>
        <v>0</v>
      </c>
      <c r="Q61" s="3" t="str">
        <f t="shared" si="0"/>
        <v/>
      </c>
    </row>
    <row r="62" spans="1:17" x14ac:dyDescent="0.2">
      <c r="A62" s="4">
        <v>47</v>
      </c>
      <c r="B62" s="5" t="s">
        <v>31</v>
      </c>
      <c r="C62" s="5" t="s">
        <v>97</v>
      </c>
      <c r="D62" s="4" t="s">
        <v>90</v>
      </c>
      <c r="E62" s="5" t="s">
        <v>98</v>
      </c>
      <c r="F62" s="5" t="s">
        <v>58</v>
      </c>
      <c r="G62" s="5" t="s">
        <v>58</v>
      </c>
      <c r="H62" s="3">
        <v>112000</v>
      </c>
      <c r="I62" s="4" t="s">
        <v>90</v>
      </c>
      <c r="J62" s="5" t="s">
        <v>60</v>
      </c>
      <c r="K62" s="3">
        <v>-112000</v>
      </c>
      <c r="L62" s="5" t="s">
        <v>61</v>
      </c>
      <c r="M62" s="5" t="s">
        <v>58</v>
      </c>
      <c r="N62" s="5" t="s">
        <v>62</v>
      </c>
      <c r="O62" s="5" t="s">
        <v>63</v>
      </c>
      <c r="P62" s="3">
        <f t="shared" si="3"/>
        <v>0</v>
      </c>
      <c r="Q62" s="3" t="str">
        <f t="shared" si="0"/>
        <v/>
      </c>
    </row>
    <row r="63" spans="1:17" x14ac:dyDescent="0.2">
      <c r="A63" s="4">
        <v>48</v>
      </c>
      <c r="B63" s="5" t="s">
        <v>31</v>
      </c>
      <c r="C63" s="5" t="s">
        <v>97</v>
      </c>
      <c r="D63" s="4" t="s">
        <v>91</v>
      </c>
      <c r="E63" s="5" t="s">
        <v>98</v>
      </c>
      <c r="F63" s="5" t="s">
        <v>58</v>
      </c>
      <c r="G63" s="5" t="s">
        <v>58</v>
      </c>
      <c r="H63" s="3">
        <v>112000</v>
      </c>
      <c r="I63" s="4" t="s">
        <v>91</v>
      </c>
      <c r="J63" s="5" t="s">
        <v>60</v>
      </c>
      <c r="K63" s="3">
        <v>-112000</v>
      </c>
      <c r="L63" s="5" t="s">
        <v>61</v>
      </c>
      <c r="M63" s="5" t="s">
        <v>58</v>
      </c>
      <c r="N63" s="5" t="s">
        <v>62</v>
      </c>
      <c r="O63" s="5" t="s">
        <v>63</v>
      </c>
      <c r="P63" s="3">
        <f t="shared" si="3"/>
        <v>0</v>
      </c>
      <c r="Q63" s="3">
        <f t="shared" si="0"/>
        <v>0</v>
      </c>
    </row>
    <row r="64" spans="1:17" x14ac:dyDescent="0.2">
      <c r="A64" s="4">
        <v>49</v>
      </c>
      <c r="B64" s="5" t="s">
        <v>33</v>
      </c>
      <c r="C64" s="5" t="s">
        <v>99</v>
      </c>
      <c r="D64" s="4" t="s">
        <v>56</v>
      </c>
      <c r="E64" s="5" t="s">
        <v>57</v>
      </c>
      <c r="F64" s="5" t="s">
        <v>58</v>
      </c>
      <c r="G64" s="5" t="s">
        <v>58</v>
      </c>
      <c r="H64" s="3">
        <v>0</v>
      </c>
      <c r="I64" s="4" t="s">
        <v>58</v>
      </c>
      <c r="J64" s="5" t="s">
        <v>60</v>
      </c>
      <c r="K64" s="3">
        <v>0</v>
      </c>
      <c r="L64" s="5" t="s">
        <v>61</v>
      </c>
      <c r="M64" s="5" t="s">
        <v>58</v>
      </c>
      <c r="N64" s="5" t="s">
        <v>62</v>
      </c>
      <c r="O64" s="5" t="s">
        <v>63</v>
      </c>
      <c r="P64" s="3">
        <f>H64+K64</f>
        <v>0</v>
      </c>
      <c r="Q64" s="3" t="str">
        <f t="shared" si="0"/>
        <v/>
      </c>
    </row>
    <row r="65" spans="1:17" x14ac:dyDescent="0.2">
      <c r="A65" s="4">
        <v>50</v>
      </c>
      <c r="B65" s="5" t="s">
        <v>33</v>
      </c>
      <c r="C65" s="5" t="s">
        <v>99</v>
      </c>
      <c r="D65" s="4" t="s">
        <v>80</v>
      </c>
      <c r="E65" s="5" t="s">
        <v>98</v>
      </c>
      <c r="F65" s="5" t="s">
        <v>58</v>
      </c>
      <c r="G65" s="5" t="s">
        <v>58</v>
      </c>
      <c r="H65" s="3">
        <v>52000</v>
      </c>
      <c r="I65" s="4" t="s">
        <v>80</v>
      </c>
      <c r="J65" s="5" t="s">
        <v>60</v>
      </c>
      <c r="K65" s="3">
        <v>-52000</v>
      </c>
      <c r="L65" s="5" t="s">
        <v>61</v>
      </c>
      <c r="M65" s="5" t="s">
        <v>58</v>
      </c>
      <c r="N65" s="5" t="s">
        <v>62</v>
      </c>
      <c r="O65" s="5" t="s">
        <v>63</v>
      </c>
      <c r="P65" s="3">
        <f t="shared" ref="P65:P74" si="4">H65+K65+P64</f>
        <v>0</v>
      </c>
      <c r="Q65" s="3" t="str">
        <f t="shared" si="0"/>
        <v/>
      </c>
    </row>
    <row r="66" spans="1:17" x14ac:dyDescent="0.2">
      <c r="A66" s="4">
        <v>51</v>
      </c>
      <c r="B66" s="5" t="s">
        <v>33</v>
      </c>
      <c r="C66" s="5" t="s">
        <v>99</v>
      </c>
      <c r="D66" s="4" t="s">
        <v>82</v>
      </c>
      <c r="E66" s="5" t="s">
        <v>98</v>
      </c>
      <c r="F66" s="5" t="s">
        <v>58</v>
      </c>
      <c r="G66" s="5" t="s">
        <v>58</v>
      </c>
      <c r="H66" s="3">
        <v>55000</v>
      </c>
      <c r="I66" s="4" t="s">
        <v>82</v>
      </c>
      <c r="J66" s="5" t="s">
        <v>60</v>
      </c>
      <c r="K66" s="3">
        <v>-55000</v>
      </c>
      <c r="L66" s="5" t="s">
        <v>61</v>
      </c>
      <c r="M66" s="5" t="s">
        <v>58</v>
      </c>
      <c r="N66" s="5" t="s">
        <v>62</v>
      </c>
      <c r="O66" s="5" t="s">
        <v>63</v>
      </c>
      <c r="P66" s="3">
        <f t="shared" si="4"/>
        <v>0</v>
      </c>
      <c r="Q66" s="3" t="str">
        <f t="shared" si="0"/>
        <v/>
      </c>
    </row>
    <row r="67" spans="1:17" x14ac:dyDescent="0.2">
      <c r="A67" s="4">
        <v>52</v>
      </c>
      <c r="B67" s="5" t="s">
        <v>33</v>
      </c>
      <c r="C67" s="5" t="s">
        <v>99</v>
      </c>
      <c r="D67" s="4" t="s">
        <v>84</v>
      </c>
      <c r="E67" s="5" t="s">
        <v>98</v>
      </c>
      <c r="F67" s="5" t="s">
        <v>58</v>
      </c>
      <c r="G67" s="5" t="s">
        <v>58</v>
      </c>
      <c r="H67" s="3">
        <v>55000</v>
      </c>
      <c r="I67" s="4" t="s">
        <v>84</v>
      </c>
      <c r="J67" s="5" t="s">
        <v>60</v>
      </c>
      <c r="K67" s="3">
        <v>-55000</v>
      </c>
      <c r="L67" s="5" t="s">
        <v>61</v>
      </c>
      <c r="M67" s="5" t="s">
        <v>58</v>
      </c>
      <c r="N67" s="5" t="s">
        <v>62</v>
      </c>
      <c r="O67" s="5" t="s">
        <v>63</v>
      </c>
      <c r="P67" s="3">
        <f t="shared" si="4"/>
        <v>0</v>
      </c>
      <c r="Q67" s="3" t="str">
        <f t="shared" si="0"/>
        <v/>
      </c>
    </row>
    <row r="68" spans="1:17" x14ac:dyDescent="0.2">
      <c r="A68" s="4">
        <v>53</v>
      </c>
      <c r="B68" s="5" t="s">
        <v>33</v>
      </c>
      <c r="C68" s="5" t="s">
        <v>99</v>
      </c>
      <c r="D68" s="4" t="s">
        <v>85</v>
      </c>
      <c r="E68" s="5" t="s">
        <v>98</v>
      </c>
      <c r="F68" s="5" t="s">
        <v>58</v>
      </c>
      <c r="G68" s="5" t="s">
        <v>58</v>
      </c>
      <c r="H68" s="3">
        <v>85000</v>
      </c>
      <c r="I68" s="4" t="s">
        <v>85</v>
      </c>
      <c r="J68" s="5" t="s">
        <v>60</v>
      </c>
      <c r="K68" s="3">
        <v>-85000</v>
      </c>
      <c r="L68" s="5" t="s">
        <v>61</v>
      </c>
      <c r="M68" s="5" t="s">
        <v>58</v>
      </c>
      <c r="N68" s="5" t="s">
        <v>62</v>
      </c>
      <c r="O68" s="5" t="s">
        <v>63</v>
      </c>
      <c r="P68" s="3">
        <f t="shared" si="4"/>
        <v>0</v>
      </c>
      <c r="Q68" s="3" t="str">
        <f t="shared" si="0"/>
        <v/>
      </c>
    </row>
    <row r="69" spans="1:17" x14ac:dyDescent="0.2">
      <c r="A69" s="4">
        <v>54</v>
      </c>
      <c r="B69" s="5" t="s">
        <v>33</v>
      </c>
      <c r="C69" s="5" t="s">
        <v>99</v>
      </c>
      <c r="D69" s="4" t="s">
        <v>86</v>
      </c>
      <c r="E69" s="5" t="s">
        <v>98</v>
      </c>
      <c r="F69" s="5" t="s">
        <v>58</v>
      </c>
      <c r="G69" s="5" t="s">
        <v>58</v>
      </c>
      <c r="H69" s="3">
        <v>60000</v>
      </c>
      <c r="I69" s="4" t="s">
        <v>86</v>
      </c>
      <c r="J69" s="5" t="s">
        <v>60</v>
      </c>
      <c r="K69" s="3">
        <v>-60000</v>
      </c>
      <c r="L69" s="5" t="s">
        <v>61</v>
      </c>
      <c r="M69" s="5" t="s">
        <v>58</v>
      </c>
      <c r="N69" s="5" t="s">
        <v>62</v>
      </c>
      <c r="O69" s="5" t="s">
        <v>63</v>
      </c>
      <c r="P69" s="3">
        <f t="shared" si="4"/>
        <v>0</v>
      </c>
      <c r="Q69" s="3" t="str">
        <f t="shared" si="0"/>
        <v/>
      </c>
    </row>
    <row r="70" spans="1:17" x14ac:dyDescent="0.2">
      <c r="A70" s="4">
        <v>55</v>
      </c>
      <c r="B70" s="5" t="s">
        <v>33</v>
      </c>
      <c r="C70" s="5" t="s">
        <v>99</v>
      </c>
      <c r="D70" s="4" t="s">
        <v>87</v>
      </c>
      <c r="E70" s="5" t="s">
        <v>98</v>
      </c>
      <c r="F70" s="5" t="s">
        <v>58</v>
      </c>
      <c r="G70" s="5" t="s">
        <v>58</v>
      </c>
      <c r="H70" s="3">
        <v>60000</v>
      </c>
      <c r="I70" s="4" t="s">
        <v>87</v>
      </c>
      <c r="J70" s="5" t="s">
        <v>60</v>
      </c>
      <c r="K70" s="3">
        <v>-60000</v>
      </c>
      <c r="L70" s="5" t="s">
        <v>61</v>
      </c>
      <c r="M70" s="5" t="s">
        <v>58</v>
      </c>
      <c r="N70" s="5" t="s">
        <v>62</v>
      </c>
      <c r="O70" s="5" t="s">
        <v>63</v>
      </c>
      <c r="P70" s="3">
        <f t="shared" si="4"/>
        <v>0</v>
      </c>
      <c r="Q70" s="3" t="str">
        <f t="shared" si="0"/>
        <v/>
      </c>
    </row>
    <row r="71" spans="1:17" x14ac:dyDescent="0.2">
      <c r="A71" s="4">
        <v>56</v>
      </c>
      <c r="B71" s="5" t="s">
        <v>33</v>
      </c>
      <c r="C71" s="5" t="s">
        <v>99</v>
      </c>
      <c r="D71" s="4" t="s">
        <v>88</v>
      </c>
      <c r="E71" s="5" t="s">
        <v>98</v>
      </c>
      <c r="F71" s="5" t="s">
        <v>58</v>
      </c>
      <c r="G71" s="5" t="s">
        <v>58</v>
      </c>
      <c r="H71" s="3">
        <v>61000</v>
      </c>
      <c r="I71" s="4" t="s">
        <v>88</v>
      </c>
      <c r="J71" s="5" t="s">
        <v>60</v>
      </c>
      <c r="K71" s="3">
        <v>-61000</v>
      </c>
      <c r="L71" s="5" t="s">
        <v>61</v>
      </c>
      <c r="M71" s="5" t="s">
        <v>58</v>
      </c>
      <c r="N71" s="5" t="s">
        <v>62</v>
      </c>
      <c r="O71" s="5" t="s">
        <v>63</v>
      </c>
      <c r="P71" s="3">
        <f t="shared" si="4"/>
        <v>0</v>
      </c>
      <c r="Q71" s="3" t="str">
        <f t="shared" si="0"/>
        <v/>
      </c>
    </row>
    <row r="72" spans="1:17" x14ac:dyDescent="0.2">
      <c r="A72" s="4">
        <v>57</v>
      </c>
      <c r="B72" s="5" t="s">
        <v>33</v>
      </c>
      <c r="C72" s="5" t="s">
        <v>99</v>
      </c>
      <c r="D72" s="4" t="s">
        <v>89</v>
      </c>
      <c r="E72" s="5" t="s">
        <v>98</v>
      </c>
      <c r="F72" s="5" t="s">
        <v>58</v>
      </c>
      <c r="G72" s="5" t="s">
        <v>58</v>
      </c>
      <c r="H72" s="3">
        <v>70000</v>
      </c>
      <c r="I72" s="4" t="s">
        <v>89</v>
      </c>
      <c r="J72" s="5" t="s">
        <v>60</v>
      </c>
      <c r="K72" s="3">
        <v>-70000</v>
      </c>
      <c r="L72" s="5" t="s">
        <v>61</v>
      </c>
      <c r="M72" s="5" t="s">
        <v>58</v>
      </c>
      <c r="N72" s="5" t="s">
        <v>62</v>
      </c>
      <c r="O72" s="5" t="s">
        <v>63</v>
      </c>
      <c r="P72" s="3">
        <f t="shared" si="4"/>
        <v>0</v>
      </c>
      <c r="Q72" s="3" t="str">
        <f t="shared" si="0"/>
        <v/>
      </c>
    </row>
    <row r="73" spans="1:17" x14ac:dyDescent="0.2">
      <c r="A73" s="4">
        <v>58</v>
      </c>
      <c r="B73" s="5" t="s">
        <v>33</v>
      </c>
      <c r="C73" s="5" t="s">
        <v>99</v>
      </c>
      <c r="D73" s="4" t="s">
        <v>90</v>
      </c>
      <c r="E73" s="5" t="s">
        <v>98</v>
      </c>
      <c r="F73" s="5" t="s">
        <v>58</v>
      </c>
      <c r="G73" s="5" t="s">
        <v>58</v>
      </c>
      <c r="H73" s="3">
        <v>70000</v>
      </c>
      <c r="I73" s="4" t="s">
        <v>90</v>
      </c>
      <c r="J73" s="5" t="s">
        <v>60</v>
      </c>
      <c r="K73" s="3">
        <v>-70000</v>
      </c>
      <c r="L73" s="5" t="s">
        <v>61</v>
      </c>
      <c r="M73" s="5" t="s">
        <v>58</v>
      </c>
      <c r="N73" s="5" t="s">
        <v>62</v>
      </c>
      <c r="O73" s="5" t="s">
        <v>63</v>
      </c>
      <c r="P73" s="3">
        <f t="shared" si="4"/>
        <v>0</v>
      </c>
      <c r="Q73" s="3" t="str">
        <f t="shared" si="0"/>
        <v/>
      </c>
    </row>
    <row r="74" spans="1:17" x14ac:dyDescent="0.2">
      <c r="A74" s="4">
        <v>59</v>
      </c>
      <c r="B74" s="5" t="s">
        <v>33</v>
      </c>
      <c r="C74" s="5" t="s">
        <v>99</v>
      </c>
      <c r="D74" s="4" t="s">
        <v>91</v>
      </c>
      <c r="E74" s="5" t="s">
        <v>98</v>
      </c>
      <c r="F74" s="5" t="s">
        <v>58</v>
      </c>
      <c r="G74" s="5" t="s">
        <v>58</v>
      </c>
      <c r="H74" s="3">
        <v>71000</v>
      </c>
      <c r="I74" s="4" t="s">
        <v>91</v>
      </c>
      <c r="J74" s="5" t="s">
        <v>60</v>
      </c>
      <c r="K74" s="3">
        <v>-71000</v>
      </c>
      <c r="L74" s="5" t="s">
        <v>61</v>
      </c>
      <c r="M74" s="5" t="s">
        <v>58</v>
      </c>
      <c r="N74" s="5" t="s">
        <v>62</v>
      </c>
      <c r="O74" s="5" t="s">
        <v>63</v>
      </c>
      <c r="P74" s="3">
        <f t="shared" si="4"/>
        <v>0</v>
      </c>
      <c r="Q74" s="3">
        <f t="shared" si="0"/>
        <v>0</v>
      </c>
    </row>
    <row r="75" spans="1:17" x14ac:dyDescent="0.2">
      <c r="A75" s="4">
        <v>60</v>
      </c>
      <c r="B75" s="5" t="s">
        <v>35</v>
      </c>
      <c r="C75" s="5" t="s">
        <v>100</v>
      </c>
      <c r="D75" s="4" t="s">
        <v>56</v>
      </c>
      <c r="E75" s="5" t="s">
        <v>57</v>
      </c>
      <c r="F75" s="5" t="s">
        <v>58</v>
      </c>
      <c r="G75" s="5" t="s">
        <v>58</v>
      </c>
      <c r="H75" s="3">
        <v>0</v>
      </c>
      <c r="I75" s="4" t="s">
        <v>58</v>
      </c>
      <c r="J75" s="5" t="s">
        <v>60</v>
      </c>
      <c r="K75" s="3">
        <v>0</v>
      </c>
      <c r="L75" s="5" t="s">
        <v>61</v>
      </c>
      <c r="M75" s="5" t="s">
        <v>58</v>
      </c>
      <c r="N75" s="5" t="s">
        <v>62</v>
      </c>
      <c r="O75" s="5" t="s">
        <v>63</v>
      </c>
      <c r="P75" s="3">
        <f>H75+K75</f>
        <v>0</v>
      </c>
      <c r="Q75" s="3" t="str">
        <f t="shared" si="0"/>
        <v/>
      </c>
    </row>
    <row r="76" spans="1:17" x14ac:dyDescent="0.2">
      <c r="A76" s="4">
        <v>61</v>
      </c>
      <c r="B76" s="5" t="s">
        <v>35</v>
      </c>
      <c r="C76" s="5" t="s">
        <v>100</v>
      </c>
      <c r="D76" s="4" t="s">
        <v>80</v>
      </c>
      <c r="E76" s="5" t="s">
        <v>98</v>
      </c>
      <c r="F76" s="5" t="s">
        <v>58</v>
      </c>
      <c r="G76" s="5" t="s">
        <v>58</v>
      </c>
      <c r="H76" s="3">
        <v>39000</v>
      </c>
      <c r="I76" s="4" t="s">
        <v>80</v>
      </c>
      <c r="J76" s="5" t="s">
        <v>60</v>
      </c>
      <c r="K76" s="3">
        <v>-39000</v>
      </c>
      <c r="L76" s="5" t="s">
        <v>61</v>
      </c>
      <c r="M76" s="5" t="s">
        <v>58</v>
      </c>
      <c r="N76" s="5" t="s">
        <v>62</v>
      </c>
      <c r="O76" s="5" t="s">
        <v>63</v>
      </c>
      <c r="P76" s="3">
        <f t="shared" ref="P76:P85" si="5">H76+K76+P75</f>
        <v>0</v>
      </c>
      <c r="Q76" s="3" t="str">
        <f t="shared" si="0"/>
        <v/>
      </c>
    </row>
    <row r="77" spans="1:17" x14ac:dyDescent="0.2">
      <c r="A77" s="4">
        <v>62</v>
      </c>
      <c r="B77" s="5" t="s">
        <v>35</v>
      </c>
      <c r="C77" s="5" t="s">
        <v>100</v>
      </c>
      <c r="D77" s="4" t="s">
        <v>82</v>
      </c>
      <c r="E77" s="5" t="s">
        <v>98</v>
      </c>
      <c r="F77" s="5" t="s">
        <v>58</v>
      </c>
      <c r="G77" s="5" t="s">
        <v>58</v>
      </c>
      <c r="H77" s="3">
        <v>43000</v>
      </c>
      <c r="I77" s="4" t="s">
        <v>82</v>
      </c>
      <c r="J77" s="5" t="s">
        <v>60</v>
      </c>
      <c r="K77" s="3">
        <v>-43000</v>
      </c>
      <c r="L77" s="5" t="s">
        <v>61</v>
      </c>
      <c r="M77" s="5" t="s">
        <v>58</v>
      </c>
      <c r="N77" s="5" t="s">
        <v>62</v>
      </c>
      <c r="O77" s="5" t="s">
        <v>63</v>
      </c>
      <c r="P77" s="3">
        <f t="shared" si="5"/>
        <v>0</v>
      </c>
      <c r="Q77" s="3" t="str">
        <f t="shared" si="0"/>
        <v/>
      </c>
    </row>
    <row r="78" spans="1:17" x14ac:dyDescent="0.2">
      <c r="A78" s="4">
        <v>63</v>
      </c>
      <c r="B78" s="5" t="s">
        <v>35</v>
      </c>
      <c r="C78" s="5" t="s">
        <v>100</v>
      </c>
      <c r="D78" s="4" t="s">
        <v>84</v>
      </c>
      <c r="E78" s="5" t="s">
        <v>98</v>
      </c>
      <c r="F78" s="5" t="s">
        <v>58</v>
      </c>
      <c r="G78" s="5" t="s">
        <v>58</v>
      </c>
      <c r="H78" s="3">
        <v>43000</v>
      </c>
      <c r="I78" s="4" t="s">
        <v>84</v>
      </c>
      <c r="J78" s="5" t="s">
        <v>60</v>
      </c>
      <c r="K78" s="3">
        <v>-43000</v>
      </c>
      <c r="L78" s="5" t="s">
        <v>61</v>
      </c>
      <c r="M78" s="5" t="s">
        <v>58</v>
      </c>
      <c r="N78" s="5" t="s">
        <v>62</v>
      </c>
      <c r="O78" s="5" t="s">
        <v>63</v>
      </c>
      <c r="P78" s="3">
        <f t="shared" si="5"/>
        <v>0</v>
      </c>
      <c r="Q78" s="3" t="str">
        <f t="shared" si="0"/>
        <v/>
      </c>
    </row>
    <row r="79" spans="1:17" x14ac:dyDescent="0.2">
      <c r="A79" s="4">
        <v>64</v>
      </c>
      <c r="B79" s="5" t="s">
        <v>35</v>
      </c>
      <c r="C79" s="5" t="s">
        <v>100</v>
      </c>
      <c r="D79" s="4" t="s">
        <v>85</v>
      </c>
      <c r="E79" s="5" t="s">
        <v>98</v>
      </c>
      <c r="F79" s="5" t="s">
        <v>58</v>
      </c>
      <c r="G79" s="5" t="s">
        <v>58</v>
      </c>
      <c r="H79" s="3">
        <v>61000</v>
      </c>
      <c r="I79" s="4" t="s">
        <v>85</v>
      </c>
      <c r="J79" s="5" t="s">
        <v>60</v>
      </c>
      <c r="K79" s="3">
        <v>-61000</v>
      </c>
      <c r="L79" s="5" t="s">
        <v>61</v>
      </c>
      <c r="M79" s="5" t="s">
        <v>58</v>
      </c>
      <c r="N79" s="5" t="s">
        <v>62</v>
      </c>
      <c r="O79" s="5" t="s">
        <v>63</v>
      </c>
      <c r="P79" s="3">
        <f t="shared" si="5"/>
        <v>0</v>
      </c>
      <c r="Q79" s="3" t="str">
        <f t="shared" si="0"/>
        <v/>
      </c>
    </row>
    <row r="80" spans="1:17" x14ac:dyDescent="0.2">
      <c r="A80" s="4">
        <v>65</v>
      </c>
      <c r="B80" s="5" t="s">
        <v>35</v>
      </c>
      <c r="C80" s="5" t="s">
        <v>100</v>
      </c>
      <c r="D80" s="4" t="s">
        <v>86</v>
      </c>
      <c r="E80" s="5" t="s">
        <v>98</v>
      </c>
      <c r="F80" s="5" t="s">
        <v>58</v>
      </c>
      <c r="G80" s="5" t="s">
        <v>58</v>
      </c>
      <c r="H80" s="3">
        <v>47000</v>
      </c>
      <c r="I80" s="4" t="s">
        <v>86</v>
      </c>
      <c r="J80" s="5" t="s">
        <v>60</v>
      </c>
      <c r="K80" s="3">
        <v>-47000</v>
      </c>
      <c r="L80" s="5" t="s">
        <v>61</v>
      </c>
      <c r="M80" s="5" t="s">
        <v>58</v>
      </c>
      <c r="N80" s="5" t="s">
        <v>62</v>
      </c>
      <c r="O80" s="5" t="s">
        <v>63</v>
      </c>
      <c r="P80" s="3">
        <f t="shared" si="5"/>
        <v>0</v>
      </c>
      <c r="Q80" s="3" t="str">
        <f t="shared" si="0"/>
        <v/>
      </c>
    </row>
    <row r="81" spans="1:17" x14ac:dyDescent="0.2">
      <c r="A81" s="4">
        <v>66</v>
      </c>
      <c r="B81" s="5" t="s">
        <v>35</v>
      </c>
      <c r="C81" s="5" t="s">
        <v>100</v>
      </c>
      <c r="D81" s="4" t="s">
        <v>87</v>
      </c>
      <c r="E81" s="5" t="s">
        <v>98</v>
      </c>
      <c r="F81" s="5" t="s">
        <v>58</v>
      </c>
      <c r="G81" s="5" t="s">
        <v>58</v>
      </c>
      <c r="H81" s="3">
        <v>47000</v>
      </c>
      <c r="I81" s="4" t="s">
        <v>87</v>
      </c>
      <c r="J81" s="5" t="s">
        <v>60</v>
      </c>
      <c r="K81" s="3">
        <v>-47000</v>
      </c>
      <c r="L81" s="5" t="s">
        <v>61</v>
      </c>
      <c r="M81" s="5" t="s">
        <v>58</v>
      </c>
      <c r="N81" s="5" t="s">
        <v>62</v>
      </c>
      <c r="O81" s="5" t="s">
        <v>63</v>
      </c>
      <c r="P81" s="3">
        <f t="shared" si="5"/>
        <v>0</v>
      </c>
      <c r="Q81" s="3" t="str">
        <f t="shared" ref="Q81:Q96" si="6">IF(C81=C82,"",P81)</f>
        <v/>
      </c>
    </row>
    <row r="82" spans="1:17" x14ac:dyDescent="0.2">
      <c r="A82" s="4">
        <v>67</v>
      </c>
      <c r="B82" s="5" t="s">
        <v>35</v>
      </c>
      <c r="C82" s="5" t="s">
        <v>100</v>
      </c>
      <c r="D82" s="4" t="s">
        <v>88</v>
      </c>
      <c r="E82" s="5" t="s">
        <v>98</v>
      </c>
      <c r="F82" s="5" t="s">
        <v>58</v>
      </c>
      <c r="G82" s="5" t="s">
        <v>58</v>
      </c>
      <c r="H82" s="3">
        <v>47000</v>
      </c>
      <c r="I82" s="4" t="s">
        <v>88</v>
      </c>
      <c r="J82" s="5" t="s">
        <v>60</v>
      </c>
      <c r="K82" s="3">
        <v>-47000</v>
      </c>
      <c r="L82" s="5" t="s">
        <v>61</v>
      </c>
      <c r="M82" s="5" t="s">
        <v>58</v>
      </c>
      <c r="N82" s="5" t="s">
        <v>62</v>
      </c>
      <c r="O82" s="5" t="s">
        <v>63</v>
      </c>
      <c r="P82" s="3">
        <f t="shared" si="5"/>
        <v>0</v>
      </c>
      <c r="Q82" s="3" t="str">
        <f t="shared" si="6"/>
        <v/>
      </c>
    </row>
    <row r="83" spans="1:17" x14ac:dyDescent="0.2">
      <c r="A83" s="4">
        <v>68</v>
      </c>
      <c r="B83" s="5" t="s">
        <v>35</v>
      </c>
      <c r="C83" s="5" t="s">
        <v>100</v>
      </c>
      <c r="D83" s="4" t="s">
        <v>89</v>
      </c>
      <c r="E83" s="5" t="s">
        <v>98</v>
      </c>
      <c r="F83" s="5" t="s">
        <v>58</v>
      </c>
      <c r="G83" s="5" t="s">
        <v>58</v>
      </c>
      <c r="H83" s="3">
        <v>47000</v>
      </c>
      <c r="I83" s="4" t="s">
        <v>89</v>
      </c>
      <c r="J83" s="5" t="s">
        <v>60</v>
      </c>
      <c r="K83" s="3">
        <v>-47000</v>
      </c>
      <c r="L83" s="5" t="s">
        <v>61</v>
      </c>
      <c r="M83" s="5" t="s">
        <v>58</v>
      </c>
      <c r="N83" s="5" t="s">
        <v>62</v>
      </c>
      <c r="O83" s="5" t="s">
        <v>63</v>
      </c>
      <c r="P83" s="3">
        <f t="shared" si="5"/>
        <v>0</v>
      </c>
      <c r="Q83" s="3" t="str">
        <f t="shared" si="6"/>
        <v/>
      </c>
    </row>
    <row r="84" spans="1:17" x14ac:dyDescent="0.2">
      <c r="A84" s="4">
        <v>69</v>
      </c>
      <c r="B84" s="5" t="s">
        <v>35</v>
      </c>
      <c r="C84" s="5" t="s">
        <v>100</v>
      </c>
      <c r="D84" s="4" t="s">
        <v>90</v>
      </c>
      <c r="E84" s="5" t="s">
        <v>98</v>
      </c>
      <c r="F84" s="5" t="s">
        <v>58</v>
      </c>
      <c r="G84" s="5" t="s">
        <v>58</v>
      </c>
      <c r="H84" s="3">
        <v>46000</v>
      </c>
      <c r="I84" s="4" t="s">
        <v>90</v>
      </c>
      <c r="J84" s="5" t="s">
        <v>60</v>
      </c>
      <c r="K84" s="3">
        <v>-46000</v>
      </c>
      <c r="L84" s="5" t="s">
        <v>61</v>
      </c>
      <c r="M84" s="5" t="s">
        <v>58</v>
      </c>
      <c r="N84" s="5" t="s">
        <v>62</v>
      </c>
      <c r="O84" s="5" t="s">
        <v>63</v>
      </c>
      <c r="P84" s="3">
        <f t="shared" si="5"/>
        <v>0</v>
      </c>
      <c r="Q84" s="3" t="str">
        <f t="shared" si="6"/>
        <v/>
      </c>
    </row>
    <row r="85" spans="1:17" x14ac:dyDescent="0.2">
      <c r="A85" s="4">
        <v>70</v>
      </c>
      <c r="B85" s="5" t="s">
        <v>35</v>
      </c>
      <c r="C85" s="5" t="s">
        <v>100</v>
      </c>
      <c r="D85" s="4" t="s">
        <v>91</v>
      </c>
      <c r="E85" s="5" t="s">
        <v>98</v>
      </c>
      <c r="F85" s="5" t="s">
        <v>58</v>
      </c>
      <c r="G85" s="5" t="s">
        <v>58</v>
      </c>
      <c r="H85" s="3">
        <v>47000</v>
      </c>
      <c r="I85" s="4" t="s">
        <v>91</v>
      </c>
      <c r="J85" s="5" t="s">
        <v>60</v>
      </c>
      <c r="K85" s="3">
        <v>-47000</v>
      </c>
      <c r="L85" s="5" t="s">
        <v>61</v>
      </c>
      <c r="M85" s="5" t="s">
        <v>58</v>
      </c>
      <c r="N85" s="5" t="s">
        <v>62</v>
      </c>
      <c r="O85" s="5" t="s">
        <v>63</v>
      </c>
      <c r="P85" s="3">
        <f t="shared" si="5"/>
        <v>0</v>
      </c>
      <c r="Q85" s="3">
        <f t="shared" si="6"/>
        <v>0</v>
      </c>
    </row>
    <row r="86" spans="1:17" x14ac:dyDescent="0.2">
      <c r="A86" s="4">
        <v>71</v>
      </c>
      <c r="B86" s="5" t="s">
        <v>37</v>
      </c>
      <c r="C86" s="5" t="s">
        <v>101</v>
      </c>
      <c r="D86" s="4" t="s">
        <v>56</v>
      </c>
      <c r="E86" s="5" t="s">
        <v>57</v>
      </c>
      <c r="F86" s="5" t="s">
        <v>58</v>
      </c>
      <c r="G86" s="5" t="s">
        <v>58</v>
      </c>
      <c r="H86" s="3">
        <v>0</v>
      </c>
      <c r="I86" s="4" t="s">
        <v>58</v>
      </c>
      <c r="J86" s="5" t="s">
        <v>60</v>
      </c>
      <c r="K86" s="3">
        <v>0</v>
      </c>
      <c r="L86" s="5" t="s">
        <v>61</v>
      </c>
      <c r="M86" s="5" t="s">
        <v>58</v>
      </c>
      <c r="N86" s="5" t="s">
        <v>62</v>
      </c>
      <c r="O86" s="5" t="s">
        <v>63</v>
      </c>
      <c r="P86" s="3">
        <f>H86+K86</f>
        <v>0</v>
      </c>
      <c r="Q86" s="3" t="str">
        <f t="shared" si="6"/>
        <v/>
      </c>
    </row>
    <row r="87" spans="1:17" x14ac:dyDescent="0.2">
      <c r="A87" s="4">
        <v>72</v>
      </c>
      <c r="B87" s="5" t="s">
        <v>37</v>
      </c>
      <c r="C87" s="5" t="s">
        <v>101</v>
      </c>
      <c r="D87" s="4" t="s">
        <v>80</v>
      </c>
      <c r="E87" s="5" t="s">
        <v>98</v>
      </c>
      <c r="F87" s="5" t="s">
        <v>58</v>
      </c>
      <c r="G87" s="5" t="s">
        <v>58</v>
      </c>
      <c r="H87" s="3">
        <v>33000</v>
      </c>
      <c r="I87" s="4" t="s">
        <v>80</v>
      </c>
      <c r="J87" s="5" t="s">
        <v>60</v>
      </c>
      <c r="K87" s="3">
        <v>-33000</v>
      </c>
      <c r="L87" s="5" t="s">
        <v>61</v>
      </c>
      <c r="M87" s="5" t="s">
        <v>58</v>
      </c>
      <c r="N87" s="5" t="s">
        <v>62</v>
      </c>
      <c r="O87" s="5" t="s">
        <v>63</v>
      </c>
      <c r="P87" s="3">
        <f t="shared" ref="P87:P96" si="7">H87+K87+P86</f>
        <v>0</v>
      </c>
      <c r="Q87" s="3" t="str">
        <f t="shared" si="6"/>
        <v/>
      </c>
    </row>
    <row r="88" spans="1:17" x14ac:dyDescent="0.2">
      <c r="A88" s="4">
        <v>73</v>
      </c>
      <c r="B88" s="5" t="s">
        <v>37</v>
      </c>
      <c r="C88" s="5" t="s">
        <v>101</v>
      </c>
      <c r="D88" s="4" t="s">
        <v>82</v>
      </c>
      <c r="E88" s="5" t="s">
        <v>98</v>
      </c>
      <c r="F88" s="5" t="s">
        <v>58</v>
      </c>
      <c r="G88" s="5" t="s">
        <v>58</v>
      </c>
      <c r="H88" s="3">
        <v>37000</v>
      </c>
      <c r="I88" s="4" t="s">
        <v>82</v>
      </c>
      <c r="J88" s="5" t="s">
        <v>60</v>
      </c>
      <c r="K88" s="3">
        <v>-37000</v>
      </c>
      <c r="L88" s="5" t="s">
        <v>61</v>
      </c>
      <c r="M88" s="5" t="s">
        <v>58</v>
      </c>
      <c r="N88" s="5" t="s">
        <v>62</v>
      </c>
      <c r="O88" s="5" t="s">
        <v>63</v>
      </c>
      <c r="P88" s="3">
        <f t="shared" si="7"/>
        <v>0</v>
      </c>
      <c r="Q88" s="3" t="str">
        <f t="shared" si="6"/>
        <v/>
      </c>
    </row>
    <row r="89" spans="1:17" x14ac:dyDescent="0.2">
      <c r="A89" s="4">
        <v>74</v>
      </c>
      <c r="B89" s="5" t="s">
        <v>37</v>
      </c>
      <c r="C89" s="5" t="s">
        <v>101</v>
      </c>
      <c r="D89" s="4" t="s">
        <v>84</v>
      </c>
      <c r="E89" s="5" t="s">
        <v>98</v>
      </c>
      <c r="F89" s="5" t="s">
        <v>58</v>
      </c>
      <c r="G89" s="5" t="s">
        <v>58</v>
      </c>
      <c r="H89" s="3">
        <v>37000</v>
      </c>
      <c r="I89" s="4" t="s">
        <v>84</v>
      </c>
      <c r="J89" s="5" t="s">
        <v>60</v>
      </c>
      <c r="K89" s="3">
        <v>-37000</v>
      </c>
      <c r="L89" s="5" t="s">
        <v>61</v>
      </c>
      <c r="M89" s="5" t="s">
        <v>58</v>
      </c>
      <c r="N89" s="5" t="s">
        <v>62</v>
      </c>
      <c r="O89" s="5" t="s">
        <v>63</v>
      </c>
      <c r="P89" s="3">
        <f t="shared" si="7"/>
        <v>0</v>
      </c>
      <c r="Q89" s="3" t="str">
        <f t="shared" si="6"/>
        <v/>
      </c>
    </row>
    <row r="90" spans="1:17" x14ac:dyDescent="0.2">
      <c r="A90" s="4">
        <v>75</v>
      </c>
      <c r="B90" s="5" t="s">
        <v>37</v>
      </c>
      <c r="C90" s="5" t="s">
        <v>101</v>
      </c>
      <c r="D90" s="4" t="s">
        <v>85</v>
      </c>
      <c r="E90" s="5" t="s">
        <v>98</v>
      </c>
      <c r="F90" s="5" t="s">
        <v>58</v>
      </c>
      <c r="G90" s="5" t="s">
        <v>58</v>
      </c>
      <c r="H90" s="3">
        <v>51000</v>
      </c>
      <c r="I90" s="4" t="s">
        <v>85</v>
      </c>
      <c r="J90" s="5" t="s">
        <v>60</v>
      </c>
      <c r="K90" s="3">
        <v>-51000</v>
      </c>
      <c r="L90" s="5" t="s">
        <v>61</v>
      </c>
      <c r="M90" s="5" t="s">
        <v>58</v>
      </c>
      <c r="N90" s="5" t="s">
        <v>62</v>
      </c>
      <c r="O90" s="5" t="s">
        <v>63</v>
      </c>
      <c r="P90" s="3">
        <f t="shared" si="7"/>
        <v>0</v>
      </c>
      <c r="Q90" s="3" t="str">
        <f t="shared" si="6"/>
        <v/>
      </c>
    </row>
    <row r="91" spans="1:17" x14ac:dyDescent="0.2">
      <c r="A91" s="4">
        <v>76</v>
      </c>
      <c r="B91" s="5" t="s">
        <v>37</v>
      </c>
      <c r="C91" s="5" t="s">
        <v>101</v>
      </c>
      <c r="D91" s="4" t="s">
        <v>86</v>
      </c>
      <c r="E91" s="5" t="s">
        <v>98</v>
      </c>
      <c r="F91" s="5" t="s">
        <v>58</v>
      </c>
      <c r="G91" s="5" t="s">
        <v>58</v>
      </c>
      <c r="H91" s="3">
        <v>40000</v>
      </c>
      <c r="I91" s="4" t="s">
        <v>86</v>
      </c>
      <c r="J91" s="5" t="s">
        <v>60</v>
      </c>
      <c r="K91" s="3">
        <v>-40000</v>
      </c>
      <c r="L91" s="5" t="s">
        <v>61</v>
      </c>
      <c r="M91" s="5" t="s">
        <v>58</v>
      </c>
      <c r="N91" s="5" t="s">
        <v>62</v>
      </c>
      <c r="O91" s="5" t="s">
        <v>63</v>
      </c>
      <c r="P91" s="3">
        <f t="shared" si="7"/>
        <v>0</v>
      </c>
      <c r="Q91" s="3" t="str">
        <f t="shared" si="6"/>
        <v/>
      </c>
    </row>
    <row r="92" spans="1:17" x14ac:dyDescent="0.2">
      <c r="A92" s="4">
        <v>77</v>
      </c>
      <c r="B92" s="5" t="s">
        <v>37</v>
      </c>
      <c r="C92" s="5" t="s">
        <v>101</v>
      </c>
      <c r="D92" s="4" t="s">
        <v>87</v>
      </c>
      <c r="E92" s="5" t="s">
        <v>98</v>
      </c>
      <c r="F92" s="5" t="s">
        <v>58</v>
      </c>
      <c r="G92" s="5" t="s">
        <v>58</v>
      </c>
      <c r="H92" s="3">
        <v>40000</v>
      </c>
      <c r="I92" s="4" t="s">
        <v>87</v>
      </c>
      <c r="J92" s="5" t="s">
        <v>60</v>
      </c>
      <c r="K92" s="3">
        <v>-40000</v>
      </c>
      <c r="L92" s="5" t="s">
        <v>61</v>
      </c>
      <c r="M92" s="5" t="s">
        <v>58</v>
      </c>
      <c r="N92" s="5" t="s">
        <v>62</v>
      </c>
      <c r="O92" s="5" t="s">
        <v>63</v>
      </c>
      <c r="P92" s="3">
        <f t="shared" si="7"/>
        <v>0</v>
      </c>
      <c r="Q92" s="3" t="str">
        <f t="shared" si="6"/>
        <v/>
      </c>
    </row>
    <row r="93" spans="1:17" x14ac:dyDescent="0.2">
      <c r="A93" s="4">
        <v>78</v>
      </c>
      <c r="B93" s="5" t="s">
        <v>37</v>
      </c>
      <c r="C93" s="5" t="s">
        <v>101</v>
      </c>
      <c r="D93" s="4" t="s">
        <v>88</v>
      </c>
      <c r="E93" s="5" t="s">
        <v>98</v>
      </c>
      <c r="F93" s="5" t="s">
        <v>58</v>
      </c>
      <c r="G93" s="5" t="s">
        <v>58</v>
      </c>
      <c r="H93" s="3">
        <v>40000</v>
      </c>
      <c r="I93" s="4" t="s">
        <v>88</v>
      </c>
      <c r="J93" s="5" t="s">
        <v>60</v>
      </c>
      <c r="K93" s="3">
        <v>-40000</v>
      </c>
      <c r="L93" s="5" t="s">
        <v>61</v>
      </c>
      <c r="M93" s="5" t="s">
        <v>58</v>
      </c>
      <c r="N93" s="5" t="s">
        <v>62</v>
      </c>
      <c r="O93" s="5" t="s">
        <v>63</v>
      </c>
      <c r="P93" s="3">
        <f t="shared" si="7"/>
        <v>0</v>
      </c>
      <c r="Q93" s="3" t="str">
        <f t="shared" si="6"/>
        <v/>
      </c>
    </row>
    <row r="94" spans="1:17" x14ac:dyDescent="0.2">
      <c r="A94" s="4">
        <v>79</v>
      </c>
      <c r="B94" s="5" t="s">
        <v>37</v>
      </c>
      <c r="C94" s="5" t="s">
        <v>101</v>
      </c>
      <c r="D94" s="4" t="s">
        <v>89</v>
      </c>
      <c r="E94" s="5" t="s">
        <v>98</v>
      </c>
      <c r="F94" s="5" t="s">
        <v>58</v>
      </c>
      <c r="G94" s="5" t="s">
        <v>58</v>
      </c>
      <c r="H94" s="3">
        <v>39000</v>
      </c>
      <c r="I94" s="4" t="s">
        <v>89</v>
      </c>
      <c r="J94" s="5" t="s">
        <v>60</v>
      </c>
      <c r="K94" s="3">
        <v>-39000</v>
      </c>
      <c r="L94" s="5" t="s">
        <v>61</v>
      </c>
      <c r="M94" s="5" t="s">
        <v>58</v>
      </c>
      <c r="N94" s="5" t="s">
        <v>62</v>
      </c>
      <c r="O94" s="5" t="s">
        <v>63</v>
      </c>
      <c r="P94" s="3">
        <f t="shared" si="7"/>
        <v>0</v>
      </c>
      <c r="Q94" s="3" t="str">
        <f t="shared" si="6"/>
        <v/>
      </c>
    </row>
    <row r="95" spans="1:17" x14ac:dyDescent="0.2">
      <c r="A95" s="4">
        <v>80</v>
      </c>
      <c r="B95" s="5" t="s">
        <v>37</v>
      </c>
      <c r="C95" s="5" t="s">
        <v>101</v>
      </c>
      <c r="D95" s="4" t="s">
        <v>90</v>
      </c>
      <c r="E95" s="5" t="s">
        <v>98</v>
      </c>
      <c r="F95" s="5" t="s">
        <v>58</v>
      </c>
      <c r="G95" s="5" t="s">
        <v>58</v>
      </c>
      <c r="H95" s="3">
        <v>40000</v>
      </c>
      <c r="I95" s="4" t="s">
        <v>90</v>
      </c>
      <c r="J95" s="5" t="s">
        <v>60</v>
      </c>
      <c r="K95" s="3">
        <v>-40000</v>
      </c>
      <c r="L95" s="5" t="s">
        <v>61</v>
      </c>
      <c r="M95" s="5" t="s">
        <v>58</v>
      </c>
      <c r="N95" s="5" t="s">
        <v>62</v>
      </c>
      <c r="O95" s="5" t="s">
        <v>63</v>
      </c>
      <c r="P95" s="3">
        <f t="shared" si="7"/>
        <v>0</v>
      </c>
      <c r="Q95" s="3" t="str">
        <f t="shared" si="6"/>
        <v/>
      </c>
    </row>
    <row r="96" spans="1:17" x14ac:dyDescent="0.2">
      <c r="A96" s="4">
        <v>81</v>
      </c>
      <c r="B96" s="5" t="s">
        <v>37</v>
      </c>
      <c r="C96" s="5" t="s">
        <v>101</v>
      </c>
      <c r="D96" s="4" t="s">
        <v>91</v>
      </c>
      <c r="E96" s="5" t="s">
        <v>98</v>
      </c>
      <c r="F96" s="5" t="s">
        <v>58</v>
      </c>
      <c r="G96" s="5" t="s">
        <v>58</v>
      </c>
      <c r="H96" s="3">
        <v>40000</v>
      </c>
      <c r="I96" s="4" t="s">
        <v>91</v>
      </c>
      <c r="J96" s="5" t="s">
        <v>60</v>
      </c>
      <c r="K96" s="3">
        <v>-40000</v>
      </c>
      <c r="L96" s="5" t="s">
        <v>61</v>
      </c>
      <c r="M96" s="5" t="s">
        <v>58</v>
      </c>
      <c r="N96" s="5" t="s">
        <v>62</v>
      </c>
      <c r="O96" s="5" t="s">
        <v>63</v>
      </c>
      <c r="P96" s="3">
        <f t="shared" si="7"/>
        <v>0</v>
      </c>
      <c r="Q96" s="3" t="str">
        <f t="shared" si="6"/>
        <v/>
      </c>
    </row>
    <row r="97" spans="1:8" x14ac:dyDescent="0.2">
      <c r="A97" s="4">
        <v>82</v>
      </c>
      <c r="B97" s="5" t="s">
        <v>37</v>
      </c>
      <c r="C97" s="5" t="s">
        <v>101</v>
      </c>
      <c r="D97" s="4" t="s">
        <v>58</v>
      </c>
      <c r="E97" s="5" t="s">
        <v>58</v>
      </c>
      <c r="F97" s="5" t="s">
        <v>58</v>
      </c>
      <c r="G97" s="5" t="s">
        <v>58</v>
      </c>
      <c r="H97" s="3">
        <v>0</v>
      </c>
    </row>
  </sheetData>
  <mergeCells count="3">
    <mergeCell ref="B5:C5"/>
    <mergeCell ref="B6:C6"/>
    <mergeCell ref="B7:C7"/>
  </mergeCells>
  <printOptions horizontalCentered="1"/>
  <pageMargins left="0.31496062992125984" right="0.31496062992125984" top="0.75" bottom="0.75" header="0.3" footer="0.3"/>
  <pageSetup paperSize="9" scale="50" pageOrder="overThenDown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42"/>
  <sheetViews>
    <sheetView showGridLines="0" workbookViewId="0">
      <selection activeCell="F29" sqref="F29"/>
    </sheetView>
  </sheetViews>
  <sheetFormatPr defaultRowHeight="12.75" x14ac:dyDescent="0.2"/>
  <cols>
    <col min="1" max="1" width="21.85546875" customWidth="1"/>
    <col min="2" max="2" width="34.85546875" customWidth="1"/>
    <col min="3" max="4" width="6" customWidth="1"/>
    <col min="5" max="5" width="14" customWidth="1"/>
    <col min="6" max="6" width="21.85546875" customWidth="1"/>
    <col min="7" max="7" width="9" customWidth="1"/>
    <col min="8" max="8" width="14" customWidth="1"/>
    <col min="9" max="9" width="9" customWidth="1"/>
    <col min="10" max="10" width="14" customWidth="1"/>
    <col min="11" max="11" width="27.85546875" customWidth="1"/>
    <col min="12" max="12" width="14" customWidth="1"/>
  </cols>
  <sheetData>
    <row r="3" spans="1:12" ht="15.75" x14ac:dyDescent="0.2">
      <c r="A3" s="559" t="s">
        <v>55</v>
      </c>
      <c r="B3" s="560"/>
      <c r="C3" s="560"/>
      <c r="D3" s="561"/>
      <c r="E3" s="559" t="s">
        <v>102</v>
      </c>
      <c r="F3" s="560"/>
      <c r="G3" s="560"/>
      <c r="H3" s="560"/>
      <c r="I3" s="561"/>
    </row>
    <row r="4" spans="1:12" ht="15.75" x14ac:dyDescent="0.2">
      <c r="A4" s="565" t="s">
        <v>1</v>
      </c>
      <c r="B4" s="560"/>
      <c r="C4" s="560"/>
      <c r="D4" s="560"/>
      <c r="E4" s="560"/>
      <c r="F4" s="560"/>
      <c r="G4" s="561"/>
    </row>
    <row r="5" spans="1:12" x14ac:dyDescent="0.2">
      <c r="A5" s="5" t="s">
        <v>2</v>
      </c>
      <c r="B5" s="585" t="s">
        <v>3</v>
      </c>
      <c r="C5" s="586"/>
    </row>
    <row r="6" spans="1:12" x14ac:dyDescent="0.2">
      <c r="A6" s="5" t="s">
        <v>4</v>
      </c>
      <c r="B6" s="585" t="s">
        <v>5</v>
      </c>
      <c r="C6" s="586"/>
    </row>
    <row r="7" spans="1:12" ht="15.75" x14ac:dyDescent="0.2">
      <c r="A7" s="5" t="s">
        <v>6</v>
      </c>
      <c r="B7" s="585" t="s">
        <v>7</v>
      </c>
      <c r="C7" s="586"/>
      <c r="H7" s="562"/>
      <c r="I7" s="562"/>
      <c r="J7" s="562"/>
    </row>
    <row r="8" spans="1:12" ht="16.5" thickBot="1" x14ac:dyDescent="0.25">
      <c r="B8" s="562"/>
      <c r="C8" s="562"/>
      <c r="D8" s="562"/>
      <c r="E8" s="562"/>
      <c r="F8" s="562"/>
      <c r="G8" s="562"/>
      <c r="H8" s="562"/>
      <c r="I8" s="562"/>
      <c r="J8" s="562"/>
    </row>
    <row r="9" spans="1:12" ht="13.5" thickTop="1" x14ac:dyDescent="0.2">
      <c r="A9" s="13"/>
      <c r="B9" s="15"/>
      <c r="C9" s="15" t="s">
        <v>41</v>
      </c>
      <c r="D9" s="15"/>
      <c r="E9" s="15" t="s">
        <v>43</v>
      </c>
      <c r="F9" s="15" t="s">
        <v>46</v>
      </c>
      <c r="G9" s="15" t="s">
        <v>48</v>
      </c>
      <c r="H9" s="15" t="s">
        <v>49</v>
      </c>
      <c r="I9" s="15" t="s">
        <v>52</v>
      </c>
      <c r="J9" s="15"/>
      <c r="K9" s="15"/>
      <c r="L9" s="564" t="s">
        <v>103</v>
      </c>
    </row>
    <row r="10" spans="1:12" x14ac:dyDescent="0.2">
      <c r="A10" s="14" t="s">
        <v>40</v>
      </c>
      <c r="B10" s="16" t="s">
        <v>9</v>
      </c>
      <c r="C10" s="16" t="s">
        <v>8</v>
      </c>
      <c r="D10" s="16" t="s">
        <v>42</v>
      </c>
      <c r="E10" s="16" t="s">
        <v>44</v>
      </c>
      <c r="F10" s="16" t="s">
        <v>47</v>
      </c>
      <c r="G10" s="16"/>
      <c r="H10" s="16" t="s">
        <v>50</v>
      </c>
      <c r="I10" s="16" t="s">
        <v>53</v>
      </c>
      <c r="J10" s="16"/>
      <c r="K10" s="16"/>
      <c r="L10" s="18"/>
    </row>
    <row r="11" spans="1:12" ht="13.5" thickBot="1" x14ac:dyDescent="0.25">
      <c r="A11" s="6"/>
      <c r="B11" s="8"/>
      <c r="C11" s="8"/>
      <c r="D11" s="8"/>
      <c r="E11" s="8" t="s">
        <v>45</v>
      </c>
      <c r="F11" s="8"/>
      <c r="G11" s="8"/>
      <c r="H11" s="8" t="s">
        <v>51</v>
      </c>
      <c r="I11" s="8" t="s">
        <v>54</v>
      </c>
      <c r="J11" s="8"/>
      <c r="K11" s="8"/>
      <c r="L11" s="19"/>
    </row>
    <row r="12" spans="1:12" ht="13.5" thickTop="1" x14ac:dyDescent="0.2">
      <c r="A12" s="563"/>
      <c r="B12" s="563"/>
      <c r="C12" s="563"/>
      <c r="D12" s="563"/>
      <c r="E12" s="563"/>
      <c r="F12" s="563"/>
      <c r="G12" s="563"/>
      <c r="H12" s="563"/>
      <c r="I12" s="563"/>
      <c r="J12" s="563"/>
      <c r="K12" s="563"/>
      <c r="L12" s="563"/>
    </row>
    <row r="13" spans="1:12" ht="15.75" x14ac:dyDescent="0.2">
      <c r="A13" s="1" t="s">
        <v>104</v>
      </c>
      <c r="B13" s="3">
        <f>E13+H13</f>
        <v>-76000</v>
      </c>
      <c r="C13" s="1" t="s">
        <v>58</v>
      </c>
      <c r="D13" s="1" t="s">
        <v>58</v>
      </c>
      <c r="E13" s="3">
        <f>SUM(E15:E41)</f>
        <v>398000</v>
      </c>
      <c r="F13" s="1" t="s">
        <v>58</v>
      </c>
      <c r="G13" s="1" t="s">
        <v>58</v>
      </c>
      <c r="H13" s="3">
        <f>SUM(H15:H41)</f>
        <v>-474000</v>
      </c>
      <c r="I13" s="1" t="s">
        <v>58</v>
      </c>
      <c r="J13" s="1" t="s">
        <v>58</v>
      </c>
      <c r="K13" s="1" t="s">
        <v>58</v>
      </c>
      <c r="L13" s="4" t="s">
        <v>103</v>
      </c>
    </row>
    <row r="15" spans="1:12" x14ac:dyDescent="0.2">
      <c r="A15" s="4" t="s">
        <v>56</v>
      </c>
      <c r="B15" s="5" t="s">
        <v>57</v>
      </c>
      <c r="C15" s="5" t="s">
        <v>58</v>
      </c>
      <c r="D15" s="5" t="s">
        <v>58</v>
      </c>
      <c r="E15" s="3">
        <v>-85000</v>
      </c>
      <c r="F15" s="4" t="s">
        <v>59</v>
      </c>
      <c r="G15" s="4" t="s">
        <v>60</v>
      </c>
      <c r="H15" s="3">
        <v>-158000</v>
      </c>
      <c r="I15" s="5" t="s">
        <v>61</v>
      </c>
      <c r="J15" s="5" t="s">
        <v>62</v>
      </c>
      <c r="K15" s="5" t="s">
        <v>63</v>
      </c>
      <c r="L15" s="3">
        <f t="shared" ref="L15:L19" si="0">E15+H15+L14</f>
        <v>-243000</v>
      </c>
    </row>
    <row r="16" spans="1:12" x14ac:dyDescent="0.2">
      <c r="A16" s="4" t="s">
        <v>59</v>
      </c>
      <c r="B16" s="5" t="s">
        <v>64</v>
      </c>
      <c r="C16" s="5" t="s">
        <v>58</v>
      </c>
      <c r="D16" s="5" t="s">
        <v>58</v>
      </c>
      <c r="E16" s="3">
        <v>158000</v>
      </c>
      <c r="F16" s="4" t="s">
        <v>65</v>
      </c>
      <c r="G16" s="4" t="s">
        <v>60</v>
      </c>
      <c r="H16" s="3">
        <v>-158000</v>
      </c>
      <c r="I16" s="5" t="s">
        <v>61</v>
      </c>
      <c r="J16" s="5" t="s">
        <v>62</v>
      </c>
      <c r="K16" s="5" t="s">
        <v>63</v>
      </c>
      <c r="L16" s="3">
        <f t="shared" si="0"/>
        <v>-243000</v>
      </c>
    </row>
    <row r="17" spans="1:12" x14ac:dyDescent="0.2">
      <c r="A17" s="4" t="s">
        <v>65</v>
      </c>
      <c r="B17" s="5" t="s">
        <v>64</v>
      </c>
      <c r="C17" s="5" t="s">
        <v>58</v>
      </c>
      <c r="D17" s="5" t="s">
        <v>58</v>
      </c>
      <c r="E17" s="3">
        <v>158000</v>
      </c>
      <c r="F17" s="4" t="s">
        <v>66</v>
      </c>
      <c r="G17" s="4" t="s">
        <v>60</v>
      </c>
      <c r="H17" s="3">
        <v>-158000</v>
      </c>
      <c r="I17" s="5" t="s">
        <v>61</v>
      </c>
      <c r="J17" s="5" t="s">
        <v>62</v>
      </c>
      <c r="K17" s="5" t="s">
        <v>63</v>
      </c>
      <c r="L17" s="3">
        <f t="shared" si="0"/>
        <v>-243000</v>
      </c>
    </row>
    <row r="18" spans="1:12" x14ac:dyDescent="0.2">
      <c r="A18" s="4" t="s">
        <v>67</v>
      </c>
      <c r="B18" s="5" t="s">
        <v>68</v>
      </c>
      <c r="C18" s="5" t="s">
        <v>58</v>
      </c>
      <c r="D18" s="5" t="s">
        <v>58</v>
      </c>
      <c r="E18" s="3">
        <v>-94000</v>
      </c>
      <c r="F18" s="4" t="s">
        <v>58</v>
      </c>
      <c r="G18" s="4" t="s">
        <v>58</v>
      </c>
      <c r="H18" s="3">
        <v>0</v>
      </c>
      <c r="I18" s="5" t="s">
        <v>58</v>
      </c>
      <c r="J18" s="5" t="s">
        <v>58</v>
      </c>
      <c r="K18" s="5" t="s">
        <v>58</v>
      </c>
      <c r="L18" s="3">
        <f t="shared" si="0"/>
        <v>-337000</v>
      </c>
    </row>
    <row r="19" spans="1:12" x14ac:dyDescent="0.2">
      <c r="A19" s="4" t="s">
        <v>66</v>
      </c>
      <c r="B19" s="5" t="s">
        <v>64</v>
      </c>
      <c r="C19" s="5" t="s">
        <v>58</v>
      </c>
      <c r="D19" s="5" t="s">
        <v>58</v>
      </c>
      <c r="E19" s="3">
        <v>159000</v>
      </c>
      <c r="F19" s="4" t="s">
        <v>58</v>
      </c>
      <c r="G19" s="4" t="s">
        <v>58</v>
      </c>
      <c r="H19" s="3">
        <v>0</v>
      </c>
      <c r="I19" s="5" t="s">
        <v>58</v>
      </c>
      <c r="J19" s="5" t="s">
        <v>58</v>
      </c>
      <c r="K19" s="5" t="s">
        <v>58</v>
      </c>
      <c r="L19" s="3">
        <f t="shared" si="0"/>
        <v>-178000</v>
      </c>
    </row>
    <row r="20" spans="1:12" x14ac:dyDescent="0.2">
      <c r="A20" s="4" t="s">
        <v>69</v>
      </c>
      <c r="B20" s="5" t="s">
        <v>64</v>
      </c>
      <c r="C20" s="5" t="s">
        <v>58</v>
      </c>
      <c r="D20" s="5" t="s">
        <v>58</v>
      </c>
      <c r="E20" s="3">
        <v>102000</v>
      </c>
      <c r="F20" s="4" t="s">
        <v>58</v>
      </c>
      <c r="G20" s="4" t="s">
        <v>58</v>
      </c>
      <c r="H20" s="3">
        <v>0</v>
      </c>
      <c r="I20" s="5" t="s">
        <v>58</v>
      </c>
      <c r="J20" s="5" t="s">
        <v>58</v>
      </c>
      <c r="K20" s="5" t="s">
        <v>58</v>
      </c>
      <c r="L20" s="3">
        <f>E20+H20+L19</f>
        <v>-76000</v>
      </c>
    </row>
    <row r="41" spans="5:9" x14ac:dyDescent="0.2">
      <c r="E41" s="546"/>
      <c r="F41" s="546"/>
      <c r="G41" s="546"/>
      <c r="H41" s="546"/>
      <c r="I41" s="549" t="s">
        <v>746</v>
      </c>
    </row>
    <row r="42" spans="5:9" x14ac:dyDescent="0.2">
      <c r="E42" s="547">
        <f>SUM(E15:E41)</f>
        <v>398000</v>
      </c>
      <c r="F42" s="548"/>
      <c r="G42" s="548"/>
      <c r="H42" s="547">
        <f>SUM(H15:H41)</f>
        <v>-474000</v>
      </c>
      <c r="I42" s="549" t="s">
        <v>746</v>
      </c>
    </row>
  </sheetData>
  <mergeCells count="3">
    <mergeCell ref="B7:C7"/>
    <mergeCell ref="B5:C5"/>
    <mergeCell ref="B6:C6"/>
  </mergeCells>
  <printOptions horizontalCentered="1"/>
  <pageMargins left="0.7" right="0.7" top="0.75" bottom="0.75" header="0.3" footer="0.3"/>
  <pageSetup paperSize="9" scale="65" pageOrder="overThenDown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23</vt:i4>
      </vt:variant>
      <vt:variant>
        <vt:lpstr>Névvel ellátott tartományok</vt:lpstr>
      </vt:variant>
      <vt:variant>
        <vt:i4>6</vt:i4>
      </vt:variant>
    </vt:vector>
  </HeadingPairs>
  <TitlesOfParts>
    <vt:vector size="29" baseType="lpstr">
      <vt:lpstr>Fejlesztés</vt:lpstr>
      <vt:lpstr>Tartalom</vt:lpstr>
      <vt:lpstr>AT-01 NAV</vt:lpstr>
      <vt:lpstr>AT-01 EGYEB</vt:lpstr>
      <vt:lpstr>Import_FK_M</vt:lpstr>
      <vt:lpstr>Összesítő</vt:lpstr>
      <vt:lpstr>Adónemek-tételes</vt:lpstr>
      <vt:lpstr>Adónemek-tételes dátumra</vt:lpstr>
      <vt:lpstr>101</vt:lpstr>
      <vt:lpstr>104</vt:lpstr>
      <vt:lpstr>152</vt:lpstr>
      <vt:lpstr>182</vt:lpstr>
      <vt:lpstr>184</vt:lpstr>
      <vt:lpstr>221</vt:lpstr>
      <vt:lpstr>232</vt:lpstr>
      <vt:lpstr>241</vt:lpstr>
      <vt:lpstr>258</vt:lpstr>
      <vt:lpstr>290</vt:lpstr>
      <vt:lpstr>291</vt:lpstr>
      <vt:lpstr>293</vt:lpstr>
      <vt:lpstr>Kódlista</vt:lpstr>
      <vt:lpstr>Alapa</vt:lpstr>
      <vt:lpstr>Import_FK</vt:lpstr>
      <vt:lpstr>'AT-01 EGYEB'!Nyomtatási_cím</vt:lpstr>
      <vt:lpstr>'AT-01 NAV'!Nyomtatási_cím</vt:lpstr>
      <vt:lpstr>'AT-01 EGYEB'!Nyomtatási_terület</vt:lpstr>
      <vt:lpstr>'AT-01 NAV'!Nyomtatási_terület</vt:lpstr>
      <vt:lpstr>Összesítő!Nyomtatási_terület</vt:lpstr>
      <vt:lpstr>Tartalom!Nyomtatási_terület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Nyirati Ferenc</dc:creator>
  <dc:description>v.1.16.4000.0.0#2016-11-25</dc:description>
  <cp:lastModifiedBy>Zsigmond Gábor</cp:lastModifiedBy>
  <cp:lastPrinted>2016-10-21T11:08:39Z</cp:lastPrinted>
  <dcterms:created xsi:type="dcterms:W3CDTF">2013-03-19T16:38:19Z</dcterms:created>
  <dcterms:modified xsi:type="dcterms:W3CDTF">2016-11-25T06:48:57Z</dcterms:modified>
</cp:coreProperties>
</file>