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"/>
    </mc:Choice>
  </mc:AlternateContent>
  <bookViews>
    <workbookView xWindow="90" yWindow="420" windowWidth="14280" windowHeight="6990"/>
  </bookViews>
  <sheets>
    <sheet name="Tartalom" sheetId="20" r:id="rId1"/>
    <sheet name="KA-04-01" sheetId="77" r:id="rId2"/>
    <sheet name="Alapa" sheetId="3" r:id="rId3"/>
  </sheets>
  <externalReferences>
    <externalReference r:id="rId4"/>
    <externalReference r:id="rId5"/>
    <externalReference r:id="rId6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I">'[1]8. L.A.II.6.'!#REF!</definedName>
    <definedName name="A.II.L2" localSheetId="0">'[2]8. L.A.II.6.'!#REF!</definedName>
    <definedName name="A.II.L2">'[1]8. L.A.II.6.'!#REF!</definedName>
    <definedName name="A.II.L2_1">#REF!</definedName>
    <definedName name="A.II.L3">#REF!</definedName>
    <definedName name="A.III.L2." localSheetId="0">'[2]11. L.A.III.2.,4.,5.'!#REF!</definedName>
    <definedName name="A.III.L2.">'[1]11. L.A.III.2.,4.,5.'!#REF!</definedName>
    <definedName name="_xlnm.Database">[3]Tartalomj.!$A$1:$D$108</definedName>
    <definedName name="léskf">'[1]11. L.A.III.2.,4.,5.'!#REF!</definedName>
    <definedName name="MPR">#REF!</definedName>
    <definedName name="nyomtat">#REF!</definedName>
    <definedName name="_xlnm.Print_Area" localSheetId="1">'KA-04-01'!$A$1:$N$73</definedName>
    <definedName name="_xlnm.Print_Area" localSheetId="0">Tartalom!$A$1:$D$22</definedName>
    <definedName name="szallitok">#REF!</definedName>
    <definedName name="vevok">#REF!</definedName>
    <definedName name="wrn.Proba." hidden="1">{#N/A,#N/A,TRUE,"A1";#N/A,#N/A,TRUE,"A2";#N/A,#N/A,TRUE,"B1"}</definedName>
    <definedName name="XXX">#REF!</definedName>
  </definedNames>
  <calcPr calcId="162913"/>
</workbook>
</file>

<file path=xl/calcChain.xml><?xml version="1.0" encoding="utf-8"?>
<calcChain xmlns="http://schemas.openxmlformats.org/spreadsheetml/2006/main">
  <c r="C60" i="77" l="1"/>
  <c r="D60" i="77"/>
  <c r="E60" i="77"/>
  <c r="F60" i="77"/>
  <c r="G60" i="77"/>
  <c r="H60" i="77"/>
  <c r="I60" i="77"/>
  <c r="J60" i="77"/>
  <c r="K60" i="77"/>
  <c r="L60" i="77"/>
  <c r="M60" i="77"/>
  <c r="B60" i="77"/>
  <c r="N52" i="77"/>
  <c r="N53" i="77"/>
  <c r="N54" i="77"/>
  <c r="N55" i="77"/>
  <c r="N56" i="77"/>
  <c r="N57" i="77"/>
  <c r="N58" i="77"/>
  <c r="N59" i="77"/>
  <c r="N60" i="77"/>
  <c r="N51" i="77"/>
  <c r="M44" i="77"/>
  <c r="M45" i="77"/>
  <c r="C44" i="77"/>
  <c r="C45" i="77"/>
  <c r="B41" i="77"/>
  <c r="C40" i="77"/>
  <c r="D40" i="77"/>
  <c r="E40" i="77"/>
  <c r="F40" i="77"/>
  <c r="G40" i="77"/>
  <c r="H40" i="77"/>
  <c r="I40" i="77"/>
  <c r="J40" i="77"/>
  <c r="K40" i="77"/>
  <c r="L40" i="77"/>
  <c r="M40" i="77"/>
  <c r="B40" i="77"/>
  <c r="N40" i="77" s="1"/>
  <c r="N17" i="77"/>
  <c r="N18" i="77"/>
  <c r="N19" i="77"/>
  <c r="N20" i="77"/>
  <c r="N21" i="77"/>
  <c r="N22" i="77"/>
  <c r="N23" i="77"/>
  <c r="N24" i="77"/>
  <c r="N25" i="77"/>
  <c r="N26" i="77"/>
  <c r="N27" i="77"/>
  <c r="N28" i="77"/>
  <c r="N29" i="77"/>
  <c r="N30" i="77"/>
  <c r="N31" i="77"/>
  <c r="N32" i="77"/>
  <c r="N33" i="77"/>
  <c r="N34" i="77"/>
  <c r="N35" i="77"/>
  <c r="N36" i="77"/>
  <c r="N37" i="77"/>
  <c r="N38" i="77"/>
  <c r="N39" i="77"/>
  <c r="N16" i="77"/>
  <c r="C30" i="77"/>
  <c r="D30" i="77"/>
  <c r="E30" i="77"/>
  <c r="F30" i="77"/>
  <c r="G30" i="77"/>
  <c r="H30" i="77"/>
  <c r="I30" i="77"/>
  <c r="J30" i="77"/>
  <c r="K30" i="77"/>
  <c r="L30" i="77"/>
  <c r="M30" i="77"/>
  <c r="B30" i="77"/>
  <c r="D42" i="77" l="1"/>
  <c r="E42" i="77"/>
  <c r="F42" i="77"/>
  <c r="G42" i="77"/>
  <c r="H42" i="77"/>
  <c r="I42" i="77"/>
  <c r="J42" i="77"/>
  <c r="K42" i="77"/>
  <c r="L42" i="77"/>
  <c r="M42" i="77"/>
  <c r="C42" i="77"/>
  <c r="F65" i="77"/>
  <c r="D67" i="77"/>
  <c r="F72" i="77"/>
  <c r="D73" i="77"/>
  <c r="B73" i="77"/>
  <c r="F66" i="77"/>
  <c r="B67" i="77"/>
  <c r="F67" i="77"/>
  <c r="D43" i="77"/>
  <c r="D45" i="77" s="1"/>
  <c r="E43" i="77"/>
  <c r="E45" i="77" s="1"/>
  <c r="E41" i="77"/>
  <c r="F43" i="77"/>
  <c r="F45" i="77" s="1"/>
  <c r="G41" i="77"/>
  <c r="H43" i="77"/>
  <c r="H44" i="77" s="1"/>
  <c r="I41" i="77"/>
  <c r="J41" i="77"/>
  <c r="K41" i="77"/>
  <c r="L43" i="77"/>
  <c r="L44" i="77" s="1"/>
  <c r="M43" i="77"/>
  <c r="M41" i="77"/>
  <c r="B43" i="77"/>
  <c r="A8" i="77"/>
  <c r="E6" i="77"/>
  <c r="E5" i="77"/>
  <c r="D5" i="77"/>
  <c r="A5" i="77"/>
  <c r="D4" i="77"/>
  <c r="A4" i="77"/>
  <c r="C8" i="20"/>
  <c r="A7" i="20"/>
  <c r="A6" i="20"/>
  <c r="H41" i="77"/>
  <c r="D44" i="77"/>
  <c r="F44" i="77"/>
  <c r="L41" i="77"/>
  <c r="C41" i="77"/>
  <c r="N41" i="77"/>
  <c r="J43" i="77"/>
  <c r="J45" i="77" s="1"/>
  <c r="D41" i="77"/>
  <c r="F41" i="77"/>
  <c r="F73" i="77"/>
  <c r="K43" i="77"/>
  <c r="K44" i="77" s="1"/>
  <c r="I43" i="77"/>
  <c r="I44" i="77" s="1"/>
  <c r="G43" i="77"/>
  <c r="G45" i="77"/>
  <c r="C43" i="77"/>
  <c r="G44" i="77"/>
  <c r="E44" i="77"/>
  <c r="B45" i="77" l="1"/>
  <c r="B44" i="77"/>
  <c r="H45" i="77"/>
  <c r="I45" i="77"/>
  <c r="L45" i="77"/>
  <c r="J44" i="77"/>
  <c r="K45" i="77"/>
</calcChain>
</file>

<file path=xl/sharedStrings.xml><?xml version="1.0" encoding="utf-8"?>
<sst xmlns="http://schemas.openxmlformats.org/spreadsheetml/2006/main" count="102" uniqueCount="78">
  <si>
    <t>Ellenőrizte:</t>
  </si>
  <si>
    <t>Készítette:</t>
  </si>
  <si>
    <t>Az adózó adószáma</t>
  </si>
  <si>
    <t>Összesen</t>
  </si>
  <si>
    <t>Kitöltési szabályok:</t>
  </si>
  <si>
    <t>1.</t>
  </si>
  <si>
    <t>KITÖLTENI</t>
  </si>
  <si>
    <t>A táblázatok fehér cellái összefüggéseket tartalmaznak.</t>
  </si>
  <si>
    <t>ÖSSZEFÜGGÉS</t>
  </si>
  <si>
    <t>2.</t>
  </si>
  <si>
    <t>Csak a zöld színű cellákba szabad adatot beírni.</t>
  </si>
  <si>
    <t>TARTALOMJEGYZÉK</t>
  </si>
  <si>
    <t>Fejezet</t>
  </si>
  <si>
    <t>Témakör</t>
  </si>
  <si>
    <t>Cím</t>
  </si>
  <si>
    <t>Referencia</t>
  </si>
  <si>
    <t>K KÖNYVVIZSGÁLAT VÉGREHAJTÁSA</t>
  </si>
  <si>
    <t>A szürke cellák nem tartalmazhatnak adatot.</t>
  </si>
  <si>
    <t>NINCS ADAT</t>
  </si>
  <si>
    <t>VÁLASZTÁS</t>
  </si>
  <si>
    <t>A sárga színű cellára, majd a megjelenő nyilra kattintva választani kell a felajánlott válaszok közül.</t>
  </si>
  <si>
    <t xml:space="preserve">KM MÉRLEG   </t>
  </si>
  <si>
    <t>FIII. Rövidlejáratú kötelezettségek</t>
  </si>
  <si>
    <t xml:space="preserve">ADÓTÁBLÁK: </t>
  </si>
  <si>
    <t>ÁLTALÁNOS FORGALMI ADÓ</t>
  </si>
  <si>
    <t>Az áfa bevallások szerinti adó összegek</t>
  </si>
  <si>
    <t>eFt</t>
  </si>
  <si>
    <t>Bevallás sor</t>
  </si>
  <si>
    <t>Hónapok</t>
  </si>
  <si>
    <t>(05) Értékesítés - 5%</t>
  </si>
  <si>
    <t>(06) Értékesítés - 18%</t>
  </si>
  <si>
    <t>(07) Értékesítés - 27%</t>
  </si>
  <si>
    <t>(12) Termékbeszerzés EU - 5%</t>
  </si>
  <si>
    <t>(13) Termékbeszerzés EU - 18%</t>
  </si>
  <si>
    <t>(14) Termékbeszerzés EU - 27%</t>
  </si>
  <si>
    <t>(18) Szolg.igénybevét. EU - 27%</t>
  </si>
  <si>
    <t>(24) Termékimport - 5%</t>
  </si>
  <si>
    <t>(25) Termékimport - 18%</t>
  </si>
  <si>
    <t>(26) Termékimport - 27%</t>
  </si>
  <si>
    <t>(27) Szolg.igénybevét. 3.országbelitől</t>
  </si>
  <si>
    <t>(29) Fordított adó</t>
  </si>
  <si>
    <t>Fizetendő adó összesen (36)</t>
  </si>
  <si>
    <t>(64) Termékbeszerzés - 5%</t>
  </si>
  <si>
    <t>(65) Termékbeszerzés - 18%</t>
  </si>
  <si>
    <t>(66) Termékbeszerzés - 27%</t>
  </si>
  <si>
    <t>(67) Szolg.igénybevét. EU és 3.o.</t>
  </si>
  <si>
    <t>(69) Termékbeszerzés EU</t>
  </si>
  <si>
    <t>(70) Termékimport - kivetés</t>
  </si>
  <si>
    <t>(71) Termékimport - önadózás</t>
  </si>
  <si>
    <t>Levonható adó összesen (76)</t>
  </si>
  <si>
    <t>ÁFA egyenleg</t>
  </si>
  <si>
    <t>Az áfa bevallások szerinti adó alapok</t>
  </si>
  <si>
    <t>(01) Értékesítés - Export</t>
  </si>
  <si>
    <t>(02) Értékesítés - EU</t>
  </si>
  <si>
    <t>(04) Fordított adó</t>
  </si>
  <si>
    <t>(90) Területi hatályon kívüli termékért.</t>
  </si>
  <si>
    <t>Értékesítési ÁFA alap</t>
  </si>
  <si>
    <t>Bevallások</t>
  </si>
  <si>
    <t>Eltérés</t>
  </si>
  <si>
    <t>Fizetendő áfa</t>
  </si>
  <si>
    <t>Levonható áfa</t>
  </si>
  <si>
    <t>Az áfa bevallások szerinti összesített adó alapok és az főkönyvi árbevétel összehasonlítása</t>
  </si>
  <si>
    <t>Fizetendő ÁFA alap összesen</t>
  </si>
  <si>
    <t>AFA</t>
  </si>
  <si>
    <t>ÁFA</t>
  </si>
  <si>
    <t>Általános forgalmi adó</t>
  </si>
  <si>
    <t>Tartalom</t>
  </si>
  <si>
    <t>Az áfa bevallások szerinti összesített adó összeg és az főkönyvi áfa elszámolási számlák halmozott adatainak összehasonlítása</t>
  </si>
  <si>
    <t>(83) Tárgyidőszakban megállapított fizetendő adó összege (36-76+82)</t>
  </si>
  <si>
    <t>(84) Befizetendő adó összege (83. sor adata, ha előjel nélküli)</t>
  </si>
  <si>
    <t>(85) Visszaigényelhető adó összege (a negatív előjelű 83. sor, ha visszaigénylésre egyébként jogosult)</t>
  </si>
  <si>
    <t>(82) Előző időszakról beszámítható csökkentő tétel összege (negatív előjellel)</t>
  </si>
  <si>
    <t>(86) Következő időszakra átvihető követelés összege (negatív előjellel)</t>
  </si>
  <si>
    <t>Főkönyv (466-467)</t>
  </si>
  <si>
    <t>Főkönyv  (91-92-961)</t>
  </si>
  <si>
    <t>Egyéb a fentieken túl felmerülő tétel (felülírás)</t>
  </si>
  <si>
    <t>KA-04-01</t>
  </si>
  <si>
    <t>KA-04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</si>
</sst>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</numFmts>
  <fonts count="41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b/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 Narrow"/>
      <family val="2"/>
      <charset val="238"/>
    </font>
    <font>
      <b/>
      <u/>
      <sz val="10"/>
      <color indexed="12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0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u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.5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166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6" fillId="0" borderId="0"/>
    <xf numFmtId="0" fontId="4" fillId="0" borderId="0"/>
    <xf numFmtId="0" fontId="18" fillId="0" borderId="0"/>
    <xf numFmtId="0" fontId="18" fillId="0" borderId="0"/>
    <xf numFmtId="0" fontId="19" fillId="0" borderId="0"/>
    <xf numFmtId="0" fontId="29" fillId="0" borderId="0"/>
    <xf numFmtId="0" fontId="20" fillId="0" borderId="0"/>
    <xf numFmtId="0" fontId="11" fillId="0" borderId="0"/>
    <xf numFmtId="0" fontId="18" fillId="0" borderId="0"/>
    <xf numFmtId="0" fontId="19" fillId="0" borderId="0"/>
    <xf numFmtId="0" fontId="21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6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10" fillId="0" borderId="0"/>
    <xf numFmtId="0" fontId="5" fillId="0" borderId="0">
      <alignment horizontal="left" vertical="center"/>
    </xf>
    <xf numFmtId="0" fontId="4" fillId="0" borderId="0"/>
    <xf numFmtId="9" fontId="4" fillId="0" borderId="0" applyFont="0" applyFill="0" applyBorder="0" applyAlignment="0" applyProtection="0"/>
  </cellStyleXfs>
  <cellXfs count="127">
    <xf numFmtId="0" fontId="0" fillId="0" borderId="0" xfId="0"/>
    <xf numFmtId="0" fontId="2" fillId="2" borderId="0" xfId="0" applyFont="1" applyFill="1"/>
    <xf numFmtId="3" fontId="7" fillId="3" borderId="0" xfId="34" applyNumberFormat="1" applyFont="1" applyFill="1" applyAlignment="1" applyProtection="1">
      <alignment horizontal="left" vertical="center" wrapText="1"/>
      <protection hidden="1"/>
    </xf>
    <xf numFmtId="0" fontId="7" fillId="3" borderId="0" xfId="34" applyFont="1" applyFill="1" applyAlignment="1" applyProtection="1">
      <alignment horizontal="left" vertical="center"/>
      <protection hidden="1"/>
    </xf>
    <xf numFmtId="0" fontId="7" fillId="3" borderId="0" xfId="34" applyFont="1" applyFill="1" applyAlignment="1" applyProtection="1">
      <alignment horizontal="left" vertical="center" wrapText="1"/>
      <protection hidden="1"/>
    </xf>
    <xf numFmtId="0" fontId="8" fillId="3" borderId="0" xfId="0" applyFont="1" applyFill="1"/>
    <xf numFmtId="3" fontId="8" fillId="3" borderId="0" xfId="0" applyNumberFormat="1" applyFont="1" applyFill="1"/>
    <xf numFmtId="0" fontId="3" fillId="3" borderId="0" xfId="32" applyFont="1" applyFill="1" applyBorder="1" applyAlignment="1">
      <alignment horizontal="left" vertical="top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3" fontId="7" fillId="3" borderId="0" xfId="32" applyNumberFormat="1" applyFont="1" applyFill="1" applyBorder="1" applyAlignment="1">
      <alignment horizontal="left" vertical="top"/>
    </xf>
    <xf numFmtId="0" fontId="7" fillId="3" borderId="0" xfId="0" applyFont="1" applyFill="1" applyBorder="1"/>
    <xf numFmtId="3" fontId="9" fillId="3" borderId="0" xfId="32" applyNumberFormat="1" applyFont="1" applyFill="1" applyBorder="1" applyAlignment="1">
      <alignment horizontal="left" vertical="top"/>
    </xf>
    <xf numFmtId="3" fontId="7" fillId="3" borderId="1" xfId="32" applyNumberFormat="1" applyFont="1" applyFill="1" applyBorder="1" applyAlignment="1">
      <alignment horizontal="left" vertical="top"/>
    </xf>
    <xf numFmtId="0" fontId="30" fillId="3" borderId="0" xfId="32" applyFont="1" applyFill="1" applyBorder="1" applyAlignment="1">
      <alignment horizontal="left" vertical="top"/>
    </xf>
    <xf numFmtId="0" fontId="8" fillId="5" borderId="0" xfId="0" applyFont="1" applyFill="1"/>
    <xf numFmtId="0" fontId="2" fillId="5" borderId="0" xfId="0" applyFont="1" applyFill="1"/>
    <xf numFmtId="0" fontId="7" fillId="5" borderId="0" xfId="0" applyFont="1" applyFill="1"/>
    <xf numFmtId="0" fontId="2" fillId="5" borderId="0" xfId="0" applyFont="1" applyFill="1" applyBorder="1"/>
    <xf numFmtId="3" fontId="3" fillId="3" borderId="2" xfId="3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2" fillId="2" borderId="0" xfId="20" applyFont="1" applyFill="1" applyProtection="1"/>
    <xf numFmtId="0" fontId="2" fillId="0" borderId="0" xfId="20" applyFont="1" applyFill="1" applyProtection="1"/>
    <xf numFmtId="0" fontId="13" fillId="0" borderId="0" xfId="9" applyFont="1" applyFill="1" applyAlignment="1" applyProtection="1">
      <alignment horizontal="center"/>
    </xf>
    <xf numFmtId="0" fontId="3" fillId="0" borderId="0" xfId="20" applyFont="1" applyFill="1" applyAlignment="1" applyProtection="1">
      <alignment horizontal="center"/>
    </xf>
    <xf numFmtId="0" fontId="14" fillId="2" borderId="0" xfId="9" applyFont="1" applyFill="1" applyAlignment="1" applyProtection="1"/>
    <xf numFmtId="0" fontId="9" fillId="0" borderId="4" xfId="20" applyFont="1" applyFill="1" applyBorder="1"/>
    <xf numFmtId="0" fontId="15" fillId="0" borderId="4" xfId="20" applyFont="1" applyFill="1" applyBorder="1"/>
    <xf numFmtId="0" fontId="16" fillId="0" borderId="4" xfId="20" applyFont="1" applyFill="1" applyBorder="1"/>
    <xf numFmtId="0" fontId="17" fillId="0" borderId="4" xfId="20" applyFont="1" applyFill="1" applyBorder="1" applyAlignment="1"/>
    <xf numFmtId="0" fontId="3" fillId="2" borderId="0" xfId="20" applyFont="1" applyFill="1" applyAlignment="1" applyProtection="1">
      <alignment horizontal="center"/>
    </xf>
    <xf numFmtId="0" fontId="3" fillId="5" borderId="2" xfId="32" applyFont="1" applyFill="1" applyBorder="1" applyAlignment="1">
      <alignment horizontal="center" vertical="center"/>
    </xf>
    <xf numFmtId="165" fontId="3" fillId="6" borderId="2" xfId="34" applyNumberFormat="1" applyFont="1" applyFill="1" applyBorder="1" applyAlignment="1" applyProtection="1">
      <alignment horizontal="center" vertical="center"/>
    </xf>
    <xf numFmtId="165" fontId="3" fillId="7" borderId="2" xfId="34" applyNumberFormat="1" applyFont="1" applyFill="1" applyBorder="1" applyAlignment="1" applyProtection="1">
      <alignment horizontal="center" vertical="center"/>
    </xf>
    <xf numFmtId="0" fontId="17" fillId="0" borderId="4" xfId="20" applyFont="1" applyFill="1" applyBorder="1" applyAlignment="1">
      <alignment horizontal="center"/>
    </xf>
    <xf numFmtId="0" fontId="2" fillId="0" borderId="0" xfId="20" applyFont="1" applyFill="1" applyAlignment="1" applyProtection="1">
      <alignment horizontal="justify" wrapText="1"/>
    </xf>
    <xf numFmtId="0" fontId="3" fillId="0" borderId="0" xfId="20" applyFont="1" applyFill="1" applyAlignment="1" applyProtection="1">
      <alignment horizontal="justify" wrapText="1"/>
    </xf>
    <xf numFmtId="0" fontId="3" fillId="3" borderId="0" xfId="32" applyFont="1" applyFill="1" applyBorder="1" applyAlignment="1">
      <alignment horizontal="justify" vertical="top" wrapText="1"/>
    </xf>
    <xf numFmtId="0" fontId="9" fillId="0" borderId="4" xfId="20" applyFont="1" applyFill="1" applyBorder="1" applyAlignment="1">
      <alignment horizontal="justify" wrapText="1"/>
    </xf>
    <xf numFmtId="0" fontId="16" fillId="0" borderId="4" xfId="20" applyFont="1" applyFill="1" applyBorder="1" applyAlignment="1">
      <alignment horizontal="justify" wrapText="1"/>
    </xf>
    <xf numFmtId="0" fontId="7" fillId="0" borderId="4" xfId="20" applyFont="1" applyFill="1" applyBorder="1" applyAlignment="1">
      <alignment horizontal="justify" wrapText="1"/>
    </xf>
    <xf numFmtId="0" fontId="2" fillId="2" borderId="0" xfId="20" applyFont="1" applyFill="1" applyAlignment="1" applyProtection="1">
      <alignment horizontal="justify" wrapText="1"/>
    </xf>
    <xf numFmtId="0" fontId="24" fillId="0" borderId="0" xfId="0" applyFont="1"/>
    <xf numFmtId="0" fontId="3" fillId="0" borderId="0" xfId="20" applyFont="1" applyFill="1" applyAlignment="1" applyProtection="1">
      <alignment horizontal="center" wrapText="1"/>
    </xf>
    <xf numFmtId="0" fontId="7" fillId="0" borderId="0" xfId="20" applyFont="1" applyFill="1" applyAlignment="1" applyProtection="1">
      <alignment horizontal="center" wrapText="1"/>
    </xf>
    <xf numFmtId="0" fontId="9" fillId="0" borderId="4" xfId="20" applyFont="1" applyFill="1" applyBorder="1" applyAlignment="1">
      <alignment horizontal="center"/>
    </xf>
    <xf numFmtId="0" fontId="7" fillId="0" borderId="0" xfId="20" applyFont="1" applyFill="1" applyAlignment="1" applyProtection="1">
      <alignment horizontal="center"/>
    </xf>
    <xf numFmtId="0" fontId="9" fillId="0" borderId="0" xfId="20" applyFont="1" applyFill="1" applyProtection="1"/>
    <xf numFmtId="0" fontId="31" fillId="0" borderId="0" xfId="0" applyFont="1"/>
    <xf numFmtId="0" fontId="0" fillId="0" borderId="0" xfId="0" quotePrefix="1"/>
    <xf numFmtId="0" fontId="25" fillId="3" borderId="0" xfId="32" applyFont="1" applyFill="1" applyBorder="1" applyAlignment="1">
      <alignment horizontal="left" vertical="top"/>
    </xf>
    <xf numFmtId="0" fontId="3" fillId="3" borderId="0" xfId="32" applyFont="1" applyFill="1" applyBorder="1" applyAlignment="1">
      <alignment horizontal="left" vertical="center"/>
    </xf>
    <xf numFmtId="0" fontId="14" fillId="5" borderId="0" xfId="8" applyFont="1" applyFill="1" applyAlignment="1" applyProtection="1">
      <alignment horizontal="left" vertical="center"/>
    </xf>
    <xf numFmtId="0" fontId="26" fillId="0" borderId="0" xfId="8" applyFont="1" applyFill="1" applyAlignment="1" applyProtection="1">
      <alignment horizontal="left"/>
    </xf>
    <xf numFmtId="0" fontId="14" fillId="0" borderId="0" xfId="8" applyFont="1" applyFill="1" applyAlignment="1" applyProtection="1">
      <alignment horizontal="right"/>
    </xf>
    <xf numFmtId="165" fontId="32" fillId="6" borderId="5" xfId="0" applyNumberFormat="1" applyFont="1" applyFill="1" applyBorder="1" applyAlignment="1">
      <alignment vertical="center"/>
    </xf>
    <xf numFmtId="165" fontId="32" fillId="6" borderId="6" xfId="0" applyNumberFormat="1" applyFont="1" applyFill="1" applyBorder="1" applyAlignment="1">
      <alignment vertical="center"/>
    </xf>
    <xf numFmtId="0" fontId="9" fillId="3" borderId="0" xfId="32" applyFont="1" applyFill="1" applyBorder="1" applyAlignment="1">
      <alignment horizontal="left" vertical="top"/>
    </xf>
    <xf numFmtId="0" fontId="2" fillId="3" borderId="0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3" fontId="7" fillId="3" borderId="1" xfId="34" applyNumberFormat="1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/>
    <xf numFmtId="0" fontId="7" fillId="3" borderId="10" xfId="0" applyFont="1" applyFill="1" applyBorder="1"/>
    <xf numFmtId="0" fontId="2" fillId="3" borderId="3" xfId="0" applyFont="1" applyFill="1" applyBorder="1"/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right" vertical="center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165" fontId="33" fillId="0" borderId="5" xfId="0" applyNumberFormat="1" applyFont="1" applyFill="1" applyBorder="1" applyAlignment="1">
      <alignment horizontal="right" vertical="center"/>
    </xf>
    <xf numFmtId="0" fontId="9" fillId="8" borderId="0" xfId="0" applyFont="1" applyFill="1"/>
    <xf numFmtId="0" fontId="33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165" fontId="33" fillId="0" borderId="20" xfId="0" applyNumberFormat="1" applyFont="1" applyFill="1" applyBorder="1" applyAlignment="1">
      <alignment horizontal="right" vertical="center"/>
    </xf>
    <xf numFmtId="165" fontId="33" fillId="0" borderId="6" xfId="0" applyNumberFormat="1" applyFont="1" applyFill="1" applyBorder="1" applyAlignment="1">
      <alignment horizontal="right" vertical="center"/>
    </xf>
    <xf numFmtId="0" fontId="34" fillId="8" borderId="0" xfId="0" applyFont="1" applyFill="1" applyAlignment="1">
      <alignment vertical="center"/>
    </xf>
    <xf numFmtId="0" fontId="34" fillId="8" borderId="21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 wrapText="1"/>
    </xf>
    <xf numFmtId="0" fontId="33" fillId="0" borderId="23" xfId="0" applyFont="1" applyFill="1" applyBorder="1" applyAlignment="1">
      <alignment vertical="center"/>
    </xf>
    <xf numFmtId="0" fontId="33" fillId="0" borderId="24" xfId="0" applyFont="1" applyFill="1" applyBorder="1" applyAlignment="1">
      <alignment horizontal="right" vertical="center"/>
    </xf>
    <xf numFmtId="0" fontId="33" fillId="0" borderId="18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vertical="center" wrapText="1"/>
    </xf>
    <xf numFmtId="0" fontId="34" fillId="8" borderId="21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horizontal="right" vertical="center" wrapText="1"/>
    </xf>
    <xf numFmtId="0" fontId="33" fillId="0" borderId="24" xfId="0" applyFont="1" applyFill="1" applyBorder="1" applyAlignment="1">
      <alignment horizontal="right" vertical="center" wrapText="1"/>
    </xf>
    <xf numFmtId="0" fontId="32" fillId="0" borderId="18" xfId="0" applyFont="1" applyBorder="1" applyAlignment="1">
      <alignment vertical="center"/>
    </xf>
    <xf numFmtId="165" fontId="32" fillId="5" borderId="2" xfId="0" applyNumberFormat="1" applyFont="1" applyFill="1" applyBorder="1" applyAlignment="1">
      <alignment vertical="center"/>
    </xf>
    <xf numFmtId="165" fontId="36" fillId="0" borderId="5" xfId="0" applyNumberFormat="1" applyFont="1" applyFill="1" applyBorder="1" applyAlignment="1">
      <alignment horizontal="right" vertical="center"/>
    </xf>
    <xf numFmtId="165" fontId="37" fillId="5" borderId="2" xfId="0" applyNumberFormat="1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165" fontId="36" fillId="0" borderId="2" xfId="0" applyNumberFormat="1" applyFont="1" applyFill="1" applyBorder="1" applyAlignment="1">
      <alignment horizontal="right" vertical="center"/>
    </xf>
    <xf numFmtId="0" fontId="38" fillId="0" borderId="18" xfId="0" applyFont="1" applyBorder="1" applyAlignment="1">
      <alignment vertical="center" wrapText="1"/>
    </xf>
    <xf numFmtId="165" fontId="32" fillId="0" borderId="2" xfId="0" applyNumberFormat="1" applyFont="1" applyFill="1" applyBorder="1" applyAlignment="1">
      <alignment vertical="center"/>
    </xf>
    <xf numFmtId="0" fontId="39" fillId="0" borderId="18" xfId="0" applyFont="1" applyBorder="1" applyAlignment="1">
      <alignment vertical="center" wrapText="1"/>
    </xf>
    <xf numFmtId="165" fontId="36" fillId="0" borderId="2" xfId="0" applyNumberFormat="1" applyFont="1" applyFill="1" applyBorder="1" applyAlignment="1">
      <alignment vertical="center"/>
    </xf>
    <xf numFmtId="0" fontId="32" fillId="0" borderId="19" xfId="0" applyFont="1" applyBorder="1" applyAlignment="1">
      <alignment vertical="center" wrapText="1"/>
    </xf>
    <xf numFmtId="165" fontId="32" fillId="5" borderId="20" xfId="0" applyNumberFormat="1" applyFont="1" applyFill="1" applyBorder="1" applyAlignment="1">
      <alignment vertical="center"/>
    </xf>
    <xf numFmtId="0" fontId="7" fillId="5" borderId="1" xfId="0" applyFont="1" applyFill="1" applyBorder="1"/>
    <xf numFmtId="0" fontId="33" fillId="0" borderId="1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vertical="center"/>
    </xf>
    <xf numFmtId="0" fontId="38" fillId="5" borderId="18" xfId="0" applyFont="1" applyFill="1" applyBorder="1" applyAlignment="1">
      <alignment vertical="center"/>
    </xf>
    <xf numFmtId="3" fontId="3" fillId="3" borderId="29" xfId="32" applyNumberFormat="1" applyFont="1" applyFill="1" applyBorder="1" applyAlignment="1">
      <alignment horizontal="center" vertical="center"/>
    </xf>
    <xf numFmtId="0" fontId="3" fillId="3" borderId="0" xfId="32" applyFont="1" applyFill="1" applyBorder="1" applyAlignment="1">
      <alignment horizontal="right" vertical="top"/>
    </xf>
    <xf numFmtId="0" fontId="1" fillId="0" borderId="4" xfId="8" quotePrefix="1" applyFill="1" applyBorder="1" applyAlignment="1" applyProtection="1">
      <alignment horizontal="center"/>
    </xf>
    <xf numFmtId="0" fontId="7" fillId="0" borderId="0" xfId="20" applyFont="1" applyFill="1" applyAlignment="1">
      <alignment horizontal="left"/>
    </xf>
    <xf numFmtId="0" fontId="7" fillId="0" borderId="0" xfId="20" applyFont="1" applyFill="1" applyAlignment="1">
      <alignment horizontal="center"/>
    </xf>
    <xf numFmtId="0" fontId="7" fillId="0" borderId="0" xfId="20" applyFont="1" applyFill="1" applyAlignment="1" applyProtection="1">
      <alignment horizontal="center"/>
    </xf>
    <xf numFmtId="165" fontId="33" fillId="0" borderId="26" xfId="0" applyNumberFormat="1" applyFont="1" applyFill="1" applyBorder="1" applyAlignment="1">
      <alignment horizontal="center" vertical="center"/>
    </xf>
    <xf numFmtId="165" fontId="33" fillId="0" borderId="27" xfId="0" applyNumberFormat="1" applyFont="1" applyFill="1" applyBorder="1" applyAlignment="1">
      <alignment horizontal="center" vertical="center"/>
    </xf>
    <xf numFmtId="165" fontId="33" fillId="0" borderId="28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165" fontId="34" fillId="5" borderId="2" xfId="0" applyNumberFormat="1" applyFont="1" applyFill="1" applyBorder="1" applyAlignment="1">
      <alignment horizontal="center" vertical="center"/>
    </xf>
    <xf numFmtId="165" fontId="34" fillId="0" borderId="2" xfId="0" applyNumberFormat="1" applyFont="1" applyFill="1" applyBorder="1" applyAlignment="1">
      <alignment horizontal="center" vertical="center"/>
    </xf>
    <xf numFmtId="165" fontId="34" fillId="0" borderId="5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</cellXfs>
  <cellStyles count="37">
    <cellStyle name="Ezres 2" xfId="1"/>
    <cellStyle name="Ezres 3" xfId="2"/>
    <cellStyle name="Ezres 4" xfId="3"/>
    <cellStyle name="Ezres 5" xfId="4"/>
    <cellStyle name="Ezres 6" xfId="5"/>
    <cellStyle name="Ezres 6 2" xfId="6"/>
    <cellStyle name="Ezres 7" xfId="7"/>
    <cellStyle name="Hivatkozás" xfId="8" builtinId="8"/>
    <cellStyle name="Hivatkozás 2" xfId="9"/>
    <cellStyle name="Hivatkozás 2 2" xfId="10"/>
    <cellStyle name="Hivatkozás 3" xfId="11"/>
    <cellStyle name="Normál" xfId="0" builtinId="0"/>
    <cellStyle name="Normál 10" xfId="12"/>
    <cellStyle name="Normál 11" xfId="13"/>
    <cellStyle name="Normál 2" xfId="14"/>
    <cellStyle name="Normál 2 2" xfId="15"/>
    <cellStyle name="Normál 2 3" xfId="16"/>
    <cellStyle name="Normál 2 4" xfId="17"/>
    <cellStyle name="Normál 2 5" xfId="18"/>
    <cellStyle name="Normál 2_JAVÍTÁS KM-AII_2011_Targyi_eszkozok" xfId="19"/>
    <cellStyle name="Normál 3" xfId="20"/>
    <cellStyle name="Normál 3 2" xfId="21"/>
    <cellStyle name="Normál 3 2 2" xfId="22"/>
    <cellStyle name="Normál 3 3" xfId="23"/>
    <cellStyle name="Normál 4" xfId="24"/>
    <cellStyle name="Normál 4 2" xfId="25"/>
    <cellStyle name="Normál 5" xfId="26"/>
    <cellStyle name="Normál 6" xfId="27"/>
    <cellStyle name="Normál 7" xfId="28"/>
    <cellStyle name="Normál 8" xfId="29"/>
    <cellStyle name="Normál 9" xfId="30"/>
    <cellStyle name="Normal_1997os osztalékkorlát" xfId="31"/>
    <cellStyle name="Normál_Dunacargo - forgalmi - A 2004-2005-05-25" xfId="32"/>
    <cellStyle name="Normal_MERLEG1" xfId="33"/>
    <cellStyle name="Normál_MUNKALAP" xfId="34"/>
    <cellStyle name="Standard_BRPRINT" xfId="35"/>
    <cellStyle name="Százalék 2" xfId="36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HITELES&#205;T&#201;S\HITELES&#205;T&#201;S2009\TOT09\S%20Sz&#225;mvitel\SB%20Besz&#225;mol&#243;\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DIGITAUDIT\!2014%20AuditDok\AuditDok\input\KD-1\MINT&#193;K%20SZ&#193;MV\XEgy&#233;b%20mint&#225;k\M&#233;rleg2007minta071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22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9.140625" style="22"/>
    <col min="2" max="2" width="12" style="22" customWidth="1"/>
    <col min="3" max="3" width="60.42578125" style="42" customWidth="1"/>
    <col min="4" max="4" width="19.28515625" style="31" bestFit="1" customWidth="1"/>
    <col min="5" max="16384" width="9.140625" style="22"/>
  </cols>
  <sheetData>
    <row r="1" spans="1:7" ht="15" customHeight="1" x14ac:dyDescent="0.3">
      <c r="A1" s="113" t="s">
        <v>77</v>
      </c>
      <c r="B1" s="113"/>
      <c r="C1" s="113"/>
      <c r="D1" s="113"/>
      <c r="G1" s="26"/>
    </row>
    <row r="2" spans="1:7" ht="15" customHeight="1" x14ac:dyDescent="0.3">
      <c r="A2" s="114" t="s">
        <v>11</v>
      </c>
      <c r="B2" s="114"/>
      <c r="C2" s="114"/>
      <c r="D2" s="114"/>
      <c r="G2" s="26"/>
    </row>
    <row r="3" spans="1:7" ht="16.5" customHeight="1" x14ac:dyDescent="0.3">
      <c r="A3" s="114" t="s">
        <v>23</v>
      </c>
      <c r="B3" s="114"/>
      <c r="C3" s="114"/>
      <c r="D3" s="114"/>
      <c r="G3" s="26"/>
    </row>
    <row r="4" spans="1:7" ht="16.5" customHeight="1" x14ac:dyDescent="0.3">
      <c r="A4" s="23"/>
      <c r="B4" s="23"/>
      <c r="C4" s="45" t="s">
        <v>63</v>
      </c>
      <c r="D4" s="24"/>
      <c r="G4" s="26"/>
    </row>
    <row r="5" spans="1:7" ht="16.5" customHeight="1" x14ac:dyDescent="0.3">
      <c r="A5" s="23"/>
      <c r="B5" s="23"/>
      <c r="C5" s="45"/>
      <c r="D5" s="24"/>
      <c r="G5" s="26"/>
    </row>
    <row r="6" spans="1:7" ht="15" customHeight="1" x14ac:dyDescent="0.3">
      <c r="A6" s="115">
        <f>Alapa!C17</f>
        <v>0</v>
      </c>
      <c r="B6" s="115"/>
      <c r="C6" s="115"/>
      <c r="D6" s="115"/>
      <c r="G6" s="26"/>
    </row>
    <row r="7" spans="1:7" ht="15" customHeight="1" x14ac:dyDescent="0.3">
      <c r="A7" s="115" t="str">
        <f>IF(Alapa!C18=0," ",Alapa!C18)</f>
        <v xml:space="preserve"> </v>
      </c>
      <c r="B7" s="115"/>
      <c r="C7" s="115"/>
      <c r="D7" s="115"/>
      <c r="G7" s="26"/>
    </row>
    <row r="8" spans="1:7" ht="16.5" customHeight="1" x14ac:dyDescent="0.3">
      <c r="A8" s="48"/>
      <c r="B8" s="48"/>
      <c r="C8" s="45" t="str">
        <f>"ADÓSZÁM:  "&amp;Alapa!C25</f>
        <v xml:space="preserve">ADÓSZÁM:  </v>
      </c>
      <c r="D8" s="47"/>
      <c r="G8" s="26"/>
    </row>
    <row r="9" spans="1:7" ht="12.75" customHeight="1" x14ac:dyDescent="0.2">
      <c r="A9" s="23"/>
      <c r="B9" s="23"/>
      <c r="C9" s="44"/>
      <c r="D9" s="25"/>
      <c r="G9" s="26"/>
    </row>
    <row r="10" spans="1:7" ht="24.95" customHeight="1" x14ac:dyDescent="0.2">
      <c r="A10" s="51" t="s">
        <v>4</v>
      </c>
      <c r="B10" s="23"/>
      <c r="C10" s="38"/>
      <c r="D10" s="11"/>
      <c r="G10" s="26"/>
    </row>
    <row r="11" spans="1:7" ht="24.95" customHeight="1" x14ac:dyDescent="0.2">
      <c r="A11" s="52" t="s">
        <v>10</v>
      </c>
      <c r="B11" s="23"/>
      <c r="C11" s="38"/>
      <c r="D11" s="32" t="s">
        <v>6</v>
      </c>
      <c r="G11" s="26"/>
    </row>
    <row r="12" spans="1:7" ht="24.95" customHeight="1" x14ac:dyDescent="0.2">
      <c r="A12" s="52" t="s">
        <v>7</v>
      </c>
      <c r="B12" s="23"/>
      <c r="C12" s="38"/>
      <c r="D12" s="20" t="s">
        <v>8</v>
      </c>
      <c r="G12" s="26"/>
    </row>
    <row r="13" spans="1:7" ht="24.95" customHeight="1" x14ac:dyDescent="0.2">
      <c r="A13" s="52" t="s">
        <v>17</v>
      </c>
      <c r="B13" s="23"/>
      <c r="C13" s="38"/>
      <c r="D13" s="33" t="s">
        <v>18</v>
      </c>
      <c r="G13" s="26"/>
    </row>
    <row r="14" spans="1:7" ht="24.95" customHeight="1" x14ac:dyDescent="0.2">
      <c r="A14" s="52" t="s">
        <v>20</v>
      </c>
      <c r="B14" s="23"/>
      <c r="C14" s="38"/>
      <c r="D14" s="34" t="s">
        <v>19</v>
      </c>
      <c r="G14" s="26"/>
    </row>
    <row r="15" spans="1:7" x14ac:dyDescent="0.2">
      <c r="A15" s="15"/>
      <c r="B15" s="23"/>
      <c r="C15" s="37"/>
      <c r="D15" s="37"/>
      <c r="G15" s="26"/>
    </row>
    <row r="16" spans="1:7" x14ac:dyDescent="0.2">
      <c r="A16" s="23"/>
      <c r="B16" s="23"/>
      <c r="C16" s="37"/>
      <c r="D16" s="25"/>
    </row>
    <row r="17" spans="1:4" ht="16.5" x14ac:dyDescent="0.3">
      <c r="A17" s="27" t="s">
        <v>12</v>
      </c>
      <c r="B17" s="27" t="s">
        <v>13</v>
      </c>
      <c r="C17" s="39" t="s">
        <v>14</v>
      </c>
      <c r="D17" s="46" t="s">
        <v>15</v>
      </c>
    </row>
    <row r="18" spans="1:4" ht="16.5" x14ac:dyDescent="0.3">
      <c r="A18" s="28" t="s">
        <v>16</v>
      </c>
      <c r="B18" s="29"/>
      <c r="C18" s="40"/>
      <c r="D18" s="28"/>
    </row>
    <row r="19" spans="1:4" ht="16.5" x14ac:dyDescent="0.3">
      <c r="A19" s="30"/>
      <c r="B19" s="30" t="s">
        <v>21</v>
      </c>
      <c r="C19" s="41" t="s">
        <v>22</v>
      </c>
      <c r="D19" s="28"/>
    </row>
    <row r="20" spans="1:4" ht="16.5" x14ac:dyDescent="0.3">
      <c r="A20" s="30"/>
      <c r="B20" s="35" t="s">
        <v>64</v>
      </c>
      <c r="C20" s="39" t="s">
        <v>65</v>
      </c>
      <c r="D20" s="112" t="s">
        <v>76</v>
      </c>
    </row>
    <row r="21" spans="1:4" x14ac:dyDescent="0.2">
      <c r="A21" s="23"/>
      <c r="B21" s="23"/>
      <c r="C21" s="36"/>
      <c r="D21" s="25"/>
    </row>
    <row r="22" spans="1:4" x14ac:dyDescent="0.2">
      <c r="A22" s="23"/>
      <c r="B22" s="23"/>
      <c r="C22" s="36"/>
      <c r="D22" s="25"/>
    </row>
  </sheetData>
  <mergeCells count="5">
    <mergeCell ref="A1:D1"/>
    <mergeCell ref="A3:D3"/>
    <mergeCell ref="A6:D6"/>
    <mergeCell ref="A7:D7"/>
    <mergeCell ref="A2:D2"/>
  </mergeCells>
  <hyperlinks>
    <hyperlink ref="D20" location="'KA-04-01'!A1" display="KA-04-01"/>
  </hyperlinks>
  <pageMargins left="0.78740157480314965" right="0.78740157480314965" top="1.3779527559055118" bottom="0.98425196850393704" header="0.70866141732283472" footer="0.51181102362204722"/>
  <pageSetup paperSize="9" scale="78" fitToHeight="2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  <rowBreaks count="1" manualBreakCount="1">
    <brk id="2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showGridLines="0" zoomScaleNormal="100" workbookViewId="0"/>
  </sheetViews>
  <sheetFormatPr defaultColWidth="8.85546875" defaultRowHeight="12.75" x14ac:dyDescent="0.2"/>
  <cols>
    <col min="1" max="1" width="39.7109375" style="1" bestFit="1" customWidth="1"/>
    <col min="2" max="14" width="10.5703125" style="1" customWidth="1"/>
    <col min="15" max="15" width="14.28515625" style="1" customWidth="1"/>
    <col min="16" max="16" width="14.28515625" style="17" customWidth="1"/>
    <col min="17" max="17" width="14.28515625" style="1" customWidth="1"/>
    <col min="18" max="16384" width="8.85546875" style="1"/>
  </cols>
  <sheetData>
    <row r="1" spans="1:16" ht="15.75" customHeight="1" x14ac:dyDescent="0.2">
      <c r="A1" s="3" t="s">
        <v>76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3" t="s">
        <v>66</v>
      </c>
      <c r="P1" s="1"/>
    </row>
    <row r="2" spans="1:16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16"/>
      <c r="P2" s="1"/>
    </row>
    <row r="3" spans="1:16" ht="15.75" customHeight="1" x14ac:dyDescent="0.2">
      <c r="A3" s="3" t="s">
        <v>24</v>
      </c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16"/>
      <c r="P3" s="1"/>
    </row>
    <row r="4" spans="1:16" ht="15.75" customHeight="1" x14ac:dyDescent="0.3">
      <c r="A4" s="60" t="str">
        <f>CONCATENATE("Ügyfél:   ",Alapa!$C$17)</f>
        <v xml:space="preserve">Ügyfél:   </v>
      </c>
      <c r="B4" s="61"/>
      <c r="C4" s="62"/>
      <c r="D4" s="63" t="str">
        <f>"Dátum:"</f>
        <v>Dátum:</v>
      </c>
      <c r="E4" s="105"/>
      <c r="F4" s="8"/>
      <c r="G4" s="8"/>
      <c r="H4" s="8"/>
      <c r="I4" s="8"/>
      <c r="J4" s="8"/>
      <c r="K4" s="8"/>
      <c r="L4" s="8"/>
      <c r="M4" s="8"/>
      <c r="N4" s="64"/>
      <c r="O4" s="17"/>
      <c r="P4" s="1"/>
    </row>
    <row r="5" spans="1:16" ht="15.75" customHeight="1" x14ac:dyDescent="0.3">
      <c r="A5" s="65" t="str">
        <f>CONCATENATE("Fordulónap: ",Alapa!$C$12)</f>
        <v xml:space="preserve">Fordulónap: </v>
      </c>
      <c r="B5" s="8"/>
      <c r="C5" s="21"/>
      <c r="D5" s="14" t="str">
        <f>"Készítette:"</f>
        <v>Készítette:</v>
      </c>
      <c r="E5" s="9" t="e">
        <f>VLOOKUP(P5,Alapa!$G$2:$H$22,2)</f>
        <v>#N/A</v>
      </c>
      <c r="F5" s="9"/>
      <c r="G5" s="9"/>
      <c r="H5" s="9"/>
      <c r="I5" s="9"/>
      <c r="J5" s="9"/>
      <c r="K5" s="9"/>
      <c r="L5" s="9"/>
      <c r="M5" s="9"/>
      <c r="N5" s="66"/>
      <c r="O5" s="18" t="s">
        <v>1</v>
      </c>
      <c r="P5" s="10">
        <v>1</v>
      </c>
    </row>
    <row r="6" spans="1:16" ht="15.75" customHeight="1" x14ac:dyDescent="0.3">
      <c r="A6" s="7"/>
      <c r="B6" s="7"/>
      <c r="C6" s="7"/>
      <c r="D6" s="11" t="s">
        <v>0</v>
      </c>
      <c r="E6" s="12" t="str">
        <f>IF(Alapa!$N$2=0," ",Alapa!$N$2)</f>
        <v xml:space="preserve"> </v>
      </c>
      <c r="F6" s="12"/>
      <c r="G6" s="12"/>
      <c r="H6" s="12"/>
      <c r="I6" s="12"/>
      <c r="J6" s="12"/>
      <c r="K6" s="12"/>
      <c r="L6" s="12"/>
      <c r="M6" s="12"/>
      <c r="N6" s="59"/>
      <c r="O6" s="17"/>
      <c r="P6" s="1"/>
    </row>
    <row r="7" spans="1:16" ht="15.75" customHeight="1" x14ac:dyDescent="0.3">
      <c r="A7" s="58" t="s">
        <v>2</v>
      </c>
      <c r="B7" s="7"/>
      <c r="C7" s="7"/>
      <c r="D7" s="13"/>
      <c r="E7" s="12"/>
      <c r="F7" s="12"/>
      <c r="G7" s="12"/>
      <c r="H7" s="12"/>
      <c r="I7" s="12"/>
      <c r="J7" s="12"/>
      <c r="K7" s="12"/>
      <c r="L7" s="12"/>
      <c r="M7" s="12"/>
      <c r="N7" s="59"/>
      <c r="O7" s="17"/>
      <c r="P7" s="1"/>
    </row>
    <row r="8" spans="1:16" ht="15.75" customHeight="1" x14ac:dyDescent="0.3">
      <c r="A8" s="7">
        <f>Alapa!C25</f>
        <v>0</v>
      </c>
      <c r="B8" s="7"/>
      <c r="C8" s="7"/>
      <c r="D8" s="11"/>
      <c r="E8" s="12"/>
      <c r="F8" s="12"/>
      <c r="G8" s="12"/>
      <c r="H8" s="12"/>
      <c r="I8" s="12"/>
      <c r="J8" s="12"/>
      <c r="K8" s="12"/>
      <c r="L8" s="12"/>
      <c r="M8" s="12"/>
      <c r="N8" s="59"/>
      <c r="O8" s="17"/>
      <c r="P8" s="1"/>
    </row>
    <row r="9" spans="1:16" ht="15.75" customHeight="1" x14ac:dyDescent="0.2">
      <c r="A9" s="54"/>
      <c r="B9" s="7" t="s">
        <v>4</v>
      </c>
      <c r="C9" s="7"/>
      <c r="D9" s="11"/>
      <c r="E9" s="11"/>
      <c r="F9" s="11"/>
      <c r="G9" s="11"/>
      <c r="H9" s="11"/>
      <c r="I9" s="11"/>
      <c r="J9" s="11"/>
      <c r="K9" s="11"/>
      <c r="L9" s="11"/>
      <c r="M9" s="11"/>
      <c r="N9" s="55"/>
      <c r="O9" s="17"/>
      <c r="P9" s="1"/>
    </row>
    <row r="10" spans="1:16" ht="15.75" customHeight="1" x14ac:dyDescent="0.2">
      <c r="A10" s="111" t="s">
        <v>5</v>
      </c>
      <c r="B10" s="7" t="s">
        <v>10</v>
      </c>
      <c r="C10" s="7"/>
      <c r="D10" s="11"/>
      <c r="E10" s="11"/>
      <c r="F10" s="11"/>
      <c r="G10" s="32" t="s">
        <v>6</v>
      </c>
      <c r="H10" s="11"/>
      <c r="I10" s="11"/>
      <c r="J10" s="11"/>
      <c r="K10" s="11"/>
      <c r="L10" s="11"/>
      <c r="M10" s="11"/>
      <c r="N10" s="11"/>
      <c r="O10" s="17"/>
      <c r="P10" s="1"/>
    </row>
    <row r="11" spans="1:16" ht="20.25" customHeight="1" x14ac:dyDescent="0.2">
      <c r="A11" s="111" t="s">
        <v>9</v>
      </c>
      <c r="B11" s="7" t="s">
        <v>7</v>
      </c>
      <c r="C11" s="7"/>
      <c r="D11" s="11"/>
      <c r="E11" s="11"/>
      <c r="F11" s="11"/>
      <c r="G11" s="110" t="s">
        <v>8</v>
      </c>
      <c r="H11" s="11"/>
      <c r="I11" s="11"/>
      <c r="J11" s="11"/>
      <c r="K11" s="11"/>
      <c r="L11" s="11"/>
      <c r="M11" s="11"/>
      <c r="N11" s="11"/>
      <c r="O11" s="17"/>
      <c r="P11" s="1"/>
    </row>
    <row r="12" spans="1:16" ht="9" customHeight="1" x14ac:dyDescent="0.2">
      <c r="A12" s="7"/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"/>
    </row>
    <row r="13" spans="1:16" ht="15.75" customHeight="1" thickBot="1" x14ac:dyDescent="0.25">
      <c r="A13" s="67" t="s">
        <v>25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 t="s">
        <v>26</v>
      </c>
      <c r="P13" s="19"/>
    </row>
    <row r="14" spans="1:16" ht="32.25" customHeight="1" x14ac:dyDescent="0.2">
      <c r="A14" s="70" t="s">
        <v>27</v>
      </c>
      <c r="B14" s="124" t="s">
        <v>28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71" t="s">
        <v>3</v>
      </c>
      <c r="P14" s="19"/>
    </row>
    <row r="15" spans="1:16" ht="15.75" customHeight="1" x14ac:dyDescent="0.2">
      <c r="A15" s="72"/>
      <c r="B15" s="73">
        <v>1</v>
      </c>
      <c r="C15" s="73">
        <v>2</v>
      </c>
      <c r="D15" s="73">
        <v>3</v>
      </c>
      <c r="E15" s="73">
        <v>4</v>
      </c>
      <c r="F15" s="73">
        <v>5</v>
      </c>
      <c r="G15" s="73">
        <v>6</v>
      </c>
      <c r="H15" s="73">
        <v>7</v>
      </c>
      <c r="I15" s="73">
        <v>8</v>
      </c>
      <c r="J15" s="73">
        <v>9</v>
      </c>
      <c r="K15" s="73">
        <v>10</v>
      </c>
      <c r="L15" s="73">
        <v>11</v>
      </c>
      <c r="M15" s="73">
        <v>12</v>
      </c>
      <c r="N15" s="74"/>
      <c r="P15" s="19"/>
    </row>
    <row r="16" spans="1:16" ht="15.75" customHeight="1" x14ac:dyDescent="0.2">
      <c r="A16" s="93" t="s">
        <v>29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5">
        <f>SUM(B16:M16)</f>
        <v>0</v>
      </c>
      <c r="P16" s="19"/>
    </row>
    <row r="17" spans="1:17" ht="15.75" customHeight="1" x14ac:dyDescent="0.2">
      <c r="A17" s="93" t="s">
        <v>30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>
        <f t="shared" ref="N17:N41" si="0">SUM(B17:M17)</f>
        <v>0</v>
      </c>
      <c r="P17" s="19"/>
    </row>
    <row r="18" spans="1:17" ht="15.75" customHeight="1" x14ac:dyDescent="0.2">
      <c r="A18" s="93" t="s">
        <v>31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5">
        <f t="shared" si="0"/>
        <v>0</v>
      </c>
      <c r="P18" s="19"/>
    </row>
    <row r="19" spans="1:17" ht="15.75" customHeight="1" x14ac:dyDescent="0.2">
      <c r="A19" s="93" t="s">
        <v>32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>
        <f t="shared" si="0"/>
        <v>0</v>
      </c>
      <c r="P19" s="19"/>
    </row>
    <row r="20" spans="1:17" ht="15.75" customHeight="1" x14ac:dyDescent="0.2">
      <c r="A20" s="93" t="s">
        <v>33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>
        <f t="shared" si="0"/>
        <v>0</v>
      </c>
      <c r="P20" s="19"/>
      <c r="Q20" s="17"/>
    </row>
    <row r="21" spans="1:17" ht="15.75" customHeight="1" x14ac:dyDescent="0.2">
      <c r="A21" s="93" t="s">
        <v>34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5">
        <f t="shared" si="0"/>
        <v>0</v>
      </c>
      <c r="P21" s="19"/>
    </row>
    <row r="22" spans="1:17" ht="15.75" customHeight="1" x14ac:dyDescent="0.2">
      <c r="A22" s="93" t="s">
        <v>35</v>
      </c>
      <c r="B22" s="94"/>
      <c r="C22" s="94"/>
      <c r="D22" s="94"/>
      <c r="E22" s="94"/>
      <c r="F22" s="94"/>
      <c r="G22" s="94"/>
      <c r="H22" s="94"/>
      <c r="I22" s="96"/>
      <c r="J22" s="94"/>
      <c r="K22" s="94"/>
      <c r="L22" s="94"/>
      <c r="M22" s="94"/>
      <c r="N22" s="95">
        <f t="shared" si="0"/>
        <v>0</v>
      </c>
      <c r="P22" s="19"/>
    </row>
    <row r="23" spans="1:17" ht="15.75" customHeight="1" x14ac:dyDescent="0.2">
      <c r="A23" s="93" t="s">
        <v>36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>
        <f t="shared" si="0"/>
        <v>0</v>
      </c>
      <c r="P23" s="19"/>
    </row>
    <row r="24" spans="1:17" ht="15.75" customHeight="1" x14ac:dyDescent="0.2">
      <c r="A24" s="93" t="s">
        <v>37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>
        <f t="shared" si="0"/>
        <v>0</v>
      </c>
      <c r="P24" s="19"/>
    </row>
    <row r="25" spans="1:17" ht="15.75" customHeight="1" x14ac:dyDescent="0.2">
      <c r="A25" s="93" t="s">
        <v>38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5">
        <f t="shared" si="0"/>
        <v>0</v>
      </c>
      <c r="P25" s="19"/>
    </row>
    <row r="26" spans="1:17" ht="15.75" customHeight="1" x14ac:dyDescent="0.2">
      <c r="A26" s="93" t="s">
        <v>39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>
        <f t="shared" si="0"/>
        <v>0</v>
      </c>
      <c r="P26" s="19"/>
    </row>
    <row r="27" spans="1:17" ht="15.75" customHeight="1" x14ac:dyDescent="0.2">
      <c r="A27" s="93" t="s">
        <v>40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>
        <f t="shared" si="0"/>
        <v>0</v>
      </c>
      <c r="P27" s="19"/>
    </row>
    <row r="28" spans="1:17" ht="15.75" customHeight="1" x14ac:dyDescent="0.2">
      <c r="A28" s="109" t="s">
        <v>75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>
        <f t="shared" si="0"/>
        <v>0</v>
      </c>
      <c r="P28" s="19"/>
    </row>
    <row r="29" spans="1:17" ht="15.75" customHeight="1" x14ac:dyDescent="0.2">
      <c r="A29" s="109" t="s">
        <v>75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5">
        <f t="shared" si="0"/>
        <v>0</v>
      </c>
      <c r="P29" s="19"/>
    </row>
    <row r="30" spans="1:17" ht="15.75" customHeight="1" x14ac:dyDescent="0.2">
      <c r="A30" s="97" t="s">
        <v>41</v>
      </c>
      <c r="B30" s="98">
        <f>SUM(B16:B29)</f>
        <v>0</v>
      </c>
      <c r="C30" s="98">
        <f t="shared" ref="C30:M30" si="1">SUM(C16:C29)</f>
        <v>0</v>
      </c>
      <c r="D30" s="98">
        <f t="shared" si="1"/>
        <v>0</v>
      </c>
      <c r="E30" s="98">
        <f t="shared" si="1"/>
        <v>0</v>
      </c>
      <c r="F30" s="98">
        <f t="shared" si="1"/>
        <v>0</v>
      </c>
      <c r="G30" s="98">
        <f t="shared" si="1"/>
        <v>0</v>
      </c>
      <c r="H30" s="98">
        <f t="shared" si="1"/>
        <v>0</v>
      </c>
      <c r="I30" s="98">
        <f t="shared" si="1"/>
        <v>0</v>
      </c>
      <c r="J30" s="98">
        <f t="shared" si="1"/>
        <v>0</v>
      </c>
      <c r="K30" s="98">
        <f t="shared" si="1"/>
        <v>0</v>
      </c>
      <c r="L30" s="98">
        <f t="shared" si="1"/>
        <v>0</v>
      </c>
      <c r="M30" s="98">
        <f t="shared" si="1"/>
        <v>0</v>
      </c>
      <c r="N30" s="95">
        <f t="shared" si="0"/>
        <v>0</v>
      </c>
      <c r="P30" s="19"/>
    </row>
    <row r="31" spans="1:17" ht="15.75" customHeight="1" x14ac:dyDescent="0.2">
      <c r="A31" s="93" t="s">
        <v>42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5">
        <f t="shared" si="0"/>
        <v>0</v>
      </c>
      <c r="P31" s="19"/>
    </row>
    <row r="32" spans="1:17" ht="15.75" customHeight="1" x14ac:dyDescent="0.2">
      <c r="A32" s="93" t="s">
        <v>43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>
        <f t="shared" si="0"/>
        <v>0</v>
      </c>
      <c r="P32" s="19"/>
    </row>
    <row r="33" spans="1:16" ht="15.75" customHeight="1" x14ac:dyDescent="0.2">
      <c r="A33" s="93" t="s">
        <v>44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5">
        <f t="shared" si="0"/>
        <v>0</v>
      </c>
      <c r="P33" s="19"/>
    </row>
    <row r="34" spans="1:16" ht="15.75" customHeight="1" x14ac:dyDescent="0.2">
      <c r="A34" s="93" t="s">
        <v>45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5">
        <f t="shared" si="0"/>
        <v>0</v>
      </c>
      <c r="P34" s="19"/>
    </row>
    <row r="35" spans="1:16" ht="15.75" customHeight="1" x14ac:dyDescent="0.2">
      <c r="A35" s="93" t="s">
        <v>46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5">
        <f t="shared" si="0"/>
        <v>0</v>
      </c>
      <c r="P35" s="19"/>
    </row>
    <row r="36" spans="1:16" ht="15.75" customHeight="1" x14ac:dyDescent="0.2">
      <c r="A36" s="93" t="s">
        <v>47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>
        <f t="shared" si="0"/>
        <v>0</v>
      </c>
      <c r="P36" s="19"/>
    </row>
    <row r="37" spans="1:16" ht="15.75" customHeight="1" x14ac:dyDescent="0.2">
      <c r="A37" s="93" t="s">
        <v>48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>
        <f t="shared" si="0"/>
        <v>0</v>
      </c>
      <c r="P37" s="19"/>
    </row>
    <row r="38" spans="1:16" ht="15.75" customHeight="1" x14ac:dyDescent="0.2">
      <c r="A38" s="109" t="s">
        <v>75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>
        <f t="shared" si="0"/>
        <v>0</v>
      </c>
      <c r="P38" s="19"/>
    </row>
    <row r="39" spans="1:16" ht="15.75" customHeight="1" x14ac:dyDescent="0.2">
      <c r="A39" s="109" t="s">
        <v>75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>
        <f t="shared" si="0"/>
        <v>0</v>
      </c>
      <c r="P39" s="19"/>
    </row>
    <row r="40" spans="1:16" ht="15.75" customHeight="1" x14ac:dyDescent="0.2">
      <c r="A40" s="97" t="s">
        <v>49</v>
      </c>
      <c r="B40" s="98">
        <f>SUM(B31:B39)</f>
        <v>0</v>
      </c>
      <c r="C40" s="98">
        <f t="shared" ref="C40:M40" si="2">SUM(C31:C39)</f>
        <v>0</v>
      </c>
      <c r="D40" s="98">
        <f t="shared" si="2"/>
        <v>0</v>
      </c>
      <c r="E40" s="98">
        <f t="shared" si="2"/>
        <v>0</v>
      </c>
      <c r="F40" s="98">
        <f t="shared" si="2"/>
        <v>0</v>
      </c>
      <c r="G40" s="98">
        <f t="shared" si="2"/>
        <v>0</v>
      </c>
      <c r="H40" s="98">
        <f t="shared" si="2"/>
        <v>0</v>
      </c>
      <c r="I40" s="98">
        <f t="shared" si="2"/>
        <v>0</v>
      </c>
      <c r="J40" s="98">
        <f t="shared" si="2"/>
        <v>0</v>
      </c>
      <c r="K40" s="98">
        <f t="shared" si="2"/>
        <v>0</v>
      </c>
      <c r="L40" s="98">
        <f t="shared" si="2"/>
        <v>0</v>
      </c>
      <c r="M40" s="98">
        <f t="shared" si="2"/>
        <v>0</v>
      </c>
      <c r="N40" s="95">
        <f t="shared" si="0"/>
        <v>0</v>
      </c>
      <c r="P40" s="19"/>
    </row>
    <row r="41" spans="1:16" ht="15.75" customHeight="1" x14ac:dyDescent="0.2">
      <c r="A41" s="97" t="s">
        <v>50</v>
      </c>
      <c r="B41" s="98">
        <f>B30-B40</f>
        <v>0</v>
      </c>
      <c r="C41" s="98">
        <f>C30-C40</f>
        <v>0</v>
      </c>
      <c r="D41" s="98">
        <f t="shared" ref="D41:M41" si="3">D30-D40</f>
        <v>0</v>
      </c>
      <c r="E41" s="98">
        <f t="shared" si="3"/>
        <v>0</v>
      </c>
      <c r="F41" s="98">
        <f t="shared" si="3"/>
        <v>0</v>
      </c>
      <c r="G41" s="98">
        <f t="shared" si="3"/>
        <v>0</v>
      </c>
      <c r="H41" s="98">
        <f t="shared" si="3"/>
        <v>0</v>
      </c>
      <c r="I41" s="98">
        <f t="shared" si="3"/>
        <v>0</v>
      </c>
      <c r="J41" s="98">
        <f t="shared" si="3"/>
        <v>0</v>
      </c>
      <c r="K41" s="98">
        <f t="shared" si="3"/>
        <v>0</v>
      </c>
      <c r="L41" s="98">
        <f t="shared" si="3"/>
        <v>0</v>
      </c>
      <c r="M41" s="98">
        <f t="shared" si="3"/>
        <v>0</v>
      </c>
      <c r="N41" s="95">
        <f t="shared" si="0"/>
        <v>0</v>
      </c>
      <c r="P41" s="19"/>
    </row>
    <row r="42" spans="1:16" ht="25.5" x14ac:dyDescent="0.2">
      <c r="A42" s="99" t="s">
        <v>71</v>
      </c>
      <c r="B42" s="94"/>
      <c r="C42" s="100">
        <f>B46</f>
        <v>0</v>
      </c>
      <c r="D42" s="100">
        <f t="shared" ref="D42:M42" si="4">C46</f>
        <v>0</v>
      </c>
      <c r="E42" s="100">
        <f t="shared" si="4"/>
        <v>0</v>
      </c>
      <c r="F42" s="100">
        <f t="shared" si="4"/>
        <v>0</v>
      </c>
      <c r="G42" s="100">
        <f t="shared" si="4"/>
        <v>0</v>
      </c>
      <c r="H42" s="100">
        <f t="shared" si="4"/>
        <v>0</v>
      </c>
      <c r="I42" s="100">
        <f t="shared" si="4"/>
        <v>0</v>
      </c>
      <c r="J42" s="100">
        <f t="shared" si="4"/>
        <v>0</v>
      </c>
      <c r="K42" s="100">
        <f t="shared" si="4"/>
        <v>0</v>
      </c>
      <c r="L42" s="100">
        <f t="shared" si="4"/>
        <v>0</v>
      </c>
      <c r="M42" s="100">
        <f t="shared" si="4"/>
        <v>0</v>
      </c>
      <c r="N42" s="56"/>
    </row>
    <row r="43" spans="1:16" ht="25.5" x14ac:dyDescent="0.2">
      <c r="A43" s="99" t="s">
        <v>68</v>
      </c>
      <c r="B43" s="100">
        <f>B30-B40+B42</f>
        <v>0</v>
      </c>
      <c r="C43" s="100">
        <f t="shared" ref="C43:M43" si="5">C30-C40+C42</f>
        <v>0</v>
      </c>
      <c r="D43" s="100">
        <f t="shared" si="5"/>
        <v>0</v>
      </c>
      <c r="E43" s="100">
        <f t="shared" si="5"/>
        <v>0</v>
      </c>
      <c r="F43" s="100">
        <f t="shared" si="5"/>
        <v>0</v>
      </c>
      <c r="G43" s="100">
        <f t="shared" si="5"/>
        <v>0</v>
      </c>
      <c r="H43" s="100">
        <f t="shared" si="5"/>
        <v>0</v>
      </c>
      <c r="I43" s="100">
        <f t="shared" si="5"/>
        <v>0</v>
      </c>
      <c r="J43" s="100">
        <f t="shared" si="5"/>
        <v>0</v>
      </c>
      <c r="K43" s="100">
        <f t="shared" si="5"/>
        <v>0</v>
      </c>
      <c r="L43" s="100">
        <f t="shared" si="5"/>
        <v>0</v>
      </c>
      <c r="M43" s="100">
        <f t="shared" si="5"/>
        <v>0</v>
      </c>
      <c r="N43" s="56"/>
    </row>
    <row r="44" spans="1:16" ht="25.5" x14ac:dyDescent="0.2">
      <c r="A44" s="101" t="s">
        <v>69</v>
      </c>
      <c r="B44" s="102">
        <f>IF(B43&gt;0,B43,0)</f>
        <v>0</v>
      </c>
      <c r="C44" s="102">
        <f>IF(C43&gt;0,C43,0)</f>
        <v>0</v>
      </c>
      <c r="D44" s="102">
        <f t="shared" ref="D44:L44" si="6">IF(D43&gt;0,D43,0)</f>
        <v>0</v>
      </c>
      <c r="E44" s="102">
        <f t="shared" si="6"/>
        <v>0</v>
      </c>
      <c r="F44" s="102">
        <f t="shared" si="6"/>
        <v>0</v>
      </c>
      <c r="G44" s="102">
        <f t="shared" si="6"/>
        <v>0</v>
      </c>
      <c r="H44" s="102">
        <f t="shared" si="6"/>
        <v>0</v>
      </c>
      <c r="I44" s="102">
        <f t="shared" si="6"/>
        <v>0</v>
      </c>
      <c r="J44" s="102">
        <f t="shared" si="6"/>
        <v>0</v>
      </c>
      <c r="K44" s="102">
        <f t="shared" si="6"/>
        <v>0</v>
      </c>
      <c r="L44" s="102">
        <f t="shared" si="6"/>
        <v>0</v>
      </c>
      <c r="M44" s="102">
        <f>IF(M43&gt;0,M43,0)</f>
        <v>0</v>
      </c>
      <c r="N44" s="56"/>
    </row>
    <row r="45" spans="1:16" ht="36.75" customHeight="1" x14ac:dyDescent="0.2">
      <c r="A45" s="101" t="s">
        <v>70</v>
      </c>
      <c r="B45" s="102">
        <f>-(IF(B43&lt;0,B43,0))+B46</f>
        <v>0</v>
      </c>
      <c r="C45" s="102">
        <f>-(IF(C43&lt;0,C43,0))+C46</f>
        <v>0</v>
      </c>
      <c r="D45" s="102">
        <f t="shared" ref="D45:L45" si="7">-(IF(D43&lt;0,D43,0))+D46</f>
        <v>0</v>
      </c>
      <c r="E45" s="102">
        <f t="shared" si="7"/>
        <v>0</v>
      </c>
      <c r="F45" s="102">
        <f t="shared" si="7"/>
        <v>0</v>
      </c>
      <c r="G45" s="102">
        <f t="shared" si="7"/>
        <v>0</v>
      </c>
      <c r="H45" s="102">
        <f t="shared" si="7"/>
        <v>0</v>
      </c>
      <c r="I45" s="102">
        <f t="shared" si="7"/>
        <v>0</v>
      </c>
      <c r="J45" s="102">
        <f t="shared" si="7"/>
        <v>0</v>
      </c>
      <c r="K45" s="102">
        <f t="shared" si="7"/>
        <v>0</v>
      </c>
      <c r="L45" s="102">
        <f t="shared" si="7"/>
        <v>0</v>
      </c>
      <c r="M45" s="102">
        <f>-(IF(M43&lt;0,M43,0))+M46</f>
        <v>0</v>
      </c>
      <c r="N45" s="56"/>
    </row>
    <row r="46" spans="1:16" ht="26.25" thickBot="1" x14ac:dyDescent="0.25">
      <c r="A46" s="103" t="s">
        <v>72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57"/>
    </row>
    <row r="47" spans="1:16" ht="16.5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</row>
    <row r="48" spans="1:16" ht="17.25" thickBot="1" x14ac:dyDescent="0.25">
      <c r="A48" s="67" t="s">
        <v>51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9" t="s">
        <v>26</v>
      </c>
    </row>
    <row r="49" spans="1:14" ht="16.5" x14ac:dyDescent="0.2">
      <c r="A49" s="77" t="s">
        <v>27</v>
      </c>
      <c r="B49" s="124" t="s">
        <v>28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78" t="s">
        <v>3</v>
      </c>
    </row>
    <row r="50" spans="1:14" ht="16.5" x14ac:dyDescent="0.2">
      <c r="A50" s="72"/>
      <c r="B50" s="106">
        <v>1</v>
      </c>
      <c r="C50" s="106">
        <v>2</v>
      </c>
      <c r="D50" s="106">
        <v>3</v>
      </c>
      <c r="E50" s="106">
        <v>4</v>
      </c>
      <c r="F50" s="106">
        <v>5</v>
      </c>
      <c r="G50" s="106">
        <v>6</v>
      </c>
      <c r="H50" s="106">
        <v>7</v>
      </c>
      <c r="I50" s="106">
        <v>8</v>
      </c>
      <c r="J50" s="106">
        <v>9</v>
      </c>
      <c r="K50" s="106">
        <v>10</v>
      </c>
      <c r="L50" s="106">
        <v>11</v>
      </c>
      <c r="M50" s="106">
        <v>12</v>
      </c>
      <c r="N50" s="107"/>
    </row>
    <row r="51" spans="1:14" ht="16.5" x14ac:dyDescent="0.2">
      <c r="A51" s="79" t="s">
        <v>52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75">
        <f>SUM(B51:M51)</f>
        <v>0</v>
      </c>
    </row>
    <row r="52" spans="1:14" ht="16.5" x14ac:dyDescent="0.2">
      <c r="A52" s="79" t="s">
        <v>53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75">
        <f t="shared" ref="N52:N60" si="8">SUM(B52:M52)</f>
        <v>0</v>
      </c>
    </row>
    <row r="53" spans="1:14" ht="16.5" x14ac:dyDescent="0.2">
      <c r="A53" s="79" t="s">
        <v>54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75">
        <f t="shared" si="8"/>
        <v>0</v>
      </c>
    </row>
    <row r="54" spans="1:14" ht="16.5" x14ac:dyDescent="0.2">
      <c r="A54" s="79" t="s">
        <v>29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75">
        <f t="shared" si="8"/>
        <v>0</v>
      </c>
    </row>
    <row r="55" spans="1:14" ht="16.5" x14ac:dyDescent="0.2">
      <c r="A55" s="79" t="s">
        <v>30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75">
        <f t="shared" si="8"/>
        <v>0</v>
      </c>
    </row>
    <row r="56" spans="1:14" ht="16.5" x14ac:dyDescent="0.2">
      <c r="A56" s="79" t="s">
        <v>31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75">
        <f t="shared" si="8"/>
        <v>0</v>
      </c>
    </row>
    <row r="57" spans="1:14" ht="16.5" x14ac:dyDescent="0.2">
      <c r="A57" s="79" t="s">
        <v>55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75">
        <f t="shared" si="8"/>
        <v>0</v>
      </c>
    </row>
    <row r="58" spans="1:14" ht="16.5" x14ac:dyDescent="0.2">
      <c r="A58" s="109" t="s">
        <v>75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75">
        <f t="shared" si="8"/>
        <v>0</v>
      </c>
    </row>
    <row r="59" spans="1:14" ht="16.5" x14ac:dyDescent="0.2">
      <c r="A59" s="109" t="s">
        <v>75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75">
        <f t="shared" si="8"/>
        <v>0</v>
      </c>
    </row>
    <row r="60" spans="1:14" ht="17.25" thickBot="1" x14ac:dyDescent="0.25">
      <c r="A60" s="80" t="s">
        <v>56</v>
      </c>
      <c r="B60" s="81">
        <f>SUM(B51:B59)</f>
        <v>0</v>
      </c>
      <c r="C60" s="81">
        <f t="shared" ref="C60:M60" si="9">SUM(C51:C59)</f>
        <v>0</v>
      </c>
      <c r="D60" s="81">
        <f t="shared" si="9"/>
        <v>0</v>
      </c>
      <c r="E60" s="81">
        <f t="shared" si="9"/>
        <v>0</v>
      </c>
      <c r="F60" s="81">
        <f t="shared" si="9"/>
        <v>0</v>
      </c>
      <c r="G60" s="81">
        <f t="shared" si="9"/>
        <v>0</v>
      </c>
      <c r="H60" s="81">
        <f t="shared" si="9"/>
        <v>0</v>
      </c>
      <c r="I60" s="81">
        <f t="shared" si="9"/>
        <v>0</v>
      </c>
      <c r="J60" s="81">
        <f t="shared" si="9"/>
        <v>0</v>
      </c>
      <c r="K60" s="81">
        <f t="shared" si="9"/>
        <v>0</v>
      </c>
      <c r="L60" s="81">
        <f t="shared" si="9"/>
        <v>0</v>
      </c>
      <c r="M60" s="81">
        <f t="shared" si="9"/>
        <v>0</v>
      </c>
      <c r="N60" s="82">
        <f t="shared" si="8"/>
        <v>0</v>
      </c>
    </row>
    <row r="61" spans="1:14" ht="16.5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</row>
    <row r="62" spans="1:14" ht="17.25" thickBot="1" x14ac:dyDescent="0.25">
      <c r="A62" s="84"/>
      <c r="B62" s="84"/>
      <c r="C62" s="84"/>
      <c r="D62" s="84"/>
      <c r="E62" s="84"/>
      <c r="F62" s="84"/>
      <c r="G62" s="84"/>
      <c r="H62" s="83"/>
      <c r="I62" s="83"/>
      <c r="J62" s="83"/>
      <c r="K62" s="83"/>
      <c r="L62" s="83"/>
      <c r="M62" s="83"/>
      <c r="N62" s="83"/>
    </row>
    <row r="63" spans="1:14" ht="13.5" customHeight="1" x14ac:dyDescent="0.2">
      <c r="A63" s="108" t="s">
        <v>67</v>
      </c>
      <c r="B63" s="85"/>
      <c r="C63" s="85"/>
      <c r="D63" s="85"/>
      <c r="E63" s="85"/>
      <c r="F63" s="86"/>
      <c r="G63" s="87" t="s">
        <v>26</v>
      </c>
      <c r="H63" s="83"/>
      <c r="I63" s="83"/>
      <c r="J63" s="83"/>
      <c r="K63" s="83"/>
      <c r="L63" s="83"/>
      <c r="M63" s="83"/>
      <c r="N63" s="83"/>
    </row>
    <row r="64" spans="1:14" ht="16.5" x14ac:dyDescent="0.2">
      <c r="A64" s="88"/>
      <c r="B64" s="125" t="s">
        <v>57</v>
      </c>
      <c r="C64" s="125"/>
      <c r="D64" s="125" t="s">
        <v>73</v>
      </c>
      <c r="E64" s="125"/>
      <c r="F64" s="125" t="s">
        <v>58</v>
      </c>
      <c r="G64" s="126"/>
      <c r="H64" s="89"/>
      <c r="I64" s="89"/>
      <c r="J64" s="89"/>
      <c r="K64" s="89"/>
      <c r="L64" s="89"/>
      <c r="M64" s="89"/>
      <c r="N64" s="89"/>
    </row>
    <row r="65" spans="1:14" ht="16.5" x14ac:dyDescent="0.2">
      <c r="A65" s="79" t="s">
        <v>59</v>
      </c>
      <c r="B65" s="121">
        <v>0</v>
      </c>
      <c r="C65" s="121"/>
      <c r="D65" s="121">
        <v>0</v>
      </c>
      <c r="E65" s="121"/>
      <c r="F65" s="122">
        <f>B65-D65</f>
        <v>0</v>
      </c>
      <c r="G65" s="123"/>
      <c r="H65" s="83"/>
      <c r="I65" s="83"/>
      <c r="J65" s="83"/>
      <c r="K65" s="83"/>
      <c r="L65" s="83"/>
      <c r="M65" s="83"/>
      <c r="N65" s="83"/>
    </row>
    <row r="66" spans="1:14" ht="16.5" x14ac:dyDescent="0.2">
      <c r="A66" s="79" t="s">
        <v>60</v>
      </c>
      <c r="B66" s="121">
        <v>0</v>
      </c>
      <c r="C66" s="121"/>
      <c r="D66" s="121">
        <v>0</v>
      </c>
      <c r="E66" s="121"/>
      <c r="F66" s="122">
        <f>B66-D66</f>
        <v>0</v>
      </c>
      <c r="G66" s="123"/>
      <c r="H66" s="83"/>
      <c r="I66" s="83"/>
      <c r="J66" s="83"/>
      <c r="K66" s="83"/>
      <c r="L66" s="83"/>
      <c r="M66" s="83"/>
      <c r="N66" s="83"/>
    </row>
    <row r="67" spans="1:14" ht="17.25" thickBot="1" x14ac:dyDescent="0.25">
      <c r="A67" s="80" t="s">
        <v>3</v>
      </c>
      <c r="B67" s="116">
        <f>B65-B66</f>
        <v>0</v>
      </c>
      <c r="C67" s="117"/>
      <c r="D67" s="116">
        <f>D65-D66</f>
        <v>0</v>
      </c>
      <c r="E67" s="117"/>
      <c r="F67" s="116">
        <f>B67-D67</f>
        <v>0</v>
      </c>
      <c r="G67" s="118"/>
      <c r="H67" s="83"/>
      <c r="I67" s="89"/>
      <c r="J67" s="89"/>
      <c r="K67" s="89"/>
      <c r="L67" s="89"/>
      <c r="M67" s="89"/>
      <c r="N67" s="89"/>
    </row>
    <row r="68" spans="1:14" ht="16.5" x14ac:dyDescent="0.2">
      <c r="A68" s="83"/>
      <c r="B68" s="83"/>
      <c r="C68" s="83"/>
      <c r="D68" s="83"/>
      <c r="E68" s="83"/>
      <c r="F68" s="89"/>
      <c r="G68" s="89"/>
      <c r="H68" s="83"/>
      <c r="I68" s="89"/>
      <c r="J68" s="89"/>
      <c r="K68" s="89"/>
      <c r="L68" s="89"/>
      <c r="M68" s="89"/>
      <c r="N68" s="89"/>
    </row>
    <row r="69" spans="1:14" ht="17.25" thickBot="1" x14ac:dyDescent="0.25">
      <c r="A69" s="84"/>
      <c r="B69" s="90"/>
      <c r="C69" s="90"/>
      <c r="D69" s="90"/>
      <c r="E69" s="90"/>
      <c r="F69" s="90"/>
      <c r="G69" s="90"/>
      <c r="H69" s="83"/>
      <c r="I69" s="89"/>
      <c r="J69" s="89"/>
      <c r="K69" s="89"/>
      <c r="L69" s="89"/>
      <c r="M69" s="89"/>
      <c r="N69" s="89"/>
    </row>
    <row r="70" spans="1:14" ht="13.5" customHeight="1" x14ac:dyDescent="0.2">
      <c r="A70" s="108" t="s">
        <v>61</v>
      </c>
      <c r="B70" s="85"/>
      <c r="C70" s="85"/>
      <c r="D70" s="85"/>
      <c r="E70" s="85"/>
      <c r="F70" s="91"/>
      <c r="G70" s="92" t="s">
        <v>26</v>
      </c>
      <c r="H70" s="83"/>
      <c r="I70" s="89"/>
      <c r="J70" s="89"/>
      <c r="K70" s="89"/>
      <c r="L70" s="89"/>
      <c r="M70" s="89"/>
      <c r="N70" s="89"/>
    </row>
    <row r="71" spans="1:14" ht="16.5" x14ac:dyDescent="0.2">
      <c r="A71" s="72"/>
      <c r="B71" s="119" t="s">
        <v>57</v>
      </c>
      <c r="C71" s="119"/>
      <c r="D71" s="119" t="s">
        <v>74</v>
      </c>
      <c r="E71" s="119"/>
      <c r="F71" s="119" t="s">
        <v>58</v>
      </c>
      <c r="G71" s="120"/>
      <c r="H71" s="89"/>
      <c r="I71" s="89"/>
      <c r="J71" s="89"/>
      <c r="K71" s="89"/>
      <c r="L71" s="89"/>
      <c r="M71" s="89"/>
      <c r="N71" s="89"/>
    </row>
    <row r="72" spans="1:14" ht="16.5" x14ac:dyDescent="0.2">
      <c r="A72" s="79" t="s">
        <v>62</v>
      </c>
      <c r="B72" s="121">
        <v>0</v>
      </c>
      <c r="C72" s="121"/>
      <c r="D72" s="121">
        <v>0</v>
      </c>
      <c r="E72" s="121"/>
      <c r="F72" s="122">
        <f>B72-D72</f>
        <v>0</v>
      </c>
      <c r="G72" s="123"/>
      <c r="H72" s="83"/>
      <c r="I72" s="83"/>
      <c r="J72" s="83"/>
      <c r="K72" s="83"/>
      <c r="L72" s="83"/>
      <c r="M72" s="83"/>
      <c r="N72" s="83"/>
    </row>
    <row r="73" spans="1:14" ht="17.25" thickBot="1" x14ac:dyDescent="0.25">
      <c r="A73" s="80" t="s">
        <v>3</v>
      </c>
      <c r="B73" s="116">
        <f>B72</f>
        <v>0</v>
      </c>
      <c r="C73" s="117"/>
      <c r="D73" s="116">
        <f>D72</f>
        <v>0</v>
      </c>
      <c r="E73" s="117"/>
      <c r="F73" s="116">
        <f>B73-D73</f>
        <v>0</v>
      </c>
      <c r="G73" s="118"/>
      <c r="H73" s="83"/>
      <c r="I73" s="83"/>
      <c r="J73" s="83"/>
      <c r="K73" s="83"/>
      <c r="L73" s="83"/>
      <c r="M73" s="83"/>
      <c r="N73" s="83"/>
    </row>
  </sheetData>
  <mergeCells count="23">
    <mergeCell ref="B14:M14"/>
    <mergeCell ref="B49:M49"/>
    <mergeCell ref="B64:C64"/>
    <mergeCell ref="D64:E64"/>
    <mergeCell ref="F64:G64"/>
    <mergeCell ref="B65:C65"/>
    <mergeCell ref="D65:E65"/>
    <mergeCell ref="F65:G65"/>
    <mergeCell ref="B66:C66"/>
    <mergeCell ref="D66:E66"/>
    <mergeCell ref="F66:G66"/>
    <mergeCell ref="B67:C67"/>
    <mergeCell ref="D67:E67"/>
    <mergeCell ref="F67:G67"/>
    <mergeCell ref="B73:C73"/>
    <mergeCell ref="D73:E73"/>
    <mergeCell ref="F73:G73"/>
    <mergeCell ref="B71:C71"/>
    <mergeCell ref="D71:E71"/>
    <mergeCell ref="F71:G71"/>
    <mergeCell ref="B72:C72"/>
    <mergeCell ref="D72:E72"/>
    <mergeCell ref="F72:G72"/>
  </mergeCells>
  <hyperlinks>
    <hyperlink ref="O1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60" fitToHeight="2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4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6.42578125" style="43" customWidth="1"/>
    <col min="2" max="2" width="41.85546875" style="43" customWidth="1"/>
    <col min="3" max="4" width="23.5703125" style="43" customWidth="1"/>
    <col min="5" max="5" width="13.140625" style="43" customWidth="1"/>
    <col min="6" max="6" width="23.5703125" style="43" customWidth="1"/>
    <col min="7" max="16384" width="9.140625" style="43"/>
  </cols>
  <sheetData>
    <row r="1" spans="1:14" ht="32.1" customHeight="1" x14ac:dyDescent="0.3">
      <c r="A1"/>
      <c r="B1" s="4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50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50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Tartalom</vt:lpstr>
      <vt:lpstr>KA-04-01</vt:lpstr>
      <vt:lpstr>Alapa</vt:lpstr>
      <vt:lpstr>'KA-04-01'!Nyomtatási_terület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v.1.21.52.0.1#2021-10-18</dc:description>
  <cp:lastPrinted>2019-01-17T10:56:32Z</cp:lastPrinted>
  <dcterms:created xsi:type="dcterms:W3CDTF">2009-11-24T14:54:53Z</dcterms:created>
  <dcterms:modified xsi:type="dcterms:W3CDTF">2021-09-16T13:18:28Z</dcterms:modified>
</cp:coreProperties>
</file>