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KAUDIT\TEV\FEJL\DIGITAUDIT_2022\DKF\2022\2022.... köv másolata\KÉSZ\"/>
    </mc:Choice>
  </mc:AlternateContent>
  <xr:revisionPtr revIDLastSave="0" documentId="13_ncr:1_{C689A1A7-ED72-4CC1-98CA-052EA5362544}" xr6:coauthVersionLast="36" xr6:coauthVersionMax="47" xr10:uidLastSave="{00000000-0000-0000-0000-000000000000}"/>
  <bookViews>
    <workbookView xWindow="-120" yWindow="-120" windowWidth="29040" windowHeight="15840" xr2:uid="{00000000-000D-0000-FFFF-FFFF00000000}"/>
  </bookViews>
  <sheets>
    <sheet name="Munkalap2_" sheetId="7" r:id="rId1"/>
    <sheet name="KK-02" sheetId="1" r:id="rId2"/>
    <sheet name="KK-02-01_Sztv" sheetId="8" r:id="rId3"/>
    <sheet name="KK-02-02_Tao" sheetId="10" r:id="rId4"/>
    <sheet name="Fogalmak" sheetId="9" r:id="rId5"/>
    <sheet name="Jogszabályok" sheetId="11" r:id="rId6"/>
    <sheet name="Alapa" sheetId="2" r:id="rId7"/>
    <sheet name="Import_M" sheetId="3" r:id="rId8"/>
    <sheet name="Import_O" sheetId="4" r:id="rId9"/>
    <sheet name="Import_F" sheetId="5" r:id="rId10"/>
    <sheet name="Import_FK" sheetId="6" r:id="rId11"/>
  </sheets>
  <externalReferences>
    <externalReference r:id="rId12"/>
    <externalReference r:id="rId13"/>
  </externalReferences>
  <definedNames>
    <definedName name="KörlevMező">'[1]#HIV'!$A$1</definedName>
    <definedName name="motivation9" localSheetId="5">Jogszabályok!$C$61</definedName>
    <definedName name="nyomtat">[2]Alapadatok!$C$42</definedName>
    <definedName name="_xlnm.Print_Titles" localSheetId="2">'KK-02-01_Sztv'!$3:$5</definedName>
    <definedName name="_xlnm.Print_Titles" localSheetId="3">'KK-02-02_Tao'!$3:$5</definedName>
    <definedName name="_xlnm.Print_Titles" localSheetId="0">Munkalap2_!$1:$8</definedName>
    <definedName name="_xlnm.Print_Area" localSheetId="1">'KK-02'!$A$1:$F$49</definedName>
    <definedName name="_xlnm.Print_Area" localSheetId="2">'KK-02-01_Sztv'!$A$1:$A$7</definedName>
    <definedName name="_xlnm.Print_Area" localSheetId="3">'KK-02-02_Tao'!$A$1:$I$51</definedName>
    <definedName name="reference18" localSheetId="5">Jogszabályok!$C$41</definedName>
    <definedName name="reference19" localSheetId="5">Jogszabályok!$C$128</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7" l="1"/>
  <c r="B5" i="7"/>
  <c r="A15" i="1"/>
  <c r="A16" i="1" s="1"/>
  <c r="I5" i="10"/>
  <c r="F5" i="10"/>
  <c r="B5" i="10"/>
  <c r="B4" i="10"/>
  <c r="B5" i="8"/>
  <c r="B4" i="8"/>
  <c r="J5" i="8"/>
  <c r="G5" i="8"/>
  <c r="G51" i="10"/>
  <c r="F51" i="10"/>
  <c r="I50" i="10"/>
  <c r="H50" i="10"/>
  <c r="I49" i="10"/>
  <c r="H49" i="10"/>
  <c r="I48" i="10"/>
  <c r="H48" i="10"/>
  <c r="I47" i="10"/>
  <c r="H47" i="10"/>
  <c r="I46" i="10"/>
  <c r="H46" i="10"/>
  <c r="I45" i="10"/>
  <c r="H45" i="10"/>
  <c r="I44" i="10"/>
  <c r="H44" i="10"/>
  <c r="I43" i="10"/>
  <c r="H43" i="10"/>
  <c r="I42" i="10"/>
  <c r="H42" i="10"/>
  <c r="I41" i="10"/>
  <c r="H41" i="10"/>
  <c r="G35" i="10"/>
  <c r="F35" i="10"/>
  <c r="I34" i="10"/>
  <c r="H34" i="10"/>
  <c r="I33" i="10"/>
  <c r="H33" i="10"/>
  <c r="I32" i="10"/>
  <c r="H32" i="10"/>
  <c r="I31" i="10"/>
  <c r="H31" i="10"/>
  <c r="I30" i="10"/>
  <c r="H30" i="10"/>
  <c r="I29" i="10"/>
  <c r="H29" i="10"/>
  <c r="I28" i="10"/>
  <c r="H28" i="10"/>
  <c r="I27" i="10"/>
  <c r="H27" i="10"/>
  <c r="I26" i="10"/>
  <c r="H26" i="10"/>
  <c r="I25" i="10"/>
  <c r="H25" i="10"/>
  <c r="A10" i="10"/>
  <c r="D2" i="8"/>
  <c r="E2" i="8"/>
  <c r="F2" i="8"/>
  <c r="A12" i="8"/>
  <c r="I12" i="8"/>
  <c r="J12" i="8"/>
  <c r="I13" i="8"/>
  <c r="J13" i="8"/>
  <c r="I14" i="8"/>
  <c r="J14" i="8"/>
  <c r="J15" i="8"/>
  <c r="I16" i="8"/>
  <c r="J16" i="8"/>
  <c r="I17" i="8"/>
  <c r="J17" i="8"/>
  <c r="I18" i="8"/>
  <c r="J18" i="8"/>
  <c r="I19" i="8"/>
  <c r="J19" i="8"/>
  <c r="I20" i="8"/>
  <c r="J20" i="8"/>
  <c r="I21" i="8"/>
  <c r="J21" i="8"/>
  <c r="E22" i="8"/>
  <c r="F22" i="8"/>
  <c r="F23" i="8" s="1"/>
  <c r="G22" i="8"/>
  <c r="H22" i="8"/>
  <c r="H23" i="8" s="1"/>
  <c r="A27" i="8"/>
  <c r="A28" i="8" s="1"/>
  <c r="I27" i="8"/>
  <c r="J27" i="8"/>
  <c r="I28" i="8"/>
  <c r="J28" i="8"/>
  <c r="I29" i="8"/>
  <c r="J29" i="8"/>
  <c r="I30" i="8"/>
  <c r="J30" i="8"/>
  <c r="I31" i="8"/>
  <c r="J31" i="8"/>
  <c r="I32" i="8"/>
  <c r="J32" i="8"/>
  <c r="I33" i="8"/>
  <c r="J33" i="8"/>
  <c r="I34" i="8"/>
  <c r="J34" i="8"/>
  <c r="I35" i="8"/>
  <c r="J35" i="8"/>
  <c r="I36" i="8"/>
  <c r="J36" i="8"/>
  <c r="F37" i="8"/>
  <c r="F38" i="8" s="1"/>
  <c r="H37" i="8"/>
  <c r="H38" i="8" s="1"/>
  <c r="A42" i="8"/>
  <c r="I42" i="8"/>
  <c r="J42" i="8"/>
  <c r="I43" i="8"/>
  <c r="J43" i="8"/>
  <c r="I44" i="8"/>
  <c r="J44" i="8"/>
  <c r="I45" i="8"/>
  <c r="J45" i="8"/>
  <c r="I46" i="8"/>
  <c r="J46" i="8"/>
  <c r="I47" i="8"/>
  <c r="J47" i="8"/>
  <c r="I48" i="8"/>
  <c r="J48" i="8"/>
  <c r="I49" i="8"/>
  <c r="J49" i="8"/>
  <c r="I50" i="8"/>
  <c r="J50" i="8"/>
  <c r="I51" i="8"/>
  <c r="J51" i="8"/>
  <c r="F52" i="8"/>
  <c r="H52" i="8"/>
  <c r="A20" i="7"/>
  <c r="K6" i="7"/>
  <c r="J6" i="7"/>
  <c r="I6" i="7"/>
  <c r="K5" i="7"/>
  <c r="J5" i="7"/>
  <c r="I5" i="7"/>
  <c r="K4" i="7"/>
  <c r="J4" i="7"/>
  <c r="I4" i="7"/>
  <c r="A12" i="7"/>
  <c r="A11" i="7"/>
  <c r="A10" i="7"/>
  <c r="D9" i="7"/>
  <c r="C9" i="7"/>
  <c r="B7" i="7"/>
  <c r="C6" i="7"/>
  <c r="B6" i="7"/>
  <c r="D5" i="7"/>
  <c r="D7" i="7" s="1"/>
  <c r="C5" i="7"/>
  <c r="B4" i="7"/>
  <c r="D3" i="7"/>
  <c r="C7" i="7"/>
  <c r="J52" i="8" l="1"/>
  <c r="J22" i="8"/>
  <c r="H35" i="10"/>
  <c r="I22" i="8"/>
  <c r="J37" i="8"/>
  <c r="A17" i="1"/>
  <c r="A18" i="1" s="1"/>
  <c r="H51" i="10"/>
  <c r="I51" i="10"/>
  <c r="I35" i="10"/>
  <c r="A11" i="10"/>
  <c r="A12" i="10" s="1"/>
  <c r="A43" i="8"/>
  <c r="A44" i="8" s="1"/>
  <c r="A45" i="8" s="1"/>
  <c r="A29" i="8"/>
  <c r="A30" i="8" s="1"/>
  <c r="A13" i="8"/>
  <c r="A14" i="8" s="1"/>
  <c r="A5" i="1"/>
  <c r="A4" i="1"/>
  <c r="E6" i="1"/>
  <c r="E5" i="1"/>
  <c r="D2" i="1"/>
  <c r="E2" i="1"/>
  <c r="C41" i="1"/>
  <c r="D41" i="1"/>
  <c r="E41" i="1"/>
  <c r="C42" i="1" l="1"/>
  <c r="A15" i="8"/>
  <c r="A19" i="1"/>
  <c r="D42" i="1"/>
  <c r="A13" i="10"/>
  <c r="A14" i="10" s="1"/>
  <c r="A46" i="8"/>
  <c r="A47" i="8" s="1"/>
  <c r="A17" i="8"/>
  <c r="A18" i="8" s="1"/>
  <c r="A16" i="8"/>
  <c r="A31" i="8"/>
  <c r="A32" i="8" s="1"/>
  <c r="A19" i="8" l="1"/>
  <c r="A20" i="1"/>
  <c r="A15" i="10"/>
  <c r="A16" i="10" s="1"/>
  <c r="A20" i="8"/>
  <c r="A21" i="8" s="1"/>
  <c r="A48" i="8"/>
  <c r="A33" i="8"/>
  <c r="A35" i="8" s="1"/>
  <c r="A34" i="8"/>
  <c r="A49" i="8"/>
  <c r="A21" i="1" l="1"/>
  <c r="A17" i="10"/>
  <c r="A18" i="10" s="1"/>
  <c r="A50" i="8"/>
  <c r="A51" i="8" s="1"/>
  <c r="A36" i="8"/>
  <c r="A22" i="1" l="1"/>
  <c r="A23" i="1"/>
  <c r="A24" i="1" s="1"/>
  <c r="A19" i="10"/>
  <c r="A25" i="1" l="1"/>
  <c r="A26" i="1" s="1"/>
  <c r="A27" i="1" s="1"/>
  <c r="A28" i="1" s="1"/>
  <c r="A29" i="1" s="1"/>
  <c r="A30" i="1" l="1"/>
  <c r="A31" i="1" s="1"/>
  <c r="A32" i="1" s="1"/>
  <c r="A33" i="1"/>
  <c r="A34" i="1" l="1"/>
  <c r="A35" i="1" s="1"/>
  <c r="A36" i="1" s="1"/>
  <c r="A37" i="1" s="1"/>
  <c r="A38" i="1" l="1"/>
</calcChain>
</file>

<file path=xl/sharedStrings.xml><?xml version="1.0" encoding="utf-8"?>
<sst xmlns="http://schemas.openxmlformats.org/spreadsheetml/2006/main" count="454" uniqueCount="303">
  <si>
    <t xml:space="preserve"> </t>
  </si>
  <si>
    <t>Következtetés:</t>
  </si>
  <si>
    <t>Eredmény:</t>
  </si>
  <si>
    <t>MEGOSZLÁS</t>
  </si>
  <si>
    <t>DARAB</t>
  </si>
  <si>
    <t>„n/a”</t>
  </si>
  <si>
    <t>Nem</t>
  </si>
  <si>
    <t>Igen</t>
  </si>
  <si>
    <t>ÖSSZESEN</t>
  </si>
  <si>
    <t>KIÉRTÉKELÉS:</t>
  </si>
  <si>
    <t>Egyéb szempontok a vizsgálathoz</t>
  </si>
  <si>
    <t>Ismert-e a vezetés részére biztosított érdekeltségi rendszer: részvényopció, nyereségfüggő jövedelemérdekeltség, egyéb javadalmazási forma (bonus, stb.)</t>
  </si>
  <si>
    <t>Kötött-e a vállalkozás a vezető tisztségviselőivel ügyleteket a tárgyévben.</t>
  </si>
  <si>
    <t>Kötött-e a vállalkozás a fenti kapcsolt viszonyt feltételező vállalkozásokkal (magánszemélyekkel) ügyleteket a tárgyévben:</t>
  </si>
  <si>
    <t>Kapcsolt ügyletek minősítése</t>
  </si>
  <si>
    <t>A vállalkozás vezető tisztségviselői (azok hozzátartozói) más vállalkozásban részt vesznek-e az irányításban, ellenőrzésben?</t>
  </si>
  <si>
    <t>Ismer-e a vállalkozásra egyéb módon befolyással bíró magánszemélyeket (hozzátartozóikat is ideértve)?</t>
  </si>
  <si>
    <t>Könyvvizsgálati kapcsolt vállalkozások</t>
  </si>
  <si>
    <t>Részt vesz-e más vállalkozás irányításban, ellenőrzésben közvetlenül vagy közvetve a vállalkozó?</t>
  </si>
  <si>
    <t>Fennáll-e számviteli törvény szerinti kapcsolt vállalkozási viszony más vállalkozóval kapcsolatban (tulajdonos, befektetés)</t>
  </si>
  <si>
    <t>Számviteli kapcsolt vállalkozások</t>
  </si>
  <si>
    <t>Jogosult-e bárki a vállalkozás vezető tisztségviselőinek és felügyelőbizottsági tagjainak kinevezésére és visszahívására?</t>
  </si>
  <si>
    <t>Jogosult-e a vállalkozás részesedésétől függetlenül a vezető tisztségviselők és felügyelőbizottsági tagok többségének kinevezésére és visszahívására?</t>
  </si>
  <si>
    <t>A közvetlen vagy közvetett többségi irányítással bíró tulajdonos (magánszemély is) rendelkezik-e más vállalkozásokban közvetlen vagy közvetett többségi irányítással?</t>
  </si>
  <si>
    <t>A vállalkozásban van-e közvetlen vagy közvetett többségi irányítással bíró tulajdonos (magánszemély is)?</t>
  </si>
  <si>
    <t>A vállalkozásnak van-e közvetlen vagy közvetett többségi irányítást biztosító részesedése más vállalkozásban?</t>
  </si>
  <si>
    <t>Adótörvény szerinti kapcsolt vállalkozás</t>
  </si>
  <si>
    <t>Megjegyzés / Hivatkozás</t>
  </si>
  <si>
    <t>N/É</t>
  </si>
  <si>
    <t>Kapcsolt viszony leírása</t>
  </si>
  <si>
    <t xml:space="preserve"> jogi nyilatkozat kérése.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</si>
  <si>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</si>
  <si>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Kapcsolt viszonyból fakadó könyvvizsgálati kockázatok mérlegelése.</t>
  </si>
  <si>
    <t>Cél:</t>
  </si>
  <si>
    <t>Ellenőrizte:</t>
  </si>
  <si>
    <t>Készítette:</t>
  </si>
  <si>
    <t xml:space="preserve">Készítette: </t>
  </si>
  <si>
    <t xml:space="preserve">Dátum: </t>
  </si>
  <si>
    <t>KAPCSOLT VÁLLALKOZÁSOK ELLENŐRZŐ LISTÁJA</t>
  </si>
  <si>
    <t>◄◄ NEM SZERKESZTHETŐ SOR !!</t>
  </si>
  <si>
    <t>KK-02</t>
  </si>
  <si>
    <t>A vezető tisztségviselők eleget tettek-e  a Polgári törvénykönyvről szóló törvény szerinti bejelentési kötelezettségeknek (3:324. § [A minősített többséggel rendelkező tag többletkötelezettségei])?</t>
  </si>
  <si>
    <t>A vezető tisztségviselők eleget tettek-e  az Adózás rendjéről szóló törvény szerinti kapcsolt viszony bejelentési kötelezettségnek?</t>
  </si>
  <si>
    <t>Felelős vezető, munkatárs megnevezése, beosztása:</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</si>
  <si>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</si>
  <si>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</si>
  <si>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</si>
  <si>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</si>
  <si>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</si>
  <si>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</si>
  <si>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</si>
  <si>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</si>
  <si>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</si>
  <si>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</si>
  <si>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</si>
  <si>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</si>
  <si>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</si>
  <si>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</si>
  <si>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</si>
  <si>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</si>
  <si>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</si>
  <si>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</si>
  <si>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Nincs érték</t>
  </si>
  <si>
    <t>Feladat:</t>
  </si>
  <si>
    <t>Módszer:</t>
  </si>
  <si>
    <t>Pénzügyi kimutatások - Kapcsolt vállalkozások</t>
  </si>
  <si>
    <t>Összesen:</t>
  </si>
  <si>
    <t>ZÁRÓ - NYITÓ</t>
  </si>
  <si>
    <t>ZÁRÓ</t>
  </si>
  <si>
    <t>NYITÓ</t>
  </si>
  <si>
    <t>Sztv</t>
  </si>
  <si>
    <t>Könyv szerinti 
érték  változás E Ft</t>
  </si>
  <si>
    <t>Szavazati arány változás %</t>
  </si>
  <si>
    <t>Könyv szerinti
érték  E Ft</t>
  </si>
  <si>
    <t>Szavazati arány %</t>
  </si>
  <si>
    <t>Konszolidációs kör
státusza</t>
  </si>
  <si>
    <t>Azonosítószám</t>
  </si>
  <si>
    <t>Vállalkozás megnevezése</t>
  </si>
  <si>
    <t>Sorszám</t>
  </si>
  <si>
    <t>Egyéb (közvetett) részesedési viszonyban lévő vállalkozások</t>
  </si>
  <si>
    <t>Akkor jó, ha "0"</t>
  </si>
  <si>
    <t>Részesedés megnevezése</t>
  </si>
  <si>
    <t>Tartós befektetések</t>
  </si>
  <si>
    <t>NEM</t>
  </si>
  <si>
    <t>Tulajdonos megnevezése</t>
  </si>
  <si>
    <t>IGEN</t>
  </si>
  <si>
    <t>Jegyzett tőke (tulajdonosok)</t>
  </si>
  <si>
    <t>Státusza?</t>
  </si>
  <si>
    <t>Konszolidációs kör tagja?</t>
  </si>
  <si>
    <t>Nem konszolidált</t>
  </si>
  <si>
    <t>Köz. Vez. Váll.</t>
  </si>
  <si>
    <t>Leányvállalat</t>
  </si>
  <si>
    <t>Dátum:</t>
  </si>
  <si>
    <t>Cég neve:</t>
  </si>
  <si>
    <t>Anyavállalat</t>
  </si>
  <si>
    <t>Kapcsolt felek listája</t>
  </si>
  <si>
    <t>FOGALMAK</t>
  </si>
  <si>
    <t>Kapcsolt felek listája (Sztv. szerint)</t>
  </si>
  <si>
    <t>KK-02-01</t>
  </si>
  <si>
    <t>f)  az adózó és más személy, ha köztük az ügyvezetés egyezőségére tekintettel az üzleti és pénzügyi politikára vonatkozó döntő befolyásgyakorlás valósul meg;</t>
  </si>
  <si>
    <t>e)  az adózó és külföldi telephelye, továbbá az adózó külföldi telephelye és az a személy, amely az adózóval az a)-c) alpontban meghatározott viszonyban áll,</t>
  </si>
  <si>
    <t>d)  a külföldi vállalkozó és belföldi telephelye, valamint a külföldi vállalkozó telephelyei, továbbá a külföldi vállalkozó belföldi telephelye és az a személy, amely a külföldi vállalkozóval az a)-c) alpontban meghatározott viszonyban áll,</t>
  </si>
  <si>
    <r>
      <t>c)</t>
    </r>
    <r>
      <rPr>
        <i/>
        <sz val="11"/>
        <color rgb="FF000000"/>
        <rFont val="Arial Narrow"/>
        <family val="2"/>
        <charset val="238"/>
      </rPr>
      <t>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rendelkezéseinek megfelelő alkalmazásával - közvetlenül vagy közvetve mindkettőjükben többségi befolyással rendelkezik azzal, hogy azokat a közeli hozzátartozókat, akik az adózóban és a más személyben többségi befolyással rendelkeznek, harmadik személynek kell tekinteni,</t>
    </r>
  </si>
  <si>
    <t>b) az adózó és az a személy, amely az adózóban - a Ptk. rendelkezéseinek megfelelő alkalmazásával - közvetlenül vagy közvetve többségi befolyással rendelkezik,</t>
  </si>
  <si>
    <r>
      <t>a)</t>
    </r>
    <r>
      <rPr>
        <i/>
        <sz val="11"/>
        <color rgb="FF000000"/>
        <rFont val="Arial Narrow"/>
        <family val="2"/>
        <charset val="238"/>
      </rPr>
      <t>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 közvetlenül vagy közvetve többségi befolyással rendelkezik,</t>
    </r>
  </si>
  <si>
    <r>
      <t>23.</t>
    </r>
    <r>
      <rPr>
        <i/>
        <sz val="11"/>
        <color rgb="FF000000"/>
        <rFont val="Arial Narrow"/>
        <family val="2"/>
        <charset val="238"/>
      </rPr>
      <t> </t>
    </r>
    <r>
      <rPr>
        <b/>
        <i/>
        <sz val="11"/>
        <color rgb="FF000000"/>
        <rFont val="Arial Narrow"/>
        <family val="2"/>
        <charset val="238"/>
      </rPr>
      <t>kapcsolt</t>
    </r>
    <r>
      <rPr>
        <i/>
        <sz val="11"/>
        <color rgb="FF000000"/>
        <rFont val="Arial Narrow"/>
        <family val="2"/>
        <charset val="238"/>
      </rPr>
      <t> vállalkozás:</t>
    </r>
  </si>
  <si>
    <r>
      <t>4. § </t>
    </r>
    <r>
      <rPr>
        <sz val="11"/>
        <color rgb="FF000000"/>
        <rFont val="Arial Narrow"/>
        <family val="2"/>
        <charset val="238"/>
      </rPr>
      <t>E törvény alkalmazásában</t>
    </r>
  </si>
  <si>
    <t>Tao.</t>
  </si>
  <si>
    <t>(5) A leányvállalati viszony létrejöttét az anyavállalat állapítja meg és egyidejűleg köteles ezt a minősítést a leányvállalattal közölni.</t>
  </si>
  <si>
    <t>(4) A 3. § (2) bekezdése 1. pontjának a) és b) alpontja szerinti szavazati arány megállapításához az anyavállalatot közvetlenül vagy közvetetten megillető és gyakorolható szavazati jogot kell viszonyítani az összes szavazati joghoz. A számítás során az összes szavazati jogból le kell vonni a visszavásárolt saját részvény, saját üzletrész alapján vagy jogszabály előírása szerint nem gyakorolható szavazati jogokat, továbbá azokat a szavazati jogokat, amelyekkel az adott vállalat - mint anyavállalat - szavazati jogaiból saját leányvállalata rendelkezik.</t>
  </si>
  <si>
    <t>c) mint kezességvállalónak birtokba adtak és a jogokat a kezes érdekében gyakorolják.</t>
  </si>
  <si>
    <t>b) biztosítékként átvettek, és a jogokat harmadik személy utasításai szerint gyakorolják;</t>
  </si>
  <si>
    <t>a) szerződés alapján átruházott jogkörben mások helyett gyakorolnak;</t>
  </si>
  <si>
    <t>(3) Az összevont (konszolidált) éves beszámoló készítési kötelezettség megítélése során figyelmen kívül kell hagyni azokat a jogosultságokat (jogokat), amelyeket</t>
  </si>
  <si>
    <t>(2) Az összevont (konszolidált) éves beszámoló készítési kötelezettség megítélése során az anyavállalatnál kell figyelembe venni azokat az (1) bekezdés szerinti jogosultságokat (jogokat) is, amelyeket ugyan közvetlenül nem az anyavállalat vagy a leányvállalat gyakorol, de azt harmadik személyek - saját nevükben - az anyavállalat vagy egy leányvállalata javára gyakorolják.</t>
  </si>
  <si>
    <t>115. § (1) A meghatározó befolyás megítélésénél a leányvállalatok bármelyikét megillető - a 3. § (2) bekezdés 1. pontjának alpontjai szerinti - jogokat az anyavállalatnál kell számításba venni.</t>
  </si>
  <si>
    <t>Sztv.</t>
  </si>
  <si>
    <t>és amely részesedés mértéke a 20 százalékot meghaladja.</t>
  </si>
  <si>
    <t xml:space="preserve"> vállalkozással való tartós kapcsolat kialakítása révén hozzájárulás annak a vállalkozásnak a tevékenységéhez, amelyik e jogok birtokosa; </t>
  </si>
  <si>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</si>
  <si>
    <t>1126/2008/EK bizottsági rendeletben meghatározott fogalom;</t>
  </si>
  <si>
    <r>
      <t>8.</t>
    </r>
    <r>
      <rPr>
        <vertAlign val="superscript"/>
        <sz val="11"/>
        <color rgb="FF000000"/>
        <rFont val="Arial Narrow"/>
        <family val="2"/>
        <charset val="238"/>
      </rPr>
      <t> </t>
    </r>
    <r>
      <rPr>
        <sz val="11"/>
        <color rgb="FF000000"/>
        <rFont val="Arial Narrow"/>
        <family val="2"/>
        <charset val="238"/>
      </rPr>
      <t xml:space="preserve"> </t>
    </r>
    <r>
      <rPr>
        <b/>
        <i/>
        <sz val="11"/>
        <color rgb="FF000000"/>
        <rFont val="Arial Narrow"/>
        <family val="2"/>
        <charset val="238"/>
      </rPr>
      <t>kapcsolt fél:</t>
    </r>
    <r>
      <rPr>
        <i/>
        <sz val="11"/>
        <color rgb="FF000000"/>
        <rFont val="Arial Narrow"/>
        <family val="2"/>
        <charset val="238"/>
      </rPr>
      <t xml:space="preserve"> </t>
    </r>
    <r>
      <rPr>
        <sz val="11"/>
        <color rgb="FF000000"/>
        <rFont val="Arial Narrow"/>
        <family val="2"/>
        <charset val="238"/>
      </rPr>
      <t xml:space="preserve">az 1606/2002/EK európai parlamenti és tanácsi rendelettel összhangban egyes nemzetközi számviteli standardok elfogadásáról szóló </t>
    </r>
  </si>
  <si>
    <t>a fölérendelt anyavállalat szempontjából kell elvégezni);</t>
  </si>
  <si>
    <r>
      <t xml:space="preserve">7.  </t>
    </r>
    <r>
      <rPr>
        <b/>
        <sz val="11"/>
        <color rgb="FF000000"/>
        <rFont val="Arial Narrow"/>
        <family val="2"/>
        <charset val="238"/>
      </rPr>
      <t>kapcsolt vállalkozás:</t>
    </r>
    <r>
      <rPr>
        <sz val="11"/>
        <color rgb="FF000000"/>
        <rFont val="Arial Narrow"/>
        <family val="2"/>
        <charset val="238"/>
      </rPr>
      <t xml:space="preserve"> az 1. pont szerinti anyavállalat és a 2-3. pont szerinti vállalkozások (fölérendelt anyavállalat esetében a minősítést </t>
    </r>
  </si>
  <si>
    <r>
      <t xml:space="preserve">6. </t>
    </r>
    <r>
      <rPr>
        <b/>
        <i/>
        <sz val="11"/>
        <color rgb="FF000000"/>
        <rFont val="Arial Narrow"/>
        <family val="2"/>
        <charset val="238"/>
      </rPr>
      <t>konszolidálásba bevont vállalkozások:</t>
    </r>
    <r>
      <rPr>
        <i/>
        <sz val="11"/>
        <color rgb="FF000000"/>
        <rFont val="Arial Narrow"/>
        <family val="2"/>
        <charset val="238"/>
      </rPr>
      <t xml:space="preserve"> </t>
    </r>
    <r>
      <rPr>
        <sz val="11"/>
        <color rgb="FF000000"/>
        <rFont val="Arial Narrow"/>
        <family val="2"/>
        <charset val="238"/>
      </rPr>
      <t>az anyavállalat, a konszolidálásba bevont leányvállalat, a konszolidálásba bevont közös vezetésű vállalkozás együttesen;</t>
    </r>
  </si>
  <si>
    <t>és amely nem tartozik a 2-4. pont szerinti vállalkozások közé;</t>
  </si>
  <si>
    <r>
      <t xml:space="preserve">5.  </t>
    </r>
    <r>
      <rPr>
        <b/>
        <sz val="11"/>
        <color rgb="FF000000"/>
        <rFont val="Arial Narrow"/>
        <family val="2"/>
        <charset val="238"/>
      </rPr>
      <t>egyéb részesedési viszonyban lévő vállalkozás:</t>
    </r>
    <r>
      <rPr>
        <sz val="11"/>
        <color rgb="FF000000"/>
        <rFont val="Arial Narrow"/>
        <family val="2"/>
        <charset val="238"/>
      </rPr>
      <t xml:space="preserve"> az a gazdasági társaság, amelyben a vállalkozó nem rendelkezik a 9. pont szerinti jelentős tulajdoni részesedéssel, </t>
    </r>
  </si>
  <si>
    <t xml:space="preserve"> számítási eljárás értelemszerű alkalmazásával számított - 20 százalékával közvetlenül vagy közvetetten rendelkezik;</t>
  </si>
  <si>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</si>
  <si>
    <t>9. pont szerinti jelentős tulajdoni részesedéssel rendelkezik, és mértékadó befolyást gyakorol a gazdasági társaság üzleti és pénzügyi politikájára;</t>
  </si>
  <si>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</si>
  <si>
    <t>A közös vezetésű vállalkozást a tulajdonostársak közösen irányítják;</t>
  </si>
  <si>
    <t xml:space="preserve">(vagy több) másik vállalkozás az 1. pont szerinti jogosultságokkal paritásos alapon - legalább 33 százalékos szavazati aránnyal - rendelkezik. </t>
  </si>
  <si>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</si>
  <si>
    <r>
      <t xml:space="preserve">2. </t>
    </r>
    <r>
      <rPr>
        <b/>
        <i/>
        <sz val="11"/>
        <color rgb="FF000000"/>
        <rFont val="Arial Narrow"/>
        <family val="2"/>
        <charset val="238"/>
      </rPr>
      <t>leányvállalat:</t>
    </r>
    <r>
      <rPr>
        <i/>
        <sz val="11"/>
        <color rgb="FF000000"/>
        <rFont val="Arial Narrow"/>
        <family val="2"/>
        <charset val="238"/>
      </rPr>
      <t xml:space="preserve"> </t>
    </r>
    <r>
      <rPr>
        <sz val="11"/>
        <color rgb="FF000000"/>
        <rFont val="Arial Narrow"/>
        <family val="2"/>
        <charset val="238"/>
      </rPr>
      <t>az a gazdasági társaság, amelyre az 1. pont szerinti anyavállalat meghatározó befolyást képes gyakorolni;</t>
    </r>
  </si>
  <si>
    <t>a megválasztási és visszahívási jogtól - döntő irányítást, ellenőrzést gyakorol;</t>
  </si>
  <si>
    <r>
      <t xml:space="preserve">d) </t>
    </r>
    <r>
      <rPr>
        <sz val="11"/>
        <color rgb="FF000000"/>
        <rFont val="Arial Narrow"/>
        <family val="2"/>
        <charset val="238"/>
      </rPr>
      <t xml:space="preserve">a tulajdonosokkal (a részvényesekkel) kötött szerződés (vagy a létesítő okirat rendelkezése) alapján - függetlenül a tulajdoni hányadtól, a szavazati aránytól, </t>
    </r>
  </si>
  <si>
    <t>c)  a társaság tulajdonosaként (részvényeseként) jogosult arra, hogy a vezető tisztségviselők vagy a felügyelő bizottság tagjai többségét megválassza vagy visszahívja, vagy</t>
  </si>
  <si>
    <r>
      <t xml:space="preserve">b) </t>
    </r>
    <r>
      <rPr>
        <sz val="11"/>
        <color rgb="FF000000"/>
        <rFont val="Arial Narrow"/>
        <family val="2"/>
        <charset val="238"/>
      </rPr>
      <t>más tulajdonosokkal (részvényesekkel) kötött megállapodás alapján a szavazatok többségét egyedül birtokolja, vagy</t>
    </r>
  </si>
  <si>
    <r>
      <t xml:space="preserve">a) </t>
    </r>
    <r>
      <rPr>
        <sz val="11"/>
        <color rgb="FF000000"/>
        <rFont val="Arial Narrow"/>
        <family val="2"/>
        <charset val="238"/>
      </rPr>
      <t>a tulajdonosok (a részvényesek) szavazatának többségével (50 százalékot meghaladóval) tulajdoni hányada alapján egyedül rendelkezik, vagy</t>
    </r>
  </si>
  <si>
    <t>befolyást képes gyakorolni, mert az alábbi feltételek közül legalább eggyel rendelkezik:</t>
  </si>
  <si>
    <r>
      <t xml:space="preserve">1. </t>
    </r>
    <r>
      <rPr>
        <b/>
        <i/>
        <sz val="11"/>
        <color rgb="FF000000"/>
        <rFont val="Arial Narrow"/>
        <family val="2"/>
        <charset val="238"/>
      </rPr>
      <t>anyavállalat:</t>
    </r>
    <r>
      <rPr>
        <i/>
        <sz val="11"/>
        <color rgb="FF000000"/>
        <rFont val="Arial Narrow"/>
        <family val="2"/>
        <charset val="238"/>
      </rPr>
      <t xml:space="preserve"> </t>
    </r>
    <r>
      <rPr>
        <sz val="11"/>
        <color rgb="FF000000"/>
        <rFont val="Arial Narrow"/>
        <family val="2"/>
        <charset val="238"/>
      </rPr>
      <t xml:space="preserve">az a vállalkozó, amely egy másik vállalkozónál (a továbbiakban: leányvállalat) közvetlenül vagy leányvállalatán keresztül közvetetten meghatározó </t>
    </r>
  </si>
  <si>
    <t>3. § (2) E törvény alkalmazásában</t>
  </si>
  <si>
    <t>&lt;= 20% részesedés, és 20 % szavazat esetén nincs mértékadó befolyás</t>
  </si>
  <si>
    <t>Tartósan adott kölcsön egyéb rész. visz. álló váll.-ban</t>
  </si>
  <si>
    <t>Egyéb tartós részesedés</t>
  </si>
  <si>
    <t>&gt; 20% &lt; 50% részesedés és &gt;20 %&lt; 50 % szavazat esetén nincs mértékadó befolyás + Társult vállalkozások (mértéadó befolyás: &gt; = 20 % szavazat, de teljesen nem vonják be)</t>
  </si>
  <si>
    <t>Tartósan adott kölcsön jelentős tul. részes. visz. álló váll.-ban</t>
  </si>
  <si>
    <t>Tartós jelentős tulajdoni részesedés</t>
  </si>
  <si>
    <t>&gt;= 50% szavazat + Közösvezetésű vállalkozások</t>
  </si>
  <si>
    <t>Tartósan adott kölcsön kapcsolt vállalkozásban</t>
  </si>
  <si>
    <t>Tartós részesedés kapcsolt vállalkozásban</t>
  </si>
  <si>
    <t>MÉRLEG TÉTEL:</t>
  </si>
  <si>
    <t>FOGALMAK:</t>
  </si>
  <si>
    <t>KK-02-02</t>
  </si>
  <si>
    <t>Kapcsolt ügyletek bemutatása Tao szerint</t>
  </si>
  <si>
    <t>Termék adás-vétel</t>
  </si>
  <si>
    <t>Szolgáltatás</t>
  </si>
  <si>
    <t>Hitel/Kölcsön</t>
  </si>
  <si>
    <t>Tul. rész., Értékpapír</t>
  </si>
  <si>
    <t>Egyéb</t>
  </si>
  <si>
    <t>Kapcsolt vállakozás Tao. Tv. 4. § (23. a)-f) pontja alapján</t>
  </si>
  <si>
    <t>Jogszabályok</t>
  </si>
  <si>
    <t>Válalkozás neve</t>
  </si>
  <si>
    <t>Vállakozás adószáma</t>
  </si>
  <si>
    <r>
      <t xml:space="preserve">Van üzleti kapcsolat?
</t>
    </r>
    <r>
      <rPr>
        <sz val="10"/>
        <color theme="1"/>
        <rFont val="Arial Narrow"/>
        <family val="2"/>
        <charset val="238"/>
      </rPr>
      <t>(kapcsolt vállalkozással fennálló üzleti kapcsolat esetén bejelentési kötelezettség NAV-nak)</t>
    </r>
  </si>
  <si>
    <r>
      <rPr>
        <b/>
        <sz val="10"/>
        <color theme="1"/>
        <rFont val="Arial Narrow"/>
        <family val="2"/>
        <charset val="238"/>
      </rPr>
      <t xml:space="preserve">Be van-e jelentve NAV-nak?
</t>
    </r>
    <r>
      <rPr>
        <sz val="10"/>
        <color theme="1"/>
        <rFont val="Arial Narrow"/>
        <family val="2"/>
        <charset val="238"/>
      </rPr>
      <t>(NAV EBEV-ről lekérhető információ: "Szervezet törzsadat lekérdezés" dokumentum alátámasztással)</t>
    </r>
  </si>
  <si>
    <t>Bevételek</t>
  </si>
  <si>
    <t>Kapcsolt fél megnevezése</t>
  </si>
  <si>
    <t xml:space="preserve">Szerződés száma
</t>
  </si>
  <si>
    <t>Szerződés dátuma</t>
  </si>
  <si>
    <t>Ügylet tárgya</t>
  </si>
  <si>
    <t>Könyvelt</t>
  </si>
  <si>
    <t>Piaci ár</t>
  </si>
  <si>
    <t>Eltérés</t>
  </si>
  <si>
    <t>Könyvelt &gt; Piaci ár</t>
  </si>
  <si>
    <t>Könyvelt &lt; Piaci ár</t>
  </si>
  <si>
    <t>1.</t>
  </si>
  <si>
    <t>2.</t>
  </si>
  <si>
    <t>3.</t>
  </si>
  <si>
    <t>4.</t>
  </si>
  <si>
    <t>5.</t>
  </si>
  <si>
    <t>6.</t>
  </si>
  <si>
    <t>7.</t>
  </si>
  <si>
    <t>8.</t>
  </si>
  <si>
    <t>9.</t>
  </si>
  <si>
    <t>10.</t>
  </si>
  <si>
    <t>ÖSSZESEN:</t>
  </si>
  <si>
    <t>Költségek, ráfordítások</t>
  </si>
  <si>
    <t>JOGSZABÁLYOK:</t>
  </si>
  <si>
    <t>Tao. (1996. évi LXXXI. törvény , a társasági adóról és az osztalékadóról)</t>
  </si>
  <si>
    <r>
      <t>a)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t>
    </r>
    <r>
      <rPr>
        <b/>
        <sz val="11"/>
        <color rgb="FF000000"/>
        <rFont val="Arial Narrow"/>
        <family val="2"/>
        <charset val="238"/>
      </rPr>
      <t xml:space="preserve"> közvetlenül vagy közvetve többségi befolyás</t>
    </r>
    <r>
      <rPr>
        <sz val="11"/>
        <color rgb="FF000000"/>
        <rFont val="Arial Narrow"/>
        <family val="2"/>
        <charset val="238"/>
      </rPr>
      <t>sal rendelkezik,</t>
    </r>
  </si>
  <si>
    <r>
      <t>b) az adózó és az a személy, amely az adózóban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 többségi befolyás</t>
    </r>
    <r>
      <rPr>
        <sz val="11"/>
        <color rgb="FF000000"/>
        <rFont val="Arial Narrow"/>
        <family val="2"/>
        <charset val="238"/>
      </rPr>
      <t>sal rendelkezik,</t>
    </r>
  </si>
  <si>
    <r>
      <t>c)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t>
    </r>
    <r>
      <rPr>
        <sz val="11"/>
        <color rgb="FF000000"/>
        <rFont val="Arial Narrow"/>
        <family val="2"/>
        <charset val="238"/>
      </rPr>
      <t xml:space="preserve"> mindkettőjükben t</t>
    </r>
    <r>
      <rPr>
        <b/>
        <sz val="11"/>
        <color rgb="FF000000"/>
        <rFont val="Arial Narrow"/>
        <family val="2"/>
        <charset val="238"/>
      </rPr>
      <t>öbbségi befolyás</t>
    </r>
    <r>
      <rPr>
        <sz val="11"/>
        <color rgb="FF000000"/>
        <rFont val="Arial Narrow"/>
        <family val="2"/>
        <charset val="238"/>
      </rPr>
      <t>sal rendelkezik azzal, hogy azokat a közeli hozzátartozókat, akik az adózóban és a más személyben többségi befolyással rendelkeznek, harmadik személynek kell tekinteni,</t>
    </r>
  </si>
  <si>
    <r>
      <t>d)  a külföldi vállalkozó és belföldi telephelye, valamint a külföldi vállalkozó telephelyei, továbbá a külföldi vállalkozó belföldi telephelye és az a személy, amely a külföldi vállalkozóval az </t>
    </r>
    <r>
      <rPr>
        <b/>
        <sz val="11"/>
        <color rgb="FF000000"/>
        <rFont val="Arial Narrow"/>
        <family val="2"/>
        <charset val="238"/>
      </rPr>
      <t>a)-c) alpontban meghatározott viszony</t>
    </r>
    <r>
      <rPr>
        <sz val="11"/>
        <color rgb="FF000000"/>
        <rFont val="Arial Narrow"/>
        <family val="2"/>
        <charset val="238"/>
      </rPr>
      <t>ban áll,</t>
    </r>
  </si>
  <si>
    <r>
      <t>e)  az adózó és külföldi telephelye, továbbá az adózó külföldi telephelye és az a személy, amely az adózóval az</t>
    </r>
    <r>
      <rPr>
        <b/>
        <sz val="11"/>
        <color rgb="FF000000"/>
        <rFont val="Arial Narrow"/>
        <family val="2"/>
        <charset val="238"/>
      </rPr>
      <t> a)-c) alpontban meghatározott viszony</t>
    </r>
    <r>
      <rPr>
        <sz val="11"/>
        <color rgb="FF000000"/>
        <rFont val="Arial Narrow"/>
        <family val="2"/>
        <charset val="238"/>
      </rPr>
      <t>ban áll,</t>
    </r>
  </si>
  <si>
    <t>g)  az a)-c) alpontban foglaltaktól függetlenül akkor is létrejön a kapcsolt vállalkozási viszony</t>
  </si>
  <si>
    <t>hiv.</t>
  </si>
  <si>
    <r>
      <t xml:space="preserve">      ga) a 11. pont, az 53. pont, a 8. § (1) bekezdés f) pontja és a 16/A. § alkalmazásában, ha az adózó és más személy viszonylatában</t>
    </r>
    <r>
      <rPr>
        <sz val="11"/>
        <rFont val="Arial Narrow"/>
        <family val="2"/>
        <charset val="238"/>
      </rPr>
      <t xml:space="preserve"> </t>
    </r>
    <r>
      <rPr>
        <b/>
        <sz val="11"/>
        <rFont val="Arial Narrow"/>
        <family val="2"/>
        <charset val="238"/>
      </rPr>
      <t>legalább 25 százalékos közvetlen vagy közvetett szavazatijog-részesedés, vagy legalább 25 százalékos közvetlen vagy közvetett tőkerészesedés, vagy legalább 25 százalékos nyereségrészesedés</t>
    </r>
    <r>
      <rPr>
        <sz val="11"/>
        <color rgb="FF000000"/>
        <rFont val="Arial Narrow"/>
        <family val="2"/>
        <charset val="238"/>
      </rPr>
      <t xml:space="preserve"> áll fenn, azzal, hogy ezen rendelkezések alkalmazásában az f) alpontban foglaltak teljesülését nem kell vizsgálni,</t>
    </r>
  </si>
  <si>
    <r>
      <t xml:space="preserve">      gb)  a 2. § (7) bekezdés és a 16/B. § alkalmazásában, ha az adózó és más személy viszonylatában </t>
    </r>
    <r>
      <rPr>
        <b/>
        <sz val="11"/>
        <color rgb="FF000000"/>
        <rFont val="Arial Narrow"/>
        <family val="2"/>
        <charset val="238"/>
      </rPr>
      <t>legalább 50 százalékos közvetlen vagy közvetett szavazatijog-részesedés, vagy legalább 50 százalékos közvetlen vagy közvetett tőkerészesedés, vagy legalább 50 százalékos nyereségrészesedés áll</t>
    </r>
    <r>
      <rPr>
        <sz val="11"/>
        <color rgb="FF000000"/>
        <rFont val="Arial Narrow"/>
        <family val="2"/>
        <charset val="238"/>
      </rPr>
      <t xml:space="preserve"> fenn, azzal, hogy a szavazatijog-részesedések és a tőkerészesedések tekintetében az összehangoltan eljáró személyek befolyását egybe kell számítani, továbbá az összevont (konszolidált) pénzügyi beszámolót készítő vállalatcsoporthoz tartozó adózók esetében az f) alpontban foglaltakat is vizsgálni kell;</t>
    </r>
  </si>
  <si>
    <t>Ptk. (2013. évi V. törvény , a Polgári Törvénykönyvről)</t>
  </si>
  <si>
    <t>8:2. § [Befolyás]</t>
  </si>
  <si>
    <r>
      <t>(1) </t>
    </r>
    <r>
      <rPr>
        <b/>
        <sz val="11"/>
        <color rgb="FF000000"/>
        <rFont val="Arial Narrow"/>
        <family val="2"/>
        <charset val="238"/>
      </rPr>
      <t>Többségi befolyás</t>
    </r>
    <r>
      <rPr>
        <sz val="11"/>
        <color rgb="FF000000"/>
        <rFont val="Arial Narrow"/>
        <family val="2"/>
        <charset val="238"/>
      </rPr>
      <t xml:space="preserve"> az olyan kapcsolat, amelynek révén természetes személy vagy jogi személy (befolyással rendelkező) egy jogi személyben a szavazatok több mint felével vagy meghatározó befolyással rendelkezik.</t>
    </r>
  </si>
  <si>
    <r>
      <t>(2) A befolyással rendelkező akkor rendelkezik egy jogi személyben</t>
    </r>
    <r>
      <rPr>
        <b/>
        <u/>
        <sz val="12"/>
        <color theme="7" tint="-0.499984740745262"/>
        <rFont val="Calibri"/>
        <family val="2"/>
        <charset val="238"/>
        <scheme val="minor"/>
      </rPr>
      <t xml:space="preserve"> </t>
    </r>
    <r>
      <rPr>
        <b/>
        <sz val="11"/>
        <rFont val="Arial Narrow"/>
        <family val="2"/>
        <charset val="238"/>
      </rPr>
      <t>meghatározó befolyással</t>
    </r>
    <r>
      <rPr>
        <sz val="11"/>
        <rFont val="Arial Narrow"/>
        <family val="2"/>
        <charset val="238"/>
      </rPr>
      <t>,</t>
    </r>
    <r>
      <rPr>
        <sz val="11"/>
        <rFont val="Arial"/>
        <family val="2"/>
        <charset val="238"/>
      </rPr>
      <t xml:space="preserve"> ha annak </t>
    </r>
    <r>
      <rPr>
        <sz val="11"/>
        <color theme="1"/>
        <rFont val="Calibri"/>
        <family val="2"/>
        <charset val="238"/>
        <scheme val="minor"/>
      </rPr>
      <t>tagja vagy részvényese, és</t>
    </r>
  </si>
  <si>
    <t>a) jogosult e jogi személy vezető tisztségviselői vagy felügyelőbizottsága tagjai többségének megválasztására, illetve visszahívására; vagy</t>
  </si>
  <si>
    <t>b) a jogi személy más tagjai, illetve részvényesei a befolyással rendelkezővel kötött megállapodás alapján a befolyással rendelkezővel azonos tartalommal szavaznak, vagy a befolyással rendelkezőn keresztül gyakorolják szavazati jogukat, feltéve, hogy együtt a szavazatok több mint felével rendelkeznek.</t>
  </si>
  <si>
    <t>(3) A többségi befolyás akkor is fennáll, ha a befolyással rendelkező számára az (1)-(2) bekezdés szerinti jogosultságok közvetett befolyás útján biztosítottak.</t>
  </si>
  <si>
    <r>
      <t xml:space="preserve">(4) </t>
    </r>
    <r>
      <rPr>
        <b/>
        <sz val="11"/>
        <rFont val="Arial Narrow"/>
        <family val="2"/>
        <charset val="238"/>
      </rPr>
      <t>Közvetett befolyással</t>
    </r>
    <r>
      <rPr>
        <b/>
        <sz val="11"/>
        <color theme="7" tint="-0.499984740745262"/>
        <rFont val="Arial Narrow"/>
        <family val="2"/>
        <charset val="238"/>
      </rPr>
      <t xml:space="preserve"> </t>
    </r>
    <r>
      <rPr>
        <sz val="11"/>
        <rFont val="Arial"/>
        <family val="2"/>
        <charset val="238"/>
      </rPr>
      <t>rendelkezik a jogi személyben az, aki a jogi személyben szavazati joggal rendelkező más jogi személyben (köztes jogi személy) befolyással bír. A közvetett befolyás mértéke a köztes jogi személy befolyásának olyan hányada, amilyen mértékű befolyással a befolyással rendelkező a köztes jogi személyben rendelkezik. Ha a befolyással rendelkező a szavazatok felét meghaladó mértékű befolyással rendelkezik a köztes jogi személyben, akkor a köztes jogi személynek a jogi személyben fennálló befolyását teljes egészében a befolyással rendelkező közvetett befolyásaként kell figyelembe venni.</t>
    </r>
  </si>
  <si>
    <r>
      <t xml:space="preserve">(5) A </t>
    </r>
    <r>
      <rPr>
        <sz val="11"/>
        <color rgb="FF0070C0"/>
        <rFont val="Arial Narrow"/>
        <family val="2"/>
        <charset val="238"/>
      </rPr>
      <t>közeli hozzátartozók</t>
    </r>
    <r>
      <rPr>
        <sz val="11"/>
        <color rgb="FF000000"/>
        <rFont val="Arial Narrow"/>
        <family val="2"/>
        <charset val="238"/>
      </rPr>
      <t xml:space="preserve"> közvetlen és közvetett tulajdoni részesedését vagy szavazati jogát egybe kell számítani.</t>
    </r>
  </si>
  <si>
    <t>8:1. § [Értelmező rendelkezések]</t>
  </si>
  <si>
    <t>(1) E törvény alkalmazásában</t>
  </si>
  <si>
    <r>
      <t>1. </t>
    </r>
    <r>
      <rPr>
        <sz val="11"/>
        <color rgb="FF0070C0"/>
        <rFont val="Arial Narrow"/>
        <family val="2"/>
        <charset val="238"/>
      </rPr>
      <t>közeli hozzátartozó:</t>
    </r>
    <r>
      <rPr>
        <sz val="11"/>
        <color rgb="FF000000"/>
        <rFont val="Arial Narrow"/>
        <family val="2"/>
        <charset val="238"/>
      </rPr>
      <t> a házastárs, az egyeneságbeli rokon, az örökbefogadott, a mostoha- és a nevelt gyermek, az örökbefogadó-, a mostoha- és a nevelőszülő és a testvér;</t>
    </r>
  </si>
  <si>
    <t>vissza</t>
  </si>
  <si>
    <t>Tao. Tv. 4.§ 23. ga) pontjához</t>
  </si>
  <si>
    <t>11.  ellenőrzött külföldi társaság:</t>
  </si>
  <si>
    <t xml:space="preserve">a) a belföldi illetőségű adózónak és a külföldi vállalkozónak nem minősülő külföldi személy, amely tekintetében az adózó (önmagában vagy kapcsolt vállalkozásaival együttesen)
</t>
  </si>
  <si>
    <t xml:space="preserve">      aa) a szavazati jogok 50 százalékát meghaladó közvetlen vagy közvetett részesedéssel rendelkezik, vagy</t>
  </si>
  <si>
    <t xml:space="preserve">      ab) a jegyzett tőkéből 50 százalékot meghaladó közvetlen vagy közvetett részesedéssel rendelkezik, vagy</t>
  </si>
  <si>
    <t xml:space="preserve">      ac) adózott nyereségéből 50 százalékot meghaladó részre jogosult,</t>
  </si>
  <si>
    <t>abban az adóévében, amelyben a külföldi személy által ténylegesen megfizetett társasági adónak megfelelő adó kisebb, mint az a különbözet, amellyel az a társasági adó, amelyet az illetősége szerinti államot Magyarországnak feltételezve fizetett volna, meghaladja a külföldi személy által megfizetett, társasági adónak megfelelő adót,</t>
  </si>
  <si>
    <t xml:space="preserve">   valamint</t>
  </si>
  <si>
    <t>b) a belföldi illetőségű adózó külföldi telephelye abban az adóévében, amelyben a külföldi telephely által megfizetett társasági adónak megfelelő adó kisebb, mint az a különbözet, amellyel az a társasági adó, amelyet a telephely szerinti államot Magyarországnak feltételezve fizetett volna, meghaladja a külföldi telephely által megfizetett társasági adónak megfelelő adót,</t>
  </si>
  <si>
    <t xml:space="preserve">   azzal hogy,</t>
  </si>
  <si>
    <t>c) nem minősül ellenőrzött külföldi társaságnak a külföldi személy, illetve a külföldi telephely abban az adóévében, amelyben kizárólag valódi jogügyletből, valódi jogügyletek sorozatából származó jövedelemmel rendelkezik, amelyet az adózó igazol,</t>
  </si>
  <si>
    <t>d) a c) pont alkalmazásában egy jogügylet vagy jogügyletek sorozata akkor nem valódi, ha</t>
  </si>
  <si>
    <t xml:space="preserve">      da) elsődlegesen adóelőny elérése céljából hajtják végre, és</t>
  </si>
  <si>
    <t xml:space="preserve">      db) a külföldi személynél vagy a külföldi telephelynél nem lennének a jövedelemszerzéshez kapcsolódó eszközök és kockázatok, ha egy belföldi illetőségű adózó nem látná el mindazokat a jelentős személyi funkciókat, amelyek az említett eszközök és kockázatok szempontjából lényegesek, és amelyek nagymértékben hozzájárulnak a külföldi személy vagy a külföldi telephely jövedelemszerzéséhez,</t>
  </si>
  <si>
    <t>e) nem minősül ellenőrzött külföldi társaságnak az a külföldi személy vagy külföldi telephely abban az adóévében,</t>
  </si>
  <si>
    <t xml:space="preserve">      ea)  amelyben a külföldi személy adóügyi illetősége, a külföldi telephely fekvése szerinti állam jogszabályai alapján megállapított adózás előtti eredménye a 243.952.500 forint összeghatárt meg nem haladó nyereség és a nem kereskedelmi tevékenységből származó jövedelme a 24.395.250 forint összeghatárt meg nem haladó nyereség, vagy</t>
  </si>
  <si>
    <t xml:space="preserve">      eb) amelyben a külföldi személy adóügyi illetősége, a külföldi telephely fekvése szerinti állam jogszabályai alapján megállapított adózás előtti nyeresége nem haladja meg az elszámolt működési költségei 10 százalékát,</t>
  </si>
  <si>
    <t>f) az e) pont ea) alpontja alkalmazásában nem kereskedelmi tevékenységből származó jövedelemnek minősül</t>
  </si>
  <si>
    <t xml:space="preserve">      fa) a kamat,</t>
  </si>
  <si>
    <t xml:space="preserve">      fb) a pénzügyi eszközből származó jövedelem,</t>
  </si>
  <si>
    <t xml:space="preserve">      fc) a szellemi alkotások jogából származó jövedelem,</t>
  </si>
  <si>
    <t xml:space="preserve">      fd) a részvény, részesedés tartásából és kivezetéséből származó jövedelem,</t>
  </si>
  <si>
    <t xml:space="preserve">      fe) a pénzügyi lízing tevékenységből származó jövedelem,</t>
  </si>
  <si>
    <t xml:space="preserve">      ff) a biztosítási, banki és egyéb pénzügyi tevékenységekből származó jövedelem,</t>
  </si>
  <si>
    <t xml:space="preserve">      fg) az a jövedelem, amely áruk és szolgáltatások kapcsolt vállalkozások számára történő értékesítéséből, kapcsolt vállalkozásoktól történő beszerzéséből származik, amennyiben az ilyen jövedelmet szerző személy ahhoz kapcsolódva nem, vagy csak kis mértékben valósít meg hozzáadott gazdasági értéket,</t>
  </si>
  <si>
    <t>g) az e) pont eb) pontja alkalmazásában a működési költségek nem foglalják magukban a külföldi személy adóügyi illetősége, a külföldi telephely fekvése szerinti ország határain kívül értékesített áruk bekerülési értékét, valamint a kapcsolt vállalkozások részére teljesített kifizetések alapján elszámolt költséget, ráfordítást,</t>
  </si>
  <si>
    <t>h) nem minősül ellenőrzött külföldi társaságnak az a külföldi telephely, amely olyan az Európai Unió vagy az Európai Gazdasági Térség tagállamának nem minősülő államban fekszik, amellyel Magyarországnak a külföldi telephely jövedelemét a magyar társasági adózás alól mentesítő rendelkezést tartalmazó egyezménye áll fenn, és amely az említett egyezmény szerint telephelynek minősül,</t>
  </si>
  <si>
    <t>i)  a 8. § (1) bekezdés f) pontja alkalmazásában nem mentesülhet az ellenőrzött külföldi társaság minősítés alól az e) pont szerint az a külföldi személy, amely az e törvény felhatalmazása alapján kiadott miniszteri rendelet szerinti adózási szempontból nem együttműködő államban rendelkezik illetőséggel és az a külföldi telephely, amely az e törvény felhatalmazása alapján kiadott miniszteri rendelet szerinti adózási szempontból nem együttműködő államban fekszik;</t>
  </si>
  <si>
    <r>
      <rPr>
        <i/>
        <sz val="11"/>
        <color rgb="FF000000"/>
        <rFont val="Arial Narrow"/>
        <family val="2"/>
        <charset val="238"/>
      </rPr>
      <t>11a.  energiahatékonysági célokat szolgáló beruházás, felújítás</t>
    </r>
    <r>
      <rPr>
        <sz val="11"/>
        <color rgb="FF000000"/>
        <rFont val="Arial Narrow"/>
        <family val="2"/>
        <charset val="238"/>
      </rPr>
      <t>: az energiahatékonyságról szóló törvény szerinti energiahatékonyság növekedését eredményező beruházás, felújítás, amely révén az energiahatékonyságról szóló törvény szerinti végsőenergia-fogyasztás csökkenését eredményező energiamegtakarításra kerül sor;</t>
    </r>
  </si>
  <si>
    <r>
      <t xml:space="preserve">53.  adózási szempontból különálló adózó: </t>
    </r>
    <r>
      <rPr>
        <sz val="11"/>
        <color rgb="FF000000"/>
        <rFont val="Arial Narrow"/>
        <family val="2"/>
        <charset val="238"/>
      </rPr>
      <t>olyan adózó, amely nem tagja összevont (konszolidált) éves beszámolót készítő vállalatcsoportnak, nem áll kapcsolt vállalkozási viszonyban más személlyel és külföldön nem rendelkezik telephellyel;</t>
    </r>
  </si>
  <si>
    <r>
      <t xml:space="preserve">8. § (1) </t>
    </r>
    <r>
      <rPr>
        <sz val="11"/>
        <color rgb="FF000000"/>
        <rFont val="Arial Narrow"/>
        <family val="2"/>
        <charset val="238"/>
      </rPr>
      <t>Az adózás előtti eredményt növeli:</t>
    </r>
  </si>
  <si>
    <t>f)  az adózó azon adóévében, amelyben az ellenőrzött külföldi társaság adóévének (üzleti évének) utolsó napja van, az ellenőrzött külföldi társaság nem valódi jogügyletéből, nem valódi jogügyletek sorozatából származó, az ellenőrzött külföldi társaság adóévének (üzleti évének) utolsó napján kimutatott pozitív adózott eredmény jóváhagyott (felosztott) osztalékkal csökkentett része olyan mértékben, amilyen mértékben az az adózó által ellátott jelentős személyi funkciókhoz kapcsolódó eszközökhöz és kockázatokhoz kötődik, feltéve, hogy az így kapott összeg pozitív,</t>
  </si>
  <si>
    <t>16/A. § Tőkekivonásra vonatkozó különös rendelkezések</t>
  </si>
  <si>
    <t>(1) Az adózó a (2) bekezdés szerint növeli az adóalapot</t>
  </si>
  <si>
    <t xml:space="preserve">      a) - a 16. § (7) bekezdése hatálya alá tartozó esetek közül -, ha az adózó e törvény hatálya alól azért kerül ki, mert az üzletvezetés helyét külföldre helyezi, feltéve, hogy ez a külföldi adóügyi illetőség megszerzését vonja maga után, azzal, hogy nem kell alkalmazni a növelést azon eszközökre, amelyek továbbra is ténylegesen kapcsolódnak a belföldön található telephelyhez,</t>
  </si>
  <si>
    <t xml:space="preserve">      b) ha az adózó a belföldi székhelyéről külföldi telephelyére helyez át eszközöket, amennyiben az áthelyezést követően az eszközök nem keletkeztetnek belföldön e törvény szerinti adófizetési kötelezettséget,</t>
  </si>
  <si>
    <t xml:space="preserve">      c) ha az adózó belföldi telephelyéről külföldi székhelyére vagy külföldi telephelyére helyez át eszközöket, amennyiben az áthelyezést követően az eszközök nem keletkeztetnek belföldön e törvény szerinti adófizetési kötelezettséget,</t>
  </si>
  <si>
    <t xml:space="preserve">      d) ha az adózó belföldről külföldre helyezi át a belföldi telephelye által folytatott üzleti tevékenységet, amennyiben az áthelyezést követően az eszközök nem keletkeztetnek belföldön e törvény szerinti adófizetési kötelezettséget [az a)-d) pont a továbbiakban együtt: kivonás] a kivonás adóévében, ha e törvény egyéb rendelkezései alapján a kivonásra okot adó körülmény miatt a (2) bekezdésben foglaltakkal megegyező adóalap-növelési kötelezettsége nem merülne fel.</t>
  </si>
  <si>
    <t>(2) Az (1) bekezdés szerinti kivonás esetén az áthelyezett eszközök, tevékenységek kivonáskori piaci értékének a kivonáskor fennálló számított nyilvántartási értékével vagy annak megfeleltethető értékével csökkentett összege növeli az adóalapot.</t>
  </si>
  <si>
    <t>(3) Az (1) bekezdés szerinti kivonást úgy kell tekinteni, mintha a kivonásra kerülő eszközök, tevékenységek vonatkozásában a kivonásra tekintettel a 7-8. § szerinti adóalap-módosító tételek alkalmazására okot adó körülmény - az egyéb jogszabályi feltételek teljesülése esetén - bekövetkezne és ezért a 7-8. § szerinti adóalap-módosító tételek - az egyéb jogszabályi feltételek teljesülése esetén - megfelelően alkalmazandóak.</t>
  </si>
  <si>
    <t>(4) Az (1) bekezdés hatálya alá tartozó adózó az (1) bekezdés hatálya alá tartozó áthelyezésre jutó fizetendő adót az adóigazgatási rendtartásról szóló törvényben és az adózás rendjéről szóló törvényben foglaltaktól eltérően az adóbevallásban tett választás alapján öt részletben fizetheti meg, ha</t>
  </si>
  <si>
    <t xml:space="preserve">      a) az Európai Unió más tagállamába helyezi át az üzletvezetés helyét, az eszközöket vagy a belföldi telephelye által folytatott üzleti tevékenységet vagy</t>
  </si>
  <si>
    <t xml:space="preserve">      b) olyan EGT-tagállamba helyezi át az üzletvezetés helyét, az eszközöket vagy a belföldi telephelye által folytatott üzleti tevékenységet, amely EGT-tagállam az adókból, vámokból, illetékekből és egyéb intézkedésekből eredő követelések behajtására irányuló kölcsönös segítségnyújtásról szóló, 2010. március 16-i (EU) 2010/24 tanácsi irányelv (a továbbiakban e §-ban: 2010/24 tanácsi irányelv) szerinti kölcsönös segítségnyújtással egyenértékűnek tekinthető, adókövetelések behajtására irányuló kölcsönös segítségnyújtásról szóló megállapodást kötött az adózó tagállamával vagy az Európai Unióval.</t>
  </si>
  <si>
    <t>(5) A (4) bekezdés szerinti részletfizetést választó adózó a fizetendő adó 20 százalékát a (3) bekezdés szerinti bevallás benyújtásával egyidejűleg fizeti meg. A (4) bekezdés szerinti részletfizetést választó adózó a fizetendő adó fennmaradó 80 százalékát négy egyenlő részletben, évente a társasági adóbevallás esedékességének napjáig fizeti meg. Az adózó az esedékes részletet az állami adó- és vámhatóság által meghatározott számla javára fizeti meg.</t>
  </si>
  <si>
    <t>(6) A (4) bekezdés szerinti választás esetén a halasztott fizetés összege egy összegben azonnal esedékessé válik, ha</t>
  </si>
  <si>
    <t xml:space="preserve">      a) az (1) bekezdés szerint áthelyezett eszközöket vagy az adózó telephelye által folytatott, áthelyezett üzleti tevékenységet értékesítik, vagy más módon elidegenítik;</t>
  </si>
  <si>
    <t xml:space="preserve">      b) az (1) bekezdés szerinti áthelyezést követően az eszközöket egy harmadik országba helyezik át;</t>
  </si>
  <si>
    <t xml:space="preserve">      c) a (4) bekezdés szerinti részletfizetést választó adózó az üzletvezetés helyét egy harmadik országba helyezi át;</t>
  </si>
  <si>
    <t xml:space="preserve">      d) a (4) bekezdés szerinti részletfizetést választó adózó vonatkozásában az áthelyezés helye szerinti tagállamban a csődeljárásnak, felszámolási vagy végelszámolási eljárásnak vagy a kényszertörlési eljárásnak megfeleltethető eljárást kezdeményeztek;</t>
  </si>
  <si>
    <t xml:space="preserve">      e) az adózó részletfizetési kötelezettségével 30 napos késedelembe esik,</t>
  </si>
  <si>
    <t xml:space="preserve">   azzal, hogy a b)-c) pont nem alkalmazandó azon EGT-tagállamokba történő áthelyezés esetében, amely tagállam a 2010/24 tanácsi irányelv szerinti kölcsönös segítségnyújtással egyenértékűnek tekinthető, adókövetelések behajtására irányuló kölcsönös segítségnyújtásról szóló megállapodást kötött az adózó tagállamával vagy az Európai Unióval.</t>
  </si>
  <si>
    <t>(7) A (4) bekezdés szerinti részletfizetést választó adózó a (6) bekezdés szerinti esetek fennállását, azok bekövetkezésétől számított 15 napon belül bejelenti az állami adó- és vámhatóságnak.</t>
  </si>
  <si>
    <t>(8) Az (1) bekezdés alkalmazásában a piaci értéket a 18. § (2), (4) és (9) bekezdése megfelelő alkalmazásával kell meghatározni.</t>
  </si>
  <si>
    <t>(9) Az (1)-(8) bekezdés nem alkalmazandó az értékpapír-finanszírozáshoz vagy biztosítékként nyújtott eszközökhöz kapcsolódó ügyletekre, továbbá ha az eszközök áthelyezésére prudenciális tőkekövetelmények teljesítése érdekében vagy likviditáskezelés céljából volt szükség és az eszközöknek 12 hónapon belül vissza kell kerülniük Magyarországra.</t>
  </si>
  <si>
    <t>(10) Az 5. § (10) bekezdésben foglaltaktól eltérően, amennyiben az eszközök, adóügyi illetőség vagy az állandó telephely által folytatott üzleti tevékenység áthelyezése az (1) bekezdés a)-d) pontjának megfeleltethető ügylet keretében az Európai Unió tagállamából belföldre történik, akkor az érintett eszközök adózási célú bekerülési értékének az érintett tagállam adó megállapításhoz használt kiindulási értékét kell tekinteni, kivéve ha az nem tükrözi a piaci értéket, mert ez esetben a piaci értéket kell alkalmazni.</t>
  </si>
  <si>
    <t>Tao. Tv. 4.§ 23. gb) pontjához</t>
  </si>
  <si>
    <t>2. § A társasági adó alanya</t>
  </si>
  <si>
    <t>(7)  A (8) bekezdésben foglalt kivétellel belföldi illetőségű adózónak minősül a Magyarországon bejegyzési hellyel vagy székhellyel rendelkező hibrid gazdálkodó szervezet, amely nem tartozik a (2)-(4) és (6) bekezdés hatálya alá, ha e törvény szerinti belföldi illetőséggel nem rendelkező szervezet (önmagában vagy e törvény szerinti belföldi illetőséggel nem rendelkező kapcsolt vállalkozásával együttesen)</t>
  </si>
  <si>
    <t xml:space="preserve">      a) a szavazati jogai 50 százalékát meghaladó közvetlen vagy közvetett részesedéssel rendelkezik,</t>
  </si>
  <si>
    <t xml:space="preserve">      b) a jegyzett tőkéjéből 50 százalékot meghaladó közvetlen vagy közvetett részesedéssel rendelkezik, vagy</t>
  </si>
  <si>
    <t xml:space="preserve">      c) adózott nyereségéből 50 százalékot meghaladó részre jogosult,</t>
  </si>
  <si>
    <t xml:space="preserve">   és az a)-c) pont szerinti személy olyan adójogrendszer hatálya alá tartozik, amely a Magyarországon bejegyzési hellyel vagy székhellyel rendelkező hibrid gazdálkodó szervezetet a társasági adó vagy annak megfelelő adó alanyának tekinti.</t>
  </si>
  <si>
    <t>(8)  Nem minősül a (7) bekezdés szerinti belföldi illetőségű adózónak az a befektetési alap és az a más kollektív befektetési forma, amelynek tulajdonosi köre széles, diverzifikált értékpapír-portfólióval rendelkezik, és Magyarországon befektetővédelmi szabályozás alá tartozik.</t>
  </si>
  <si>
    <t>16/B. § Adóelkerülésre vonatkozó különös rendelkezések</t>
  </si>
  <si>
    <t>(1) A 4. § 57. pont g) alpontja szerinti esetben</t>
  </si>
  <si>
    <t xml:space="preserve">      a) ha az adózó a külföldi személyben részesedéssel rendelkezik, akkor a kifizetésre nem alkalmazhatja az e törvény szerinti költség, ráfordítás figyelembevételére, adózás előtti eredmény csökkentésére vonatkozó rendelkezéseket,</t>
  </si>
  <si>
    <t xml:space="preserve">      b) ha a kifizetést az adózó teljesíti és az adózóban részesedéssel rendelkező külföldi személy adójogrendszerében a költség, ráfordítás társasági adóalapból vagy annak megfeleltethető adóalapból történő levonását nem tagadják meg, akkor az adózó nem alkalmazhatja az e törvény szerinti költség, ráfordítás figyelembevételére, adózás előtti eredmény csökkentésére vonatkozó rendelkezéseket, továbbá az adóalapjában nem veheti figyelembe a levonást.</t>
  </si>
  <si>
    <t>(2) A 4. § 57. pont a)-f) alpontja szerinti esetekben, ha a kifizetést az adózó teljesíti, akkor az adózó nem alkalmazhatja az e törvény szerinti költség, ráfordítás figyelembevételére, adózás előtti eredmény csökkentésére vonatkozó rendelkezéseket, továbbá az adóalapjában nem veheti figyelembe a levonást.</t>
  </si>
  <si>
    <t>(3) A 4. § 57. pont a) és e) alpontja szerinti esetekben, ha a kifizetésben az adózó részesül, és a kifizetést teljesítő adójogrendszerében a levonást nem tagadják meg, akkor az adózó adóalapjában a kifizetést figyelembe kell venni.</t>
  </si>
  <si>
    <t>(4) Amennyiben az adózó kapcsolt vállalkozásai olyan jogügyletben vagy jogügylet sorozatban vesznek részt, továbbá amennyiben olyan strukturált jogügyletre kerül sor, amely a 4. § 57. pont eseteknek megfeleltethető különbséget eredményez, amellyel összefüggésben az adózónál levonható költség, ráfordítás merül fel, akkor a költség, ráfordítás nem érvényesíthető, kivéve, ha az ügyletben érintett bármely személy adójogrendszere a levonás mértékével azonos mértékben rendelte el az adóalap módosítását.</t>
  </si>
  <si>
    <t>(5) Amennyiben 4. § 57. pont d) alpontja szerinti különbség miatt a kifizetés összege az önálló adóalanyként figyelembe nem vett állandó telephely társasági adóalapjában nem kerülne figyelembevételre, akkor az adózó nem alkalmazhatja a 28. §-t, kivéve, ha valamely az Európai Unió tagállamának nem minősülő állammal kötött nemzetközi szerződés a jövedelem mentesítéséről rendelkezik.</t>
  </si>
  <si>
    <t>(6) Amennyiben külföldi illetőséggel is rendelkező belföldi illetőségű adózó kifizetése, ráfordítása vagy vesztesége belföldön és külföldön is levonható a társasági adóalapból vagy az annak megfeleltethető adóalapból, akkor az e törvény szerinti belföldi illetőségű adózó a levonás összegével az e törvény szerint adóalapját növeli olyan mértékben, amilyen mértékben nincs olyan kapcsolódó bevétele, amely mindkét állam adójoga szerint adóztatható. Amennyiben a másik állam az Európai Unió tagállama, akkor az e törvény szerinti belföldi illetőségű adózó nem érvényesítheti az e törvény szerinti levonást, ha a másik állammal kötött törvénnyel vagy kormányrendelettel kihirdetett nemzetközi szerződés alapján Magyarországon nem minősül belföldi illetőségűnek.</t>
  </si>
  <si>
    <t>(7)  A 2. § (7) bekezdésében meghatározott belföldi illetőségű adózó az adóalapját úgy határozza meg, hogy az ne tartalmazza azt az összeget, amelyre e törvény szerint társasági adókötelezettsége merül fel, továbbá azt az összeget, amelyre más adójogrendszer adójogszabályai alapján vagy társasági adó, vagy annak megfelelő adókötelezettsége merül fel, amelyet a külföldi adóbevallásával igazol.</t>
  </si>
  <si>
    <t xml:space="preserve">53.  ugyanazon tényállás államok közötti eltérő jogi minősítéséből eredő különbségek: </t>
  </si>
  <si>
    <t xml:space="preserve">      g) ha az adózó olyan költséget, ráfordítást számol el, vagy olyan adóalap-csökkentést alkalmaz, amely a belföldi és a külföldi jog eltérése miatt az adózónál és egy külföldi személynél is elszámolásra kerül költségként, ráfordításként (adóalap-csökkentésként) a társasági adóalapban vagy az annak megfeleltethető adóalapban,</t>
  </si>
  <si>
    <t xml:space="preserve">   azzal, hogy</t>
  </si>
  <si>
    <t xml:space="preserve">      i) nem áll fenn az e), f) vagy g) pont szerinti különbség, addig a mértékig, ameddig van olyan, az érintett különbséghez kapcsolódó bevétel, amely az e), f) vagy g) pont szerinti államok mindegyikének társasági adóra vagy az annak megfeleltethető adóra vonatkozó adójogszabálya szerint belföldön adóztatható bevételként elszámolásra kerül,</t>
  </si>
  <si>
    <t xml:space="preserve">      j) az a)-g) pont szerinti különbség csak akkor tekinthető ugyanazon tényállás államok közötti eltérő jogi minősítéséből eredő különbségnek, ha az alapul szolgáló ügyletre kapcsolt vállalkozások között vagy strukturált jogügylet keretében kerül sor;</t>
  </si>
  <si>
    <t>KK-02-02_Tao</t>
  </si>
  <si>
    <t>KK-02-01_Sztv</t>
  </si>
  <si>
    <t>Sr.</t>
  </si>
  <si>
    <t>NÉ</t>
  </si>
  <si>
    <t>Társult vállalkozás</t>
  </si>
  <si>
    <r>
      <rPr>
        <b/>
        <sz val="10"/>
        <rFont val="Arial Narrow"/>
        <family val="2"/>
        <charset val="238"/>
      </rPr>
      <t>Kapcsolt vállalkozási viszony jellege</t>
    </r>
    <r>
      <rPr>
        <sz val="10"/>
        <rFont val="Arial Narrow"/>
        <family val="2"/>
        <charset val="238"/>
      </rPr>
      <t xml:space="preserve">
(pl. többségi közvetett v. közvetlen befolyás
ügyvezetés egyezősége,
ga) v. gb) pontnak megfelelő szavaztijog-, vagy tőke-, vagy nyereségrészesedés)</t>
    </r>
  </si>
  <si>
    <t>Értékelje a kapcsolt felekkel folytatott ügyleteket</t>
  </si>
  <si>
    <t>Az engedélyezés és nyilvántartás során alkalmazott ellenőrzési tevékenységet.</t>
  </si>
  <si>
    <t>A követelések értékelését és érvényesítésének lehetőségét.</t>
  </si>
  <si>
    <t>Rendezett</t>
  </si>
  <si>
    <t>Kockázatos</t>
  </si>
  <si>
    <t>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</si>
</sst>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60" x14ac:knownFonts="1">
    <font>
      <sz val="11"/>
      <name val="Arial"/>
    </font>
    <font>
      <sz val="11"/>
      <color theme="1"/>
      <name val="Calibri"/>
      <family val="2"/>
      <charset val="238"/>
      <scheme val="minor"/>
    </font>
    <font>
      <sz val="11"/>
      <color theme="1"/>
      <name val="Calibri"/>
      <family val="2"/>
      <charset val="238"/>
      <scheme val="minor"/>
    </font>
    <font>
      <sz val="11"/>
      <name val="Arial"/>
      <family val="2"/>
      <charset val="238"/>
    </font>
    <font>
      <sz val="12"/>
      <name val="Arial Narrow"/>
      <family val="2"/>
      <charset val="238"/>
    </font>
    <font>
      <b/>
      <sz val="12"/>
      <name val="Arial Narrow"/>
      <family val="2"/>
      <charset val="238"/>
    </font>
    <font>
      <sz val="10"/>
      <name val="Arial Narrow"/>
      <family val="2"/>
      <charset val="238"/>
    </font>
    <font>
      <sz val="11"/>
      <name val="Arial Narrow"/>
      <family val="2"/>
      <charset val="238"/>
    </font>
    <font>
      <b/>
      <sz val="14"/>
      <color rgb="FFFF0000"/>
      <name val="Arial Narrow"/>
      <family val="2"/>
      <charset val="238"/>
    </font>
    <font>
      <b/>
      <sz val="10"/>
      <name val="Arial Narrow"/>
      <family val="2"/>
      <charset val="238"/>
    </font>
    <font>
      <b/>
      <sz val="11"/>
      <name val="Arial Narrow"/>
      <family val="2"/>
      <charset val="238"/>
    </font>
    <font>
      <b/>
      <sz val="12"/>
      <color rgb="FFFF0000"/>
      <name val="Arial Narrow"/>
      <family val="2"/>
      <charset val="238"/>
    </font>
    <font>
      <sz val="12"/>
      <color rgb="FFFFFFFF"/>
      <name val="Arial Narrow"/>
      <family val="2"/>
      <charset val="238"/>
    </font>
    <font>
      <sz val="11"/>
      <name val="Arial"/>
      <family val="2"/>
      <charset val="238"/>
    </font>
    <font>
      <b/>
      <sz val="11"/>
      <color rgb="FF000000"/>
      <name val="Arial Narrow"/>
      <family val="2"/>
      <charset val="238"/>
    </font>
    <font>
      <sz val="9"/>
      <name val="Arial Narrow"/>
      <family val="2"/>
      <charset val="238"/>
    </font>
    <font>
      <b/>
      <sz val="14"/>
      <name val="Arial CE"/>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color rgb="FF0000FF"/>
      <name val="Arial Narrow"/>
      <family val="2"/>
      <charset val="238"/>
    </font>
    <font>
      <b/>
      <sz val="9"/>
      <name val="Arial Narrow"/>
      <family val="2"/>
      <charset val="238"/>
    </font>
    <font>
      <b/>
      <sz val="10"/>
      <color rgb="FF000000"/>
      <name val="Arial Narrow"/>
      <family val="2"/>
      <charset val="238"/>
    </font>
    <font>
      <b/>
      <sz val="11"/>
      <color rgb="FFFFFFFF"/>
      <name val="Arial Narrow"/>
      <family val="2"/>
      <charset val="238"/>
    </font>
    <font>
      <b/>
      <sz val="12"/>
      <color rgb="FFFFFFFF"/>
      <name val="Arial Narrow"/>
      <family val="2"/>
      <charset val="238"/>
    </font>
    <font>
      <u/>
      <sz val="11"/>
      <color theme="10"/>
      <name val="Arial"/>
      <family val="2"/>
      <charset val="238"/>
    </font>
    <font>
      <i/>
      <sz val="11"/>
      <color rgb="FF000000"/>
      <name val="Arial Narrow"/>
      <family val="2"/>
      <charset val="238"/>
    </font>
    <font>
      <b/>
      <i/>
      <sz val="11"/>
      <color rgb="FF000000"/>
      <name val="Arial Narrow"/>
      <family val="2"/>
      <charset val="238"/>
    </font>
    <font>
      <sz val="12"/>
      <color rgb="FF000000"/>
      <name val="Arial Narrow"/>
      <family val="2"/>
      <charset val="238"/>
    </font>
    <font>
      <vertAlign val="superscript"/>
      <sz val="11"/>
      <color rgb="FF000000"/>
      <name val="Arial Narrow"/>
      <family val="2"/>
      <charset val="238"/>
    </font>
    <font>
      <u/>
      <sz val="11"/>
      <name val="Arial Narrow"/>
      <family val="2"/>
      <charset val="238"/>
    </font>
    <font>
      <i/>
      <sz val="11"/>
      <name val="Arial Narrow"/>
      <family val="2"/>
      <charset val="238"/>
    </font>
    <font>
      <b/>
      <sz val="11"/>
      <color rgb="FFFF0000"/>
      <name val="Arial Narrow"/>
      <family val="2"/>
      <charset val="238"/>
    </font>
    <font>
      <sz val="11"/>
      <color theme="1"/>
      <name val="Arial"/>
      <family val="2"/>
    </font>
    <font>
      <b/>
      <sz val="11"/>
      <color indexed="8"/>
      <name val="Arial Narrow"/>
      <family val="2"/>
      <charset val="238"/>
    </font>
    <font>
      <sz val="11"/>
      <color indexed="8"/>
      <name val="Arial narrow"/>
      <family val="2"/>
      <charset val="238"/>
    </font>
    <font>
      <sz val="10"/>
      <name val="Arial"/>
      <family val="2"/>
      <charset val="238"/>
    </font>
    <font>
      <sz val="11"/>
      <name val="Arial"/>
      <family val="2"/>
    </font>
    <font>
      <sz val="10"/>
      <name val="Arial CE"/>
      <charset val="238"/>
    </font>
    <font>
      <sz val="11"/>
      <color theme="1"/>
      <name val="Arial Narrow"/>
      <family val="2"/>
      <charset val="238"/>
    </font>
    <font>
      <b/>
      <sz val="10"/>
      <color indexed="8"/>
      <name val="Arial Narrow"/>
      <family val="2"/>
      <charset val="238"/>
    </font>
    <font>
      <sz val="12"/>
      <name val="Times New Roman"/>
      <family val="1"/>
      <charset val="238"/>
    </font>
    <font>
      <u/>
      <sz val="11"/>
      <color theme="10"/>
      <name val="Arial"/>
      <family val="2"/>
      <charset val="238"/>
    </font>
    <font>
      <b/>
      <sz val="10"/>
      <color theme="1"/>
      <name val="Arial Narrow"/>
      <family val="2"/>
      <charset val="238"/>
    </font>
    <font>
      <sz val="10"/>
      <color theme="1"/>
      <name val="Arial Narrow"/>
      <family val="2"/>
      <charset val="238"/>
    </font>
    <font>
      <sz val="10"/>
      <color theme="1"/>
      <name val="Calibri"/>
      <family val="2"/>
      <charset val="238"/>
      <scheme val="minor"/>
    </font>
    <font>
      <b/>
      <sz val="10"/>
      <color theme="1"/>
      <name val="Calibri"/>
      <family val="2"/>
      <charset val="238"/>
      <scheme val="minor"/>
    </font>
    <font>
      <b/>
      <u/>
      <sz val="12"/>
      <color theme="7" tint="-0.499984740745262"/>
      <name val="Calibri"/>
      <family val="2"/>
      <charset val="238"/>
      <scheme val="minor"/>
    </font>
    <font>
      <b/>
      <sz val="11"/>
      <color theme="7" tint="-0.499984740745262"/>
      <name val="Arial Narrow"/>
      <family val="2"/>
      <charset val="238"/>
    </font>
    <font>
      <sz val="11"/>
      <color rgb="FF0070C0"/>
      <name val="Arial Narrow"/>
      <family val="2"/>
      <charset val="238"/>
    </font>
    <font>
      <i/>
      <sz val="10"/>
      <color rgb="FF000000"/>
      <name val="Arial Narrow"/>
      <family val="2"/>
      <charset val="238"/>
    </font>
    <font>
      <b/>
      <u/>
      <sz val="11"/>
      <color theme="10"/>
      <name val="Arial"/>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969696"/>
        <bgColor indexed="64"/>
      </patternFill>
    </fill>
    <fill>
      <patternFill patternType="solid">
        <fgColor rgb="FFFFFFCC"/>
        <bgColor indexed="64"/>
      </patternFill>
    </fill>
  </fills>
  <borders count="90">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indexed="64"/>
      </left>
      <right style="hair">
        <color rgb="FF000000"/>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hair">
        <color auto="1"/>
      </left>
      <right style="hair">
        <color auto="1"/>
      </right>
      <top style="hair">
        <color auto="1"/>
      </top>
      <bottom style="hair">
        <color auto="1"/>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medium">
        <color indexed="64"/>
      </left>
      <right style="hair">
        <color rgb="FF000000"/>
      </right>
      <top style="hair">
        <color rgb="FF000000"/>
      </top>
      <bottom/>
      <diagonal/>
    </border>
    <border>
      <left style="hair">
        <color rgb="FF000000"/>
      </left>
      <right style="medium">
        <color indexed="64"/>
      </right>
      <top style="hair">
        <color rgb="FF000000"/>
      </top>
      <bottom/>
      <diagonal/>
    </border>
  </borders>
  <cellStyleXfs count="13">
    <xf numFmtId="0" fontId="0" fillId="0" borderId="0"/>
    <xf numFmtId="0" fontId="3" fillId="0" borderId="0"/>
    <xf numFmtId="0" fontId="33" fillId="0" borderId="0" applyNumberFormat="0" applyFill="0" applyBorder="0" applyAlignment="0" applyProtection="0"/>
    <xf numFmtId="0" fontId="41" fillId="0" borderId="0"/>
    <xf numFmtId="0" fontId="44" fillId="0" borderId="0"/>
    <xf numFmtId="0" fontId="45" fillId="0" borderId="0"/>
    <xf numFmtId="0" fontId="46" fillId="0" borderId="0"/>
    <xf numFmtId="0" fontId="47" fillId="0" borderId="0"/>
    <xf numFmtId="0" fontId="49" fillId="0" borderId="0"/>
    <xf numFmtId="0" fontId="50" fillId="0" borderId="0" applyNumberFormat="0" applyFill="0" applyBorder="0" applyAlignment="0" applyProtection="0"/>
    <xf numFmtId="0" fontId="2" fillId="0" borderId="0"/>
    <xf numFmtId="0" fontId="6" fillId="0" borderId="0">
      <alignment vertical="top"/>
    </xf>
    <xf numFmtId="0" fontId="44" fillId="0" borderId="0"/>
  </cellStyleXfs>
  <cellXfs count="282">
    <xf numFmtId="0" fontId="0" fillId="0" borderId="0" xfId="0"/>
    <xf numFmtId="0" fontId="4" fillId="2" borderId="0" xfId="0" applyFont="1" applyFill="1"/>
    <xf numFmtId="0" fontId="4" fillId="2" borderId="0" xfId="0" applyFont="1" applyFill="1" applyAlignment="1">
      <alignment horizontal="left"/>
    </xf>
    <xf numFmtId="0" fontId="5" fillId="2" borderId="0" xfId="0" applyFont="1" applyFill="1"/>
    <xf numFmtId="0" fontId="6" fillId="3" borderId="0" xfId="0" applyFont="1" applyFill="1"/>
    <xf numFmtId="0" fontId="4" fillId="3" borderId="0" xfId="0" applyFont="1" applyFill="1" applyAlignment="1">
      <alignment horizontal="left"/>
    </xf>
    <xf numFmtId="0" fontId="7" fillId="3" borderId="0" xfId="0" applyFont="1" applyFill="1"/>
    <xf numFmtId="0" fontId="8" fillId="3" borderId="0" xfId="0" applyFont="1" applyFill="1" applyAlignment="1">
      <alignment wrapText="1"/>
    </xf>
    <xf numFmtId="0" fontId="8" fillId="2" borderId="0" xfId="0" applyFont="1" applyFill="1" applyAlignment="1">
      <alignment wrapText="1"/>
    </xf>
    <xf numFmtId="14" fontId="6" fillId="2" borderId="0" xfId="0" applyNumberFormat="1" applyFont="1" applyFill="1" applyAlignment="1">
      <alignment horizontal="left"/>
    </xf>
    <xf numFmtId="0" fontId="9" fillId="3" borderId="0" xfId="0" applyFont="1" applyFill="1" applyAlignment="1">
      <alignment horizontal="left" vertical="center"/>
    </xf>
    <xf numFmtId="0" fontId="9" fillId="3" borderId="0" xfId="0" applyFont="1" applyFill="1" applyAlignment="1">
      <alignment horizontal="left"/>
    </xf>
    <xf numFmtId="0" fontId="6" fillId="3" borderId="0" xfId="0" applyFont="1" applyFill="1" applyAlignment="1">
      <alignment horizontal="left"/>
    </xf>
    <xf numFmtId="9" fontId="6" fillId="3" borderId="1" xfId="0" applyNumberFormat="1" applyFont="1" applyFill="1" applyBorder="1"/>
    <xf numFmtId="9" fontId="6" fillId="3" borderId="2" xfId="0" applyNumberFormat="1" applyFont="1" applyFill="1" applyBorder="1"/>
    <xf numFmtId="0" fontId="6" fillId="3" borderId="3" xfId="0" applyFont="1" applyFill="1" applyBorder="1" applyAlignment="1">
      <alignment horizontal="left"/>
    </xf>
    <xf numFmtId="0" fontId="6" fillId="3" borderId="4" xfId="0" applyFont="1" applyFill="1" applyBorder="1"/>
    <xf numFmtId="0" fontId="6" fillId="3" borderId="5" xfId="0" applyFont="1" applyFill="1" applyBorder="1"/>
    <xf numFmtId="0" fontId="6" fillId="3" borderId="6" xfId="0" applyFont="1" applyFill="1" applyBorder="1" applyAlignment="1">
      <alignment horizontal="left"/>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left"/>
    </xf>
    <xf numFmtId="0" fontId="6" fillId="2" borderId="1" xfId="0" applyFont="1" applyFill="1" applyBorder="1"/>
    <xf numFmtId="0" fontId="6" fillId="2" borderId="2" xfId="0" applyFont="1" applyFill="1" applyBorder="1"/>
    <xf numFmtId="0" fontId="6" fillId="3" borderId="3" xfId="0" applyFont="1" applyFill="1" applyBorder="1" applyAlignment="1">
      <alignment horizontal="center" vertical="center"/>
    </xf>
    <xf numFmtId="0" fontId="6" fillId="2" borderId="4" xfId="0" applyFont="1" applyFill="1" applyBorder="1"/>
    <xf numFmtId="0" fontId="6" fillId="2" borderId="5" xfId="0" applyFont="1" applyFill="1" applyBorder="1"/>
    <xf numFmtId="0" fontId="6" fillId="2" borderId="5"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xf numFmtId="0" fontId="6" fillId="3" borderId="8" xfId="0" applyFont="1" applyFill="1" applyBorder="1"/>
    <xf numFmtId="0" fontId="9" fillId="3" borderId="8" xfId="0" applyFont="1" applyFill="1" applyBorder="1" applyAlignment="1">
      <alignment horizontal="left" vertical="center"/>
    </xf>
    <xf numFmtId="0" fontId="6" fillId="3" borderId="9"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4" fillId="3" borderId="0" xfId="0" applyFont="1" applyFill="1"/>
    <xf numFmtId="0" fontId="6" fillId="2" borderId="0" xfId="0" applyFont="1" applyFill="1" applyAlignment="1">
      <alignment horizontal="left"/>
    </xf>
    <xf numFmtId="0" fontId="9" fillId="3" borderId="0" xfId="0" applyFont="1" applyFill="1"/>
    <xf numFmtId="0" fontId="7" fillId="3" borderId="14" xfId="0" applyFont="1" applyFill="1" applyBorder="1" applyAlignment="1">
      <alignment horizontal="right"/>
    </xf>
    <xf numFmtId="0" fontId="9" fillId="3" borderId="15" xfId="0" applyFont="1" applyFill="1" applyBorder="1"/>
    <xf numFmtId="0" fontId="4" fillId="3" borderId="15" xfId="0" applyFont="1" applyFill="1" applyBorder="1"/>
    <xf numFmtId="0" fontId="9" fillId="3" borderId="16" xfId="0" applyFont="1" applyFill="1" applyBorder="1"/>
    <xf numFmtId="0" fontId="9" fillId="4" borderId="0" xfId="0" applyFont="1" applyFill="1" applyAlignment="1">
      <alignment horizontal="center"/>
    </xf>
    <xf numFmtId="0" fontId="7" fillId="2" borderId="0" xfId="0" applyFont="1" applyFill="1"/>
    <xf numFmtId="0" fontId="4" fillId="3" borderId="14" xfId="0" applyFont="1" applyFill="1" applyBorder="1"/>
    <xf numFmtId="0" fontId="4" fillId="3" borderId="15" xfId="0" applyFont="1" applyFill="1" applyBorder="1" applyAlignment="1">
      <alignment horizontal="left"/>
    </xf>
    <xf numFmtId="0" fontId="4" fillId="2" borderId="14" xfId="0" applyFont="1" applyFill="1" applyBorder="1"/>
    <xf numFmtId="0" fontId="9" fillId="2" borderId="15" xfId="0" applyFont="1" applyFill="1" applyBorder="1"/>
    <xf numFmtId="0" fontId="10" fillId="3" borderId="0" xfId="0" applyFont="1" applyFill="1"/>
    <xf numFmtId="0" fontId="11" fillId="2" borderId="0" xfId="0" applyFont="1" applyFill="1"/>
    <xf numFmtId="14" fontId="12" fillId="3" borderId="0" xfId="0" applyNumberFormat="1" applyFont="1" applyFill="1"/>
    <xf numFmtId="0" fontId="10" fillId="3" borderId="0" xfId="0" applyFont="1" applyFill="1" applyAlignment="1">
      <alignment horizontal="left"/>
    </xf>
    <xf numFmtId="0" fontId="0" fillId="0" borderId="0" xfId="1" applyFont="1"/>
    <xf numFmtId="0" fontId="13" fillId="0" borderId="0" xfId="1" applyFont="1"/>
    <xf numFmtId="0" fontId="14" fillId="0" borderId="0" xfId="0" applyFont="1"/>
    <xf numFmtId="164" fontId="13" fillId="0" borderId="0" xfId="0" applyNumberFormat="1" applyFont="1" applyAlignment="1">
      <alignment horizontal="right"/>
    </xf>
    <xf numFmtId="0" fontId="13" fillId="0" borderId="0" xfId="0" applyFont="1"/>
    <xf numFmtId="0" fontId="15" fillId="0" borderId="0" xfId="0" applyFont="1"/>
    <xf numFmtId="0" fontId="16" fillId="0" borderId="0" xfId="0" applyFont="1"/>
    <xf numFmtId="0" fontId="6" fillId="3" borderId="17" xfId="0" applyFont="1" applyFill="1" applyBorder="1" applyAlignment="1">
      <alignment horizontal="center" vertical="center"/>
    </xf>
    <xf numFmtId="0" fontId="6" fillId="3" borderId="18" xfId="0" applyFont="1" applyFill="1" applyBorder="1" applyAlignment="1">
      <alignment horizontal="left" vertical="center" wrapText="1"/>
    </xf>
    <xf numFmtId="0" fontId="6" fillId="2" borderId="18" xfId="0" applyFont="1" applyFill="1" applyBorder="1"/>
    <xf numFmtId="0" fontId="6" fillId="2" borderId="19" xfId="0" applyFont="1" applyFill="1" applyBorder="1"/>
    <xf numFmtId="0" fontId="6" fillId="3" borderId="20" xfId="0" applyFont="1" applyFill="1" applyBorder="1" applyAlignment="1">
      <alignment horizontal="center" vertical="center"/>
    </xf>
    <xf numFmtId="0" fontId="9" fillId="3" borderId="21" xfId="0" applyFont="1" applyFill="1" applyBorder="1" applyAlignment="1">
      <alignment horizontal="left" vertical="center"/>
    </xf>
    <xf numFmtId="0" fontId="6" fillId="3" borderId="21" xfId="0" applyFont="1" applyFill="1" applyBorder="1"/>
    <xf numFmtId="0" fontId="6" fillId="3" borderId="22" xfId="0" applyFont="1" applyFill="1" applyBorder="1"/>
    <xf numFmtId="0" fontId="6" fillId="3" borderId="23" xfId="0" applyFont="1" applyFill="1" applyBorder="1" applyAlignment="1">
      <alignment horizontal="center" vertical="center"/>
    </xf>
    <xf numFmtId="0" fontId="6" fillId="2" borderId="24" xfId="0" applyFont="1" applyFill="1" applyBorder="1"/>
    <xf numFmtId="0" fontId="6" fillId="3" borderId="25" xfId="0" applyFont="1" applyFill="1" applyBorder="1" applyAlignment="1">
      <alignment horizontal="center" vertical="center"/>
    </xf>
    <xf numFmtId="0" fontId="6" fillId="2" borderId="26" xfId="0" applyFont="1" applyFill="1" applyBorder="1" applyAlignment="1">
      <alignment horizontal="left" vertical="center" wrapText="1"/>
    </xf>
    <xf numFmtId="0" fontId="6" fillId="2" borderId="26" xfId="0" applyFont="1" applyFill="1" applyBorder="1"/>
    <xf numFmtId="0" fontId="6" fillId="2" borderId="27" xfId="0" applyFont="1" applyFill="1" applyBorder="1"/>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20" fillId="3" borderId="0" xfId="0" applyFont="1" applyFill="1" applyAlignment="1">
      <alignment horizontal="center"/>
    </xf>
    <xf numFmtId="14" fontId="20" fillId="0" borderId="0" xfId="0" applyNumberFormat="1" applyFont="1" applyAlignment="1">
      <alignment horizontal="center" vertical="top" wrapText="1"/>
    </xf>
    <xf numFmtId="0" fontId="21" fillId="2" borderId="0" xfId="0" applyFont="1" applyFill="1"/>
    <xf numFmtId="0" fontId="22" fillId="2" borderId="0" xfId="0" applyFont="1" applyFill="1"/>
    <xf numFmtId="0" fontId="23" fillId="3" borderId="5" xfId="0" applyFont="1" applyFill="1" applyBorder="1" applyAlignment="1">
      <alignment horizontal="left" vertical="top"/>
    </xf>
    <xf numFmtId="165" fontId="23" fillId="0" borderId="5" xfId="0" applyNumberFormat="1" applyFont="1" applyBorder="1" applyAlignment="1">
      <alignment horizontal="left" vertical="top" wrapText="1"/>
    </xf>
    <xf numFmtId="0" fontId="23" fillId="3" borderId="5" xfId="0" applyFont="1" applyFill="1" applyBorder="1" applyAlignment="1">
      <alignment horizontal="center" vertical="top"/>
    </xf>
    <xf numFmtId="0" fontId="19" fillId="0" borderId="0" xfId="0" applyFont="1"/>
    <xf numFmtId="0" fontId="21" fillId="2" borderId="28" xfId="0" applyFont="1" applyFill="1" applyBorder="1" applyAlignment="1" applyProtection="1">
      <alignment horizontal="center"/>
      <protection locked="0" hidden="1"/>
    </xf>
    <xf numFmtId="0" fontId="19" fillId="2" borderId="0" xfId="0" applyFont="1" applyFill="1" applyAlignment="1">
      <alignment horizontal="left"/>
    </xf>
    <xf numFmtId="165" fontId="23" fillId="2" borderId="5" xfId="0" applyNumberFormat="1" applyFont="1" applyFill="1" applyBorder="1" applyAlignment="1">
      <alignment horizontal="left"/>
    </xf>
    <xf numFmtId="165" fontId="20" fillId="0" borderId="5" xfId="0" applyNumberFormat="1" applyFont="1" applyBorder="1" applyAlignment="1">
      <alignment horizontal="right"/>
    </xf>
    <xf numFmtId="0" fontId="20" fillId="0" borderId="0" xfId="0" applyFont="1" applyAlignment="1">
      <alignment horizontal="left"/>
    </xf>
    <xf numFmtId="0" fontId="20" fillId="0" borderId="0" xfId="0" applyFont="1"/>
    <xf numFmtId="0" fontId="23" fillId="0" borderId="5" xfId="0" applyFont="1" applyBorder="1" applyAlignment="1">
      <alignment horizontal="left" vertical="top"/>
    </xf>
    <xf numFmtId="165" fontId="24" fillId="2" borderId="5" xfId="0" applyNumberFormat="1" applyFont="1" applyFill="1" applyBorder="1" applyAlignment="1">
      <alignment horizontal="left"/>
    </xf>
    <xf numFmtId="165" fontId="20" fillId="0" borderId="0" xfId="0" applyNumberFormat="1" applyFont="1" applyAlignment="1">
      <alignment horizontal="center"/>
    </xf>
    <xf numFmtId="0" fontId="23" fillId="3" borderId="0" xfId="0" applyFont="1" applyFill="1" applyAlignment="1">
      <alignment horizontal="left"/>
    </xf>
    <xf numFmtId="0" fontId="23" fillId="0" borderId="0" xfId="0" applyFont="1" applyAlignment="1">
      <alignment horizontal="left"/>
    </xf>
    <xf numFmtId="165" fontId="20" fillId="0" borderId="0" xfId="0" applyNumberFormat="1" applyFont="1" applyAlignment="1">
      <alignment horizontal="center" wrapText="1"/>
    </xf>
    <xf numFmtId="0" fontId="23" fillId="3" borderId="0" xfId="0" applyFont="1" applyFill="1" applyAlignment="1">
      <alignment horizontal="left" vertical="center"/>
    </xf>
    <xf numFmtId="0" fontId="20" fillId="3" borderId="0" xfId="0" applyFont="1" applyFill="1" applyAlignment="1">
      <alignment vertical="top"/>
    </xf>
    <xf numFmtId="0" fontId="25" fillId="0" borderId="0" xfId="0" applyFont="1" applyAlignment="1">
      <alignment vertical="top" wrapText="1"/>
    </xf>
    <xf numFmtId="0" fontId="23" fillId="0" borderId="0" xfId="0" applyFont="1"/>
    <xf numFmtId="0" fontId="21" fillId="3" borderId="0" xfId="0" applyFont="1" applyFill="1" applyAlignment="1">
      <alignment wrapText="1"/>
    </xf>
    <xf numFmtId="0" fontId="26" fillId="0" borderId="0" xfId="0" applyFont="1" applyAlignment="1">
      <alignment horizontal="justify" vertical="top"/>
    </xf>
    <xf numFmtId="0" fontId="26" fillId="2" borderId="0" xfId="0" applyFont="1" applyFill="1" applyAlignment="1">
      <alignment horizontal="justify" vertical="top" wrapText="1"/>
    </xf>
    <xf numFmtId="0" fontId="23" fillId="0" borderId="0" xfId="0" applyFont="1" applyAlignment="1">
      <alignment horizontal="left" vertical="center"/>
    </xf>
    <xf numFmtId="0" fontId="21" fillId="3" borderId="0" xfId="0" applyFont="1" applyFill="1" applyAlignment="1">
      <alignment vertical="center" wrapText="1"/>
    </xf>
    <xf numFmtId="165" fontId="27" fillId="0" borderId="0" xfId="0" applyNumberFormat="1" applyFont="1" applyAlignment="1">
      <alignment horizontal="left" vertical="top"/>
    </xf>
    <xf numFmtId="0" fontId="21" fillId="3" borderId="0" xfId="0" applyFont="1" applyFill="1" applyAlignment="1">
      <alignment vertical="center"/>
    </xf>
    <xf numFmtId="166"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22" fillId="2" borderId="0" xfId="0" applyFont="1" applyFill="1" applyProtection="1">
      <protection locked="0"/>
    </xf>
    <xf numFmtId="166" fontId="10" fillId="0" borderId="31" xfId="0" applyNumberFormat="1" applyFont="1" applyBorder="1"/>
    <xf numFmtId="166" fontId="10" fillId="0" borderId="32" xfId="0" applyNumberFormat="1" applyFont="1" applyBorder="1"/>
    <xf numFmtId="0" fontId="9" fillId="0" borderId="33" xfId="0" applyFont="1" applyBorder="1" applyAlignment="1">
      <alignment wrapText="1"/>
    </xf>
    <xf numFmtId="0" fontId="6" fillId="0" borderId="34" xfId="0" applyFont="1" applyBorder="1"/>
    <xf numFmtId="0" fontId="7" fillId="0" borderId="34" xfId="0" applyFont="1" applyBorder="1"/>
    <xf numFmtId="0" fontId="10" fillId="0" borderId="35" xfId="0" applyFont="1" applyBorder="1"/>
    <xf numFmtId="166" fontId="7" fillId="0" borderId="36" xfId="0" applyNumberFormat="1" applyFont="1" applyBorder="1"/>
    <xf numFmtId="10" fontId="7" fillId="0" borderId="14" xfId="0" applyNumberFormat="1" applyFont="1" applyBorder="1" applyAlignment="1">
      <alignment horizontal="center"/>
    </xf>
    <xf numFmtId="166" fontId="7" fillId="2" borderId="14" xfId="0" applyNumberFormat="1" applyFont="1" applyFill="1" applyBorder="1"/>
    <xf numFmtId="10" fontId="7" fillId="2" borderId="14" xfId="0" applyNumberFormat="1" applyFont="1" applyFill="1" applyBorder="1" applyAlignment="1">
      <alignment horizontal="center"/>
    </xf>
    <xf numFmtId="166" fontId="7" fillId="5" borderId="37" xfId="0" applyNumberFormat="1" applyFont="1" applyFill="1" applyBorder="1" applyAlignment="1">
      <alignment horizontal="center" wrapText="1"/>
    </xf>
    <xf numFmtId="166" fontId="7" fillId="2" borderId="37" xfId="0" applyNumberFormat="1" applyFont="1" applyFill="1" applyBorder="1"/>
    <xf numFmtId="166" fontId="10" fillId="2" borderId="37" xfId="0" applyNumberFormat="1" applyFont="1" applyFill="1" applyBorder="1" applyAlignment="1">
      <alignment wrapText="1"/>
    </xf>
    <xf numFmtId="0" fontId="15" fillId="0" borderId="38" xfId="0" applyFont="1" applyBorder="1" applyAlignment="1">
      <alignment horizont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xf numFmtId="0" fontId="9" fillId="0" borderId="0" xfId="0" applyFont="1" applyAlignment="1">
      <alignment wrapText="1"/>
    </xf>
    <xf numFmtId="0" fontId="6" fillId="0" borderId="0" xfId="0" applyFont="1"/>
    <xf numFmtId="0" fontId="7" fillId="0" borderId="0" xfId="0" applyFont="1"/>
    <xf numFmtId="0" fontId="10" fillId="0" borderId="0" xfId="0" applyFont="1"/>
    <xf numFmtId="166" fontId="7" fillId="0" borderId="0" xfId="0" applyNumberFormat="1" applyFont="1"/>
    <xf numFmtId="166" fontId="10" fillId="0" borderId="0" xfId="0" applyNumberFormat="1" applyFont="1"/>
    <xf numFmtId="166" fontId="10" fillId="0" borderId="47" xfId="0" applyNumberFormat="1" applyFont="1" applyBorder="1"/>
    <xf numFmtId="0" fontId="9" fillId="0" borderId="0" xfId="0" applyFont="1" applyAlignment="1">
      <alignment horizontal="right" wrapText="1"/>
    </xf>
    <xf numFmtId="10" fontId="10" fillId="0" borderId="32" xfId="0" applyNumberFormat="1" applyFont="1" applyBorder="1" applyAlignment="1">
      <alignment horizontal="center"/>
    </xf>
    <xf numFmtId="166" fontId="10" fillId="0" borderId="48" xfId="0" applyNumberFormat="1" applyFont="1" applyBorder="1"/>
    <xf numFmtId="0" fontId="6" fillId="2" borderId="0" xfId="0" applyFont="1" applyFill="1"/>
    <xf numFmtId="0" fontId="6" fillId="2" borderId="0" xfId="0" applyFont="1" applyFill="1" applyAlignment="1">
      <alignment wrapText="1"/>
    </xf>
    <xf numFmtId="0" fontId="6" fillId="2" borderId="0" xfId="0" applyFont="1" applyFill="1" applyAlignment="1" applyProtection="1">
      <alignment vertical="top"/>
      <protection locked="0"/>
    </xf>
    <xf numFmtId="0" fontId="28" fillId="2" borderId="0" xfId="0" applyFont="1" applyFill="1" applyAlignment="1" applyProtection="1">
      <alignment horizontal="left" vertical="top"/>
      <protection locked="0"/>
    </xf>
    <xf numFmtId="0" fontId="9" fillId="5" borderId="37" xfId="0" applyFont="1" applyFill="1" applyBorder="1" applyAlignment="1">
      <alignment horizontal="center" wrapText="1"/>
    </xf>
    <xf numFmtId="0" fontId="10" fillId="0" borderId="0" xfId="0" applyFont="1" applyAlignment="1">
      <alignment horizontal="right"/>
    </xf>
    <xf numFmtId="0" fontId="9" fillId="2" borderId="49" xfId="0" applyFont="1" applyFill="1" applyBorder="1" applyAlignment="1" applyProtection="1">
      <alignment horizontal="center"/>
      <protection locked="0"/>
    </xf>
    <xf numFmtId="0" fontId="10" fillId="2" borderId="0" xfId="0" applyFont="1" applyFill="1" applyProtection="1">
      <protection locked="0"/>
    </xf>
    <xf numFmtId="0" fontId="9" fillId="0" borderId="14" xfId="0" applyFont="1" applyBorder="1" applyAlignment="1" applyProtection="1">
      <alignment horizontal="left" vertical="top"/>
      <protection hidden="1"/>
    </xf>
    <xf numFmtId="0" fontId="9" fillId="0" borderId="15" xfId="0" applyFont="1" applyBorder="1" applyAlignment="1" applyProtection="1">
      <alignment horizontal="left" vertical="top"/>
      <protection hidden="1"/>
    </xf>
    <xf numFmtId="0" fontId="29" fillId="0" borderId="15" xfId="0" applyFont="1" applyBorder="1" applyAlignment="1" applyProtection="1">
      <alignment horizontal="left"/>
      <protection hidden="1"/>
    </xf>
    <xf numFmtId="0" fontId="9" fillId="0" borderId="16" xfId="0" applyFont="1" applyBorder="1" applyAlignment="1" applyProtection="1">
      <alignment horizontal="left" vertical="top"/>
      <protection hidden="1"/>
    </xf>
    <xf numFmtId="0" fontId="30" fillId="0" borderId="15" xfId="0" applyFont="1" applyBorder="1" applyAlignment="1" applyProtection="1">
      <alignment vertical="top"/>
      <protection hidden="1"/>
    </xf>
    <xf numFmtId="14" fontId="9" fillId="0" borderId="14" xfId="0" applyNumberFormat="1" applyFont="1" applyBorder="1" applyAlignment="1" applyProtection="1">
      <alignment horizontal="left" vertical="top"/>
      <protection hidden="1"/>
    </xf>
    <xf numFmtId="14" fontId="9" fillId="0" borderId="15" xfId="0" applyNumberFormat="1" applyFont="1" applyBorder="1" applyAlignment="1" applyProtection="1">
      <alignment horizontal="left" vertical="top"/>
      <protection hidden="1"/>
    </xf>
    <xf numFmtId="0" fontId="9" fillId="2" borderId="15" xfId="0" applyFont="1" applyFill="1" applyBorder="1" applyAlignment="1" applyProtection="1">
      <alignment horizontal="left" vertical="top"/>
      <protection hidden="1"/>
    </xf>
    <xf numFmtId="14" fontId="9" fillId="0" borderId="50" xfId="0" applyNumberFormat="1" applyFont="1" applyBorder="1" applyAlignment="1" applyProtection="1">
      <alignment horizontal="left" vertical="top"/>
      <protection hidden="1"/>
    </xf>
    <xf numFmtId="0" fontId="11" fillId="2" borderId="0" xfId="0" applyFont="1" applyFill="1" applyProtection="1">
      <protection hidden="1"/>
    </xf>
    <xf numFmtId="0" fontId="22" fillId="0" borderId="0" xfId="0" applyFont="1" applyProtection="1">
      <protection hidden="1"/>
    </xf>
    <xf numFmtId="0" fontId="31" fillId="0" borderId="0" xfId="0" applyFont="1" applyAlignment="1" applyProtection="1">
      <alignment horizontal="left"/>
      <protection hidden="1"/>
    </xf>
    <xf numFmtId="0" fontId="32"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22" fillId="0" borderId="0" xfId="0" applyFont="1" applyProtection="1">
      <protection locked="0"/>
    </xf>
    <xf numFmtId="0" fontId="22" fillId="0" borderId="0" xfId="0" applyFont="1" applyAlignment="1">
      <alignment vertical="center"/>
    </xf>
    <xf numFmtId="0" fontId="34" fillId="0" borderId="0" xfId="0" applyFont="1" applyAlignment="1">
      <alignment vertical="center"/>
    </xf>
    <xf numFmtId="0" fontId="14" fillId="0" borderId="0" xfId="0" applyFont="1" applyAlignment="1" applyProtection="1">
      <alignment horizontal="left"/>
      <protection locked="0"/>
    </xf>
    <xf numFmtId="0" fontId="10" fillId="0" borderId="0" xfId="0" applyFont="1" applyAlignment="1">
      <alignment horizontal="left"/>
    </xf>
    <xf numFmtId="0" fontId="22" fillId="0" borderId="0" xfId="0" applyFont="1"/>
    <xf numFmtId="0" fontId="7" fillId="0" borderId="0" xfId="0" applyFont="1" applyAlignment="1">
      <alignment vertical="center"/>
    </xf>
    <xf numFmtId="0" fontId="36"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14" fillId="0" borderId="0" xfId="0" applyFont="1" applyProtection="1">
      <protection hidden="1"/>
    </xf>
    <xf numFmtId="0" fontId="7" fillId="0" borderId="0" xfId="0" applyFont="1" applyAlignment="1" applyProtection="1">
      <alignment horizontal="left"/>
      <protection hidden="1"/>
    </xf>
    <xf numFmtId="0" fontId="40" fillId="0" borderId="0" xfId="0" applyFont="1" applyAlignment="1" applyProtection="1">
      <alignment horizontal="left"/>
      <protection hidden="1"/>
    </xf>
    <xf numFmtId="0" fontId="22" fillId="0" borderId="0" xfId="0" applyFont="1" applyAlignment="1" applyProtection="1">
      <alignment wrapText="1"/>
      <protection hidden="1"/>
    </xf>
    <xf numFmtId="0" fontId="14" fillId="0" borderId="0" xfId="0" applyFont="1" applyAlignment="1" applyProtection="1">
      <alignment horizontal="center"/>
      <protection hidden="1"/>
    </xf>
    <xf numFmtId="0" fontId="14" fillId="2" borderId="0" xfId="0" applyFont="1" applyFill="1" applyAlignment="1" applyProtection="1">
      <alignment horizontal="right"/>
      <protection locked="0"/>
    </xf>
    <xf numFmtId="0" fontId="42" fillId="0" borderId="0" xfId="3" applyFont="1" applyAlignment="1" applyProtection="1">
      <alignment horizontal="left" vertical="center"/>
      <protection hidden="1"/>
    </xf>
    <xf numFmtId="0" fontId="43" fillId="2" borderId="0" xfId="3" applyFont="1" applyFill="1" applyProtection="1">
      <protection locked="0"/>
    </xf>
    <xf numFmtId="0" fontId="6" fillId="2" borderId="0" xfId="4" applyFont="1" applyFill="1" applyAlignment="1" applyProtection="1">
      <alignment vertical="top"/>
      <protection locked="0"/>
    </xf>
    <xf numFmtId="0" fontId="43" fillId="0" borderId="0" xfId="3" applyFont="1" applyProtection="1">
      <protection hidden="1"/>
    </xf>
    <xf numFmtId="0" fontId="40" fillId="2" borderId="0" xfId="3" applyFont="1" applyFill="1" applyProtection="1">
      <protection locked="0"/>
    </xf>
    <xf numFmtId="0" fontId="10" fillId="0" borderId="0" xfId="5" applyFont="1"/>
    <xf numFmtId="0" fontId="6" fillId="0" borderId="0" xfId="5" applyFont="1"/>
    <xf numFmtId="0" fontId="9" fillId="0" borderId="0" xfId="5" applyFont="1" applyAlignment="1">
      <alignment wrapText="1"/>
    </xf>
    <xf numFmtId="0" fontId="9" fillId="0" borderId="51" xfId="6" applyFont="1" applyBorder="1" applyAlignment="1" applyProtection="1">
      <alignment horizontal="left" vertical="top"/>
      <protection hidden="1"/>
    </xf>
    <xf numFmtId="0" fontId="9" fillId="0" borderId="52" xfId="6" applyFont="1" applyBorder="1" applyAlignment="1" applyProtection="1">
      <alignment horizontal="left" vertical="top"/>
      <protection hidden="1"/>
    </xf>
    <xf numFmtId="0" fontId="9" fillId="0" borderId="53" xfId="6" applyFont="1" applyBorder="1" applyAlignment="1" applyProtection="1">
      <alignment horizontal="left" vertical="top"/>
      <protection hidden="1"/>
    </xf>
    <xf numFmtId="0" fontId="9" fillId="2" borderId="54" xfId="6" applyFont="1" applyFill="1" applyBorder="1" applyAlignment="1" applyProtection="1">
      <alignment horizontal="left" vertical="top"/>
      <protection hidden="1"/>
    </xf>
    <xf numFmtId="0" fontId="9" fillId="0" borderId="54" xfId="6" applyFont="1" applyBorder="1" applyAlignment="1" applyProtection="1">
      <alignment horizontal="left" vertical="top"/>
      <protection hidden="1"/>
    </xf>
    <xf numFmtId="14" fontId="9" fillId="0" borderId="54" xfId="6" applyNumberFormat="1" applyFont="1" applyBorder="1" applyAlignment="1" applyProtection="1">
      <alignment horizontal="left" vertical="top"/>
      <protection hidden="1"/>
    </xf>
    <xf numFmtId="14" fontId="9" fillId="0" borderId="55" xfId="6" applyNumberFormat="1" applyFont="1" applyBorder="1" applyAlignment="1" applyProtection="1">
      <alignment horizontal="left" vertical="top"/>
      <protection hidden="1"/>
    </xf>
    <xf numFmtId="0" fontId="10" fillId="2" borderId="0" xfId="7" applyFont="1" applyFill="1" applyProtection="1">
      <protection locked="0"/>
    </xf>
    <xf numFmtId="0" fontId="9" fillId="2" borderId="56" xfId="7" applyFont="1" applyFill="1" applyBorder="1" applyAlignment="1" applyProtection="1">
      <alignment horizontal="center"/>
      <protection locked="0"/>
    </xf>
    <xf numFmtId="0" fontId="6" fillId="2" borderId="0" xfId="5" applyFont="1" applyFill="1"/>
    <xf numFmtId="0" fontId="48" fillId="0" borderId="52" xfId="3" applyFont="1" applyBorder="1" applyAlignment="1" applyProtection="1">
      <alignment vertical="top"/>
      <protection hidden="1"/>
    </xf>
    <xf numFmtId="0" fontId="29" fillId="0" borderId="52" xfId="7" applyFont="1" applyBorder="1" applyAlignment="1" applyProtection="1">
      <alignment horizontal="left"/>
      <protection hidden="1"/>
    </xf>
    <xf numFmtId="0" fontId="5" fillId="0" borderId="57" xfId="5" applyFont="1" applyBorder="1" applyAlignment="1" applyProtection="1">
      <alignment vertical="top"/>
      <protection hidden="1"/>
    </xf>
    <xf numFmtId="0" fontId="7" fillId="0" borderId="0" xfId="8" applyFont="1"/>
    <xf numFmtId="0" fontId="6" fillId="0" borderId="0" xfId="8" applyFont="1"/>
    <xf numFmtId="0" fontId="9" fillId="0" borderId="0" xfId="6" applyFont="1" applyAlignment="1">
      <alignment horizontal="left" vertical="top"/>
    </xf>
    <xf numFmtId="14" fontId="50" fillId="0" borderId="0" xfId="9" applyNumberFormat="1" applyFill="1" applyBorder="1" applyAlignment="1">
      <alignment horizontal="left" vertical="top"/>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15" fillId="0" borderId="63" xfId="0" applyFont="1" applyBorder="1" applyAlignment="1">
      <alignment horizontal="center"/>
    </xf>
    <xf numFmtId="0" fontId="53" fillId="2" borderId="64" xfId="10" applyFont="1" applyFill="1" applyBorder="1" applyAlignment="1">
      <alignment horizontal="center" vertical="center" wrapText="1"/>
    </xf>
    <xf numFmtId="49" fontId="53" fillId="2" borderId="64" xfId="10" applyNumberFormat="1" applyFont="1" applyFill="1" applyBorder="1" applyAlignment="1">
      <alignment horizontal="left" vertical="center" wrapText="1"/>
    </xf>
    <xf numFmtId="0" fontId="15" fillId="0" borderId="66" xfId="0" applyFont="1" applyBorder="1" applyAlignment="1">
      <alignment horizontal="center"/>
    </xf>
    <xf numFmtId="0" fontId="53" fillId="2" borderId="67" xfId="10" applyFont="1" applyFill="1" applyBorder="1" applyAlignment="1">
      <alignment horizontal="center" vertical="center" wrapText="1"/>
    </xf>
    <xf numFmtId="49" fontId="53" fillId="2" borderId="67" xfId="10" applyNumberFormat="1" applyFont="1" applyFill="1" applyBorder="1" applyAlignment="1">
      <alignment horizontal="left" vertical="center" wrapText="1"/>
    </xf>
    <xf numFmtId="0" fontId="9" fillId="0" borderId="69" xfId="5" applyFont="1" applyBorder="1"/>
    <xf numFmtId="0" fontId="9" fillId="0" borderId="70" xfId="11" applyFont="1" applyBorder="1" applyAlignment="1">
      <alignment horizontal="center" vertical="center"/>
    </xf>
    <xf numFmtId="0" fontId="9" fillId="0" borderId="60" xfId="11" applyFont="1" applyBorder="1" applyAlignment="1">
      <alignment horizontal="center" vertical="center"/>
    </xf>
    <xf numFmtId="0" fontId="9" fillId="0" borderId="71" xfId="11" applyFont="1" applyBorder="1" applyAlignment="1">
      <alignment horizontal="center" vertical="center"/>
    </xf>
    <xf numFmtId="0" fontId="9" fillId="0" borderId="72" xfId="5" applyFont="1" applyBorder="1"/>
    <xf numFmtId="0" fontId="9" fillId="0" borderId="73" xfId="11" applyFont="1" applyBorder="1" applyAlignment="1">
      <alignment horizontal="center" vertical="center" wrapText="1"/>
    </xf>
    <xf numFmtId="0" fontId="9" fillId="0" borderId="74" xfId="11" applyFont="1" applyBorder="1" applyAlignment="1">
      <alignment horizontal="center" vertical="center" wrapText="1"/>
    </xf>
    <xf numFmtId="0" fontId="9" fillId="0" borderId="75" xfId="11" applyFont="1" applyBorder="1" applyAlignment="1">
      <alignment horizontal="center" vertical="center" wrapText="1"/>
    </xf>
    <xf numFmtId="0" fontId="9" fillId="0" borderId="76" xfId="11" applyFont="1" applyBorder="1" applyAlignment="1">
      <alignment horizontal="center" vertical="center" wrapText="1"/>
    </xf>
    <xf numFmtId="14" fontId="7" fillId="0" borderId="77" xfId="12" applyNumberFormat="1" applyFont="1" applyBorder="1" applyAlignment="1">
      <alignment horizontal="center"/>
    </xf>
    <xf numFmtId="166" fontId="10" fillId="2" borderId="64" xfId="5" applyNumberFormat="1" applyFont="1" applyFill="1" applyBorder="1" applyAlignment="1">
      <alignment wrapText="1"/>
    </xf>
    <xf numFmtId="166" fontId="7" fillId="2" borderId="64" xfId="5" applyNumberFormat="1" applyFont="1" applyFill="1" applyBorder="1"/>
    <xf numFmtId="14" fontId="7" fillId="2" borderId="64" xfId="5" applyNumberFormat="1" applyFont="1" applyFill="1" applyBorder="1"/>
    <xf numFmtId="166" fontId="7" fillId="5" borderId="64" xfId="5" applyNumberFormat="1" applyFont="1" applyFill="1" applyBorder="1" applyAlignment="1">
      <alignment horizontal="center" wrapText="1"/>
    </xf>
    <xf numFmtId="166" fontId="7" fillId="2" borderId="64" xfId="5" applyNumberFormat="1" applyFont="1" applyFill="1" applyBorder="1" applyAlignment="1">
      <alignment wrapText="1"/>
    </xf>
    <xf numFmtId="166" fontId="7" fillId="0" borderId="64" xfId="5" applyNumberFormat="1" applyFont="1" applyBorder="1" applyAlignment="1">
      <alignment wrapText="1"/>
    </xf>
    <xf numFmtId="166" fontId="7" fillId="0" borderId="78" xfId="5" applyNumberFormat="1" applyFont="1" applyBorder="1" applyAlignment="1">
      <alignment wrapText="1"/>
    </xf>
    <xf numFmtId="14" fontId="7" fillId="0" borderId="79" xfId="12" applyNumberFormat="1" applyFont="1" applyBorder="1" applyAlignment="1">
      <alignment horizontal="center"/>
    </xf>
    <xf numFmtId="166" fontId="10" fillId="2" borderId="80" xfId="5" applyNumberFormat="1" applyFont="1" applyFill="1" applyBorder="1" applyAlignment="1">
      <alignment wrapText="1"/>
    </xf>
    <xf numFmtId="166" fontId="7" fillId="2" borderId="80" xfId="5" applyNumberFormat="1" applyFont="1" applyFill="1" applyBorder="1"/>
    <xf numFmtId="14" fontId="7" fillId="2" borderId="80" xfId="5" applyNumberFormat="1" applyFont="1" applyFill="1" applyBorder="1"/>
    <xf numFmtId="166" fontId="7" fillId="2" borderId="80" xfId="5" applyNumberFormat="1" applyFont="1" applyFill="1" applyBorder="1" applyAlignment="1">
      <alignment wrapText="1"/>
    </xf>
    <xf numFmtId="14" fontId="7" fillId="0" borderId="81" xfId="12" applyNumberFormat="1" applyFont="1" applyBorder="1" applyAlignment="1">
      <alignment horizontal="center"/>
    </xf>
    <xf numFmtId="166" fontId="10" fillId="0" borderId="82" xfId="5" applyNumberFormat="1" applyFont="1" applyBorder="1" applyAlignment="1">
      <alignment wrapText="1"/>
    </xf>
    <xf numFmtId="166" fontId="7" fillId="0" borderId="83" xfId="5" applyNumberFormat="1" applyFont="1" applyBorder="1"/>
    <xf numFmtId="166" fontId="7" fillId="0" borderId="84" xfId="5" applyNumberFormat="1" applyFont="1" applyBorder="1"/>
    <xf numFmtId="166" fontId="7" fillId="0" borderId="85" xfId="5" applyNumberFormat="1" applyFont="1" applyBorder="1" applyAlignment="1">
      <alignment wrapText="1"/>
    </xf>
    <xf numFmtId="166" fontId="10" fillId="0" borderId="85" xfId="5" applyNumberFormat="1" applyFont="1" applyBorder="1" applyAlignment="1">
      <alignment wrapText="1"/>
    </xf>
    <xf numFmtId="166" fontId="10" fillId="0" borderId="86" xfId="5" applyNumberFormat="1" applyFont="1" applyBorder="1" applyAlignment="1">
      <alignment wrapText="1"/>
    </xf>
    <xf numFmtId="0" fontId="9" fillId="0" borderId="0" xfId="5" applyFont="1"/>
    <xf numFmtId="0" fontId="6" fillId="2" borderId="0" xfId="1" applyFont="1" applyFill="1" applyAlignment="1" applyProtection="1">
      <alignment vertical="top"/>
      <protection locked="0"/>
    </xf>
    <xf numFmtId="0" fontId="22" fillId="2" borderId="0" xfId="1" applyFont="1" applyFill="1" applyProtection="1">
      <protection locked="0"/>
    </xf>
    <xf numFmtId="0" fontId="14" fillId="2" borderId="0" xfId="1" applyFont="1" applyFill="1" applyAlignment="1" applyProtection="1">
      <alignment horizontal="left"/>
      <protection locked="0"/>
    </xf>
    <xf numFmtId="0" fontId="7" fillId="0" borderId="0" xfId="1" applyFont="1"/>
    <xf numFmtId="0" fontId="14" fillId="0" borderId="0" xfId="1" applyFont="1" applyAlignment="1" applyProtection="1">
      <alignment horizontal="left"/>
      <protection locked="0"/>
    </xf>
    <xf numFmtId="0" fontId="22" fillId="0" borderId="0" xfId="1" applyFont="1" applyProtection="1">
      <protection locked="0"/>
    </xf>
    <xf numFmtId="0" fontId="34" fillId="0" borderId="0" xfId="1" applyFont="1" applyAlignment="1">
      <alignment vertical="center"/>
    </xf>
    <xf numFmtId="0" fontId="50" fillId="0" borderId="0" xfId="9" applyFill="1" applyAlignment="1"/>
    <xf numFmtId="0" fontId="22" fillId="0" borderId="0" xfId="1" applyFont="1" applyAlignment="1">
      <alignment vertical="center"/>
    </xf>
    <xf numFmtId="0" fontId="50" fillId="0" borderId="0" xfId="9" applyFill="1" applyAlignment="1" applyProtection="1">
      <protection locked="0"/>
    </xf>
    <xf numFmtId="0" fontId="22" fillId="0" borderId="87" xfId="1" applyFont="1" applyBorder="1" applyAlignment="1">
      <alignment vertical="center"/>
    </xf>
    <xf numFmtId="0" fontId="22" fillId="0" borderId="87" xfId="1" applyFont="1" applyBorder="1" applyProtection="1">
      <protection locked="0"/>
    </xf>
    <xf numFmtId="0" fontId="58" fillId="0" borderId="0" xfId="1" applyFont="1" applyAlignment="1">
      <alignment vertical="center"/>
    </xf>
    <xf numFmtId="0" fontId="59" fillId="2" borderId="0" xfId="2" quotePrefix="1" applyFont="1" applyFill="1" applyAlignment="1"/>
    <xf numFmtId="165" fontId="14" fillId="0" borderId="5" xfId="0" applyNumberFormat="1" applyFont="1" applyBorder="1" applyAlignment="1">
      <alignment horizontal="center"/>
    </xf>
    <xf numFmtId="0" fontId="19" fillId="2" borderId="0" xfId="0" applyFont="1" applyFill="1" applyProtection="1">
      <protection locked="0"/>
    </xf>
    <xf numFmtId="0" fontId="6" fillId="3" borderId="88" xfId="0" applyFont="1" applyFill="1" applyBorder="1" applyAlignment="1">
      <alignment horizontal="center" vertical="center"/>
    </xf>
    <xf numFmtId="0" fontId="6" fillId="2" borderId="89" xfId="0" applyFont="1" applyFill="1" applyBorder="1"/>
    <xf numFmtId="0" fontId="9" fillId="3" borderId="21" xfId="0" applyFont="1" applyFill="1" applyBorder="1" applyAlignment="1">
      <alignment horizontal="center"/>
    </xf>
    <xf numFmtId="165" fontId="20" fillId="0" borderId="29" xfId="0" applyNumberFormat="1" applyFont="1" applyBorder="1" applyAlignment="1">
      <alignment horizontal="center"/>
    </xf>
    <xf numFmtId="165" fontId="20" fillId="0" borderId="30" xfId="0" applyNumberFormat="1" applyFont="1" applyBorder="1" applyAlignment="1">
      <alignment horizontal="center"/>
    </xf>
    <xf numFmtId="0" fontId="54" fillId="5" borderId="64" xfId="10" applyFont="1" applyFill="1" applyBorder="1" applyAlignment="1">
      <alignment horizontal="center" vertical="center" wrapText="1"/>
    </xf>
    <xf numFmtId="0" fontId="54" fillId="5" borderId="65" xfId="10" applyFont="1" applyFill="1" applyBorder="1" applyAlignment="1">
      <alignment horizontal="center" vertical="center" wrapText="1"/>
    </xf>
    <xf numFmtId="0" fontId="54" fillId="5" borderId="67" xfId="10" applyFont="1" applyFill="1" applyBorder="1" applyAlignment="1">
      <alignment horizontal="center" vertical="center" wrapText="1"/>
    </xf>
    <xf numFmtId="0" fontId="54" fillId="5" borderId="68" xfId="10" applyFont="1" applyFill="1" applyBorder="1" applyAlignment="1">
      <alignment horizontal="center" vertical="center" wrapText="1"/>
    </xf>
    <xf numFmtId="0" fontId="9" fillId="0" borderId="60" xfId="10" applyFont="1" applyBorder="1" applyAlignment="1">
      <alignment horizontal="center" vertical="center" wrapText="1"/>
    </xf>
    <xf numFmtId="0" fontId="51" fillId="0" borderId="61" xfId="10" applyFont="1" applyBorder="1" applyAlignment="1">
      <alignment horizontal="center" vertical="center" wrapText="1"/>
    </xf>
    <xf numFmtId="0" fontId="51" fillId="0" borderId="60" xfId="10" applyFont="1" applyBorder="1" applyAlignment="1">
      <alignment horizontal="center" vertical="center" wrapText="1"/>
    </xf>
    <xf numFmtId="0" fontId="52" fillId="0" borderId="60" xfId="10" applyFont="1" applyBorder="1" applyAlignment="1">
      <alignment horizontal="center" vertical="center" wrapText="1"/>
    </xf>
    <xf numFmtId="0" fontId="52" fillId="0" borderId="62" xfId="10" applyFont="1" applyBorder="1" applyAlignment="1">
      <alignment horizontal="center" vertical="center" wrapText="1"/>
    </xf>
  </cellXfs>
  <cellStyles count="13">
    <cellStyle name="Hivatkozás" xfId="2" builtinId="8"/>
    <cellStyle name="Hivatkozás 2" xfId="9" xr:uid="{935E8D39-7DCB-40D8-9641-F764C42A5DF2}"/>
    <cellStyle name="Normál" xfId="0" builtinId="0"/>
    <cellStyle name="Normál 14" xfId="7" xr:uid="{63E1D315-297C-44C7-AF27-6507D805097A}"/>
    <cellStyle name="Normál 2" xfId="10" xr:uid="{C5FF74C8-FF5C-4A77-B39D-B8F35F982161}"/>
    <cellStyle name="Normál 2 2" xfId="5" xr:uid="{9B93AC13-BF83-44CD-AFBE-3A826961ADCB}"/>
    <cellStyle name="Normál 2 3" xfId="3" xr:uid="{C41358AD-8F39-49D3-BEE2-9D4C3CC03C13}"/>
    <cellStyle name="Normál 3" xfId="1" xr:uid="{00000000-0005-0000-0000-000001000000}"/>
    <cellStyle name="Normál 8" xfId="11" xr:uid="{EDE4CD06-9DBF-45A6-B80F-F7412F4B39A2}"/>
    <cellStyle name="Normál_Dunacargo - forgalmi - A 2004-2005-05-25" xfId="6" xr:uid="{2B9FF8CA-8199-4D87-B8F2-A598FEC9B4B2}"/>
    <cellStyle name="Normál_kérdőív 1.1,1.2" xfId="8" xr:uid="{FD90F80E-BDB2-4BB0-B1A7-23283CB7F1DA}"/>
    <cellStyle name="Normál_Leltár összesítők" xfId="4" xr:uid="{5FAB5D1E-528B-4614-A46B-0999DE2F1E39}"/>
    <cellStyle name="Normál_Munka1" xfId="12" xr:uid="{2668B9E7-80B7-4D1D-872D-276E4BF3EC3E}"/>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4CEB-91F4-4E8F-86A3-C6B849E75984}">
  <sheetPr>
    <pageSetUpPr fitToPage="1"/>
  </sheetPr>
  <dimension ref="A1:K50"/>
  <sheetViews>
    <sheetView showGridLines="0" tabSelected="1" workbookViewId="0"/>
  </sheetViews>
  <sheetFormatPr defaultColWidth="9" defaultRowHeight="16.5" customHeight="1" x14ac:dyDescent="0.3"/>
  <cols>
    <col min="1" max="1" width="11" style="80" customWidth="1"/>
    <col min="2" max="2" width="70" style="115" customWidth="1"/>
    <col min="3" max="6" width="13.5" style="80" customWidth="1"/>
    <col min="7" max="8" width="9" style="80" customWidth="1"/>
    <col min="9" max="9" width="11.5" style="80" bestFit="1" customWidth="1"/>
    <col min="10" max="29" width="9" style="80" customWidth="1"/>
    <col min="30" max="16384" width="9" style="80"/>
  </cols>
  <sheetData>
    <row r="1" spans="1:11" ht="18.75" x14ac:dyDescent="0.3">
      <c r="A1" s="77" t="s">
        <v>44</v>
      </c>
      <c r="B1" s="78" t="s">
        <v>45</v>
      </c>
      <c r="C1" s="79"/>
      <c r="D1" s="79"/>
      <c r="E1" s="79"/>
      <c r="F1" s="79"/>
    </row>
    <row r="2" spans="1:11" ht="18.75" x14ac:dyDescent="0.3">
      <c r="A2" s="79"/>
      <c r="B2" s="81"/>
      <c r="C2" s="79"/>
      <c r="D2" s="79"/>
      <c r="E2" s="79"/>
      <c r="F2" s="79"/>
    </row>
    <row r="3" spans="1:11" ht="18.75" x14ac:dyDescent="0.3">
      <c r="A3" s="77" t="s">
        <v>65</v>
      </c>
      <c r="B3" s="79"/>
      <c r="C3" s="82" t="s">
        <v>46</v>
      </c>
      <c r="D3" s="83" t="str">
        <f>IF(Alapa!F12=0,"",Alapa!F12)</f>
        <v/>
      </c>
      <c r="E3" s="79"/>
      <c r="F3" s="79"/>
      <c r="H3" s="84" t="s">
        <v>35</v>
      </c>
      <c r="I3" s="85" t="s">
        <v>47</v>
      </c>
    </row>
    <row r="4" spans="1:11" ht="16.5" customHeight="1" x14ac:dyDescent="0.3">
      <c r="A4" s="86" t="s">
        <v>48</v>
      </c>
      <c r="B4" s="87">
        <f>Alapa!C17</f>
        <v>0</v>
      </c>
      <c r="C4" s="88" t="s">
        <v>49</v>
      </c>
      <c r="D4" s="88" t="s">
        <v>50</v>
      </c>
      <c r="E4" s="89"/>
      <c r="F4" s="89"/>
      <c r="H4" s="90">
        <v>1</v>
      </c>
      <c r="I4" s="91" t="str">
        <f>IF(Alapa!F2=0,"",Alapa!F2)</f>
        <v/>
      </c>
      <c r="J4" s="91" t="str">
        <f>IF(Alapa!G2=0,"",Alapa!G2)</f>
        <v/>
      </c>
      <c r="K4" s="91" t="str">
        <f>IF(Alapa!H2=0,"",Alapa!H2)</f>
        <v/>
      </c>
    </row>
    <row r="5" spans="1:11" ht="16.5" customHeight="1" x14ac:dyDescent="0.3">
      <c r="A5" s="86" t="s">
        <v>51</v>
      </c>
      <c r="B5" s="92">
        <f>Alapa!C15</f>
        <v>0</v>
      </c>
      <c r="C5" s="93">
        <f>Alapa!P95</f>
        <v>0</v>
      </c>
      <c r="D5" s="93">
        <f>Alapa!Q95</f>
        <v>0</v>
      </c>
      <c r="E5" s="94" t="s">
        <v>52</v>
      </c>
      <c r="F5" s="89"/>
      <c r="I5" s="91" t="str">
        <f>IF(Alapa!F3=0,"",Alapa!F3)</f>
        <v/>
      </c>
      <c r="J5" s="91" t="str">
        <f>IF(Alapa!G3=0,"",Alapa!G3)</f>
        <v/>
      </c>
      <c r="K5" s="91" t="str">
        <f>IF(Alapa!H3=0,"",Alapa!H3)</f>
        <v/>
      </c>
    </row>
    <row r="6" spans="1:11" ht="16.5" customHeight="1" x14ac:dyDescent="0.3">
      <c r="A6" s="86" t="s">
        <v>35</v>
      </c>
      <c r="B6" s="87" t="str">
        <f>IFERROR(VLOOKUP(H4,Alapa!$G$2:$H$22,2,FALSE),"")</f>
        <v/>
      </c>
      <c r="C6" s="271">
        <f>Alapa!R95</f>
        <v>0</v>
      </c>
      <c r="D6" s="272"/>
      <c r="E6" s="95" t="s">
        <v>53</v>
      </c>
      <c r="F6" s="89"/>
      <c r="I6" s="91" t="str">
        <f>IF(Alapa!F4=0,"",Alapa!F4)</f>
        <v/>
      </c>
      <c r="J6" s="91" t="str">
        <f>IF(Alapa!G4=0,"",Alapa!G4)</f>
        <v/>
      </c>
      <c r="K6" s="91" t="str">
        <f>IF(Alapa!H4=0,"",Alapa!H4)</f>
        <v/>
      </c>
    </row>
    <row r="7" spans="1:11" ht="16.5" customHeight="1" x14ac:dyDescent="0.3">
      <c r="A7" s="96" t="s">
        <v>54</v>
      </c>
      <c r="B7" s="87" t="str">
        <f>IF(Alapa!O2=0,"",Alapa!O2)</f>
        <v/>
      </c>
      <c r="C7" s="93">
        <f>C5*C6%</f>
        <v>0</v>
      </c>
      <c r="D7" s="93">
        <f>D5*C6%</f>
        <v>0</v>
      </c>
      <c r="E7" s="94" t="s">
        <v>55</v>
      </c>
      <c r="F7" s="89"/>
    </row>
    <row r="8" spans="1:11" ht="16.5" customHeight="1" x14ac:dyDescent="0.3">
      <c r="A8" s="86" t="s">
        <v>56</v>
      </c>
      <c r="B8" s="97"/>
      <c r="C8" s="266" t="s">
        <v>294</v>
      </c>
      <c r="D8" s="266" t="s">
        <v>294</v>
      </c>
      <c r="E8" s="94" t="s">
        <v>57</v>
      </c>
      <c r="F8" s="89"/>
    </row>
    <row r="9" spans="1:11" ht="16.5" customHeight="1" x14ac:dyDescent="0.3">
      <c r="A9" s="86" t="s">
        <v>34</v>
      </c>
      <c r="B9" s="87" t="str">
        <f>IF(Alapa!N2=0,"",Alapa!N2)</f>
        <v/>
      </c>
      <c r="C9" s="93">
        <f>Alapa!S95</f>
        <v>0</v>
      </c>
      <c r="D9" s="93">
        <f>Alapa!T95</f>
        <v>0</v>
      </c>
      <c r="E9" s="94" t="s">
        <v>58</v>
      </c>
      <c r="F9" s="89"/>
    </row>
    <row r="10" spans="1:11" x14ac:dyDescent="0.3">
      <c r="A10" s="98">
        <f>Alapa!D95</f>
        <v>0</v>
      </c>
      <c r="B10" s="99" t="s">
        <v>59</v>
      </c>
      <c r="C10" s="89"/>
      <c r="D10" s="89"/>
      <c r="E10" s="89"/>
      <c r="F10" s="89"/>
    </row>
    <row r="11" spans="1:11" x14ac:dyDescent="0.3">
      <c r="A11" s="98">
        <f>Alapa!E95</f>
        <v>0</v>
      </c>
      <c r="B11" s="99" t="s">
        <v>60</v>
      </c>
      <c r="C11" s="89"/>
      <c r="D11" s="89"/>
      <c r="E11" s="100"/>
      <c r="F11" s="89"/>
    </row>
    <row r="12" spans="1:11" x14ac:dyDescent="0.3">
      <c r="A12" s="101">
        <f>Alapa!F95</f>
        <v>0</v>
      </c>
      <c r="B12" s="102" t="s">
        <v>61</v>
      </c>
      <c r="C12" s="89"/>
      <c r="D12" s="89"/>
      <c r="E12" s="100"/>
      <c r="F12" s="89"/>
    </row>
    <row r="13" spans="1:11" ht="16.5" customHeight="1" x14ac:dyDescent="0.3">
      <c r="A13" s="103" t="s">
        <v>33</v>
      </c>
      <c r="B13" s="104" t="s">
        <v>62</v>
      </c>
      <c r="C13" s="89"/>
      <c r="D13" s="89"/>
      <c r="E13" s="94"/>
      <c r="F13" s="89"/>
    </row>
    <row r="14" spans="1:11" ht="16.5" customHeight="1" x14ac:dyDescent="0.3">
      <c r="A14" s="103" t="s">
        <v>63</v>
      </c>
      <c r="B14" s="104" t="s">
        <v>62</v>
      </c>
      <c r="C14" s="89"/>
      <c r="D14" s="89"/>
      <c r="E14" s="94"/>
      <c r="F14" s="89"/>
    </row>
    <row r="15" spans="1:11" ht="16.5" customHeight="1" x14ac:dyDescent="0.3">
      <c r="A15" s="103" t="s">
        <v>64</v>
      </c>
      <c r="B15" s="104" t="s">
        <v>62</v>
      </c>
      <c r="C15" s="89"/>
      <c r="D15" s="89"/>
      <c r="E15" s="89"/>
      <c r="F15" s="89"/>
    </row>
    <row r="16" spans="1:11" ht="16.5" customHeight="1" x14ac:dyDescent="0.3">
      <c r="A16" s="105" t="s">
        <v>2</v>
      </c>
      <c r="B16" s="106"/>
      <c r="C16" s="89"/>
      <c r="D16" s="89"/>
      <c r="E16" s="89"/>
      <c r="F16" s="89"/>
    </row>
    <row r="17" spans="1:6" x14ac:dyDescent="0.3">
      <c r="A17" s="107"/>
      <c r="B17" s="108"/>
      <c r="C17" s="89"/>
      <c r="D17" s="89"/>
      <c r="E17" s="89"/>
      <c r="F17" s="89"/>
    </row>
    <row r="18" spans="1:6" ht="16.5" customHeight="1" x14ac:dyDescent="0.3">
      <c r="A18" s="109" t="s">
        <v>1</v>
      </c>
      <c r="B18" s="110"/>
      <c r="C18" s="89"/>
      <c r="D18" s="89"/>
      <c r="E18" s="89"/>
      <c r="F18" s="89"/>
    </row>
    <row r="19" spans="1:6" x14ac:dyDescent="0.3">
      <c r="A19" s="107"/>
      <c r="B19" s="108"/>
      <c r="C19" s="89"/>
      <c r="D19" s="89"/>
      <c r="E19" s="89"/>
      <c r="F19" s="89"/>
    </row>
    <row r="20" spans="1:6" ht="16.5" customHeight="1" x14ac:dyDescent="0.3">
      <c r="A20" s="111">
        <f>Alapa!U95</f>
        <v>0</v>
      </c>
      <c r="B20" s="112"/>
      <c r="C20" s="89"/>
      <c r="D20" s="89"/>
      <c r="E20" s="89"/>
      <c r="F20" s="89"/>
    </row>
    <row r="21" spans="1:6" x14ac:dyDescent="0.3">
      <c r="A21" s="113"/>
      <c r="B21" s="114"/>
      <c r="C21" s="113"/>
      <c r="D21" s="113"/>
      <c r="E21" s="113"/>
      <c r="F21" s="113"/>
    </row>
    <row r="22" spans="1:6" ht="16.5" customHeight="1" x14ac:dyDescent="0.3">
      <c r="A22" s="113"/>
      <c r="B22" s="114"/>
      <c r="C22" s="113"/>
      <c r="D22" s="113"/>
      <c r="E22" s="113"/>
      <c r="F22" s="113"/>
    </row>
    <row r="23" spans="1:6" x14ac:dyDescent="0.3">
      <c r="A23" s="113"/>
      <c r="B23" s="114"/>
      <c r="C23" s="113"/>
      <c r="D23" s="113"/>
      <c r="E23" s="113"/>
      <c r="F23" s="113"/>
    </row>
    <row r="24" spans="1:6" ht="16.5" customHeight="1" x14ac:dyDescent="0.3">
      <c r="A24" s="113"/>
      <c r="B24" s="114"/>
      <c r="C24" s="113"/>
      <c r="D24" s="113"/>
      <c r="E24" s="113"/>
      <c r="F24" s="113"/>
    </row>
    <row r="25" spans="1:6" ht="16.5" customHeight="1" x14ac:dyDescent="0.3">
      <c r="A25" s="113"/>
      <c r="B25" s="114"/>
      <c r="C25" s="113"/>
      <c r="D25" s="113"/>
      <c r="E25" s="113"/>
      <c r="F25" s="113"/>
    </row>
    <row r="26" spans="1:6" ht="16.5" customHeight="1" x14ac:dyDescent="0.3">
      <c r="A26" s="113"/>
      <c r="B26" s="114"/>
      <c r="C26" s="113"/>
      <c r="D26" s="113"/>
      <c r="E26" s="113"/>
      <c r="F26" s="113"/>
    </row>
    <row r="27" spans="1:6" ht="16.5" customHeight="1" x14ac:dyDescent="0.3">
      <c r="A27" s="113"/>
      <c r="B27" s="114"/>
      <c r="C27" s="113"/>
      <c r="D27" s="113"/>
      <c r="E27" s="113"/>
      <c r="F27" s="113"/>
    </row>
    <row r="28" spans="1:6" ht="16.5" customHeight="1" x14ac:dyDescent="0.3">
      <c r="A28" s="113"/>
      <c r="B28" s="114"/>
      <c r="C28" s="113"/>
      <c r="D28" s="113"/>
      <c r="E28" s="113"/>
      <c r="F28" s="113"/>
    </row>
    <row r="29" spans="1:6" ht="16.5" customHeight="1" x14ac:dyDescent="0.3">
      <c r="A29" s="113"/>
      <c r="B29" s="114"/>
      <c r="C29" s="113"/>
      <c r="D29" s="113"/>
      <c r="E29" s="113"/>
      <c r="F29" s="113"/>
    </row>
    <row r="30" spans="1:6" ht="16.5" customHeight="1" x14ac:dyDescent="0.3">
      <c r="A30" s="113"/>
      <c r="B30" s="114"/>
      <c r="C30" s="113"/>
      <c r="D30" s="113"/>
      <c r="E30" s="113"/>
      <c r="F30" s="113"/>
    </row>
    <row r="31" spans="1:6" ht="16.5" customHeight="1" x14ac:dyDescent="0.3">
      <c r="A31" s="113"/>
      <c r="B31" s="114"/>
      <c r="C31" s="113"/>
      <c r="D31" s="113"/>
      <c r="E31" s="113"/>
      <c r="F31" s="113"/>
    </row>
    <row r="32" spans="1:6" ht="16.5" customHeight="1" x14ac:dyDescent="0.3">
      <c r="A32" s="113"/>
      <c r="B32" s="114"/>
      <c r="C32" s="113"/>
      <c r="D32" s="113"/>
      <c r="E32" s="113"/>
      <c r="F32" s="113"/>
    </row>
    <row r="33" spans="1:6" ht="16.5" customHeight="1" x14ac:dyDescent="0.3">
      <c r="A33" s="113"/>
      <c r="B33" s="114"/>
      <c r="C33" s="113"/>
      <c r="D33" s="113"/>
      <c r="E33" s="113"/>
      <c r="F33" s="113"/>
    </row>
    <row r="34" spans="1:6" x14ac:dyDescent="0.3">
      <c r="A34" s="113"/>
      <c r="B34" s="114"/>
      <c r="C34" s="113"/>
      <c r="D34" s="113"/>
      <c r="E34" s="113"/>
      <c r="F34" s="113"/>
    </row>
    <row r="35" spans="1:6" x14ac:dyDescent="0.3">
      <c r="A35" s="113"/>
      <c r="B35" s="114"/>
      <c r="C35" s="113"/>
      <c r="D35" s="113"/>
      <c r="E35" s="113"/>
      <c r="F35" s="113"/>
    </row>
    <row r="36" spans="1:6" x14ac:dyDescent="0.3">
      <c r="A36" s="113"/>
      <c r="B36" s="114"/>
      <c r="C36" s="113"/>
      <c r="D36" s="113"/>
      <c r="E36" s="113"/>
      <c r="F36" s="113"/>
    </row>
    <row r="37" spans="1:6" x14ac:dyDescent="0.3">
      <c r="A37" s="113"/>
      <c r="B37" s="114"/>
      <c r="C37" s="113"/>
      <c r="D37" s="113"/>
      <c r="E37" s="113"/>
      <c r="F37" s="113"/>
    </row>
    <row r="38" spans="1:6" x14ac:dyDescent="0.3">
      <c r="A38" s="113"/>
      <c r="B38" s="114"/>
      <c r="C38" s="113"/>
      <c r="D38" s="113"/>
      <c r="E38" s="113"/>
      <c r="F38" s="113"/>
    </row>
    <row r="39" spans="1:6" x14ac:dyDescent="0.3">
      <c r="A39" s="113"/>
      <c r="B39" s="114"/>
      <c r="C39" s="113"/>
      <c r="D39" s="113"/>
      <c r="E39" s="113"/>
      <c r="F39" s="113"/>
    </row>
    <row r="40" spans="1:6" x14ac:dyDescent="0.3">
      <c r="A40" s="113"/>
      <c r="B40" s="114"/>
      <c r="C40" s="113"/>
      <c r="D40" s="113"/>
      <c r="E40" s="113"/>
      <c r="F40" s="113"/>
    </row>
    <row r="41" spans="1:6" x14ac:dyDescent="0.3">
      <c r="A41" s="113"/>
      <c r="B41" s="114"/>
      <c r="C41" s="113"/>
      <c r="D41" s="113"/>
      <c r="E41" s="113"/>
      <c r="F41" s="113"/>
    </row>
    <row r="42" spans="1:6" x14ac:dyDescent="0.3">
      <c r="A42" s="113"/>
      <c r="B42" s="114"/>
      <c r="C42" s="113"/>
      <c r="D42" s="113"/>
      <c r="E42" s="113"/>
      <c r="F42" s="113"/>
    </row>
    <row r="43" spans="1:6" x14ac:dyDescent="0.3">
      <c r="A43" s="113"/>
      <c r="B43" s="114"/>
      <c r="C43" s="113"/>
      <c r="D43" s="113"/>
      <c r="E43" s="113"/>
      <c r="F43" s="113"/>
    </row>
    <row r="48" spans="1:6" s="84" customFormat="1" x14ac:dyDescent="0.3">
      <c r="C48" s="80"/>
      <c r="D48" s="80"/>
      <c r="E48" s="80"/>
      <c r="F48" s="80"/>
    </row>
    <row r="49" spans="1:6" s="84" customFormat="1" x14ac:dyDescent="0.3">
      <c r="A49" s="80"/>
      <c r="B49" s="80"/>
      <c r="C49" s="80"/>
      <c r="D49" s="80"/>
      <c r="E49" s="80"/>
      <c r="F49" s="80"/>
    </row>
    <row r="50" spans="1:6" s="84" customFormat="1" x14ac:dyDescent="0.3">
      <c r="A50" s="80"/>
      <c r="B50" s="80"/>
      <c r="C50" s="80"/>
      <c r="D50" s="80"/>
      <c r="E50" s="80"/>
      <c r="F50" s="80"/>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58"/>
      <c r="B1" s="58"/>
      <c r="C1" s="58"/>
      <c r="D1" s="58"/>
      <c r="E1" s="58"/>
      <c r="F1" s="58"/>
      <c r="G1" s="58"/>
      <c r="H1" s="58"/>
    </row>
    <row r="3" spans="1:8" x14ac:dyDescent="0.2">
      <c r="A3" s="59"/>
      <c r="B3" s="59"/>
      <c r="C3" s="60"/>
      <c r="D3" s="59"/>
      <c r="E3" s="59"/>
      <c r="F3" s="59"/>
      <c r="G3" s="59"/>
      <c r="H3" s="59"/>
    </row>
    <row r="4" spans="1:8" x14ac:dyDescent="0.2">
      <c r="A4" s="59"/>
      <c r="B4" s="59"/>
      <c r="C4" s="60"/>
      <c r="D4" s="59"/>
      <c r="E4" s="59"/>
      <c r="F4" s="59"/>
      <c r="G4" s="59"/>
      <c r="H4" s="59"/>
    </row>
    <row r="5" spans="1:8" x14ac:dyDescent="0.2">
      <c r="A5" s="59"/>
      <c r="B5" s="60"/>
      <c r="C5" s="60"/>
      <c r="D5" s="59"/>
      <c r="E5" s="59"/>
      <c r="F5" s="59"/>
      <c r="G5" s="59"/>
      <c r="H5" s="59"/>
    </row>
    <row r="6" spans="1:8" x14ac:dyDescent="0.2">
      <c r="A6" s="59"/>
      <c r="B6" s="59"/>
      <c r="C6" s="60"/>
      <c r="D6" s="59"/>
      <c r="E6" s="59"/>
      <c r="F6" s="59"/>
      <c r="G6" s="59"/>
      <c r="H6" s="59"/>
    </row>
    <row r="7" spans="1:8" x14ac:dyDescent="0.2">
      <c r="A7" s="59"/>
      <c r="B7" s="59"/>
      <c r="C7" s="60"/>
      <c r="D7" s="59"/>
      <c r="E7" s="59"/>
      <c r="F7" s="59"/>
      <c r="G7" s="59"/>
      <c r="H7" s="59"/>
    </row>
    <row r="8" spans="1:8" x14ac:dyDescent="0.2">
      <c r="A8" s="59"/>
      <c r="B8" s="59"/>
      <c r="C8" s="60"/>
      <c r="D8" s="59"/>
      <c r="E8" s="59"/>
      <c r="F8" s="59"/>
      <c r="G8" s="59"/>
      <c r="H8" s="59"/>
    </row>
    <row r="9" spans="1:8" x14ac:dyDescent="0.2">
      <c r="A9" s="59"/>
      <c r="B9" s="60"/>
      <c r="C9" s="60"/>
      <c r="D9" s="59"/>
      <c r="E9" s="59"/>
      <c r="F9" s="59"/>
      <c r="G9" s="59"/>
      <c r="H9" s="59"/>
    </row>
    <row r="10" spans="1:8" x14ac:dyDescent="0.2">
      <c r="A10" s="59"/>
      <c r="B10" s="60"/>
      <c r="C10" s="60"/>
      <c r="D10" s="59"/>
      <c r="E10" s="59"/>
      <c r="F10" s="59"/>
      <c r="G10" s="59"/>
      <c r="H10" s="59"/>
    </row>
    <row r="11" spans="1:8" x14ac:dyDescent="0.2">
      <c r="A11" s="59"/>
      <c r="B11" s="59"/>
      <c r="C11" s="60"/>
      <c r="D11" s="59"/>
      <c r="E11" s="59"/>
      <c r="F11" s="59"/>
      <c r="G11" s="59"/>
      <c r="H11" s="59"/>
    </row>
    <row r="12" spans="1:8" x14ac:dyDescent="0.2">
      <c r="A12" s="59"/>
      <c r="B12" s="59"/>
      <c r="C12" s="60"/>
      <c r="D12" s="59"/>
      <c r="E12" s="59"/>
      <c r="F12" s="59"/>
      <c r="G12" s="59"/>
      <c r="H12" s="59"/>
    </row>
    <row r="13" spans="1:8" x14ac:dyDescent="0.2">
      <c r="A13" s="59"/>
      <c r="B13" s="59"/>
      <c r="C13" s="60"/>
      <c r="D13" s="59"/>
      <c r="E13" s="59"/>
      <c r="F13" s="59"/>
      <c r="G13" s="59"/>
      <c r="H13" s="59"/>
    </row>
    <row r="14" spans="1:8" x14ac:dyDescent="0.2">
      <c r="A14" s="59"/>
      <c r="B14" s="60"/>
      <c r="C14" s="60"/>
      <c r="D14" s="59"/>
      <c r="E14" s="59"/>
      <c r="F14" s="59"/>
      <c r="G14" s="59"/>
      <c r="H14" s="59"/>
    </row>
    <row r="15" spans="1:8" x14ac:dyDescent="0.2">
      <c r="A15" s="59"/>
      <c r="B15" s="60"/>
      <c r="C15" s="60"/>
      <c r="D15" s="59"/>
      <c r="E15" s="59"/>
      <c r="F15" s="59"/>
      <c r="G15" s="59"/>
      <c r="H15" s="59"/>
    </row>
    <row r="16" spans="1:8" x14ac:dyDescent="0.2">
      <c r="A16" s="59"/>
      <c r="B16" s="60"/>
      <c r="C16" s="60"/>
      <c r="D16" s="59"/>
      <c r="E16" s="59"/>
      <c r="F16" s="59"/>
      <c r="G16" s="59"/>
      <c r="H16" s="59"/>
    </row>
    <row r="17" spans="1:8" x14ac:dyDescent="0.2">
      <c r="A17" s="59"/>
      <c r="B17" s="60"/>
      <c r="C17" s="60"/>
      <c r="D17" s="59"/>
      <c r="E17" s="59"/>
      <c r="F17" s="59"/>
      <c r="G17" s="59"/>
      <c r="H17" s="59"/>
    </row>
    <row r="18" spans="1:8" x14ac:dyDescent="0.2">
      <c r="A18" s="59"/>
      <c r="B18" s="60"/>
      <c r="C18" s="60"/>
      <c r="D18" s="59"/>
      <c r="E18" s="59"/>
      <c r="F18" s="59"/>
      <c r="G18" s="59"/>
      <c r="H18" s="59"/>
    </row>
    <row r="19" spans="1:8" x14ac:dyDescent="0.2">
      <c r="A19" s="59"/>
      <c r="B19" s="60"/>
      <c r="C19" s="60"/>
      <c r="D19" s="59"/>
      <c r="E19" s="59"/>
      <c r="F19" s="59"/>
      <c r="G19" s="59"/>
      <c r="H19" s="59"/>
    </row>
    <row r="20" spans="1:8" x14ac:dyDescent="0.2">
      <c r="A20" s="59"/>
      <c r="B20" s="59"/>
      <c r="C20" s="60"/>
      <c r="D20" s="59"/>
      <c r="E20" s="59"/>
      <c r="F20" s="59"/>
      <c r="G20" s="59"/>
      <c r="H20" s="59"/>
    </row>
    <row r="21" spans="1:8" x14ac:dyDescent="0.2">
      <c r="A21" s="59"/>
      <c r="B21" s="60"/>
      <c r="C21" s="60"/>
      <c r="D21" s="59"/>
      <c r="E21" s="59"/>
      <c r="F21" s="59"/>
      <c r="G21" s="59"/>
      <c r="H21" s="59"/>
    </row>
    <row r="22" spans="1:8" x14ac:dyDescent="0.2">
      <c r="A22" s="59"/>
      <c r="B22" s="59"/>
      <c r="C22" s="60"/>
      <c r="D22" s="59"/>
      <c r="E22" s="59"/>
      <c r="F22" s="59"/>
      <c r="G22" s="59"/>
      <c r="H22" s="59"/>
    </row>
    <row r="23" spans="1:8" x14ac:dyDescent="0.2">
      <c r="A23" s="59"/>
      <c r="B23" s="60"/>
      <c r="C23" s="60"/>
      <c r="D23" s="59"/>
      <c r="E23" s="59"/>
      <c r="F23" s="59"/>
      <c r="G23" s="59"/>
      <c r="H23" s="59"/>
    </row>
    <row r="24" spans="1:8" x14ac:dyDescent="0.2">
      <c r="A24" s="59"/>
      <c r="B24" s="59"/>
      <c r="C24" s="60"/>
      <c r="D24" s="59"/>
      <c r="E24" s="59"/>
      <c r="F24" s="59"/>
      <c r="G24" s="59"/>
      <c r="H24" s="59"/>
    </row>
    <row r="25" spans="1:8" x14ac:dyDescent="0.2">
      <c r="A25" s="59"/>
      <c r="B25" s="60"/>
      <c r="C25" s="60"/>
      <c r="D25" s="59"/>
      <c r="E25" s="59"/>
      <c r="F25" s="59"/>
      <c r="G25" s="59"/>
      <c r="H25" s="59"/>
    </row>
    <row r="26" spans="1:8" x14ac:dyDescent="0.2">
      <c r="A26" s="59"/>
      <c r="B26" s="59"/>
      <c r="C26" s="60"/>
      <c r="D26" s="59"/>
      <c r="E26" s="59"/>
      <c r="F26" s="59"/>
      <c r="G26" s="59"/>
      <c r="H26" s="59"/>
    </row>
    <row r="27" spans="1:8" x14ac:dyDescent="0.2">
      <c r="A27" s="59"/>
      <c r="B27" s="60"/>
      <c r="C27" s="60"/>
      <c r="D27" s="59"/>
      <c r="E27" s="59"/>
      <c r="F27" s="59"/>
      <c r="G27" s="59"/>
      <c r="H27" s="59"/>
    </row>
    <row r="28" spans="1:8" x14ac:dyDescent="0.2">
      <c r="A28" s="59"/>
      <c r="B28" s="59"/>
      <c r="C28" s="60"/>
      <c r="D28" s="59"/>
      <c r="E28" s="59"/>
      <c r="F28" s="59"/>
      <c r="G28" s="59"/>
      <c r="H28" s="59"/>
    </row>
    <row r="29" spans="1:8" x14ac:dyDescent="0.2">
      <c r="A29" s="59"/>
      <c r="B29" s="60"/>
      <c r="C29" s="60"/>
      <c r="D29" s="59"/>
      <c r="E29" s="59"/>
      <c r="F29" s="59"/>
      <c r="G29" s="59"/>
      <c r="H29" s="59"/>
    </row>
    <row r="30" spans="1:8" x14ac:dyDescent="0.2">
      <c r="A30" s="59"/>
      <c r="B30" s="60"/>
      <c r="C30" s="60"/>
      <c r="D30" s="59"/>
      <c r="E30" s="59"/>
      <c r="F30" s="59"/>
      <c r="G30" s="59"/>
      <c r="H30" s="59"/>
    </row>
    <row r="31" spans="1:8" x14ac:dyDescent="0.2">
      <c r="A31" s="59"/>
      <c r="B31" s="59"/>
      <c r="C31" s="60"/>
      <c r="D31" s="59"/>
      <c r="E31" s="59"/>
      <c r="F31" s="59"/>
      <c r="G31" s="59"/>
      <c r="H31" s="59"/>
    </row>
    <row r="32" spans="1:8" x14ac:dyDescent="0.2">
      <c r="A32" s="59"/>
      <c r="B32" s="60"/>
      <c r="C32" s="60"/>
      <c r="D32" s="59"/>
      <c r="E32" s="59"/>
      <c r="F32" s="59"/>
      <c r="G32" s="59"/>
      <c r="H32" s="59"/>
    </row>
    <row r="33" spans="1:8" x14ac:dyDescent="0.2">
      <c r="A33" s="59"/>
      <c r="B33" s="59"/>
      <c r="C33" s="60"/>
      <c r="D33" s="59"/>
      <c r="E33" s="59"/>
      <c r="F33" s="59"/>
      <c r="G33" s="59"/>
      <c r="H33" s="59"/>
    </row>
    <row r="34" spans="1:8" x14ac:dyDescent="0.2">
      <c r="A34" s="59"/>
      <c r="B34" s="60"/>
      <c r="C34" s="60"/>
      <c r="D34" s="59"/>
      <c r="E34" s="59"/>
      <c r="F34" s="59"/>
      <c r="G34" s="59"/>
      <c r="H34" s="59"/>
    </row>
    <row r="35" spans="1:8" x14ac:dyDescent="0.2">
      <c r="A35" s="59"/>
      <c r="B35" s="59"/>
      <c r="C35" s="60"/>
      <c r="D35" s="59"/>
      <c r="E35" s="59"/>
      <c r="F35" s="59"/>
      <c r="G35" s="59"/>
      <c r="H35" s="59"/>
    </row>
    <row r="36" spans="1:8" x14ac:dyDescent="0.2">
      <c r="A36" s="59"/>
      <c r="B36" s="60"/>
      <c r="C36" s="60"/>
      <c r="D36" s="59"/>
      <c r="E36" s="59"/>
      <c r="F36" s="59"/>
      <c r="G36" s="59"/>
      <c r="H36" s="59"/>
    </row>
    <row r="37" spans="1:8" x14ac:dyDescent="0.2">
      <c r="A37" s="59"/>
      <c r="B37" s="59"/>
      <c r="C37" s="60"/>
      <c r="D37" s="59"/>
      <c r="E37" s="59"/>
      <c r="F37" s="59"/>
      <c r="G37" s="59"/>
      <c r="H37" s="59"/>
    </row>
    <row r="38" spans="1:8" x14ac:dyDescent="0.2">
      <c r="A38" s="59"/>
      <c r="B38" s="59"/>
      <c r="C38" s="60"/>
      <c r="D38" s="59"/>
      <c r="E38" s="59"/>
      <c r="F38" s="59"/>
      <c r="G38" s="59"/>
      <c r="H38" s="59"/>
    </row>
    <row r="39" spans="1:8" x14ac:dyDescent="0.2">
      <c r="A39" s="59"/>
      <c r="B39" s="60"/>
      <c r="C39" s="60"/>
      <c r="D39" s="59"/>
      <c r="E39" s="59"/>
      <c r="F39" s="59"/>
      <c r="G39" s="59"/>
      <c r="H39" s="59"/>
    </row>
    <row r="40" spans="1:8" x14ac:dyDescent="0.2">
      <c r="A40" s="59"/>
      <c r="B40" s="60"/>
      <c r="C40" s="60"/>
      <c r="D40" s="59"/>
      <c r="E40" s="59"/>
      <c r="F40" s="59"/>
      <c r="G40" s="59"/>
      <c r="H40" s="59"/>
    </row>
    <row r="41" spans="1:8" x14ac:dyDescent="0.2">
      <c r="A41" s="59"/>
      <c r="B41" s="60"/>
      <c r="C41" s="60"/>
      <c r="D41" s="59"/>
      <c r="E41" s="59"/>
      <c r="F41" s="59"/>
      <c r="G41" s="59"/>
      <c r="H41" s="59"/>
    </row>
    <row r="42" spans="1:8" x14ac:dyDescent="0.2">
      <c r="A42" s="59"/>
      <c r="B42" s="60"/>
      <c r="C42" s="60"/>
      <c r="D42" s="59"/>
      <c r="E42" s="59"/>
      <c r="F42" s="59"/>
      <c r="G42" s="59"/>
      <c r="H42" s="59"/>
    </row>
    <row r="43" spans="1:8" x14ac:dyDescent="0.2">
      <c r="A43" s="59"/>
      <c r="B43" s="60"/>
      <c r="C43" s="60"/>
      <c r="D43" s="59"/>
      <c r="E43" s="59"/>
      <c r="F43" s="59"/>
      <c r="G43" s="59"/>
      <c r="H43" s="59"/>
    </row>
    <row r="44" spans="1:8" x14ac:dyDescent="0.2">
      <c r="A44" s="59"/>
      <c r="B44" s="60"/>
      <c r="C44" s="60"/>
      <c r="D44" s="59"/>
      <c r="E44" s="59"/>
      <c r="F44" s="59"/>
      <c r="G44" s="59"/>
      <c r="H44" s="59"/>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61"/>
      <c r="L1" s="61"/>
      <c r="M1" s="61"/>
      <c r="N1" s="61"/>
      <c r="O1" s="61"/>
      <c r="P1" s="61"/>
      <c r="T1" s="61"/>
      <c r="U1" s="61"/>
      <c r="V1" s="61"/>
      <c r="W1" s="61"/>
      <c r="X1" s="61"/>
      <c r="Y1" s="61"/>
    </row>
    <row r="2" spans="11:25" ht="15" x14ac:dyDescent="0.25">
      <c r="K2" s="61"/>
      <c r="L2" s="61"/>
      <c r="M2" s="61"/>
      <c r="N2" s="61"/>
      <c r="O2" s="61"/>
      <c r="P2" s="61"/>
      <c r="T2" s="61"/>
      <c r="U2" s="61"/>
      <c r="V2" s="61"/>
      <c r="W2" s="61"/>
      <c r="X2" s="61"/>
      <c r="Y2" s="61"/>
    </row>
    <row r="3" spans="11:25" ht="15" x14ac:dyDescent="0.25">
      <c r="K3" s="61"/>
      <c r="L3" s="61"/>
      <c r="M3" s="61"/>
      <c r="N3" s="61"/>
      <c r="O3" s="61"/>
      <c r="P3" s="61"/>
      <c r="T3" s="61"/>
      <c r="U3" s="61"/>
      <c r="V3" s="61"/>
      <c r="W3" s="61"/>
      <c r="X3" s="61"/>
      <c r="Y3" s="61"/>
    </row>
    <row r="4" spans="11:25" ht="15" x14ac:dyDescent="0.25">
      <c r="K4" s="61"/>
      <c r="L4" s="61"/>
      <c r="M4" s="61"/>
      <c r="N4" s="61"/>
      <c r="O4" s="61"/>
      <c r="P4" s="61"/>
      <c r="T4" s="61"/>
      <c r="U4" s="61"/>
      <c r="V4" s="61"/>
      <c r="W4" s="61"/>
      <c r="X4" s="61"/>
      <c r="Y4" s="61"/>
    </row>
    <row r="5" spans="11:25" ht="15" x14ac:dyDescent="0.25">
      <c r="K5" s="61"/>
      <c r="L5" s="61"/>
      <c r="M5" s="61"/>
      <c r="N5" s="61"/>
      <c r="O5" s="61"/>
      <c r="P5" s="61"/>
      <c r="T5" s="61"/>
      <c r="U5" s="61"/>
      <c r="V5" s="61"/>
      <c r="W5" s="61"/>
      <c r="X5" s="61"/>
      <c r="Y5" s="61"/>
    </row>
    <row r="6" spans="11:25" ht="15" x14ac:dyDescent="0.25">
      <c r="K6" s="61"/>
      <c r="L6" s="61"/>
      <c r="M6" s="61"/>
      <c r="N6" s="61"/>
      <c r="O6" s="61"/>
      <c r="P6" s="61"/>
      <c r="T6" s="61"/>
      <c r="U6" s="61"/>
      <c r="V6" s="61"/>
      <c r="W6" s="61"/>
      <c r="X6" s="61"/>
      <c r="Y6" s="61"/>
    </row>
    <row r="7" spans="11:25" ht="15" x14ac:dyDescent="0.25">
      <c r="K7" s="61"/>
      <c r="L7" s="61"/>
      <c r="M7" s="61"/>
      <c r="N7" s="61"/>
      <c r="O7" s="61"/>
      <c r="P7" s="61"/>
      <c r="T7" s="61"/>
      <c r="U7" s="61"/>
      <c r="V7" s="61"/>
      <c r="W7" s="61"/>
      <c r="X7" s="61"/>
      <c r="Y7" s="61"/>
    </row>
    <row r="8" spans="11:25" ht="15" x14ac:dyDescent="0.25">
      <c r="K8" s="61"/>
      <c r="L8" s="61"/>
      <c r="M8" s="61"/>
      <c r="N8" s="61"/>
      <c r="O8" s="61"/>
      <c r="P8" s="61"/>
      <c r="T8" s="61"/>
      <c r="U8" s="61"/>
      <c r="V8" s="61"/>
      <c r="W8" s="61"/>
      <c r="X8" s="61"/>
      <c r="Y8" s="61"/>
    </row>
    <row r="9" spans="11:25" ht="15" x14ac:dyDescent="0.25">
      <c r="K9" s="61"/>
      <c r="L9" s="61"/>
      <c r="M9" s="61"/>
      <c r="N9" s="61"/>
      <c r="O9" s="61"/>
      <c r="P9" s="61"/>
      <c r="T9" s="61"/>
      <c r="U9" s="61"/>
      <c r="V9" s="61"/>
      <c r="W9" s="61"/>
      <c r="X9" s="61"/>
      <c r="Y9" s="61"/>
    </row>
    <row r="10" spans="11:25" ht="15" x14ac:dyDescent="0.25">
      <c r="K10" s="61"/>
      <c r="L10" s="61"/>
      <c r="M10" s="61"/>
      <c r="N10" s="61"/>
      <c r="O10" s="61"/>
      <c r="P10" s="61"/>
      <c r="T10" s="61"/>
      <c r="U10" s="61"/>
      <c r="V10" s="61"/>
      <c r="W10" s="61"/>
      <c r="X10" s="61"/>
      <c r="Y10" s="61"/>
    </row>
    <row r="11" spans="11:25" ht="15" x14ac:dyDescent="0.25">
      <c r="K11" s="61"/>
      <c r="L11" s="61"/>
      <c r="M11" s="61"/>
      <c r="N11" s="61"/>
      <c r="O11" s="61"/>
      <c r="P11" s="61"/>
      <c r="T11" s="61"/>
      <c r="U11" s="61"/>
      <c r="V11" s="61"/>
      <c r="W11" s="61"/>
      <c r="X11" s="61"/>
      <c r="Y11" s="61"/>
    </row>
    <row r="12" spans="11:25" ht="15" x14ac:dyDescent="0.25">
      <c r="K12" s="61"/>
      <c r="L12" s="61"/>
      <c r="M12" s="61"/>
      <c r="N12" s="61"/>
      <c r="O12" s="61"/>
      <c r="P12" s="61"/>
      <c r="T12" s="61"/>
      <c r="U12" s="61"/>
      <c r="V12" s="61"/>
      <c r="W12" s="61"/>
      <c r="X12" s="61"/>
      <c r="Y12" s="61"/>
    </row>
    <row r="13" spans="11:25" ht="15" x14ac:dyDescent="0.25">
      <c r="K13" s="61"/>
      <c r="L13" s="61"/>
      <c r="M13" s="61"/>
      <c r="N13" s="61"/>
      <c r="O13" s="61"/>
      <c r="P13" s="61"/>
      <c r="T13" s="61"/>
      <c r="U13" s="61"/>
      <c r="V13" s="61"/>
      <c r="W13" s="61"/>
      <c r="X13" s="61"/>
      <c r="Y13" s="61"/>
    </row>
    <row r="14" spans="11:25" ht="15" x14ac:dyDescent="0.25">
      <c r="K14" s="61"/>
      <c r="L14" s="61"/>
      <c r="M14" s="61"/>
      <c r="N14" s="61"/>
      <c r="O14" s="61"/>
      <c r="P14" s="61"/>
      <c r="T14" s="61"/>
      <c r="U14" s="61"/>
      <c r="V14" s="61"/>
      <c r="W14" s="61"/>
      <c r="X14" s="61"/>
      <c r="Y14" s="61"/>
    </row>
    <row r="15" spans="11:25" ht="15" x14ac:dyDescent="0.25">
      <c r="K15" s="61"/>
      <c r="L15" s="61"/>
      <c r="M15" s="61"/>
      <c r="N15" s="61"/>
      <c r="O15" s="61"/>
      <c r="P15" s="61"/>
      <c r="T15" s="61"/>
      <c r="U15" s="61"/>
      <c r="V15" s="61"/>
      <c r="W15" s="61"/>
      <c r="X15" s="61"/>
      <c r="Y15" s="61"/>
    </row>
    <row r="16" spans="11:25" ht="15" x14ac:dyDescent="0.25">
      <c r="K16" s="61"/>
      <c r="L16" s="61"/>
      <c r="M16" s="61"/>
      <c r="N16" s="61"/>
      <c r="O16" s="61"/>
      <c r="P16" s="61"/>
      <c r="T16" s="61"/>
      <c r="U16" s="61"/>
      <c r="V16" s="61"/>
      <c r="W16" s="61"/>
      <c r="X16" s="61"/>
      <c r="Y16" s="61"/>
    </row>
    <row r="17" spans="11:25" ht="15" x14ac:dyDescent="0.25">
      <c r="K17" s="61"/>
      <c r="L17" s="61"/>
      <c r="M17" s="61"/>
      <c r="N17" s="61"/>
      <c r="O17" s="61"/>
      <c r="P17" s="61"/>
      <c r="T17" s="61"/>
      <c r="U17" s="61"/>
      <c r="V17" s="61"/>
      <c r="W17" s="61"/>
      <c r="X17" s="61"/>
      <c r="Y17" s="61"/>
    </row>
    <row r="18" spans="11:25" ht="15" x14ac:dyDescent="0.25">
      <c r="K18" s="61"/>
      <c r="L18" s="61"/>
      <c r="M18" s="61"/>
      <c r="N18" s="61"/>
      <c r="O18" s="61"/>
      <c r="P18" s="61"/>
      <c r="T18" s="61"/>
      <c r="U18" s="61"/>
      <c r="V18" s="61"/>
      <c r="W18" s="61"/>
      <c r="X18" s="61"/>
      <c r="Y18" s="61"/>
    </row>
    <row r="19" spans="11:25" ht="15" x14ac:dyDescent="0.25">
      <c r="K19" s="61"/>
      <c r="L19" s="61"/>
      <c r="M19" s="61"/>
      <c r="N19" s="61"/>
      <c r="O19" s="61"/>
      <c r="P19" s="61"/>
      <c r="T19" s="61"/>
      <c r="U19" s="61"/>
      <c r="V19" s="61"/>
      <c r="W19" s="61"/>
      <c r="X19" s="61"/>
      <c r="Y19" s="61"/>
    </row>
    <row r="20" spans="11:25" ht="15" x14ac:dyDescent="0.25">
      <c r="K20" s="61"/>
      <c r="L20" s="61"/>
      <c r="M20" s="61"/>
      <c r="N20" s="61"/>
      <c r="O20" s="61"/>
      <c r="P20" s="61"/>
      <c r="T20" s="61"/>
      <c r="U20" s="61"/>
      <c r="V20" s="61"/>
      <c r="W20" s="61"/>
      <c r="X20" s="61"/>
      <c r="Y20" s="61"/>
    </row>
    <row r="21" spans="11:25" ht="15" x14ac:dyDescent="0.25">
      <c r="K21" s="61"/>
      <c r="L21" s="61"/>
      <c r="M21" s="61"/>
      <c r="N21" s="61"/>
      <c r="O21" s="61"/>
      <c r="P21" s="61"/>
      <c r="T21" s="61"/>
      <c r="U21" s="61"/>
      <c r="V21" s="61"/>
      <c r="W21" s="61"/>
      <c r="X21" s="61"/>
      <c r="Y21" s="61"/>
    </row>
    <row r="22" spans="11:25" ht="15" x14ac:dyDescent="0.25">
      <c r="K22" s="61"/>
      <c r="L22" s="61"/>
      <c r="M22" s="61"/>
      <c r="N22" s="61"/>
      <c r="O22" s="61"/>
      <c r="P22" s="61"/>
      <c r="T22" s="61"/>
      <c r="U22" s="61"/>
      <c r="V22" s="61"/>
      <c r="W22" s="61"/>
      <c r="X22" s="61"/>
      <c r="Y22" s="61"/>
    </row>
    <row r="23" spans="11:25" ht="15" x14ac:dyDescent="0.25">
      <c r="K23" s="61"/>
      <c r="L23" s="61"/>
      <c r="M23" s="61"/>
      <c r="N23" s="61"/>
      <c r="O23" s="61"/>
      <c r="P23" s="61"/>
      <c r="T23" s="61"/>
      <c r="U23" s="61"/>
      <c r="V23" s="61"/>
      <c r="W23" s="61"/>
      <c r="X23" s="61"/>
      <c r="Y23" s="61"/>
    </row>
    <row r="24" spans="11:25" ht="15" x14ac:dyDescent="0.25">
      <c r="K24" s="61"/>
      <c r="L24" s="61"/>
      <c r="M24" s="61"/>
      <c r="N24" s="61"/>
      <c r="O24" s="61"/>
      <c r="P24" s="61"/>
      <c r="T24" s="61"/>
      <c r="U24" s="61"/>
      <c r="V24" s="61"/>
      <c r="W24" s="61"/>
      <c r="X24" s="61"/>
      <c r="Y24" s="61"/>
    </row>
    <row r="25" spans="11:25" ht="15" x14ac:dyDescent="0.25">
      <c r="K25" s="61"/>
      <c r="L25" s="61"/>
      <c r="M25" s="61"/>
      <c r="N25" s="61"/>
      <c r="O25" s="61"/>
      <c r="P25" s="61"/>
      <c r="T25" s="61"/>
      <c r="U25" s="61"/>
      <c r="V25" s="61"/>
      <c r="W25" s="61"/>
      <c r="X25" s="61"/>
      <c r="Y25" s="61"/>
    </row>
    <row r="26" spans="11:25" ht="15" x14ac:dyDescent="0.25">
      <c r="K26" s="61"/>
      <c r="L26" s="61"/>
      <c r="M26" s="61"/>
      <c r="N26" s="61"/>
      <c r="O26" s="61"/>
      <c r="P26" s="61"/>
      <c r="T26" s="61"/>
      <c r="U26" s="61"/>
      <c r="V26" s="61"/>
      <c r="W26" s="61"/>
      <c r="X26" s="61"/>
      <c r="Y26" s="61"/>
    </row>
    <row r="27" spans="11:25" ht="15" x14ac:dyDescent="0.25">
      <c r="K27" s="61"/>
      <c r="L27" s="61"/>
      <c r="M27" s="61"/>
      <c r="N27" s="61"/>
      <c r="O27" s="61"/>
      <c r="P27" s="61"/>
      <c r="T27" s="61"/>
      <c r="U27" s="61"/>
      <c r="V27" s="61"/>
      <c r="W27" s="61"/>
      <c r="X27" s="61"/>
      <c r="Y27" s="61"/>
    </row>
    <row r="28" spans="11:25" ht="15" x14ac:dyDescent="0.25">
      <c r="K28" s="61"/>
      <c r="L28" s="61"/>
      <c r="M28" s="61"/>
      <c r="N28" s="61"/>
      <c r="O28" s="61"/>
      <c r="P28" s="61"/>
      <c r="T28" s="61"/>
      <c r="U28" s="61"/>
      <c r="V28" s="61"/>
      <c r="W28" s="61"/>
      <c r="X28" s="61"/>
      <c r="Y28" s="61"/>
    </row>
    <row r="29" spans="11:25" ht="15" x14ac:dyDescent="0.25">
      <c r="K29" s="61"/>
      <c r="L29" s="61"/>
      <c r="M29" s="61"/>
      <c r="N29" s="61"/>
      <c r="O29" s="61"/>
      <c r="P29" s="61"/>
      <c r="T29" s="61"/>
      <c r="U29" s="61"/>
      <c r="V29" s="61"/>
      <c r="W29" s="61"/>
      <c r="X29" s="61"/>
      <c r="Y29" s="61"/>
    </row>
    <row r="30" spans="11:25" ht="15" x14ac:dyDescent="0.25">
      <c r="K30" s="61"/>
      <c r="L30" s="61"/>
      <c r="M30" s="61"/>
      <c r="N30" s="61"/>
      <c r="O30" s="61"/>
      <c r="P30" s="61"/>
      <c r="T30" s="61"/>
      <c r="U30" s="61"/>
      <c r="V30" s="61"/>
      <c r="W30" s="61"/>
      <c r="X30" s="61"/>
      <c r="Y30" s="61"/>
    </row>
    <row r="31" spans="11:25" ht="15" x14ac:dyDescent="0.25">
      <c r="K31" s="61"/>
      <c r="L31" s="61"/>
      <c r="M31" s="61"/>
      <c r="N31" s="61"/>
      <c r="O31" s="61"/>
      <c r="P31" s="61"/>
      <c r="T31" s="61"/>
      <c r="U31" s="61"/>
      <c r="V31" s="61"/>
      <c r="W31" s="61"/>
      <c r="X31" s="61"/>
      <c r="Y31" s="61"/>
    </row>
    <row r="32" spans="11:25" ht="15" x14ac:dyDescent="0.25">
      <c r="K32" s="61"/>
      <c r="L32" s="61"/>
      <c r="M32" s="61"/>
      <c r="N32" s="61"/>
      <c r="O32" s="61"/>
      <c r="P32" s="61"/>
      <c r="T32" s="61"/>
      <c r="U32" s="61"/>
      <c r="V32" s="61"/>
      <c r="W32" s="61"/>
      <c r="X32" s="61"/>
      <c r="Y32" s="61"/>
    </row>
    <row r="33" spans="11:25" ht="15" x14ac:dyDescent="0.25">
      <c r="K33" s="61"/>
      <c r="L33" s="61"/>
      <c r="M33" s="61"/>
      <c r="N33" s="61"/>
      <c r="O33" s="61"/>
      <c r="P33" s="61"/>
      <c r="T33" s="61"/>
      <c r="U33" s="61"/>
      <c r="V33" s="61"/>
      <c r="W33" s="61"/>
      <c r="X33" s="61"/>
      <c r="Y33" s="61"/>
    </row>
    <row r="34" spans="11:25" ht="15" x14ac:dyDescent="0.25">
      <c r="K34" s="61"/>
      <c r="L34" s="61"/>
      <c r="M34" s="61"/>
      <c r="N34" s="61"/>
      <c r="O34" s="61"/>
      <c r="P34" s="61"/>
      <c r="T34" s="61"/>
      <c r="U34" s="61"/>
      <c r="V34" s="61"/>
      <c r="W34" s="61"/>
      <c r="X34" s="61"/>
      <c r="Y34" s="61"/>
    </row>
    <row r="35" spans="11:25" ht="15" x14ac:dyDescent="0.25">
      <c r="K35" s="61"/>
      <c r="L35" s="61"/>
      <c r="M35" s="61"/>
      <c r="N35" s="61"/>
      <c r="O35" s="61"/>
      <c r="P35" s="61"/>
      <c r="T35" s="61"/>
      <c r="U35" s="61"/>
      <c r="V35" s="61"/>
      <c r="W35" s="61"/>
      <c r="X35" s="61"/>
      <c r="Y35" s="61"/>
    </row>
    <row r="36" spans="11:25" ht="15" x14ac:dyDescent="0.25">
      <c r="K36" s="61"/>
      <c r="L36" s="61"/>
      <c r="M36" s="61"/>
      <c r="N36" s="61"/>
      <c r="O36" s="61"/>
      <c r="P36" s="61"/>
      <c r="T36" s="61"/>
      <c r="U36" s="61"/>
      <c r="V36" s="61"/>
      <c r="W36" s="61"/>
      <c r="X36" s="61"/>
      <c r="Y36" s="61"/>
    </row>
    <row r="37" spans="11:25" ht="15" x14ac:dyDescent="0.25">
      <c r="K37" s="61"/>
      <c r="L37" s="61"/>
      <c r="M37" s="61"/>
      <c r="N37" s="61"/>
      <c r="O37" s="61"/>
      <c r="P37" s="61"/>
      <c r="T37" s="61"/>
      <c r="U37" s="61"/>
      <c r="V37" s="61"/>
      <c r="W37" s="61"/>
      <c r="X37" s="61"/>
      <c r="Y37" s="61"/>
    </row>
    <row r="38" spans="11:25" ht="15" x14ac:dyDescent="0.25">
      <c r="K38" s="61"/>
      <c r="L38" s="61"/>
      <c r="M38" s="61"/>
      <c r="N38" s="61"/>
      <c r="O38" s="61"/>
      <c r="P38" s="61"/>
      <c r="T38" s="61"/>
      <c r="U38" s="61"/>
      <c r="V38" s="61"/>
      <c r="W38" s="61"/>
      <c r="X38" s="61"/>
      <c r="Y38" s="61"/>
    </row>
    <row r="39" spans="11:25" ht="15" x14ac:dyDescent="0.25">
      <c r="K39" s="61"/>
      <c r="L39" s="61"/>
      <c r="M39" s="61"/>
      <c r="N39" s="61"/>
      <c r="O39" s="61"/>
      <c r="P39" s="61"/>
      <c r="T39" s="61"/>
      <c r="U39" s="61"/>
      <c r="V39" s="61"/>
      <c r="W39" s="61"/>
      <c r="X39" s="61"/>
      <c r="Y39" s="61"/>
    </row>
    <row r="40" spans="11:25" ht="15" x14ac:dyDescent="0.25">
      <c r="K40" s="61"/>
      <c r="L40" s="61"/>
      <c r="M40" s="61"/>
      <c r="N40" s="61"/>
      <c r="O40" s="61"/>
      <c r="P40" s="61"/>
      <c r="T40" s="61"/>
      <c r="U40" s="61"/>
      <c r="V40" s="61"/>
      <c r="W40" s="61"/>
      <c r="X40" s="61"/>
      <c r="Y40" s="61"/>
    </row>
    <row r="41" spans="11:25" ht="15" x14ac:dyDescent="0.25">
      <c r="K41" s="61"/>
      <c r="L41" s="61"/>
      <c r="M41" s="61"/>
      <c r="N41" s="61"/>
      <c r="O41" s="61"/>
      <c r="P41" s="61"/>
      <c r="T41" s="61"/>
      <c r="U41" s="61"/>
      <c r="V41" s="61"/>
      <c r="W41" s="61"/>
      <c r="X41" s="61"/>
      <c r="Y41" s="61"/>
    </row>
    <row r="42" spans="11:25" ht="15" x14ac:dyDescent="0.25">
      <c r="K42" s="61"/>
      <c r="L42" s="61"/>
      <c r="M42" s="61"/>
      <c r="N42" s="61"/>
      <c r="O42" s="61"/>
      <c r="P42" s="61"/>
      <c r="T42" s="61"/>
      <c r="U42" s="61"/>
      <c r="V42" s="61"/>
      <c r="W42" s="61"/>
      <c r="X42" s="61"/>
      <c r="Y42" s="61"/>
    </row>
    <row r="43" spans="11:25" ht="15" x14ac:dyDescent="0.25">
      <c r="K43" s="61"/>
      <c r="L43" s="61"/>
      <c r="M43" s="61"/>
      <c r="N43" s="61"/>
      <c r="O43" s="61"/>
      <c r="P43" s="61"/>
      <c r="T43" s="61"/>
      <c r="U43" s="61"/>
      <c r="V43" s="61"/>
      <c r="W43" s="61"/>
      <c r="X43" s="61"/>
      <c r="Y43" s="61"/>
    </row>
    <row r="44" spans="11:25" ht="15" x14ac:dyDescent="0.25">
      <c r="K44" s="61"/>
      <c r="L44" s="61"/>
      <c r="M44" s="61"/>
      <c r="N44" s="61"/>
      <c r="O44" s="61"/>
      <c r="P44" s="61"/>
      <c r="T44" s="61"/>
      <c r="U44" s="61"/>
      <c r="V44" s="61"/>
      <c r="W44" s="61"/>
      <c r="X44" s="61"/>
      <c r="Y44" s="61"/>
    </row>
    <row r="45" spans="11:25" ht="15" x14ac:dyDescent="0.25">
      <c r="K45" s="61"/>
      <c r="L45" s="61"/>
      <c r="M45" s="61"/>
      <c r="N45" s="61"/>
      <c r="O45" s="61"/>
      <c r="P45" s="61"/>
      <c r="T45" s="61"/>
      <c r="U45" s="61"/>
      <c r="V45" s="61"/>
      <c r="W45" s="61"/>
      <c r="X45" s="61"/>
      <c r="Y45" s="61"/>
    </row>
    <row r="46" spans="11:25" ht="15" x14ac:dyDescent="0.25">
      <c r="K46" s="61"/>
      <c r="L46" s="61"/>
      <c r="M46" s="61"/>
      <c r="N46" s="61"/>
      <c r="O46" s="61"/>
      <c r="P46" s="61"/>
      <c r="T46" s="61"/>
      <c r="U46" s="61"/>
      <c r="V46" s="61"/>
      <c r="W46" s="61"/>
      <c r="X46" s="61"/>
      <c r="Y46" s="61"/>
    </row>
    <row r="47" spans="11:25" ht="15" x14ac:dyDescent="0.25">
      <c r="K47" s="61"/>
      <c r="L47" s="61"/>
      <c r="M47" s="61"/>
      <c r="N47" s="61"/>
      <c r="O47" s="61"/>
      <c r="P47" s="61"/>
      <c r="T47" s="61"/>
      <c r="U47" s="61"/>
      <c r="V47" s="61"/>
      <c r="W47" s="61"/>
      <c r="X47" s="61"/>
      <c r="Y47" s="61"/>
    </row>
    <row r="48" spans="11:25" ht="15" x14ac:dyDescent="0.25">
      <c r="K48" s="61"/>
      <c r="L48" s="61"/>
      <c r="M48" s="61"/>
      <c r="N48" s="61"/>
      <c r="O48" s="61"/>
      <c r="P48" s="61"/>
      <c r="T48" s="61"/>
      <c r="U48" s="61"/>
      <c r="V48" s="61"/>
      <c r="W48" s="61"/>
      <c r="X48" s="61"/>
      <c r="Y48" s="61"/>
    </row>
    <row r="49" spans="1:25" ht="15" x14ac:dyDescent="0.25">
      <c r="K49" s="61"/>
      <c r="L49" s="61"/>
      <c r="M49" s="61"/>
      <c r="N49" s="61"/>
      <c r="O49" s="61"/>
      <c r="P49" s="61"/>
      <c r="T49" s="61"/>
      <c r="U49" s="61"/>
      <c r="V49" s="61"/>
      <c r="W49" s="61"/>
      <c r="X49" s="61"/>
      <c r="Y49" s="61"/>
    </row>
    <row r="50" spans="1:25" ht="15" x14ac:dyDescent="0.25">
      <c r="K50" s="61"/>
      <c r="L50" s="61"/>
      <c r="M50" s="61"/>
      <c r="N50" s="61"/>
      <c r="O50" s="61"/>
      <c r="P50" s="61"/>
      <c r="T50" s="61"/>
      <c r="U50" s="61"/>
      <c r="V50" s="61"/>
      <c r="W50" s="61"/>
      <c r="X50" s="61"/>
      <c r="Y50" s="61"/>
    </row>
    <row r="51" spans="1:25" ht="15" x14ac:dyDescent="0.25">
      <c r="K51" s="61"/>
      <c r="L51" s="61"/>
      <c r="M51" s="61"/>
      <c r="N51" s="61"/>
      <c r="O51" s="61"/>
      <c r="P51" s="61"/>
      <c r="T51" s="61"/>
      <c r="U51" s="61"/>
      <c r="V51" s="61"/>
      <c r="W51" s="61"/>
      <c r="X51" s="61"/>
      <c r="Y51" s="61"/>
    </row>
    <row r="52" spans="1:25" ht="18" x14ac:dyDescent="0.25">
      <c r="A52" s="62"/>
    </row>
    <row r="53" spans="1:25" ht="18" x14ac:dyDescent="0.25">
      <c r="A53" s="62"/>
    </row>
    <row r="54" spans="1:25" ht="18" x14ac:dyDescent="0.25">
      <c r="A54" s="62"/>
    </row>
    <row r="55" spans="1:25" ht="18" x14ac:dyDescent="0.25">
      <c r="A55" s="62"/>
    </row>
    <row r="56" spans="1:25" ht="18" x14ac:dyDescent="0.25">
      <c r="A56" s="62"/>
    </row>
    <row r="57" spans="1:25" ht="18" x14ac:dyDescent="0.25">
      <c r="A57" s="62"/>
    </row>
    <row r="58" spans="1:25" ht="18" x14ac:dyDescent="0.25">
      <c r="A58" s="62"/>
    </row>
    <row r="59" spans="1:25" ht="18" x14ac:dyDescent="0.25">
      <c r="A59" s="62"/>
    </row>
    <row r="60" spans="1:25" ht="18" x14ac:dyDescent="0.25">
      <c r="A60" s="62"/>
    </row>
    <row r="61" spans="1:25" ht="18" x14ac:dyDescent="0.25">
      <c r="A61" s="62"/>
    </row>
    <row r="62" spans="1:25" ht="18" x14ac:dyDescent="0.25">
      <c r="A62" s="62"/>
    </row>
    <row r="63" spans="1:25" ht="18" x14ac:dyDescent="0.25">
      <c r="A63" s="62"/>
    </row>
    <row r="64" spans="1:25" ht="18" x14ac:dyDescent="0.25">
      <c r="A64" s="62"/>
    </row>
    <row r="65" spans="1:1" ht="18" x14ac:dyDescent="0.25">
      <c r="A65" s="62"/>
    </row>
    <row r="66" spans="1:1" ht="18" x14ac:dyDescent="0.25">
      <c r="A66" s="62"/>
    </row>
    <row r="67" spans="1:1" ht="18" x14ac:dyDescent="0.25">
      <c r="A67" s="62"/>
    </row>
    <row r="68" spans="1:1" ht="18" x14ac:dyDescent="0.25">
      <c r="A68" s="62"/>
    </row>
    <row r="69" spans="1:1" ht="18" x14ac:dyDescent="0.25">
      <c r="A69" s="62"/>
    </row>
    <row r="70" spans="1:1" ht="18" x14ac:dyDescent="0.25">
      <c r="A70" s="62"/>
    </row>
    <row r="71" spans="1:1" ht="18" x14ac:dyDescent="0.25">
      <c r="A71" s="62"/>
    </row>
    <row r="72" spans="1:1" ht="18" x14ac:dyDescent="0.25">
      <c r="A72" s="62"/>
    </row>
    <row r="73" spans="1:1" ht="18" x14ac:dyDescent="0.25">
      <c r="A73" s="62"/>
    </row>
    <row r="74" spans="1:1" ht="18" x14ac:dyDescent="0.25">
      <c r="A74" s="62"/>
    </row>
    <row r="75" spans="1:1" ht="18" x14ac:dyDescent="0.25">
      <c r="A75" s="62"/>
    </row>
    <row r="76" spans="1:1" ht="18" x14ac:dyDescent="0.25">
      <c r="A76" s="62"/>
    </row>
    <row r="77" spans="1:1" ht="18" x14ac:dyDescent="0.25">
      <c r="A77" s="62"/>
    </row>
    <row r="78" spans="1:1" ht="18" x14ac:dyDescent="0.25">
      <c r="A78" s="62"/>
    </row>
    <row r="79" spans="1:1" ht="18" x14ac:dyDescent="0.25">
      <c r="A79" s="62"/>
    </row>
    <row r="80" spans="1:1" ht="18" x14ac:dyDescent="0.25">
      <c r="A80" s="62"/>
    </row>
    <row r="81" spans="1:1" ht="18" x14ac:dyDescent="0.25">
      <c r="A81" s="62"/>
    </row>
    <row r="82" spans="1:1" ht="18" x14ac:dyDescent="0.25">
      <c r="A82" s="62"/>
    </row>
    <row r="83" spans="1:1" ht="18" x14ac:dyDescent="0.25">
      <c r="A83" s="62"/>
    </row>
    <row r="84" spans="1:1" ht="18" x14ac:dyDescent="0.25">
      <c r="A84" s="62"/>
    </row>
    <row r="85" spans="1:1" ht="18" x14ac:dyDescent="0.25">
      <c r="A85" s="62"/>
    </row>
    <row r="86" spans="1:1" ht="18" x14ac:dyDescent="0.25">
      <c r="A86" s="62"/>
    </row>
    <row r="87" spans="1:1" ht="18" x14ac:dyDescent="0.25">
      <c r="A87" s="62"/>
    </row>
    <row r="88" spans="1:1" ht="18" x14ac:dyDescent="0.25">
      <c r="A88" s="62"/>
    </row>
    <row r="89" spans="1:1" ht="18" x14ac:dyDescent="0.25">
      <c r="A89" s="62"/>
    </row>
    <row r="90" spans="1:1" ht="18" x14ac:dyDescent="0.25">
      <c r="A90" s="62"/>
    </row>
    <row r="91" spans="1:1" ht="18" x14ac:dyDescent="0.25">
      <c r="A91" s="62"/>
    </row>
    <row r="92" spans="1:1" ht="18" x14ac:dyDescent="0.25">
      <c r="A92" s="62"/>
    </row>
    <row r="93" spans="1:1" ht="18" x14ac:dyDescent="0.25">
      <c r="A93" s="62"/>
    </row>
    <row r="94" spans="1:1" ht="18" x14ac:dyDescent="0.25">
      <c r="A94" s="62"/>
    </row>
    <row r="95" spans="1:1" ht="18" x14ac:dyDescent="0.25">
      <c r="A95" s="62"/>
    </row>
    <row r="96" spans="1:1" ht="18" x14ac:dyDescent="0.25">
      <c r="A96" s="62"/>
    </row>
    <row r="97" spans="1:1" ht="18" x14ac:dyDescent="0.25">
      <c r="A97" s="62"/>
    </row>
    <row r="98" spans="1:1" ht="18" x14ac:dyDescent="0.25">
      <c r="A98" s="62"/>
    </row>
    <row r="99" spans="1:1" ht="18" x14ac:dyDescent="0.25">
      <c r="A99" s="62"/>
    </row>
    <row r="100" spans="1:1" ht="18" x14ac:dyDescent="0.25">
      <c r="A100" s="62"/>
    </row>
    <row r="101" spans="1:1" ht="18" x14ac:dyDescent="0.25">
      <c r="A101" s="62"/>
    </row>
    <row r="102" spans="1:1" ht="18" x14ac:dyDescent="0.25">
      <c r="A102" s="62"/>
    </row>
    <row r="103" spans="1:1" ht="18" x14ac:dyDescent="0.25">
      <c r="A103" s="62"/>
    </row>
    <row r="104" spans="1:1" ht="18" x14ac:dyDescent="0.25">
      <c r="A104" s="62"/>
    </row>
    <row r="105" spans="1:1" ht="18" x14ac:dyDescent="0.25">
      <c r="A105" s="62"/>
    </row>
    <row r="106" spans="1:1" ht="18" x14ac:dyDescent="0.25">
      <c r="A106" s="62"/>
    </row>
    <row r="107" spans="1:1" ht="18" x14ac:dyDescent="0.25">
      <c r="A107" s="62"/>
    </row>
    <row r="108" spans="1:1" ht="18" x14ac:dyDescent="0.25">
      <c r="A108" s="62"/>
    </row>
    <row r="109" spans="1:1" ht="18" x14ac:dyDescent="0.25">
      <c r="A109" s="62"/>
    </row>
    <row r="110" spans="1:1" ht="18" x14ac:dyDescent="0.25">
      <c r="A110" s="62"/>
    </row>
    <row r="111" spans="1:1" ht="18" x14ac:dyDescent="0.25">
      <c r="A111" s="62"/>
    </row>
    <row r="112" spans="1:1" ht="18" x14ac:dyDescent="0.25">
      <c r="A112" s="62"/>
    </row>
    <row r="113" spans="1:1" ht="18" x14ac:dyDescent="0.25">
      <c r="A113" s="62"/>
    </row>
    <row r="114" spans="1:1" ht="18" x14ac:dyDescent="0.25">
      <c r="A114" s="62"/>
    </row>
    <row r="115" spans="1:1" ht="18" x14ac:dyDescent="0.25">
      <c r="A115" s="62"/>
    </row>
    <row r="116" spans="1:1" ht="18" x14ac:dyDescent="0.25">
      <c r="A116" s="62"/>
    </row>
    <row r="117" spans="1:1" ht="18" x14ac:dyDescent="0.25">
      <c r="A117" s="62"/>
    </row>
    <row r="118" spans="1:1" ht="18" x14ac:dyDescent="0.25">
      <c r="A118" s="62"/>
    </row>
    <row r="119" spans="1:1" ht="18" x14ac:dyDescent="0.25">
      <c r="A119" s="62"/>
    </row>
    <row r="120" spans="1:1" ht="18" x14ac:dyDescent="0.25">
      <c r="A120" s="62"/>
    </row>
    <row r="121" spans="1:1" ht="18" x14ac:dyDescent="0.25">
      <c r="A121" s="62"/>
    </row>
    <row r="122" spans="1:1" ht="18" x14ac:dyDescent="0.25">
      <c r="A122" s="62"/>
    </row>
    <row r="123" spans="1:1" ht="18" x14ac:dyDescent="0.25">
      <c r="A123" s="62"/>
    </row>
    <row r="124" spans="1:1" ht="18" x14ac:dyDescent="0.25">
      <c r="A124" s="62"/>
    </row>
    <row r="125" spans="1:1" ht="18" x14ac:dyDescent="0.25">
      <c r="A125" s="62"/>
    </row>
    <row r="126" spans="1:1" ht="18" x14ac:dyDescent="0.25">
      <c r="A126" s="62"/>
    </row>
    <row r="127" spans="1:1" ht="18" x14ac:dyDescent="0.25">
      <c r="A127" s="62"/>
    </row>
    <row r="128" spans="1:1" ht="18" x14ac:dyDescent="0.25">
      <c r="A128" s="62"/>
    </row>
    <row r="129" spans="1:1" ht="18" x14ac:dyDescent="0.25">
      <c r="A129" s="62"/>
    </row>
    <row r="130" spans="1:1" ht="18" x14ac:dyDescent="0.25">
      <c r="A130" s="62"/>
    </row>
    <row r="131" spans="1:1" ht="18" x14ac:dyDescent="0.25">
      <c r="A131" s="62"/>
    </row>
    <row r="132" spans="1:1" ht="18" x14ac:dyDescent="0.25">
      <c r="A132" s="62"/>
    </row>
    <row r="133" spans="1:1" ht="18" x14ac:dyDescent="0.25">
      <c r="A133" s="62"/>
    </row>
    <row r="134" spans="1:1" ht="18" x14ac:dyDescent="0.25">
      <c r="A134" s="62"/>
    </row>
    <row r="135" spans="1:1" ht="18" x14ac:dyDescent="0.25">
      <c r="A135" s="62"/>
    </row>
    <row r="136" spans="1:1" ht="18" x14ac:dyDescent="0.25">
      <c r="A136" s="62"/>
    </row>
    <row r="137" spans="1:1" ht="18" x14ac:dyDescent="0.25">
      <c r="A137" s="62"/>
    </row>
    <row r="138" spans="1:1" ht="18" x14ac:dyDescent="0.25">
      <c r="A138" s="62"/>
    </row>
    <row r="139" spans="1:1" ht="18" x14ac:dyDescent="0.25">
      <c r="A139" s="62"/>
    </row>
    <row r="140" spans="1:1" ht="18" x14ac:dyDescent="0.25">
      <c r="A140" s="62"/>
    </row>
    <row r="141" spans="1:1" ht="18" x14ac:dyDescent="0.25">
      <c r="A141" s="62"/>
    </row>
    <row r="142" spans="1:1" ht="18" x14ac:dyDescent="0.25">
      <c r="A142" s="62"/>
    </row>
    <row r="143" spans="1:1" ht="18" x14ac:dyDescent="0.25">
      <c r="A143" s="62"/>
    </row>
    <row r="144" spans="1:1" ht="18" x14ac:dyDescent="0.25">
      <c r="A144" s="62"/>
    </row>
    <row r="145" spans="1:1" ht="18" x14ac:dyDescent="0.25">
      <c r="A145" s="62"/>
    </row>
    <row r="146" spans="1:1" ht="18" x14ac:dyDescent="0.25">
      <c r="A146" s="62"/>
    </row>
    <row r="147" spans="1:1" ht="18" x14ac:dyDescent="0.25">
      <c r="A147" s="62"/>
    </row>
    <row r="148" spans="1:1" ht="18" x14ac:dyDescent="0.25">
      <c r="A148" s="62"/>
    </row>
    <row r="149" spans="1:1" ht="18" x14ac:dyDescent="0.25">
      <c r="A149" s="62"/>
    </row>
    <row r="150" spans="1:1" ht="18" x14ac:dyDescent="0.25">
      <c r="A150" s="62"/>
    </row>
    <row r="151" spans="1:1" ht="18" x14ac:dyDescent="0.25">
      <c r="A151" s="62"/>
    </row>
    <row r="152" spans="1:1" ht="18" x14ac:dyDescent="0.25">
      <c r="A152" s="62"/>
    </row>
    <row r="153" spans="1:1" ht="18" x14ac:dyDescent="0.25">
      <c r="A153" s="62"/>
    </row>
    <row r="154" spans="1:1" ht="18" x14ac:dyDescent="0.25">
      <c r="A154" s="62"/>
    </row>
    <row r="155" spans="1:1" ht="18" x14ac:dyDescent="0.25">
      <c r="A155" s="62"/>
    </row>
    <row r="156" spans="1:1" ht="18" x14ac:dyDescent="0.25">
      <c r="A156" s="62"/>
    </row>
    <row r="157" spans="1:1" ht="18" x14ac:dyDescent="0.25">
      <c r="A157" s="62"/>
    </row>
    <row r="158" spans="1:1" ht="18" x14ac:dyDescent="0.25">
      <c r="A158" s="62"/>
    </row>
    <row r="159" spans="1:1" ht="18" x14ac:dyDescent="0.25">
      <c r="A159" s="62"/>
    </row>
    <row r="160" spans="1:1" ht="18" x14ac:dyDescent="0.25">
      <c r="A160" s="62"/>
    </row>
    <row r="161" spans="1:1" ht="18" x14ac:dyDescent="0.25">
      <c r="A161" s="62"/>
    </row>
    <row r="162" spans="1:1" ht="18" x14ac:dyDescent="0.25">
      <c r="A162" s="62"/>
    </row>
    <row r="163" spans="1:1" ht="18" x14ac:dyDescent="0.25">
      <c r="A163" s="62"/>
    </row>
    <row r="164" spans="1:1" ht="18" x14ac:dyDescent="0.25">
      <c r="A164" s="62"/>
    </row>
    <row r="165" spans="1:1" ht="18" x14ac:dyDescent="0.25">
      <c r="A165" s="62"/>
    </row>
    <row r="166" spans="1:1" ht="18" x14ac:dyDescent="0.25">
      <c r="A166" s="62"/>
    </row>
    <row r="167" spans="1:1" ht="18" x14ac:dyDescent="0.25">
      <c r="A167" s="62"/>
    </row>
    <row r="168" spans="1:1" ht="18" x14ac:dyDescent="0.25">
      <c r="A168" s="62"/>
    </row>
    <row r="169" spans="1:1" ht="18" x14ac:dyDescent="0.25">
      <c r="A169" s="62"/>
    </row>
    <row r="170" spans="1:1" ht="18" x14ac:dyDescent="0.25">
      <c r="A170" s="62"/>
    </row>
    <row r="171" spans="1:1" ht="18" x14ac:dyDescent="0.25">
      <c r="A171" s="62"/>
    </row>
    <row r="172" spans="1:1" ht="18" x14ac:dyDescent="0.25">
      <c r="A172" s="62"/>
    </row>
    <row r="173" spans="1:1" ht="18" x14ac:dyDescent="0.25">
      <c r="A173" s="62"/>
    </row>
    <row r="174" spans="1:1" ht="18" x14ac:dyDescent="0.25">
      <c r="A174" s="62"/>
    </row>
    <row r="175" spans="1:1" ht="18" x14ac:dyDescent="0.25">
      <c r="A175" s="62"/>
    </row>
    <row r="176" spans="1:1" ht="18" x14ac:dyDescent="0.25">
      <c r="A176" s="62"/>
    </row>
    <row r="177" spans="1:1" ht="18" x14ac:dyDescent="0.25">
      <c r="A177" s="62"/>
    </row>
    <row r="178" spans="1:1" ht="18" x14ac:dyDescent="0.25">
      <c r="A178" s="62"/>
    </row>
    <row r="179" spans="1:1" ht="18" x14ac:dyDescent="0.25">
      <c r="A179" s="62"/>
    </row>
    <row r="180" spans="1:1" ht="18" x14ac:dyDescent="0.25">
      <c r="A180" s="62"/>
    </row>
    <row r="181" spans="1:1" ht="18" x14ac:dyDescent="0.25">
      <c r="A181" s="62"/>
    </row>
    <row r="182" spans="1:1" ht="18" x14ac:dyDescent="0.25">
      <c r="A182" s="62"/>
    </row>
    <row r="183" spans="1:1" ht="18" x14ac:dyDescent="0.25">
      <c r="A183" s="62"/>
    </row>
    <row r="184" spans="1:1" ht="18" x14ac:dyDescent="0.25">
      <c r="A184" s="62"/>
    </row>
    <row r="185" spans="1:1" ht="18" x14ac:dyDescent="0.25">
      <c r="A185" s="62"/>
    </row>
    <row r="186" spans="1:1" ht="18" x14ac:dyDescent="0.25">
      <c r="A186" s="62"/>
    </row>
    <row r="187" spans="1:1" ht="18" x14ac:dyDescent="0.25">
      <c r="A187" s="62"/>
    </row>
    <row r="188" spans="1:1" ht="18" x14ac:dyDescent="0.25">
      <c r="A188" s="62"/>
    </row>
    <row r="189" spans="1:1" ht="18" x14ac:dyDescent="0.25">
      <c r="A189" s="62"/>
    </row>
    <row r="190" spans="1:1" ht="18" x14ac:dyDescent="0.25">
      <c r="A190" s="62"/>
    </row>
    <row r="191" spans="1:1" ht="18" x14ac:dyDescent="0.25">
      <c r="A191" s="62"/>
    </row>
    <row r="192" spans="1:1" ht="18" x14ac:dyDescent="0.25">
      <c r="A192" s="62"/>
    </row>
    <row r="193" spans="1:1" ht="18" x14ac:dyDescent="0.25">
      <c r="A193" s="62"/>
    </row>
    <row r="194" spans="1:1" ht="18" x14ac:dyDescent="0.25">
      <c r="A194" s="62"/>
    </row>
    <row r="195" spans="1:1" ht="18" x14ac:dyDescent="0.25">
      <c r="A195" s="62"/>
    </row>
    <row r="196" spans="1:1" ht="18" x14ac:dyDescent="0.25">
      <c r="A196" s="62"/>
    </row>
    <row r="197" spans="1:1" ht="18" x14ac:dyDescent="0.25">
      <c r="A197" s="62"/>
    </row>
    <row r="198" spans="1:1" ht="18" x14ac:dyDescent="0.25">
      <c r="A198" s="62"/>
    </row>
    <row r="199" spans="1:1" ht="18" x14ac:dyDescent="0.25">
      <c r="A199" s="62"/>
    </row>
    <row r="200" spans="1:1" ht="18" x14ac:dyDescent="0.25">
      <c r="A200" s="62"/>
    </row>
    <row r="201" spans="1:1" ht="18" x14ac:dyDescent="0.25">
      <c r="A201" s="62"/>
    </row>
    <row r="202" spans="1:1" ht="18" x14ac:dyDescent="0.25">
      <c r="A202" s="62"/>
    </row>
    <row r="203" spans="1:1" ht="18" x14ac:dyDescent="0.25">
      <c r="A203" s="62"/>
    </row>
    <row r="204" spans="1:1" ht="18" x14ac:dyDescent="0.25">
      <c r="A204" s="62"/>
    </row>
    <row r="205" spans="1:1" ht="18" x14ac:dyDescent="0.25">
      <c r="A205" s="62"/>
    </row>
    <row r="206" spans="1:1" ht="18" x14ac:dyDescent="0.25">
      <c r="A206" s="62"/>
    </row>
    <row r="207" spans="1:1" ht="18" x14ac:dyDescent="0.25">
      <c r="A207" s="62"/>
    </row>
    <row r="208" spans="1:1" ht="18" x14ac:dyDescent="0.25">
      <c r="A208" s="62"/>
    </row>
    <row r="209" spans="1:1" ht="18" x14ac:dyDescent="0.25">
      <c r="A209" s="62"/>
    </row>
    <row r="210" spans="1:1" ht="18" x14ac:dyDescent="0.25">
      <c r="A210" s="62"/>
    </row>
    <row r="211" spans="1:1" ht="18" x14ac:dyDescent="0.25">
      <c r="A211" s="62"/>
    </row>
    <row r="212" spans="1:1" ht="18" x14ac:dyDescent="0.25">
      <c r="A212" s="62"/>
    </row>
    <row r="213" spans="1:1" ht="18" x14ac:dyDescent="0.25">
      <c r="A213" s="62"/>
    </row>
    <row r="214" spans="1:1" ht="18" x14ac:dyDescent="0.25">
      <c r="A214" s="62"/>
    </row>
    <row r="215" spans="1:1" ht="18" x14ac:dyDescent="0.25">
      <c r="A215" s="62"/>
    </row>
    <row r="216" spans="1:1" ht="18" x14ac:dyDescent="0.25">
      <c r="A216" s="62"/>
    </row>
    <row r="217" spans="1:1" ht="18" x14ac:dyDescent="0.25">
      <c r="A217" s="62"/>
    </row>
    <row r="218" spans="1:1" ht="18" x14ac:dyDescent="0.25">
      <c r="A218" s="62"/>
    </row>
    <row r="219" spans="1:1" ht="18" x14ac:dyDescent="0.25">
      <c r="A219" s="62"/>
    </row>
    <row r="220" spans="1:1" ht="18" x14ac:dyDescent="0.25">
      <c r="A220" s="62"/>
    </row>
    <row r="221" spans="1:1" ht="18" x14ac:dyDescent="0.25">
      <c r="A221" s="62"/>
    </row>
    <row r="222" spans="1:1" ht="18" x14ac:dyDescent="0.25">
      <c r="A222" s="62"/>
    </row>
    <row r="223" spans="1:1" ht="18" x14ac:dyDescent="0.25">
      <c r="A223" s="62"/>
    </row>
    <row r="224" spans="1:1" ht="18" x14ac:dyDescent="0.25">
      <c r="A224" s="62"/>
    </row>
    <row r="225" spans="1:1" ht="18" x14ac:dyDescent="0.25">
      <c r="A225" s="62"/>
    </row>
    <row r="226" spans="1:1" ht="18" x14ac:dyDescent="0.25">
      <c r="A226" s="62"/>
    </row>
    <row r="227" spans="1:1" ht="18" x14ac:dyDescent="0.25">
      <c r="A227" s="62"/>
    </row>
    <row r="228" spans="1:1" ht="18" x14ac:dyDescent="0.25">
      <c r="A228" s="62"/>
    </row>
    <row r="229" spans="1:1" ht="18" x14ac:dyDescent="0.25">
      <c r="A229" s="62"/>
    </row>
    <row r="230" spans="1:1" ht="18" x14ac:dyDescent="0.25">
      <c r="A230" s="62"/>
    </row>
    <row r="231" spans="1:1" ht="18" x14ac:dyDescent="0.25">
      <c r="A231" s="62"/>
    </row>
    <row r="232" spans="1:1" ht="18" x14ac:dyDescent="0.25">
      <c r="A232" s="62"/>
    </row>
    <row r="233" spans="1:1" ht="18" x14ac:dyDescent="0.25">
      <c r="A233" s="62"/>
    </row>
    <row r="234" spans="1:1" ht="18" x14ac:dyDescent="0.25">
      <c r="A234" s="62"/>
    </row>
    <row r="235" spans="1:1" ht="18" x14ac:dyDescent="0.25">
      <c r="A235" s="62"/>
    </row>
    <row r="236" spans="1:1" ht="18" x14ac:dyDescent="0.25">
      <c r="A236" s="62"/>
    </row>
    <row r="237" spans="1:1" ht="18" x14ac:dyDescent="0.25">
      <c r="A237" s="62"/>
    </row>
    <row r="238" spans="1:1" ht="18" x14ac:dyDescent="0.25">
      <c r="A238" s="62"/>
    </row>
    <row r="239" spans="1:1" ht="18" x14ac:dyDescent="0.25">
      <c r="A239" s="62"/>
    </row>
    <row r="240" spans="1:1" ht="18" x14ac:dyDescent="0.25">
      <c r="A240" s="62"/>
    </row>
    <row r="241" spans="1:1" ht="18" x14ac:dyDescent="0.25">
      <c r="A241" s="62"/>
    </row>
    <row r="242" spans="1:1" ht="18" x14ac:dyDescent="0.25">
      <c r="A242" s="62"/>
    </row>
    <row r="243" spans="1:1" ht="18" x14ac:dyDescent="0.25">
      <c r="A243" s="62"/>
    </row>
    <row r="244" spans="1:1" ht="18" x14ac:dyDescent="0.25">
      <c r="A244" s="62"/>
    </row>
    <row r="245" spans="1:1" ht="18" x14ac:dyDescent="0.25">
      <c r="A245" s="62"/>
    </row>
    <row r="246" spans="1:1" ht="18" x14ac:dyDescent="0.25">
      <c r="A246" s="62"/>
    </row>
    <row r="247" spans="1:1" ht="18" x14ac:dyDescent="0.25">
      <c r="A247" s="62"/>
    </row>
    <row r="248" spans="1:1" ht="18" x14ac:dyDescent="0.25">
      <c r="A248" s="62"/>
    </row>
    <row r="249" spans="1:1" ht="18" x14ac:dyDescent="0.25">
      <c r="A249" s="62"/>
    </row>
    <row r="250" spans="1:1" ht="18" x14ac:dyDescent="0.25">
      <c r="A250" s="62"/>
    </row>
    <row r="251" spans="1:1" ht="18" x14ac:dyDescent="0.25">
      <c r="A251" s="62"/>
    </row>
    <row r="252" spans="1:1" ht="18" x14ac:dyDescent="0.25">
      <c r="A252" s="62"/>
    </row>
    <row r="253" spans="1:1" ht="18" x14ac:dyDescent="0.25">
      <c r="A253" s="62"/>
    </row>
    <row r="254" spans="1:1" ht="18" x14ac:dyDescent="0.25">
      <c r="A254" s="62"/>
    </row>
    <row r="255" spans="1:1" ht="18" x14ac:dyDescent="0.25">
      <c r="A255" s="62"/>
    </row>
    <row r="256" spans="1:1" ht="18" x14ac:dyDescent="0.25">
      <c r="A256" s="62"/>
    </row>
    <row r="257" spans="1:1" ht="18" x14ac:dyDescent="0.25">
      <c r="A257" s="62"/>
    </row>
    <row r="258" spans="1:1" ht="18" x14ac:dyDescent="0.25">
      <c r="A258" s="62"/>
    </row>
    <row r="259" spans="1:1" ht="18" x14ac:dyDescent="0.25">
      <c r="A259" s="62"/>
    </row>
    <row r="260" spans="1:1" ht="18" x14ac:dyDescent="0.25">
      <c r="A260" s="62"/>
    </row>
    <row r="261" spans="1:1" ht="18" x14ac:dyDescent="0.25">
      <c r="A261" s="62"/>
    </row>
    <row r="262" spans="1:1" ht="18" x14ac:dyDescent="0.25">
      <c r="A262" s="62"/>
    </row>
    <row r="263" spans="1:1" ht="18" x14ac:dyDescent="0.25">
      <c r="A263" s="62"/>
    </row>
    <row r="264" spans="1:1" ht="18" x14ac:dyDescent="0.25">
      <c r="A264" s="62"/>
    </row>
    <row r="265" spans="1:1" ht="18" x14ac:dyDescent="0.25">
      <c r="A265" s="62"/>
    </row>
    <row r="266" spans="1:1" ht="18" x14ac:dyDescent="0.25">
      <c r="A266" s="62"/>
    </row>
    <row r="267" spans="1:1" ht="18" x14ac:dyDescent="0.25">
      <c r="A267" s="62"/>
    </row>
    <row r="268" spans="1:1" ht="18" x14ac:dyDescent="0.25">
      <c r="A268" s="62"/>
    </row>
    <row r="269" spans="1:1" ht="18" x14ac:dyDescent="0.25">
      <c r="A269" s="62"/>
    </row>
    <row r="270" spans="1:1" ht="18" x14ac:dyDescent="0.25">
      <c r="A270" s="62"/>
    </row>
    <row r="271" spans="1:1" ht="18" x14ac:dyDescent="0.25">
      <c r="A271" s="62"/>
    </row>
    <row r="272" spans="1:1" ht="18" x14ac:dyDescent="0.25">
      <c r="A272" s="62"/>
    </row>
    <row r="273" spans="1:1" ht="18" x14ac:dyDescent="0.25">
      <c r="A273" s="62"/>
    </row>
    <row r="274" spans="1:1" ht="18" x14ac:dyDescent="0.25">
      <c r="A274" s="62"/>
    </row>
    <row r="275" spans="1:1" ht="18" x14ac:dyDescent="0.25">
      <c r="A275" s="62"/>
    </row>
    <row r="276" spans="1:1" ht="18" x14ac:dyDescent="0.25">
      <c r="A276" s="62"/>
    </row>
    <row r="277" spans="1:1" ht="18" x14ac:dyDescent="0.25">
      <c r="A277" s="62"/>
    </row>
    <row r="278" spans="1:1" ht="18" x14ac:dyDescent="0.25">
      <c r="A278" s="62"/>
    </row>
    <row r="279" spans="1:1" ht="18" x14ac:dyDescent="0.25">
      <c r="A279" s="62"/>
    </row>
    <row r="280" spans="1:1" ht="18" x14ac:dyDescent="0.25">
      <c r="A280" s="62"/>
    </row>
    <row r="281" spans="1:1" ht="18" x14ac:dyDescent="0.25">
      <c r="A281" s="62"/>
    </row>
    <row r="282" spans="1:1" ht="18" x14ac:dyDescent="0.25">
      <c r="A282" s="62"/>
    </row>
    <row r="283" spans="1:1" ht="18" x14ac:dyDescent="0.25">
      <c r="A283" s="62"/>
    </row>
    <row r="284" spans="1:1" ht="18" x14ac:dyDescent="0.25">
      <c r="A284" s="62"/>
    </row>
    <row r="285" spans="1:1" ht="18" x14ac:dyDescent="0.25">
      <c r="A285" s="62"/>
    </row>
    <row r="286" spans="1:1" ht="18" x14ac:dyDescent="0.25">
      <c r="A286" s="62"/>
    </row>
    <row r="287" spans="1:1" ht="18" x14ac:dyDescent="0.25">
      <c r="A287" s="62"/>
    </row>
    <row r="288" spans="1:1" ht="18" x14ac:dyDescent="0.25">
      <c r="A288" s="62"/>
    </row>
    <row r="289" spans="1:1" ht="18" x14ac:dyDescent="0.25">
      <c r="A289" s="62"/>
    </row>
    <row r="290" spans="1:1" ht="18" x14ac:dyDescent="0.25">
      <c r="A290" s="62"/>
    </row>
    <row r="291" spans="1:1" ht="18" x14ac:dyDescent="0.25">
      <c r="A291" s="62"/>
    </row>
    <row r="292" spans="1:1" ht="18" x14ac:dyDescent="0.25">
      <c r="A292" s="62"/>
    </row>
    <row r="293" spans="1:1" ht="18" x14ac:dyDescent="0.25">
      <c r="A293" s="62"/>
    </row>
    <row r="294" spans="1:1" ht="18" x14ac:dyDescent="0.25">
      <c r="A294" s="62"/>
    </row>
    <row r="295" spans="1:1" ht="18" x14ac:dyDescent="0.25">
      <c r="A295" s="62"/>
    </row>
    <row r="296" spans="1:1" ht="18" x14ac:dyDescent="0.25">
      <c r="A296" s="62"/>
    </row>
    <row r="297" spans="1:1" ht="18" x14ac:dyDescent="0.25">
      <c r="A297" s="62"/>
    </row>
    <row r="298" spans="1:1" ht="18" x14ac:dyDescent="0.25">
      <c r="A298" s="62"/>
    </row>
    <row r="299" spans="1:1" ht="18" x14ac:dyDescent="0.25">
      <c r="A299" s="62"/>
    </row>
    <row r="300" spans="1:1" ht="18" x14ac:dyDescent="0.25">
      <c r="A300" s="62"/>
    </row>
    <row r="301" spans="1:1" ht="18" x14ac:dyDescent="0.25">
      <c r="A301" s="62"/>
    </row>
    <row r="302" spans="1:1" ht="18" x14ac:dyDescent="0.25">
      <c r="A302" s="62"/>
    </row>
    <row r="303" spans="1:1" ht="18" x14ac:dyDescent="0.25">
      <c r="A303" s="62"/>
    </row>
    <row r="304" spans="1:1" ht="18" x14ac:dyDescent="0.25">
      <c r="A304" s="62"/>
    </row>
    <row r="305" spans="1:1" ht="18" x14ac:dyDescent="0.25">
      <c r="A305" s="62"/>
    </row>
    <row r="306" spans="1:1" ht="18" x14ac:dyDescent="0.25">
      <c r="A306" s="62"/>
    </row>
    <row r="307" spans="1:1" ht="18" x14ac:dyDescent="0.25">
      <c r="A307" s="62"/>
    </row>
    <row r="308" spans="1:1" ht="18" x14ac:dyDescent="0.25">
      <c r="A308" s="62"/>
    </row>
    <row r="309" spans="1:1" ht="18" x14ac:dyDescent="0.25">
      <c r="A309" s="62"/>
    </row>
    <row r="310" spans="1:1" ht="18" x14ac:dyDescent="0.25">
      <c r="A310" s="62"/>
    </row>
    <row r="311" spans="1:1" ht="18" x14ac:dyDescent="0.25">
      <c r="A311" s="62"/>
    </row>
    <row r="312" spans="1:1" ht="18" x14ac:dyDescent="0.25">
      <c r="A312" s="62"/>
    </row>
    <row r="313" spans="1:1" ht="18" x14ac:dyDescent="0.25">
      <c r="A313" s="62"/>
    </row>
    <row r="314" spans="1:1" ht="18" x14ac:dyDescent="0.25">
      <c r="A314" s="62"/>
    </row>
    <row r="315" spans="1:1" ht="18" x14ac:dyDescent="0.25">
      <c r="A315" s="62"/>
    </row>
    <row r="316" spans="1:1" ht="18" x14ac:dyDescent="0.25">
      <c r="A316" s="62"/>
    </row>
    <row r="317" spans="1:1" ht="18" x14ac:dyDescent="0.25">
      <c r="A317" s="62"/>
    </row>
    <row r="318" spans="1:1" ht="18" x14ac:dyDescent="0.25">
      <c r="A318" s="62"/>
    </row>
    <row r="319" spans="1:1" ht="18" x14ac:dyDescent="0.25">
      <c r="A319" s="62"/>
    </row>
    <row r="320" spans="1:1" ht="18" x14ac:dyDescent="0.25">
      <c r="A320" s="62"/>
    </row>
    <row r="321" spans="1:1" ht="18" x14ac:dyDescent="0.25">
      <c r="A321" s="62"/>
    </row>
    <row r="322" spans="1:1" ht="18" x14ac:dyDescent="0.25">
      <c r="A322" s="62"/>
    </row>
    <row r="323" spans="1:1" ht="18" x14ac:dyDescent="0.25">
      <c r="A323" s="62"/>
    </row>
    <row r="324" spans="1:1" ht="18" x14ac:dyDescent="0.25">
      <c r="A324" s="62"/>
    </row>
    <row r="325" spans="1:1" ht="18" x14ac:dyDescent="0.25">
      <c r="A325" s="62"/>
    </row>
    <row r="326" spans="1:1" ht="18" x14ac:dyDescent="0.25">
      <c r="A326" s="62"/>
    </row>
    <row r="327" spans="1:1" ht="18" x14ac:dyDescent="0.25">
      <c r="A327" s="62"/>
    </row>
    <row r="328" spans="1:1" ht="18" x14ac:dyDescent="0.25">
      <c r="A328" s="62"/>
    </row>
    <row r="329" spans="1:1" ht="18" x14ac:dyDescent="0.25">
      <c r="A329" s="62"/>
    </row>
    <row r="330" spans="1:1" ht="18" x14ac:dyDescent="0.25">
      <c r="A330" s="62"/>
    </row>
    <row r="331" spans="1:1" ht="18" x14ac:dyDescent="0.25">
      <c r="A331" s="62"/>
    </row>
    <row r="332" spans="1:1" ht="18" x14ac:dyDescent="0.25">
      <c r="A332" s="62"/>
    </row>
    <row r="333" spans="1:1" ht="18" x14ac:dyDescent="0.25">
      <c r="A333" s="62"/>
    </row>
    <row r="334" spans="1:1" ht="18" x14ac:dyDescent="0.25">
      <c r="A334" s="62"/>
    </row>
    <row r="335" spans="1:1" ht="18" x14ac:dyDescent="0.25">
      <c r="A335" s="62"/>
    </row>
    <row r="336" spans="1:1" ht="18" x14ac:dyDescent="0.25">
      <c r="A336" s="62"/>
    </row>
    <row r="337" spans="1:1" ht="18" x14ac:dyDescent="0.25">
      <c r="A337" s="62"/>
    </row>
    <row r="338" spans="1:1" ht="18" x14ac:dyDescent="0.25">
      <c r="A338" s="62"/>
    </row>
    <row r="339" spans="1:1" ht="18" x14ac:dyDescent="0.25">
      <c r="A339" s="62"/>
    </row>
    <row r="340" spans="1:1" ht="18" x14ac:dyDescent="0.25">
      <c r="A340" s="62"/>
    </row>
    <row r="341" spans="1:1" ht="18" x14ac:dyDescent="0.25">
      <c r="A341" s="62"/>
    </row>
    <row r="342" spans="1:1" ht="18" x14ac:dyDescent="0.25">
      <c r="A342" s="62"/>
    </row>
    <row r="343" spans="1:1" ht="18" x14ac:dyDescent="0.25">
      <c r="A343" s="62"/>
    </row>
    <row r="344" spans="1:1" ht="18" x14ac:dyDescent="0.25">
      <c r="A344" s="62"/>
    </row>
    <row r="345" spans="1:1" ht="18" x14ac:dyDescent="0.25">
      <c r="A345" s="62"/>
    </row>
    <row r="346" spans="1:1" ht="18" x14ac:dyDescent="0.25">
      <c r="A346" s="62"/>
    </row>
    <row r="347" spans="1:1" ht="18" x14ac:dyDescent="0.25">
      <c r="A347" s="62"/>
    </row>
    <row r="348" spans="1:1" ht="18" x14ac:dyDescent="0.25">
      <c r="A348" s="62"/>
    </row>
    <row r="349" spans="1:1" ht="18" x14ac:dyDescent="0.25">
      <c r="A349" s="62"/>
    </row>
    <row r="350" spans="1:1" ht="18" x14ac:dyDescent="0.25">
      <c r="A350" s="62"/>
    </row>
    <row r="351" spans="1:1" ht="18" x14ac:dyDescent="0.25">
      <c r="A351" s="62"/>
    </row>
    <row r="352" spans="1:1" ht="18" x14ac:dyDescent="0.25">
      <c r="A352" s="62"/>
    </row>
    <row r="353" spans="1:1" ht="18" x14ac:dyDescent="0.25">
      <c r="A353" s="62"/>
    </row>
    <row r="354" spans="1:1" ht="18" x14ac:dyDescent="0.25">
      <c r="A354" s="62"/>
    </row>
    <row r="355" spans="1:1" ht="18" x14ac:dyDescent="0.25">
      <c r="A355" s="62"/>
    </row>
    <row r="356" spans="1:1" ht="18" x14ac:dyDescent="0.25">
      <c r="A356" s="62"/>
    </row>
    <row r="357" spans="1:1" ht="18" x14ac:dyDescent="0.25">
      <c r="A357" s="62"/>
    </row>
    <row r="358" spans="1:1" ht="18" x14ac:dyDescent="0.25">
      <c r="A358" s="62"/>
    </row>
    <row r="359" spans="1:1" ht="18" x14ac:dyDescent="0.25">
      <c r="A359" s="62"/>
    </row>
    <row r="360" spans="1:1" ht="18" x14ac:dyDescent="0.25">
      <c r="A360" s="62"/>
    </row>
    <row r="361" spans="1:1" ht="18" x14ac:dyDescent="0.25">
      <c r="A361" s="62"/>
    </row>
    <row r="362" spans="1:1" ht="18" x14ac:dyDescent="0.25">
      <c r="A362" s="62"/>
    </row>
    <row r="363" spans="1:1" ht="18" x14ac:dyDescent="0.25">
      <c r="A363" s="62"/>
    </row>
    <row r="364" spans="1:1" ht="18" x14ac:dyDescent="0.25">
      <c r="A364" s="62"/>
    </row>
    <row r="365" spans="1:1" ht="18" x14ac:dyDescent="0.25">
      <c r="A365" s="62"/>
    </row>
    <row r="366" spans="1:1" ht="18" x14ac:dyDescent="0.25">
      <c r="A366" s="62"/>
    </row>
    <row r="367" spans="1:1" ht="18" x14ac:dyDescent="0.25">
      <c r="A367" s="62"/>
    </row>
    <row r="368" spans="1:1" ht="18" x14ac:dyDescent="0.25">
      <c r="A368" s="62"/>
    </row>
    <row r="369" spans="1:1" ht="18" x14ac:dyDescent="0.25">
      <c r="A369" s="62"/>
    </row>
    <row r="370" spans="1:1" ht="18" x14ac:dyDescent="0.25">
      <c r="A370" s="62"/>
    </row>
    <row r="371" spans="1:1" ht="18" x14ac:dyDescent="0.25">
      <c r="A371" s="62"/>
    </row>
    <row r="372" spans="1:1" ht="18" x14ac:dyDescent="0.25">
      <c r="A372" s="62"/>
    </row>
    <row r="373" spans="1:1" ht="18" x14ac:dyDescent="0.25">
      <c r="A373" s="62"/>
    </row>
    <row r="374" spans="1:1" ht="18" x14ac:dyDescent="0.25">
      <c r="A374" s="62"/>
    </row>
    <row r="375" spans="1:1" ht="18" x14ac:dyDescent="0.25">
      <c r="A375" s="62"/>
    </row>
    <row r="376" spans="1:1" ht="18" x14ac:dyDescent="0.25">
      <c r="A376" s="62"/>
    </row>
    <row r="377" spans="1:1" ht="18" x14ac:dyDescent="0.25">
      <c r="A377" s="62"/>
    </row>
    <row r="378" spans="1:1" ht="18" x14ac:dyDescent="0.25">
      <c r="A378" s="62"/>
    </row>
    <row r="379" spans="1:1" ht="18" x14ac:dyDescent="0.25">
      <c r="A379" s="62"/>
    </row>
    <row r="380" spans="1:1" ht="18" x14ac:dyDescent="0.25">
      <c r="A380" s="62"/>
    </row>
    <row r="381" spans="1:1" ht="18" x14ac:dyDescent="0.25">
      <c r="A381" s="62"/>
    </row>
    <row r="382" spans="1:1" ht="18" x14ac:dyDescent="0.25">
      <c r="A382" s="62"/>
    </row>
    <row r="383" spans="1:1" ht="18" x14ac:dyDescent="0.25">
      <c r="A383" s="62"/>
    </row>
    <row r="384" spans="1:1" ht="18" x14ac:dyDescent="0.25">
      <c r="A384" s="62"/>
    </row>
    <row r="385" spans="1:1" ht="18" x14ac:dyDescent="0.25">
      <c r="A385" s="62"/>
    </row>
    <row r="386" spans="1:1" ht="18" x14ac:dyDescent="0.25">
      <c r="A386" s="62"/>
    </row>
    <row r="387" spans="1:1" ht="18" x14ac:dyDescent="0.25">
      <c r="A387" s="62"/>
    </row>
    <row r="388" spans="1:1" ht="18" x14ac:dyDescent="0.25">
      <c r="A388" s="62"/>
    </row>
    <row r="389" spans="1:1" ht="18" x14ac:dyDescent="0.25">
      <c r="A389" s="62"/>
    </row>
    <row r="390" spans="1:1" ht="18" x14ac:dyDescent="0.25">
      <c r="A390" s="62"/>
    </row>
    <row r="391" spans="1:1" ht="18" x14ac:dyDescent="0.25">
      <c r="A391" s="62"/>
    </row>
    <row r="392" spans="1:1" ht="18" x14ac:dyDescent="0.25">
      <c r="A392" s="62"/>
    </row>
    <row r="393" spans="1:1" ht="18" x14ac:dyDescent="0.25">
      <c r="A393" s="62"/>
    </row>
    <row r="394" spans="1:1" ht="18" x14ac:dyDescent="0.25">
      <c r="A394" s="62"/>
    </row>
    <row r="395" spans="1:1" ht="18" x14ac:dyDescent="0.25">
      <c r="A395" s="62"/>
    </row>
    <row r="396" spans="1:1" ht="18" x14ac:dyDescent="0.25">
      <c r="A396" s="62"/>
    </row>
    <row r="397" spans="1:1" ht="18" x14ac:dyDescent="0.25">
      <c r="A397" s="62"/>
    </row>
    <row r="398" spans="1:1" ht="18" x14ac:dyDescent="0.25">
      <c r="A398" s="62"/>
    </row>
    <row r="399" spans="1:1" ht="18" x14ac:dyDescent="0.25">
      <c r="A399" s="62"/>
    </row>
    <row r="400" spans="1:1" ht="18" x14ac:dyDescent="0.25">
      <c r="A400" s="62"/>
    </row>
    <row r="401" spans="1:1" ht="18" x14ac:dyDescent="0.25">
      <c r="A401" s="62"/>
    </row>
    <row r="402" spans="1:1" ht="18" x14ac:dyDescent="0.25">
      <c r="A402" s="62"/>
    </row>
    <row r="403" spans="1:1" ht="18" x14ac:dyDescent="0.25">
      <c r="A403" s="62"/>
    </row>
    <row r="404" spans="1:1" ht="18" x14ac:dyDescent="0.25">
      <c r="A404" s="62"/>
    </row>
    <row r="405" spans="1:1" ht="18" x14ac:dyDescent="0.25">
      <c r="A405" s="62"/>
    </row>
    <row r="406" spans="1:1" ht="18" x14ac:dyDescent="0.25">
      <c r="A406" s="62"/>
    </row>
    <row r="407" spans="1:1" ht="18" x14ac:dyDescent="0.25">
      <c r="A407" s="62"/>
    </row>
    <row r="408" spans="1:1" ht="18" x14ac:dyDescent="0.25">
      <c r="A408" s="62"/>
    </row>
    <row r="409" spans="1:1" ht="18" x14ac:dyDescent="0.25">
      <c r="A409" s="62"/>
    </row>
    <row r="410" spans="1:1" ht="18" x14ac:dyDescent="0.25">
      <c r="A410" s="62"/>
    </row>
    <row r="411" spans="1:1" ht="18" x14ac:dyDescent="0.25">
      <c r="A411" s="62"/>
    </row>
    <row r="412" spans="1:1" ht="18" x14ac:dyDescent="0.25">
      <c r="A412" s="62"/>
    </row>
    <row r="413" spans="1:1" ht="18" x14ac:dyDescent="0.25">
      <c r="A413" s="62"/>
    </row>
    <row r="414" spans="1:1" ht="18" x14ac:dyDescent="0.25">
      <c r="A414" s="62"/>
    </row>
    <row r="415" spans="1:1" ht="18" x14ac:dyDescent="0.25">
      <c r="A415" s="62"/>
    </row>
    <row r="416" spans="1:1" ht="18" x14ac:dyDescent="0.25">
      <c r="A416" s="62"/>
    </row>
    <row r="417" spans="1:1" ht="18" x14ac:dyDescent="0.25">
      <c r="A417" s="62"/>
    </row>
    <row r="418" spans="1:1" ht="18" x14ac:dyDescent="0.25">
      <c r="A418" s="62"/>
    </row>
    <row r="419" spans="1:1" ht="18" x14ac:dyDescent="0.25">
      <c r="A419" s="62"/>
    </row>
    <row r="420" spans="1:1" ht="18" x14ac:dyDescent="0.25">
      <c r="A420" s="62"/>
    </row>
    <row r="421" spans="1:1" ht="18" x14ac:dyDescent="0.25">
      <c r="A421" s="62"/>
    </row>
    <row r="422" spans="1:1" ht="18" x14ac:dyDescent="0.25">
      <c r="A422" s="62"/>
    </row>
    <row r="423" spans="1:1" ht="18" x14ac:dyDescent="0.25">
      <c r="A423" s="62"/>
    </row>
    <row r="424" spans="1:1" ht="18" x14ac:dyDescent="0.25">
      <c r="A424" s="62"/>
    </row>
    <row r="425" spans="1:1" ht="18" x14ac:dyDescent="0.25">
      <c r="A425" s="62"/>
    </row>
    <row r="426" spans="1:1" ht="18" x14ac:dyDescent="0.25">
      <c r="A426" s="62"/>
    </row>
    <row r="427" spans="1:1" ht="18" x14ac:dyDescent="0.25">
      <c r="A427" s="62"/>
    </row>
    <row r="428" spans="1:1" ht="18" x14ac:dyDescent="0.25">
      <c r="A428" s="62"/>
    </row>
    <row r="429" spans="1:1" ht="18" x14ac:dyDescent="0.25">
      <c r="A429" s="62"/>
    </row>
    <row r="430" spans="1:1" ht="18" x14ac:dyDescent="0.25">
      <c r="A430" s="62"/>
    </row>
    <row r="431" spans="1:1" ht="18" x14ac:dyDescent="0.25">
      <c r="A431" s="62"/>
    </row>
    <row r="432" spans="1:1" ht="18" x14ac:dyDescent="0.25">
      <c r="A432" s="62"/>
    </row>
    <row r="433" spans="1:1" ht="18" x14ac:dyDescent="0.25">
      <c r="A433" s="62"/>
    </row>
    <row r="434" spans="1:1" ht="18" x14ac:dyDescent="0.25">
      <c r="A434" s="62"/>
    </row>
    <row r="435" spans="1:1" ht="18" x14ac:dyDescent="0.25">
      <c r="A435" s="62"/>
    </row>
    <row r="436" spans="1:1" ht="18" x14ac:dyDescent="0.25">
      <c r="A436" s="62"/>
    </row>
    <row r="437" spans="1:1" ht="18" x14ac:dyDescent="0.25">
      <c r="A437" s="62"/>
    </row>
    <row r="438" spans="1:1" ht="18" x14ac:dyDescent="0.25">
      <c r="A438" s="62"/>
    </row>
    <row r="439" spans="1:1" ht="18" x14ac:dyDescent="0.25">
      <c r="A439" s="62"/>
    </row>
    <row r="440" spans="1:1" ht="18" x14ac:dyDescent="0.25">
      <c r="A440" s="62"/>
    </row>
    <row r="441" spans="1:1" ht="18" x14ac:dyDescent="0.25">
      <c r="A441" s="62"/>
    </row>
    <row r="442" spans="1:1" ht="18" x14ac:dyDescent="0.25">
      <c r="A442" s="62"/>
    </row>
    <row r="443" spans="1:1" ht="18" x14ac:dyDescent="0.25">
      <c r="A443" s="62"/>
    </row>
    <row r="444" spans="1:1" ht="18" x14ac:dyDescent="0.25">
      <c r="A444" s="62"/>
    </row>
    <row r="445" spans="1:1" ht="18" x14ac:dyDescent="0.25">
      <c r="A445" s="62"/>
    </row>
    <row r="446" spans="1:1" ht="18" x14ac:dyDescent="0.25">
      <c r="A446" s="62"/>
    </row>
    <row r="447" spans="1:1" ht="18" x14ac:dyDescent="0.25">
      <c r="A447" s="62"/>
    </row>
    <row r="448" spans="1:1" ht="18" x14ac:dyDescent="0.25">
      <c r="A448" s="62"/>
    </row>
    <row r="449" spans="1:1" ht="18" x14ac:dyDescent="0.25">
      <c r="A449" s="62"/>
    </row>
    <row r="450" spans="1:1" ht="18" x14ac:dyDescent="0.25">
      <c r="A450" s="62"/>
    </row>
    <row r="451" spans="1:1" ht="18" x14ac:dyDescent="0.25">
      <c r="A451" s="62"/>
    </row>
    <row r="452" spans="1:1" ht="18" x14ac:dyDescent="0.25">
      <c r="A452" s="62"/>
    </row>
    <row r="453" spans="1:1" ht="18" x14ac:dyDescent="0.25">
      <c r="A453" s="62"/>
    </row>
    <row r="454" spans="1:1" ht="18" x14ac:dyDescent="0.25">
      <c r="A454" s="62"/>
    </row>
    <row r="455" spans="1:1" ht="18" x14ac:dyDescent="0.25">
      <c r="A455" s="62"/>
    </row>
    <row r="456" spans="1:1" ht="18" x14ac:dyDescent="0.25">
      <c r="A456" s="62"/>
    </row>
    <row r="457" spans="1:1" ht="18" x14ac:dyDescent="0.25">
      <c r="A457" s="62"/>
    </row>
    <row r="458" spans="1:1" ht="18" x14ac:dyDescent="0.25">
      <c r="A458" s="62"/>
    </row>
    <row r="459" spans="1:1" ht="18" x14ac:dyDescent="0.25">
      <c r="A459" s="62"/>
    </row>
    <row r="460" spans="1:1" ht="18" x14ac:dyDescent="0.25">
      <c r="A460" s="62"/>
    </row>
    <row r="461" spans="1:1" ht="18" x14ac:dyDescent="0.25">
      <c r="A461" s="62"/>
    </row>
    <row r="462" spans="1:1" ht="18" x14ac:dyDescent="0.25">
      <c r="A462" s="62"/>
    </row>
    <row r="463" spans="1:1" ht="18" x14ac:dyDescent="0.25">
      <c r="A463" s="62"/>
    </row>
    <row r="464" spans="1:1" ht="18" x14ac:dyDescent="0.25">
      <c r="A464" s="62"/>
    </row>
    <row r="465" spans="1:1" ht="18" x14ac:dyDescent="0.25">
      <c r="A465" s="62"/>
    </row>
    <row r="466" spans="1:1" ht="18" x14ac:dyDescent="0.25">
      <c r="A466" s="62"/>
    </row>
    <row r="467" spans="1:1" ht="18" x14ac:dyDescent="0.25">
      <c r="A467" s="62"/>
    </row>
    <row r="468" spans="1:1" ht="18" x14ac:dyDescent="0.25">
      <c r="A468" s="62"/>
    </row>
    <row r="469" spans="1:1" ht="18" x14ac:dyDescent="0.25">
      <c r="A469" s="62"/>
    </row>
    <row r="470" spans="1:1" ht="18" x14ac:dyDescent="0.25">
      <c r="A470" s="62"/>
    </row>
    <row r="471" spans="1:1" ht="18" x14ac:dyDescent="0.25">
      <c r="A471" s="62"/>
    </row>
    <row r="472" spans="1:1" ht="18" x14ac:dyDescent="0.25">
      <c r="A472" s="62"/>
    </row>
    <row r="473" spans="1:1" ht="18" x14ac:dyDescent="0.25">
      <c r="A473" s="62"/>
    </row>
    <row r="474" spans="1:1" ht="18" x14ac:dyDescent="0.25">
      <c r="A474" s="62"/>
    </row>
    <row r="475" spans="1:1" ht="18" x14ac:dyDescent="0.25">
      <c r="A475" s="62"/>
    </row>
    <row r="476" spans="1:1" ht="18" x14ac:dyDescent="0.25">
      <c r="A476" s="62"/>
    </row>
    <row r="477" spans="1:1" ht="18" x14ac:dyDescent="0.25">
      <c r="A477" s="62"/>
    </row>
    <row r="478" spans="1:1" ht="18" x14ac:dyDescent="0.25">
      <c r="A478" s="62"/>
    </row>
    <row r="479" spans="1:1" ht="18" x14ac:dyDescent="0.25">
      <c r="A479" s="62"/>
    </row>
    <row r="480" spans="1:1" ht="18" x14ac:dyDescent="0.25">
      <c r="A480" s="62"/>
    </row>
    <row r="481" spans="1:1" ht="18" x14ac:dyDescent="0.25">
      <c r="A481" s="62"/>
    </row>
    <row r="482" spans="1:1" ht="18" x14ac:dyDescent="0.25">
      <c r="A482" s="62"/>
    </row>
    <row r="483" spans="1:1" ht="18" x14ac:dyDescent="0.25">
      <c r="A483" s="62"/>
    </row>
    <row r="484" spans="1:1" ht="18" x14ac:dyDescent="0.25">
      <c r="A484" s="62"/>
    </row>
    <row r="485" spans="1:1" ht="18" x14ac:dyDescent="0.25">
      <c r="A485" s="62"/>
    </row>
    <row r="486" spans="1:1" ht="18" x14ac:dyDescent="0.25">
      <c r="A486" s="62"/>
    </row>
    <row r="487" spans="1:1" ht="18" x14ac:dyDescent="0.25">
      <c r="A487" s="62"/>
    </row>
    <row r="488" spans="1:1" ht="18" x14ac:dyDescent="0.25">
      <c r="A488" s="62"/>
    </row>
    <row r="489" spans="1:1" ht="18" x14ac:dyDescent="0.25">
      <c r="A489" s="62"/>
    </row>
    <row r="490" spans="1:1" ht="18" x14ac:dyDescent="0.25">
      <c r="A490" s="62"/>
    </row>
    <row r="491" spans="1:1" ht="18" x14ac:dyDescent="0.25">
      <c r="A491" s="62"/>
    </row>
    <row r="492" spans="1:1" ht="18" x14ac:dyDescent="0.25">
      <c r="A492" s="62"/>
    </row>
    <row r="493" spans="1:1" ht="18" x14ac:dyDescent="0.25">
      <c r="A493" s="62"/>
    </row>
    <row r="494" spans="1:1" ht="18" x14ac:dyDescent="0.25">
      <c r="A494" s="62"/>
    </row>
    <row r="495" spans="1:1" ht="18" x14ac:dyDescent="0.25">
      <c r="A495" s="62"/>
    </row>
    <row r="496" spans="1:1" ht="18" x14ac:dyDescent="0.25">
      <c r="A496" s="62"/>
    </row>
    <row r="497" spans="1:1" ht="18" x14ac:dyDescent="0.25">
      <c r="A497" s="62"/>
    </row>
    <row r="498" spans="1:1" ht="18" x14ac:dyDescent="0.25">
      <c r="A498" s="62"/>
    </row>
    <row r="499" spans="1:1" ht="18" x14ac:dyDescent="0.25">
      <c r="A499" s="62"/>
    </row>
    <row r="500" spans="1:1" ht="18" x14ac:dyDescent="0.25">
      <c r="A500" s="62"/>
    </row>
    <row r="501" spans="1:1" ht="18" x14ac:dyDescent="0.25">
      <c r="A501" s="62"/>
    </row>
    <row r="502" spans="1:1" ht="18" x14ac:dyDescent="0.25">
      <c r="A502" s="62"/>
    </row>
    <row r="503" spans="1:1" ht="18" x14ac:dyDescent="0.25">
      <c r="A503" s="62"/>
    </row>
    <row r="504" spans="1:1" ht="18" x14ac:dyDescent="0.25">
      <c r="A504" s="62"/>
    </row>
    <row r="505" spans="1:1" ht="18" x14ac:dyDescent="0.25">
      <c r="A505" s="62"/>
    </row>
    <row r="506" spans="1:1" ht="18" x14ac:dyDescent="0.25">
      <c r="A506" s="62"/>
    </row>
    <row r="507" spans="1:1" ht="18" x14ac:dyDescent="0.25">
      <c r="A507" s="62"/>
    </row>
    <row r="508" spans="1:1" ht="18" x14ac:dyDescent="0.25">
      <c r="A508" s="62"/>
    </row>
    <row r="509" spans="1:1" ht="18" x14ac:dyDescent="0.25">
      <c r="A509" s="62"/>
    </row>
    <row r="510" spans="1:1" ht="18" x14ac:dyDescent="0.25">
      <c r="A510" s="62"/>
    </row>
    <row r="511" spans="1:1" ht="18" x14ac:dyDescent="0.25">
      <c r="A511" s="62"/>
    </row>
    <row r="512" spans="1:1" ht="18" x14ac:dyDescent="0.25">
      <c r="A512" s="62"/>
    </row>
    <row r="513" spans="1:1" ht="18" x14ac:dyDescent="0.25">
      <c r="A513" s="62"/>
    </row>
    <row r="514" spans="1:1" ht="18" x14ac:dyDescent="0.25">
      <c r="A514" s="62"/>
    </row>
    <row r="515" spans="1:1" ht="18" x14ac:dyDescent="0.25">
      <c r="A515" s="62"/>
    </row>
    <row r="516" spans="1:1" ht="18" x14ac:dyDescent="0.25">
      <c r="A516" s="62"/>
    </row>
    <row r="517" spans="1:1" ht="18" x14ac:dyDescent="0.25">
      <c r="A517" s="62"/>
    </row>
    <row r="518" spans="1:1" ht="18" x14ac:dyDescent="0.25">
      <c r="A518" s="62"/>
    </row>
    <row r="519" spans="1:1" ht="18" x14ac:dyDescent="0.25">
      <c r="A519" s="62"/>
    </row>
    <row r="520" spans="1:1" ht="18" x14ac:dyDescent="0.25">
      <c r="A520" s="62"/>
    </row>
    <row r="521" spans="1:1" ht="18" x14ac:dyDescent="0.25">
      <c r="A521" s="62"/>
    </row>
    <row r="522" spans="1:1" ht="18" x14ac:dyDescent="0.25">
      <c r="A522" s="62"/>
    </row>
    <row r="523" spans="1:1" ht="18" x14ac:dyDescent="0.25">
      <c r="A523" s="62"/>
    </row>
    <row r="524" spans="1:1" ht="18" x14ac:dyDescent="0.25">
      <c r="A524" s="62"/>
    </row>
    <row r="525" spans="1:1" ht="18" x14ac:dyDescent="0.25">
      <c r="A525" s="62"/>
    </row>
    <row r="526" spans="1:1" ht="18" x14ac:dyDescent="0.25">
      <c r="A526" s="62"/>
    </row>
    <row r="527" spans="1:1" ht="18" x14ac:dyDescent="0.25">
      <c r="A527" s="62"/>
    </row>
    <row r="528" spans="1:1" ht="18" x14ac:dyDescent="0.25">
      <c r="A528" s="62"/>
    </row>
    <row r="529" spans="1:1" ht="18" x14ac:dyDescent="0.25">
      <c r="A529" s="62"/>
    </row>
    <row r="530" spans="1:1" ht="18" x14ac:dyDescent="0.25">
      <c r="A530" s="62"/>
    </row>
    <row r="531" spans="1:1" ht="18" x14ac:dyDescent="0.25">
      <c r="A531" s="62"/>
    </row>
    <row r="532" spans="1:1" ht="18" x14ac:dyDescent="0.25">
      <c r="A532" s="62"/>
    </row>
    <row r="533" spans="1:1" ht="18" x14ac:dyDescent="0.25">
      <c r="A533" s="62"/>
    </row>
    <row r="534" spans="1:1" ht="18" x14ac:dyDescent="0.25">
      <c r="A534" s="62"/>
    </row>
    <row r="535" spans="1:1" ht="18" x14ac:dyDescent="0.25">
      <c r="A535" s="62"/>
    </row>
    <row r="536" spans="1:1" ht="18" x14ac:dyDescent="0.25">
      <c r="A536" s="62"/>
    </row>
    <row r="537" spans="1:1" ht="18" x14ac:dyDescent="0.25">
      <c r="A537" s="62"/>
    </row>
    <row r="538" spans="1:1" ht="18" x14ac:dyDescent="0.25">
      <c r="A538" s="62"/>
    </row>
    <row r="539" spans="1:1" ht="18" x14ac:dyDescent="0.25">
      <c r="A539" s="62"/>
    </row>
    <row r="540" spans="1:1" ht="18" x14ac:dyDescent="0.25">
      <c r="A540" s="62"/>
    </row>
    <row r="541" spans="1:1" ht="18" x14ac:dyDescent="0.25">
      <c r="A541" s="62"/>
    </row>
    <row r="542" spans="1:1" ht="18" x14ac:dyDescent="0.25">
      <c r="A542" s="62"/>
    </row>
    <row r="543" spans="1:1" ht="18" x14ac:dyDescent="0.25">
      <c r="A543" s="62"/>
    </row>
    <row r="544" spans="1:1" ht="18" x14ac:dyDescent="0.25">
      <c r="A544" s="62"/>
    </row>
    <row r="545" spans="1:1" ht="18" x14ac:dyDescent="0.25">
      <c r="A545" s="62"/>
    </row>
    <row r="546" spans="1:1" ht="18" x14ac:dyDescent="0.25">
      <c r="A546" s="62"/>
    </row>
    <row r="547" spans="1:1" ht="18" x14ac:dyDescent="0.25">
      <c r="A547" s="62"/>
    </row>
    <row r="548" spans="1:1" ht="18" x14ac:dyDescent="0.25">
      <c r="A548" s="62"/>
    </row>
    <row r="549" spans="1:1" ht="18" x14ac:dyDescent="0.25">
      <c r="A549" s="62"/>
    </row>
    <row r="550" spans="1:1" ht="18" x14ac:dyDescent="0.25">
      <c r="A550" s="62"/>
    </row>
    <row r="551" spans="1:1" ht="18" x14ac:dyDescent="0.25">
      <c r="A551" s="62"/>
    </row>
    <row r="552" spans="1:1" ht="18" x14ac:dyDescent="0.25">
      <c r="A552" s="62"/>
    </row>
    <row r="553" spans="1:1" ht="18" x14ac:dyDescent="0.25">
      <c r="A553" s="62"/>
    </row>
    <row r="554" spans="1:1" ht="18" x14ac:dyDescent="0.25">
      <c r="A554" s="62"/>
    </row>
    <row r="555" spans="1:1" ht="18" x14ac:dyDescent="0.25">
      <c r="A555" s="62"/>
    </row>
    <row r="556" spans="1:1" ht="18" x14ac:dyDescent="0.25">
      <c r="A556" s="62"/>
    </row>
    <row r="557" spans="1:1" ht="18" x14ac:dyDescent="0.25">
      <c r="A557" s="62"/>
    </row>
    <row r="558" spans="1:1" ht="18" x14ac:dyDescent="0.25">
      <c r="A558" s="62"/>
    </row>
    <row r="559" spans="1:1" ht="18" x14ac:dyDescent="0.25">
      <c r="A559" s="62"/>
    </row>
    <row r="560" spans="1:1" ht="18" x14ac:dyDescent="0.25">
      <c r="A560" s="62"/>
    </row>
    <row r="561" spans="1:1" ht="18" x14ac:dyDescent="0.25">
      <c r="A561" s="62"/>
    </row>
    <row r="562" spans="1:1" ht="18" x14ac:dyDescent="0.25">
      <c r="A562" s="62"/>
    </row>
    <row r="563" spans="1:1" ht="18" x14ac:dyDescent="0.25">
      <c r="A563" s="62"/>
    </row>
    <row r="564" spans="1:1" ht="18" x14ac:dyDescent="0.25">
      <c r="A564" s="62"/>
    </row>
    <row r="565" spans="1:1" ht="18" x14ac:dyDescent="0.25">
      <c r="A565" s="62"/>
    </row>
    <row r="566" spans="1:1" ht="18" x14ac:dyDescent="0.25">
      <c r="A566" s="62"/>
    </row>
    <row r="567" spans="1:1" ht="18" x14ac:dyDescent="0.25">
      <c r="A567" s="62"/>
    </row>
    <row r="568" spans="1:1" ht="18" x14ac:dyDescent="0.25">
      <c r="A568" s="62"/>
    </row>
    <row r="569" spans="1:1" ht="18" x14ac:dyDescent="0.25">
      <c r="A569" s="62"/>
    </row>
    <row r="570" spans="1:1" ht="18" x14ac:dyDescent="0.25">
      <c r="A570" s="62"/>
    </row>
    <row r="571" spans="1:1" ht="18" x14ac:dyDescent="0.25">
      <c r="A571" s="62"/>
    </row>
    <row r="572" spans="1:1" ht="18" x14ac:dyDescent="0.25">
      <c r="A572" s="62"/>
    </row>
    <row r="573" spans="1:1" ht="18" x14ac:dyDescent="0.25">
      <c r="A573" s="62"/>
    </row>
    <row r="574" spans="1:1" ht="18" x14ac:dyDescent="0.25">
      <c r="A574" s="62"/>
    </row>
    <row r="575" spans="1:1" ht="18" x14ac:dyDescent="0.25">
      <c r="A575" s="62"/>
    </row>
    <row r="576" spans="1:1" ht="18" x14ac:dyDescent="0.25">
      <c r="A576" s="62"/>
    </row>
    <row r="577" spans="1:1" ht="18" x14ac:dyDescent="0.25">
      <c r="A577" s="62"/>
    </row>
    <row r="578" spans="1:1" ht="18" x14ac:dyDescent="0.25">
      <c r="A578" s="62"/>
    </row>
    <row r="579" spans="1:1" ht="18" x14ac:dyDescent="0.25">
      <c r="A579" s="62"/>
    </row>
    <row r="580" spans="1:1" ht="18" x14ac:dyDescent="0.25">
      <c r="A580" s="62"/>
    </row>
    <row r="581" spans="1:1" ht="18" x14ac:dyDescent="0.25">
      <c r="A581" s="62"/>
    </row>
    <row r="582" spans="1:1" ht="18" x14ac:dyDescent="0.25">
      <c r="A582" s="62"/>
    </row>
    <row r="583" spans="1:1" ht="18" x14ac:dyDescent="0.25">
      <c r="A583" s="62"/>
    </row>
    <row r="584" spans="1:1" ht="18" x14ac:dyDescent="0.25">
      <c r="A584" s="62"/>
    </row>
    <row r="585" spans="1:1" ht="18" x14ac:dyDescent="0.25">
      <c r="A585" s="62"/>
    </row>
    <row r="586" spans="1:1" ht="18" x14ac:dyDescent="0.25">
      <c r="A586" s="62"/>
    </row>
    <row r="587" spans="1:1" ht="18" x14ac:dyDescent="0.25">
      <c r="A587" s="62"/>
    </row>
    <row r="588" spans="1:1" ht="18" x14ac:dyDescent="0.25">
      <c r="A588" s="62"/>
    </row>
    <row r="589" spans="1:1" ht="18" x14ac:dyDescent="0.25">
      <c r="A589" s="62"/>
    </row>
    <row r="590" spans="1:1" ht="18" x14ac:dyDescent="0.25">
      <c r="A590" s="62"/>
    </row>
    <row r="591" spans="1:1" ht="18" x14ac:dyDescent="0.25">
      <c r="A591" s="62"/>
    </row>
    <row r="592" spans="1:1" ht="18" x14ac:dyDescent="0.25">
      <c r="A592" s="62"/>
    </row>
    <row r="593" spans="1:1" ht="18" x14ac:dyDescent="0.25">
      <c r="A593" s="62"/>
    </row>
    <row r="594" spans="1:1" ht="18" x14ac:dyDescent="0.25">
      <c r="A594" s="62"/>
    </row>
    <row r="595" spans="1:1" ht="18" x14ac:dyDescent="0.25">
      <c r="A595" s="62"/>
    </row>
    <row r="596" spans="1:1" ht="18" x14ac:dyDescent="0.25">
      <c r="A596" s="62"/>
    </row>
    <row r="597" spans="1:1" ht="18" x14ac:dyDescent="0.25">
      <c r="A597" s="62"/>
    </row>
    <row r="598" spans="1:1" ht="18" x14ac:dyDescent="0.25">
      <c r="A598" s="62"/>
    </row>
    <row r="599" spans="1:1" ht="18" x14ac:dyDescent="0.25">
      <c r="A599" s="62"/>
    </row>
    <row r="600" spans="1:1" ht="18" x14ac:dyDescent="0.25">
      <c r="A600" s="62"/>
    </row>
    <row r="601" spans="1:1" ht="18" x14ac:dyDescent="0.25">
      <c r="A601" s="62"/>
    </row>
    <row r="602" spans="1:1" ht="18" x14ac:dyDescent="0.25">
      <c r="A602" s="62"/>
    </row>
    <row r="603" spans="1:1" ht="18" x14ac:dyDescent="0.25">
      <c r="A603" s="62"/>
    </row>
    <row r="604" spans="1:1" ht="18" x14ac:dyDescent="0.25">
      <c r="A604" s="62"/>
    </row>
    <row r="605" spans="1:1" ht="18" x14ac:dyDescent="0.25">
      <c r="A605" s="62"/>
    </row>
    <row r="606" spans="1:1" ht="18" x14ac:dyDescent="0.25">
      <c r="A606" s="62"/>
    </row>
    <row r="607" spans="1:1" ht="18" x14ac:dyDescent="0.25">
      <c r="A607" s="62"/>
    </row>
    <row r="608" spans="1:1" ht="18" x14ac:dyDescent="0.25">
      <c r="A608" s="62"/>
    </row>
    <row r="609" spans="1:1" ht="18" x14ac:dyDescent="0.25">
      <c r="A609" s="62"/>
    </row>
    <row r="610" spans="1:1" ht="18" x14ac:dyDescent="0.25">
      <c r="A610" s="62"/>
    </row>
    <row r="611" spans="1:1" ht="18" x14ac:dyDescent="0.25">
      <c r="A611" s="62"/>
    </row>
    <row r="612" spans="1:1" ht="18" x14ac:dyDescent="0.25">
      <c r="A612" s="62"/>
    </row>
    <row r="613" spans="1:1" ht="18" x14ac:dyDescent="0.25">
      <c r="A613" s="62"/>
    </row>
    <row r="614" spans="1:1" ht="18" x14ac:dyDescent="0.25">
      <c r="A614" s="62"/>
    </row>
    <row r="615" spans="1:1" ht="18" x14ac:dyDescent="0.25">
      <c r="A615" s="62"/>
    </row>
    <row r="616" spans="1:1" ht="18" x14ac:dyDescent="0.25">
      <c r="A616" s="62"/>
    </row>
    <row r="617" spans="1:1" ht="18" x14ac:dyDescent="0.25">
      <c r="A617" s="62"/>
    </row>
    <row r="618" spans="1:1" ht="18" x14ac:dyDescent="0.25">
      <c r="A618" s="62"/>
    </row>
    <row r="619" spans="1:1" ht="18" x14ac:dyDescent="0.25">
      <c r="A619" s="62"/>
    </row>
    <row r="620" spans="1:1" ht="18" x14ac:dyDescent="0.25">
      <c r="A620" s="62"/>
    </row>
    <row r="621" spans="1:1" ht="18" x14ac:dyDescent="0.25">
      <c r="A621" s="62"/>
    </row>
    <row r="622" spans="1:1" ht="18" x14ac:dyDescent="0.25">
      <c r="A622" s="62"/>
    </row>
    <row r="623" spans="1:1" ht="18" x14ac:dyDescent="0.25">
      <c r="A623" s="62"/>
    </row>
    <row r="624" spans="1:1" ht="18" x14ac:dyDescent="0.25">
      <c r="A624" s="62"/>
    </row>
    <row r="625" spans="1:1" ht="18" x14ac:dyDescent="0.25">
      <c r="A625" s="62"/>
    </row>
    <row r="626" spans="1:1" ht="18" x14ac:dyDescent="0.25">
      <c r="A626" s="62"/>
    </row>
    <row r="627" spans="1:1" ht="18" x14ac:dyDescent="0.25">
      <c r="A627" s="62"/>
    </row>
    <row r="628" spans="1:1" ht="18" x14ac:dyDescent="0.25">
      <c r="A628" s="62"/>
    </row>
    <row r="629" spans="1:1" ht="18" x14ac:dyDescent="0.25">
      <c r="A629" s="62"/>
    </row>
    <row r="630" spans="1:1" ht="18" x14ac:dyDescent="0.25">
      <c r="A630" s="62"/>
    </row>
    <row r="631" spans="1:1" ht="18" x14ac:dyDescent="0.25">
      <c r="A631" s="62"/>
    </row>
    <row r="632" spans="1:1" ht="18" x14ac:dyDescent="0.25">
      <c r="A632" s="62"/>
    </row>
    <row r="633" spans="1:1" ht="18" x14ac:dyDescent="0.25">
      <c r="A633" s="62"/>
    </row>
    <row r="634" spans="1:1" ht="18" x14ac:dyDescent="0.25">
      <c r="A634" s="62"/>
    </row>
    <row r="635" spans="1:1" ht="18" x14ac:dyDescent="0.25">
      <c r="A635" s="62"/>
    </row>
    <row r="636" spans="1:1" ht="18" x14ac:dyDescent="0.25">
      <c r="A636" s="62"/>
    </row>
    <row r="637" spans="1:1" ht="18" x14ac:dyDescent="0.25">
      <c r="A637" s="62"/>
    </row>
    <row r="638" spans="1:1" ht="18" x14ac:dyDescent="0.25">
      <c r="A638" s="62"/>
    </row>
    <row r="639" spans="1:1" ht="18" x14ac:dyDescent="0.25">
      <c r="A639" s="62"/>
    </row>
    <row r="640" spans="1:1" ht="18" x14ac:dyDescent="0.25">
      <c r="A640" s="62"/>
    </row>
    <row r="641" spans="1:1" ht="18" x14ac:dyDescent="0.25">
      <c r="A641" s="62"/>
    </row>
    <row r="642" spans="1:1" ht="18" x14ac:dyDescent="0.25">
      <c r="A642" s="62"/>
    </row>
    <row r="643" spans="1:1" ht="18" x14ac:dyDescent="0.25">
      <c r="A643" s="62"/>
    </row>
    <row r="644" spans="1:1" ht="18" x14ac:dyDescent="0.25">
      <c r="A644" s="62"/>
    </row>
    <row r="645" spans="1:1" ht="18" x14ac:dyDescent="0.25">
      <c r="A645" s="62"/>
    </row>
    <row r="646" spans="1:1" ht="18" x14ac:dyDescent="0.25">
      <c r="A646" s="62"/>
    </row>
    <row r="647" spans="1:1" ht="18" x14ac:dyDescent="0.25">
      <c r="A647" s="62"/>
    </row>
    <row r="648" spans="1:1" ht="18" x14ac:dyDescent="0.25">
      <c r="A648" s="62"/>
    </row>
    <row r="649" spans="1:1" ht="18" x14ac:dyDescent="0.25">
      <c r="A649" s="62"/>
    </row>
    <row r="650" spans="1:1" ht="18" x14ac:dyDescent="0.25">
      <c r="A650" s="62"/>
    </row>
    <row r="651" spans="1:1" ht="18" x14ac:dyDescent="0.25">
      <c r="A651" s="62"/>
    </row>
    <row r="652" spans="1:1" ht="18" x14ac:dyDescent="0.25">
      <c r="A652" s="62"/>
    </row>
    <row r="653" spans="1:1" ht="18" x14ac:dyDescent="0.25">
      <c r="A653" s="62"/>
    </row>
    <row r="654" spans="1:1" ht="18" x14ac:dyDescent="0.25">
      <c r="A654" s="62"/>
    </row>
    <row r="655" spans="1:1" ht="18" x14ac:dyDescent="0.25">
      <c r="A655" s="62"/>
    </row>
    <row r="656" spans="1:1" ht="18" x14ac:dyDescent="0.25">
      <c r="A656" s="62"/>
    </row>
    <row r="657" spans="1:1" ht="18" x14ac:dyDescent="0.25">
      <c r="A657" s="62"/>
    </row>
    <row r="658" spans="1:1" ht="18" x14ac:dyDescent="0.25">
      <c r="A658" s="62"/>
    </row>
    <row r="659" spans="1:1" ht="18" x14ac:dyDescent="0.25">
      <c r="A659" s="62"/>
    </row>
    <row r="660" spans="1:1" ht="18" x14ac:dyDescent="0.25">
      <c r="A660" s="62"/>
    </row>
    <row r="661" spans="1:1" ht="18" x14ac:dyDescent="0.25">
      <c r="A661" s="62"/>
    </row>
    <row r="662" spans="1:1" ht="18" x14ac:dyDescent="0.25">
      <c r="A662" s="62"/>
    </row>
    <row r="663" spans="1:1" ht="18" x14ac:dyDescent="0.25">
      <c r="A663" s="62"/>
    </row>
    <row r="664" spans="1:1" ht="18" x14ac:dyDescent="0.25">
      <c r="A664" s="62"/>
    </row>
    <row r="665" spans="1:1" ht="18" x14ac:dyDescent="0.25">
      <c r="A665" s="62"/>
    </row>
    <row r="666" spans="1:1" ht="18" x14ac:dyDescent="0.25">
      <c r="A666" s="62"/>
    </row>
    <row r="667" spans="1:1" ht="18" x14ac:dyDescent="0.25">
      <c r="A667" s="62"/>
    </row>
    <row r="668" spans="1:1" ht="18" x14ac:dyDescent="0.25">
      <c r="A668" s="62"/>
    </row>
    <row r="669" spans="1:1" ht="18" x14ac:dyDescent="0.25">
      <c r="A669" s="62"/>
    </row>
    <row r="670" spans="1:1" ht="18" x14ac:dyDescent="0.25">
      <c r="A670" s="62"/>
    </row>
    <row r="671" spans="1:1" ht="18" x14ac:dyDescent="0.25">
      <c r="A671" s="62"/>
    </row>
    <row r="672" spans="1:1" ht="18" x14ac:dyDescent="0.25">
      <c r="A672" s="62"/>
    </row>
    <row r="673" spans="1:1" ht="18" x14ac:dyDescent="0.25">
      <c r="A673" s="62"/>
    </row>
    <row r="674" spans="1:1" ht="18" x14ac:dyDescent="0.25">
      <c r="A674" s="62"/>
    </row>
    <row r="675" spans="1:1" ht="18" x14ac:dyDescent="0.25">
      <c r="A675" s="62"/>
    </row>
    <row r="676" spans="1:1" ht="18" x14ac:dyDescent="0.25">
      <c r="A676" s="62"/>
    </row>
    <row r="677" spans="1:1" ht="18" x14ac:dyDescent="0.25">
      <c r="A677" s="62"/>
    </row>
    <row r="678" spans="1:1" ht="18" x14ac:dyDescent="0.25">
      <c r="A678" s="62"/>
    </row>
    <row r="679" spans="1:1" ht="18" x14ac:dyDescent="0.25">
      <c r="A679" s="62"/>
    </row>
    <row r="680" spans="1:1" ht="18" x14ac:dyDescent="0.25">
      <c r="A680" s="62"/>
    </row>
    <row r="681" spans="1:1" ht="18" x14ac:dyDescent="0.25">
      <c r="A681" s="62"/>
    </row>
    <row r="682" spans="1:1" ht="18" x14ac:dyDescent="0.25">
      <c r="A682" s="62"/>
    </row>
    <row r="683" spans="1:1" ht="18" x14ac:dyDescent="0.25">
      <c r="A683" s="62"/>
    </row>
    <row r="684" spans="1:1" ht="18" x14ac:dyDescent="0.25">
      <c r="A684" s="62"/>
    </row>
    <row r="685" spans="1:1" ht="18" x14ac:dyDescent="0.25">
      <c r="A685" s="62"/>
    </row>
    <row r="686" spans="1:1" ht="18" x14ac:dyDescent="0.25">
      <c r="A686" s="62"/>
    </row>
    <row r="687" spans="1:1" ht="18" x14ac:dyDescent="0.25">
      <c r="A687" s="62"/>
    </row>
    <row r="688" spans="1:1" ht="18" x14ac:dyDescent="0.25">
      <c r="A688" s="62"/>
    </row>
    <row r="689" spans="1:1" ht="18" x14ac:dyDescent="0.25">
      <c r="A689" s="62"/>
    </row>
    <row r="690" spans="1:1" ht="18" x14ac:dyDescent="0.25">
      <c r="A690" s="62"/>
    </row>
    <row r="691" spans="1:1" ht="18" x14ac:dyDescent="0.25">
      <c r="A691" s="62"/>
    </row>
    <row r="692" spans="1:1" ht="18" x14ac:dyDescent="0.25">
      <c r="A692" s="62"/>
    </row>
    <row r="693" spans="1:1" ht="18" x14ac:dyDescent="0.25">
      <c r="A693" s="62"/>
    </row>
    <row r="694" spans="1:1" ht="18" x14ac:dyDescent="0.25">
      <c r="A694" s="62"/>
    </row>
    <row r="695" spans="1:1" ht="18" x14ac:dyDescent="0.25">
      <c r="A695" s="62"/>
    </row>
    <row r="696" spans="1:1" ht="18" x14ac:dyDescent="0.25">
      <c r="A696" s="62"/>
    </row>
    <row r="697" spans="1:1" ht="18" x14ac:dyDescent="0.25">
      <c r="A697" s="62"/>
    </row>
    <row r="698" spans="1:1" ht="18" x14ac:dyDescent="0.25">
      <c r="A698" s="62"/>
    </row>
    <row r="699" spans="1:1" ht="18" x14ac:dyDescent="0.25">
      <c r="A699" s="62"/>
    </row>
    <row r="700" spans="1:1" ht="18" x14ac:dyDescent="0.25">
      <c r="A700" s="62"/>
    </row>
    <row r="701" spans="1:1" ht="18" x14ac:dyDescent="0.25">
      <c r="A701" s="62"/>
    </row>
    <row r="702" spans="1:1" ht="18" x14ac:dyDescent="0.25">
      <c r="A702" s="62"/>
    </row>
    <row r="703" spans="1:1" ht="18" x14ac:dyDescent="0.25">
      <c r="A703" s="62"/>
    </row>
    <row r="704" spans="1:1" ht="18" x14ac:dyDescent="0.25">
      <c r="A704" s="62"/>
    </row>
    <row r="705" spans="1:1" ht="18" x14ac:dyDescent="0.25">
      <c r="A705" s="62"/>
    </row>
    <row r="706" spans="1:1" ht="18" x14ac:dyDescent="0.25">
      <c r="A706" s="62"/>
    </row>
    <row r="707" spans="1:1" ht="18" x14ac:dyDescent="0.25">
      <c r="A707" s="62"/>
    </row>
    <row r="708" spans="1:1" ht="18" x14ac:dyDescent="0.25">
      <c r="A708" s="62"/>
    </row>
    <row r="709" spans="1:1" ht="18" x14ac:dyDescent="0.25">
      <c r="A709" s="62"/>
    </row>
    <row r="710" spans="1:1" ht="18" x14ac:dyDescent="0.25">
      <c r="A710" s="62"/>
    </row>
    <row r="711" spans="1:1" ht="18" x14ac:dyDescent="0.25">
      <c r="A711" s="62"/>
    </row>
    <row r="712" spans="1:1" ht="18" x14ac:dyDescent="0.25">
      <c r="A712" s="62"/>
    </row>
    <row r="713" spans="1:1" ht="18" x14ac:dyDescent="0.25">
      <c r="A713" s="62"/>
    </row>
    <row r="714" spans="1:1" ht="18" x14ac:dyDescent="0.25">
      <c r="A714" s="62"/>
    </row>
    <row r="715" spans="1:1" ht="18" x14ac:dyDescent="0.25">
      <c r="A715" s="62"/>
    </row>
    <row r="716" spans="1:1" ht="18" x14ac:dyDescent="0.25">
      <c r="A716" s="62"/>
    </row>
    <row r="717" spans="1:1" ht="18" x14ac:dyDescent="0.25">
      <c r="A717" s="62"/>
    </row>
    <row r="718" spans="1:1" ht="18" x14ac:dyDescent="0.25">
      <c r="A718" s="62"/>
    </row>
    <row r="719" spans="1:1" ht="18" x14ac:dyDescent="0.25">
      <c r="A719" s="62"/>
    </row>
    <row r="720" spans="1:1" ht="18" x14ac:dyDescent="0.25">
      <c r="A720" s="62"/>
    </row>
    <row r="721" spans="1:1" ht="18" x14ac:dyDescent="0.25">
      <c r="A721" s="62"/>
    </row>
    <row r="722" spans="1:1" ht="18" x14ac:dyDescent="0.25">
      <c r="A722" s="62"/>
    </row>
    <row r="723" spans="1:1" ht="18" x14ac:dyDescent="0.25">
      <c r="A723" s="62"/>
    </row>
    <row r="724" spans="1:1" ht="18" x14ac:dyDescent="0.25">
      <c r="A724" s="62"/>
    </row>
    <row r="725" spans="1:1" ht="18" x14ac:dyDescent="0.25">
      <c r="A725" s="62"/>
    </row>
    <row r="726" spans="1:1" ht="18" x14ac:dyDescent="0.25">
      <c r="A726" s="62"/>
    </row>
    <row r="727" spans="1:1" ht="18" x14ac:dyDescent="0.25">
      <c r="A727" s="62"/>
    </row>
    <row r="728" spans="1:1" ht="18" x14ac:dyDescent="0.25">
      <c r="A728" s="62"/>
    </row>
    <row r="729" spans="1:1" ht="18" x14ac:dyDescent="0.25">
      <c r="A729" s="62"/>
    </row>
    <row r="730" spans="1:1" ht="18" x14ac:dyDescent="0.25">
      <c r="A730" s="62"/>
    </row>
    <row r="731" spans="1:1" ht="18" x14ac:dyDescent="0.25">
      <c r="A731" s="62"/>
    </row>
    <row r="732" spans="1:1" ht="18" x14ac:dyDescent="0.25">
      <c r="A732" s="62"/>
    </row>
    <row r="733" spans="1:1" ht="18" x14ac:dyDescent="0.25">
      <c r="A733" s="62"/>
    </row>
    <row r="734" spans="1:1" ht="18" x14ac:dyDescent="0.25">
      <c r="A734" s="62"/>
    </row>
    <row r="735" spans="1:1" ht="18" x14ac:dyDescent="0.25">
      <c r="A735" s="62"/>
    </row>
    <row r="736" spans="1:1" ht="18" x14ac:dyDescent="0.25">
      <c r="A736" s="62"/>
    </row>
    <row r="737" spans="1:1" ht="18" x14ac:dyDescent="0.25">
      <c r="A737" s="62"/>
    </row>
    <row r="738" spans="1:1" ht="18" x14ac:dyDescent="0.25">
      <c r="A738" s="62"/>
    </row>
    <row r="739" spans="1:1" ht="18" x14ac:dyDescent="0.25">
      <c r="A739" s="62"/>
    </row>
    <row r="740" spans="1:1" ht="18" x14ac:dyDescent="0.25">
      <c r="A740" s="62"/>
    </row>
    <row r="741" spans="1:1" ht="18" x14ac:dyDescent="0.25">
      <c r="A741" s="62"/>
    </row>
    <row r="742" spans="1:1" ht="18" x14ac:dyDescent="0.25">
      <c r="A742" s="62"/>
    </row>
    <row r="743" spans="1:1" ht="18" x14ac:dyDescent="0.25">
      <c r="A743" s="62"/>
    </row>
    <row r="744" spans="1:1" ht="18" x14ac:dyDescent="0.25">
      <c r="A744" s="62"/>
    </row>
    <row r="745" spans="1:1" ht="18" x14ac:dyDescent="0.25">
      <c r="A745" s="62"/>
    </row>
    <row r="746" spans="1:1" ht="18" x14ac:dyDescent="0.25">
      <c r="A746" s="62"/>
    </row>
    <row r="747" spans="1:1" ht="18" x14ac:dyDescent="0.25">
      <c r="A747" s="62"/>
    </row>
    <row r="748" spans="1:1" ht="18" x14ac:dyDescent="0.25">
      <c r="A748" s="62"/>
    </row>
    <row r="749" spans="1:1" ht="18" x14ac:dyDescent="0.25">
      <c r="A749" s="62"/>
    </row>
    <row r="750" spans="1:1" ht="18" x14ac:dyDescent="0.25">
      <c r="A750" s="62"/>
    </row>
    <row r="751" spans="1:1" ht="18" x14ac:dyDescent="0.25">
      <c r="A751" s="62"/>
    </row>
    <row r="752" spans="1:1" ht="18" x14ac:dyDescent="0.25">
      <c r="A752" s="62"/>
    </row>
    <row r="753" spans="1:1" ht="18" x14ac:dyDescent="0.25">
      <c r="A753" s="62"/>
    </row>
    <row r="754" spans="1:1" ht="18" x14ac:dyDescent="0.25">
      <c r="A754" s="62"/>
    </row>
    <row r="755" spans="1:1" ht="18" x14ac:dyDescent="0.25">
      <c r="A755" s="62"/>
    </row>
    <row r="756" spans="1:1" ht="18" x14ac:dyDescent="0.25">
      <c r="A756" s="62"/>
    </row>
    <row r="757" spans="1:1" ht="18" x14ac:dyDescent="0.25">
      <c r="A757" s="62"/>
    </row>
    <row r="758" spans="1:1" ht="18" x14ac:dyDescent="0.25">
      <c r="A758" s="62"/>
    </row>
    <row r="759" spans="1:1" ht="18" x14ac:dyDescent="0.25">
      <c r="A759" s="62"/>
    </row>
    <row r="760" spans="1:1" ht="18" x14ac:dyDescent="0.25">
      <c r="A760" s="62"/>
    </row>
    <row r="761" spans="1:1" ht="18" x14ac:dyDescent="0.25">
      <c r="A761" s="62"/>
    </row>
    <row r="762" spans="1:1" ht="18" x14ac:dyDescent="0.25">
      <c r="A762" s="62"/>
    </row>
    <row r="763" spans="1:1" ht="18" x14ac:dyDescent="0.25">
      <c r="A763" s="62"/>
    </row>
    <row r="764" spans="1:1" ht="18" x14ac:dyDescent="0.25">
      <c r="A764" s="62"/>
    </row>
    <row r="765" spans="1:1" ht="18" x14ac:dyDescent="0.25">
      <c r="A765" s="62"/>
    </row>
    <row r="766" spans="1:1" ht="18" x14ac:dyDescent="0.25">
      <c r="A766" s="62"/>
    </row>
    <row r="767" spans="1:1" ht="18" x14ac:dyDescent="0.25">
      <c r="A767" s="62"/>
    </row>
    <row r="768" spans="1:1" ht="18" x14ac:dyDescent="0.25">
      <c r="A768" s="62"/>
    </row>
    <row r="769" spans="1:1" ht="18" x14ac:dyDescent="0.25">
      <c r="A769" s="62"/>
    </row>
    <row r="770" spans="1:1" ht="18" x14ac:dyDescent="0.25">
      <c r="A770" s="62"/>
    </row>
    <row r="771" spans="1:1" ht="18" x14ac:dyDescent="0.25">
      <c r="A771" s="62"/>
    </row>
    <row r="772" spans="1:1" ht="18" x14ac:dyDescent="0.25">
      <c r="A772" s="62"/>
    </row>
    <row r="773" spans="1:1" ht="18" x14ac:dyDescent="0.25">
      <c r="A773" s="62"/>
    </row>
    <row r="774" spans="1:1" ht="18" x14ac:dyDescent="0.25">
      <c r="A774" s="62"/>
    </row>
    <row r="775" spans="1:1" ht="18" x14ac:dyDescent="0.25">
      <c r="A775" s="62"/>
    </row>
    <row r="776" spans="1:1" ht="18" x14ac:dyDescent="0.25">
      <c r="A776" s="62"/>
    </row>
    <row r="777" spans="1:1" ht="18" x14ac:dyDescent="0.25">
      <c r="A777" s="62"/>
    </row>
    <row r="778" spans="1:1" ht="18" x14ac:dyDescent="0.25">
      <c r="A778" s="62"/>
    </row>
    <row r="779" spans="1:1" ht="18" x14ac:dyDescent="0.25">
      <c r="A779" s="62"/>
    </row>
    <row r="780" spans="1:1" ht="18" x14ac:dyDescent="0.25">
      <c r="A780" s="62"/>
    </row>
    <row r="781" spans="1:1" ht="18" x14ac:dyDescent="0.25">
      <c r="A781" s="62"/>
    </row>
    <row r="782" spans="1:1" ht="18" x14ac:dyDescent="0.25">
      <c r="A782" s="62"/>
    </row>
    <row r="783" spans="1:1" ht="18" x14ac:dyDescent="0.25">
      <c r="A783" s="62"/>
    </row>
    <row r="784" spans="1:1" ht="18" x14ac:dyDescent="0.25">
      <c r="A784" s="62"/>
    </row>
    <row r="785" spans="1:1" ht="18" x14ac:dyDescent="0.25">
      <c r="A785" s="62"/>
    </row>
    <row r="786" spans="1:1" ht="18" x14ac:dyDescent="0.25">
      <c r="A786" s="62"/>
    </row>
    <row r="787" spans="1:1" ht="18" x14ac:dyDescent="0.25">
      <c r="A787" s="62"/>
    </row>
    <row r="788" spans="1:1" ht="18" x14ac:dyDescent="0.25">
      <c r="A788" s="62"/>
    </row>
    <row r="789" spans="1:1" ht="18" x14ac:dyDescent="0.25">
      <c r="A789" s="62"/>
    </row>
    <row r="790" spans="1:1" ht="18" x14ac:dyDescent="0.25">
      <c r="A790" s="62"/>
    </row>
    <row r="791" spans="1:1" ht="18" x14ac:dyDescent="0.25">
      <c r="A791" s="62"/>
    </row>
    <row r="792" spans="1:1" ht="18" x14ac:dyDescent="0.25">
      <c r="A792" s="62"/>
    </row>
    <row r="793" spans="1:1" ht="18" x14ac:dyDescent="0.25">
      <c r="A793" s="62"/>
    </row>
    <row r="794" spans="1:1" ht="18" x14ac:dyDescent="0.25">
      <c r="A794" s="62"/>
    </row>
    <row r="795" spans="1:1" ht="18" x14ac:dyDescent="0.25">
      <c r="A795" s="62"/>
    </row>
    <row r="796" spans="1:1" ht="18" x14ac:dyDescent="0.25">
      <c r="A796" s="62"/>
    </row>
    <row r="797" spans="1:1" ht="18" x14ac:dyDescent="0.25">
      <c r="A797" s="62"/>
    </row>
    <row r="798" spans="1:1" ht="18" x14ac:dyDescent="0.25">
      <c r="A798" s="62"/>
    </row>
    <row r="799" spans="1:1" ht="18" x14ac:dyDescent="0.25">
      <c r="A799" s="62"/>
    </row>
    <row r="800" spans="1:1" ht="18" x14ac:dyDescent="0.25">
      <c r="A800" s="62"/>
    </row>
    <row r="801" spans="1:1" ht="18" x14ac:dyDescent="0.25">
      <c r="A801" s="62"/>
    </row>
    <row r="802" spans="1:1" ht="18" x14ac:dyDescent="0.25">
      <c r="A802" s="62"/>
    </row>
    <row r="803" spans="1:1" ht="18" x14ac:dyDescent="0.25">
      <c r="A803" s="62"/>
    </row>
    <row r="804" spans="1:1" ht="18" x14ac:dyDescent="0.25">
      <c r="A804" s="62"/>
    </row>
    <row r="805" spans="1:1" ht="18" x14ac:dyDescent="0.25">
      <c r="A805" s="62"/>
    </row>
    <row r="806" spans="1:1" ht="18" x14ac:dyDescent="0.25">
      <c r="A806" s="62"/>
    </row>
    <row r="807" spans="1:1" ht="18" x14ac:dyDescent="0.25">
      <c r="A807" s="62"/>
    </row>
    <row r="808" spans="1:1" ht="18" x14ac:dyDescent="0.25">
      <c r="A808" s="62"/>
    </row>
    <row r="809" spans="1:1" ht="18" x14ac:dyDescent="0.25">
      <c r="A809" s="62"/>
    </row>
    <row r="810" spans="1:1" ht="18" x14ac:dyDescent="0.25">
      <c r="A810" s="62"/>
    </row>
    <row r="811" spans="1:1" ht="18" x14ac:dyDescent="0.25">
      <c r="A811" s="62"/>
    </row>
    <row r="812" spans="1:1" ht="18" x14ac:dyDescent="0.25">
      <c r="A812" s="62"/>
    </row>
    <row r="813" spans="1:1" ht="18" x14ac:dyDescent="0.25">
      <c r="A813" s="62"/>
    </row>
    <row r="814" spans="1:1" ht="18" x14ac:dyDescent="0.25">
      <c r="A814" s="62"/>
    </row>
    <row r="815" spans="1:1" ht="18" x14ac:dyDescent="0.25">
      <c r="A815" s="62"/>
    </row>
    <row r="816" spans="1:1" ht="18" x14ac:dyDescent="0.25">
      <c r="A816" s="62"/>
    </row>
    <row r="817" spans="1:1" ht="18" x14ac:dyDescent="0.25">
      <c r="A817" s="62"/>
    </row>
    <row r="818" spans="1:1" ht="18" x14ac:dyDescent="0.25">
      <c r="A818" s="62"/>
    </row>
    <row r="819" spans="1:1" ht="18" x14ac:dyDescent="0.25">
      <c r="A819" s="62"/>
    </row>
    <row r="820" spans="1:1" ht="18" x14ac:dyDescent="0.25">
      <c r="A820" s="62"/>
    </row>
    <row r="821" spans="1:1" ht="18" x14ac:dyDescent="0.25">
      <c r="A821" s="62"/>
    </row>
    <row r="822" spans="1:1" ht="18" x14ac:dyDescent="0.25">
      <c r="A822" s="62"/>
    </row>
    <row r="823" spans="1:1" ht="18" x14ac:dyDescent="0.25">
      <c r="A823" s="62"/>
    </row>
    <row r="824" spans="1:1" ht="18" x14ac:dyDescent="0.25">
      <c r="A824" s="62"/>
    </row>
    <row r="825" spans="1:1" ht="18" x14ac:dyDescent="0.25">
      <c r="A825" s="62"/>
    </row>
    <row r="826" spans="1:1" ht="18" x14ac:dyDescent="0.25">
      <c r="A826" s="62"/>
    </row>
    <row r="827" spans="1:1" ht="18" x14ac:dyDescent="0.25">
      <c r="A827" s="62"/>
    </row>
    <row r="828" spans="1:1" ht="18" x14ac:dyDescent="0.25">
      <c r="A828" s="62"/>
    </row>
    <row r="829" spans="1:1" ht="18" x14ac:dyDescent="0.25">
      <c r="A829" s="62"/>
    </row>
    <row r="830" spans="1:1" ht="18" x14ac:dyDescent="0.25">
      <c r="A830" s="62"/>
    </row>
    <row r="831" spans="1:1" ht="18" x14ac:dyDescent="0.25">
      <c r="A831" s="62"/>
    </row>
    <row r="832" spans="1:1" ht="18" x14ac:dyDescent="0.25">
      <c r="A832" s="62"/>
    </row>
    <row r="833" spans="1:1" ht="18" x14ac:dyDescent="0.25">
      <c r="A833" s="62"/>
    </row>
    <row r="834" spans="1:1" ht="18" x14ac:dyDescent="0.25">
      <c r="A834" s="62"/>
    </row>
    <row r="835" spans="1:1" ht="18" x14ac:dyDescent="0.25">
      <c r="A835" s="62"/>
    </row>
    <row r="836" spans="1:1" ht="18" x14ac:dyDescent="0.25">
      <c r="A836" s="62"/>
    </row>
    <row r="837" spans="1:1" ht="18" x14ac:dyDescent="0.25">
      <c r="A837" s="62"/>
    </row>
    <row r="838" spans="1:1" ht="18" x14ac:dyDescent="0.25">
      <c r="A838" s="62"/>
    </row>
    <row r="839" spans="1:1" ht="18" x14ac:dyDescent="0.25">
      <c r="A839" s="62"/>
    </row>
    <row r="840" spans="1:1" ht="18" x14ac:dyDescent="0.25">
      <c r="A840" s="62"/>
    </row>
    <row r="841" spans="1:1" ht="18" x14ac:dyDescent="0.25">
      <c r="A841" s="62"/>
    </row>
    <row r="842" spans="1:1" ht="18" x14ac:dyDescent="0.25">
      <c r="A842" s="62"/>
    </row>
    <row r="843" spans="1:1" ht="18" x14ac:dyDescent="0.25">
      <c r="A843" s="62"/>
    </row>
    <row r="844" spans="1:1" ht="18" x14ac:dyDescent="0.25">
      <c r="A844" s="62"/>
    </row>
    <row r="845" spans="1:1" ht="18" x14ac:dyDescent="0.25">
      <c r="A845" s="62"/>
    </row>
    <row r="846" spans="1:1" ht="18" x14ac:dyDescent="0.25">
      <c r="A846" s="62"/>
    </row>
    <row r="847" spans="1:1" ht="18" x14ac:dyDescent="0.25">
      <c r="A847" s="62"/>
    </row>
    <row r="848" spans="1:1" ht="18" x14ac:dyDescent="0.25">
      <c r="A848" s="62"/>
    </row>
    <row r="849" spans="1:1" ht="18" x14ac:dyDescent="0.25">
      <c r="A849" s="62"/>
    </row>
    <row r="850" spans="1:1" ht="18" x14ac:dyDescent="0.25">
      <c r="A850" s="62"/>
    </row>
    <row r="851" spans="1:1" ht="18" x14ac:dyDescent="0.25">
      <c r="A851" s="62"/>
    </row>
    <row r="852" spans="1:1" ht="18" x14ac:dyDescent="0.25">
      <c r="A852" s="62"/>
    </row>
    <row r="853" spans="1:1" ht="18" x14ac:dyDescent="0.25">
      <c r="A853" s="62"/>
    </row>
    <row r="854" spans="1:1" ht="18" x14ac:dyDescent="0.25">
      <c r="A854" s="62"/>
    </row>
    <row r="855" spans="1:1" ht="18" x14ac:dyDescent="0.25">
      <c r="A855" s="62"/>
    </row>
    <row r="856" spans="1:1" ht="18" x14ac:dyDescent="0.25">
      <c r="A856" s="62"/>
    </row>
    <row r="857" spans="1:1" ht="18" x14ac:dyDescent="0.25">
      <c r="A857" s="62"/>
    </row>
    <row r="858" spans="1:1" ht="18" x14ac:dyDescent="0.25">
      <c r="A858" s="62"/>
    </row>
    <row r="859" spans="1:1" ht="18" x14ac:dyDescent="0.25">
      <c r="A859" s="62"/>
    </row>
    <row r="860" spans="1:1" ht="18" x14ac:dyDescent="0.25">
      <c r="A860" s="62"/>
    </row>
    <row r="861" spans="1:1" ht="18" x14ac:dyDescent="0.25">
      <c r="A861" s="62"/>
    </row>
    <row r="862" spans="1:1" ht="18" x14ac:dyDescent="0.25">
      <c r="A862" s="62"/>
    </row>
    <row r="863" spans="1:1" ht="18" x14ac:dyDescent="0.25">
      <c r="A863" s="62"/>
    </row>
    <row r="864" spans="1:1" ht="18" x14ac:dyDescent="0.25">
      <c r="A864" s="62"/>
    </row>
    <row r="865" spans="1:1" ht="18" x14ac:dyDescent="0.25">
      <c r="A865" s="62"/>
    </row>
    <row r="866" spans="1:1" ht="18" x14ac:dyDescent="0.25">
      <c r="A866" s="62"/>
    </row>
    <row r="867" spans="1:1" ht="18" x14ac:dyDescent="0.25">
      <c r="A867" s="62"/>
    </row>
    <row r="868" spans="1:1" ht="18" x14ac:dyDescent="0.25">
      <c r="A868" s="62"/>
    </row>
    <row r="869" spans="1:1" ht="18" x14ac:dyDescent="0.25">
      <c r="A869" s="62"/>
    </row>
    <row r="870" spans="1:1" ht="18" x14ac:dyDescent="0.25">
      <c r="A870" s="62"/>
    </row>
    <row r="871" spans="1:1" ht="18" x14ac:dyDescent="0.25">
      <c r="A871" s="62"/>
    </row>
    <row r="872" spans="1:1" ht="18" x14ac:dyDescent="0.25">
      <c r="A872" s="62"/>
    </row>
    <row r="873" spans="1:1" ht="18" x14ac:dyDescent="0.25">
      <c r="A873" s="62"/>
    </row>
    <row r="874" spans="1:1" ht="18" x14ac:dyDescent="0.25">
      <c r="A874" s="62"/>
    </row>
    <row r="875" spans="1:1" ht="18" x14ac:dyDescent="0.25">
      <c r="A875" s="62"/>
    </row>
    <row r="876" spans="1:1" ht="18" x14ac:dyDescent="0.25">
      <c r="A876" s="62"/>
    </row>
    <row r="877" spans="1:1" ht="18" x14ac:dyDescent="0.25">
      <c r="A877" s="62"/>
    </row>
    <row r="878" spans="1:1" ht="18" x14ac:dyDescent="0.25">
      <c r="A878" s="62"/>
    </row>
    <row r="879" spans="1:1" ht="18" x14ac:dyDescent="0.25">
      <c r="A879" s="62"/>
    </row>
    <row r="880" spans="1:1" ht="18" x14ac:dyDescent="0.25">
      <c r="A880" s="62"/>
    </row>
    <row r="881" spans="1:1" ht="18" x14ac:dyDescent="0.25">
      <c r="A881" s="62"/>
    </row>
    <row r="882" spans="1:1" ht="18" x14ac:dyDescent="0.25">
      <c r="A882" s="62"/>
    </row>
    <row r="883" spans="1:1" ht="18" x14ac:dyDescent="0.25">
      <c r="A883" s="62"/>
    </row>
    <row r="884" spans="1:1" ht="18" x14ac:dyDescent="0.25">
      <c r="A884" s="62"/>
    </row>
    <row r="885" spans="1:1" ht="18" x14ac:dyDescent="0.25">
      <c r="A885" s="62"/>
    </row>
    <row r="886" spans="1:1" ht="18" x14ac:dyDescent="0.25">
      <c r="A886" s="62"/>
    </row>
    <row r="887" spans="1:1" ht="18" x14ac:dyDescent="0.25">
      <c r="A887" s="62"/>
    </row>
    <row r="888" spans="1:1" ht="18" x14ac:dyDescent="0.25">
      <c r="A888" s="62"/>
    </row>
    <row r="889" spans="1:1" ht="18" x14ac:dyDescent="0.25">
      <c r="A889" s="62"/>
    </row>
    <row r="890" spans="1:1" ht="18" x14ac:dyDescent="0.25">
      <c r="A890" s="62"/>
    </row>
    <row r="891" spans="1:1" ht="18" x14ac:dyDescent="0.25">
      <c r="A891" s="62"/>
    </row>
    <row r="892" spans="1:1" ht="18" x14ac:dyDescent="0.25">
      <c r="A892" s="62"/>
    </row>
    <row r="893" spans="1:1" ht="18" x14ac:dyDescent="0.25">
      <c r="A893" s="62"/>
    </row>
    <row r="894" spans="1:1" ht="18" x14ac:dyDescent="0.25">
      <c r="A894" s="62"/>
    </row>
    <row r="895" spans="1:1" ht="18" x14ac:dyDescent="0.25">
      <c r="A895" s="62"/>
    </row>
    <row r="896" spans="1:1" ht="18" x14ac:dyDescent="0.25">
      <c r="A896" s="62"/>
    </row>
    <row r="897" spans="1:1" ht="18" x14ac:dyDescent="0.25">
      <c r="A897" s="62"/>
    </row>
    <row r="898" spans="1:1" ht="18" x14ac:dyDescent="0.25">
      <c r="A898" s="62"/>
    </row>
    <row r="899" spans="1:1" ht="18" x14ac:dyDescent="0.25">
      <c r="A899" s="62"/>
    </row>
    <row r="900" spans="1:1" ht="18" x14ac:dyDescent="0.25">
      <c r="A900" s="62"/>
    </row>
    <row r="901" spans="1:1" ht="18" x14ac:dyDescent="0.25">
      <c r="A901" s="62"/>
    </row>
    <row r="902" spans="1:1" ht="18" x14ac:dyDescent="0.25">
      <c r="A902" s="62"/>
    </row>
    <row r="903" spans="1:1" ht="18" x14ac:dyDescent="0.25">
      <c r="A903" s="62"/>
    </row>
    <row r="904" spans="1:1" ht="18" x14ac:dyDescent="0.25">
      <c r="A904" s="62"/>
    </row>
    <row r="905" spans="1:1" ht="18" x14ac:dyDescent="0.25">
      <c r="A905" s="62"/>
    </row>
    <row r="906" spans="1:1" ht="18" x14ac:dyDescent="0.25">
      <c r="A906" s="62"/>
    </row>
    <row r="907" spans="1:1" ht="18" x14ac:dyDescent="0.25">
      <c r="A907" s="62"/>
    </row>
    <row r="908" spans="1:1" ht="18" x14ac:dyDescent="0.25">
      <c r="A908" s="62"/>
    </row>
    <row r="909" spans="1:1" ht="18" x14ac:dyDescent="0.25">
      <c r="A909" s="62"/>
    </row>
    <row r="910" spans="1:1" ht="18" x14ac:dyDescent="0.25">
      <c r="A910" s="62"/>
    </row>
    <row r="911" spans="1:1" ht="18" x14ac:dyDescent="0.25">
      <c r="A911" s="62"/>
    </row>
    <row r="912" spans="1:1" ht="18" x14ac:dyDescent="0.25">
      <c r="A912" s="62"/>
    </row>
    <row r="913" spans="1:1" ht="18" x14ac:dyDescent="0.25">
      <c r="A913" s="62"/>
    </row>
    <row r="914" spans="1:1" ht="18" x14ac:dyDescent="0.25">
      <c r="A914" s="62"/>
    </row>
    <row r="915" spans="1:1" ht="18" x14ac:dyDescent="0.25">
      <c r="A915" s="62"/>
    </row>
    <row r="916" spans="1:1" ht="18" x14ac:dyDescent="0.25">
      <c r="A916" s="62"/>
    </row>
    <row r="917" spans="1:1" ht="18" x14ac:dyDescent="0.25">
      <c r="A917" s="62"/>
    </row>
    <row r="918" spans="1:1" ht="18" x14ac:dyDescent="0.25">
      <c r="A918" s="62"/>
    </row>
    <row r="919" spans="1:1" ht="18" x14ac:dyDescent="0.25">
      <c r="A919" s="62"/>
    </row>
    <row r="920" spans="1:1" ht="18" x14ac:dyDescent="0.25">
      <c r="A920" s="62"/>
    </row>
    <row r="921" spans="1:1" ht="18" x14ac:dyDescent="0.25">
      <c r="A921" s="62"/>
    </row>
    <row r="922" spans="1:1" ht="18" x14ac:dyDescent="0.25">
      <c r="A922" s="62"/>
    </row>
    <row r="923" spans="1:1" ht="18" x14ac:dyDescent="0.25">
      <c r="A923" s="62"/>
    </row>
    <row r="924" spans="1:1" ht="18" x14ac:dyDescent="0.25">
      <c r="A924" s="62"/>
    </row>
    <row r="925" spans="1:1" ht="18" x14ac:dyDescent="0.25">
      <c r="A925" s="62"/>
    </row>
    <row r="926" spans="1:1" ht="18" x14ac:dyDescent="0.25">
      <c r="A926" s="62"/>
    </row>
    <row r="927" spans="1:1" ht="18" x14ac:dyDescent="0.25">
      <c r="A927" s="62"/>
    </row>
    <row r="928" spans="1:1" ht="18" x14ac:dyDescent="0.25">
      <c r="A928" s="62"/>
    </row>
    <row r="929" spans="1:1" ht="18" x14ac:dyDescent="0.25">
      <c r="A929" s="62"/>
    </row>
    <row r="930" spans="1:1" ht="18" x14ac:dyDescent="0.25">
      <c r="A930" s="62"/>
    </row>
    <row r="931" spans="1:1" ht="18" x14ac:dyDescent="0.25">
      <c r="A931" s="62"/>
    </row>
    <row r="932" spans="1:1" ht="18" x14ac:dyDescent="0.25">
      <c r="A932" s="62"/>
    </row>
    <row r="933" spans="1:1" ht="18" x14ac:dyDescent="0.25">
      <c r="A933" s="62"/>
    </row>
    <row r="934" spans="1:1" ht="18" x14ac:dyDescent="0.25">
      <c r="A934" s="62"/>
    </row>
    <row r="935" spans="1:1" ht="18" x14ac:dyDescent="0.25">
      <c r="A935" s="62"/>
    </row>
    <row r="936" spans="1:1" ht="18" x14ac:dyDescent="0.25">
      <c r="A936" s="62"/>
    </row>
    <row r="937" spans="1:1" ht="18" x14ac:dyDescent="0.25">
      <c r="A937" s="62"/>
    </row>
    <row r="938" spans="1:1" ht="18" x14ac:dyDescent="0.25">
      <c r="A938" s="62"/>
    </row>
    <row r="939" spans="1:1" ht="18" x14ac:dyDescent="0.25">
      <c r="A939" s="62"/>
    </row>
    <row r="940" spans="1:1" ht="18" x14ac:dyDescent="0.25">
      <c r="A940" s="62"/>
    </row>
    <row r="941" spans="1:1" ht="18" x14ac:dyDescent="0.25">
      <c r="A941" s="62"/>
    </row>
    <row r="942" spans="1:1" ht="18" x14ac:dyDescent="0.25">
      <c r="A942" s="62"/>
    </row>
    <row r="943" spans="1:1" ht="18" x14ac:dyDescent="0.25">
      <c r="A943" s="62"/>
    </row>
    <row r="944" spans="1:1" ht="18" x14ac:dyDescent="0.25">
      <c r="A944" s="62"/>
    </row>
    <row r="945" spans="1:1" ht="18" x14ac:dyDescent="0.25">
      <c r="A945" s="62"/>
    </row>
    <row r="946" spans="1:1" ht="18" x14ac:dyDescent="0.25">
      <c r="A946" s="62"/>
    </row>
    <row r="947" spans="1:1" ht="18" x14ac:dyDescent="0.25">
      <c r="A947" s="62"/>
    </row>
    <row r="948" spans="1:1" ht="18" x14ac:dyDescent="0.25">
      <c r="A948" s="62"/>
    </row>
    <row r="949" spans="1:1" ht="18" x14ac:dyDescent="0.25">
      <c r="A949" s="62"/>
    </row>
    <row r="950" spans="1:1" ht="18" x14ac:dyDescent="0.25">
      <c r="A950" s="62"/>
    </row>
    <row r="951" spans="1:1" ht="18" x14ac:dyDescent="0.25">
      <c r="A951" s="62"/>
    </row>
    <row r="952" spans="1:1" ht="18" x14ac:dyDescent="0.25">
      <c r="A952" s="62"/>
    </row>
    <row r="953" spans="1:1" ht="18" x14ac:dyDescent="0.25">
      <c r="A953" s="62"/>
    </row>
    <row r="954" spans="1:1" ht="18" x14ac:dyDescent="0.25">
      <c r="A954" s="62"/>
    </row>
    <row r="955" spans="1:1" ht="18" x14ac:dyDescent="0.25">
      <c r="A955" s="62"/>
    </row>
    <row r="956" spans="1:1" ht="18" x14ac:dyDescent="0.25">
      <c r="A956" s="62"/>
    </row>
    <row r="957" spans="1:1" ht="18" x14ac:dyDescent="0.25">
      <c r="A957" s="62"/>
    </row>
    <row r="958" spans="1:1" ht="18" x14ac:dyDescent="0.25">
      <c r="A958" s="62"/>
    </row>
    <row r="959" spans="1:1" ht="18" x14ac:dyDescent="0.25">
      <c r="A959" s="62"/>
    </row>
    <row r="960" spans="1:1" ht="18" x14ac:dyDescent="0.25">
      <c r="A960" s="62"/>
    </row>
    <row r="961" spans="1:1" ht="18" x14ac:dyDescent="0.25">
      <c r="A961" s="62"/>
    </row>
    <row r="962" spans="1:1" ht="18" x14ac:dyDescent="0.25">
      <c r="A962" s="62"/>
    </row>
    <row r="963" spans="1:1" ht="18" x14ac:dyDescent="0.25">
      <c r="A963" s="62"/>
    </row>
    <row r="964" spans="1:1" ht="18" x14ac:dyDescent="0.25">
      <c r="A964" s="62"/>
    </row>
    <row r="965" spans="1:1" ht="18" x14ac:dyDescent="0.25">
      <c r="A965" s="62"/>
    </row>
    <row r="966" spans="1:1" ht="18" x14ac:dyDescent="0.25">
      <c r="A966" s="62"/>
    </row>
    <row r="967" spans="1:1" ht="18" x14ac:dyDescent="0.25">
      <c r="A967" s="62"/>
    </row>
    <row r="968" spans="1:1" ht="18" x14ac:dyDescent="0.25">
      <c r="A968" s="62"/>
    </row>
    <row r="969" spans="1:1" ht="18" x14ac:dyDescent="0.25">
      <c r="A969" s="62"/>
    </row>
    <row r="970" spans="1:1" ht="18" x14ac:dyDescent="0.25">
      <c r="A970" s="62"/>
    </row>
    <row r="971" spans="1:1" ht="18" x14ac:dyDescent="0.25">
      <c r="A971" s="62"/>
    </row>
    <row r="972" spans="1:1" ht="18" x14ac:dyDescent="0.25">
      <c r="A972" s="62"/>
    </row>
    <row r="973" spans="1:1" ht="18" x14ac:dyDescent="0.25">
      <c r="A973" s="62"/>
    </row>
    <row r="974" spans="1:1" ht="18" x14ac:dyDescent="0.25">
      <c r="A974" s="62"/>
    </row>
    <row r="975" spans="1:1" ht="18" x14ac:dyDescent="0.25">
      <c r="A975" s="62"/>
    </row>
    <row r="976" spans="1:1" ht="18" x14ac:dyDescent="0.25">
      <c r="A976" s="62"/>
    </row>
    <row r="977" spans="1:1" ht="18" x14ac:dyDescent="0.25">
      <c r="A977" s="62"/>
    </row>
    <row r="978" spans="1:1" ht="18" x14ac:dyDescent="0.25">
      <c r="A978" s="62"/>
    </row>
    <row r="979" spans="1:1" ht="18" x14ac:dyDescent="0.25">
      <c r="A979" s="62"/>
    </row>
    <row r="980" spans="1:1" ht="18" x14ac:dyDescent="0.25">
      <c r="A980" s="62"/>
    </row>
    <row r="981" spans="1:1" ht="18" x14ac:dyDescent="0.25">
      <c r="A981" s="62"/>
    </row>
    <row r="982" spans="1:1" ht="18" x14ac:dyDescent="0.25">
      <c r="A982" s="62"/>
    </row>
    <row r="983" spans="1:1" ht="18" x14ac:dyDescent="0.25">
      <c r="A983" s="62"/>
    </row>
    <row r="984" spans="1:1" ht="18" x14ac:dyDescent="0.25">
      <c r="A984" s="62"/>
    </row>
    <row r="985" spans="1:1" ht="18" x14ac:dyDescent="0.25">
      <c r="A985" s="62"/>
    </row>
    <row r="986" spans="1:1" ht="18" x14ac:dyDescent="0.25">
      <c r="A986" s="62"/>
    </row>
    <row r="987" spans="1:1" ht="18" x14ac:dyDescent="0.25">
      <c r="A987" s="62"/>
    </row>
    <row r="988" spans="1:1" ht="18" x14ac:dyDescent="0.25">
      <c r="A988" s="62"/>
    </row>
    <row r="989" spans="1:1" ht="18" x14ac:dyDescent="0.25">
      <c r="A989" s="62"/>
    </row>
    <row r="990" spans="1:1" ht="18" x14ac:dyDescent="0.25">
      <c r="A990" s="62"/>
    </row>
    <row r="991" spans="1:1" ht="18" x14ac:dyDescent="0.25">
      <c r="A991" s="62"/>
    </row>
    <row r="992" spans="1:1" ht="18" x14ac:dyDescent="0.25">
      <c r="A992" s="62"/>
    </row>
    <row r="993" spans="1:1" ht="18" x14ac:dyDescent="0.25">
      <c r="A993" s="62"/>
    </row>
    <row r="994" spans="1:1" ht="18" x14ac:dyDescent="0.25">
      <c r="A994" s="62"/>
    </row>
    <row r="995" spans="1:1" ht="18" x14ac:dyDescent="0.25">
      <c r="A995" s="62"/>
    </row>
    <row r="996" spans="1:1" ht="18" x14ac:dyDescent="0.25">
      <c r="A996" s="62"/>
    </row>
    <row r="997" spans="1:1" ht="18" x14ac:dyDescent="0.25">
      <c r="A997" s="62"/>
    </row>
    <row r="998" spans="1:1" ht="18" x14ac:dyDescent="0.25">
      <c r="A998" s="62"/>
    </row>
    <row r="999" spans="1:1" ht="18" x14ac:dyDescent="0.25">
      <c r="A999" s="62"/>
    </row>
    <row r="1000" spans="1:1" ht="18" x14ac:dyDescent="0.25">
      <c r="A1000" s="62"/>
    </row>
    <row r="1001" spans="1:1" ht="18" x14ac:dyDescent="0.25">
      <c r="A1001" s="62"/>
    </row>
    <row r="1002" spans="1:1" ht="18" x14ac:dyDescent="0.25">
      <c r="A1002" s="62"/>
    </row>
    <row r="1003" spans="1:1" ht="18" x14ac:dyDescent="0.25">
      <c r="A1003" s="62"/>
    </row>
    <row r="1004" spans="1:1" ht="18" x14ac:dyDescent="0.25">
      <c r="A1004" s="62"/>
    </row>
    <row r="1005" spans="1:1" ht="18" x14ac:dyDescent="0.25">
      <c r="A1005" s="62"/>
    </row>
    <row r="1006" spans="1:1" ht="18" x14ac:dyDescent="0.25">
      <c r="A1006" s="62"/>
    </row>
    <row r="1007" spans="1:1" ht="18" x14ac:dyDescent="0.25">
      <c r="A1007" s="62"/>
    </row>
    <row r="1008" spans="1:1" ht="18" x14ac:dyDescent="0.25">
      <c r="A1008" s="62"/>
    </row>
    <row r="1009" spans="1:1" ht="18" x14ac:dyDescent="0.25">
      <c r="A1009" s="62"/>
    </row>
    <row r="1010" spans="1:1" ht="18" x14ac:dyDescent="0.25">
      <c r="A1010" s="62"/>
    </row>
    <row r="1011" spans="1:1" ht="18" x14ac:dyDescent="0.25">
      <c r="A1011" s="62"/>
    </row>
    <row r="1012" spans="1:1" ht="18" x14ac:dyDescent="0.25">
      <c r="A1012" s="62"/>
    </row>
    <row r="1013" spans="1:1" ht="18" x14ac:dyDescent="0.25">
      <c r="A1013" s="62"/>
    </row>
    <row r="1014" spans="1:1" ht="18" x14ac:dyDescent="0.25">
      <c r="A1014" s="62"/>
    </row>
    <row r="1015" spans="1:1" ht="18" x14ac:dyDescent="0.25">
      <c r="A1015" s="62"/>
    </row>
    <row r="1016" spans="1:1" ht="18" x14ac:dyDescent="0.25">
      <c r="A1016" s="62"/>
    </row>
    <row r="1017" spans="1:1" ht="18" x14ac:dyDescent="0.25">
      <c r="A1017" s="62"/>
    </row>
    <row r="1018" spans="1:1" ht="18" x14ac:dyDescent="0.25">
      <c r="A1018" s="62"/>
    </row>
    <row r="1019" spans="1:1" ht="18" x14ac:dyDescent="0.25">
      <c r="A1019" s="62"/>
    </row>
    <row r="1020" spans="1:1" ht="18" x14ac:dyDescent="0.25">
      <c r="A1020" s="62"/>
    </row>
    <row r="1021" spans="1:1" ht="18" x14ac:dyDescent="0.25">
      <c r="A1021" s="62"/>
    </row>
    <row r="1022" spans="1:1" ht="18" x14ac:dyDescent="0.25">
      <c r="A1022" s="62"/>
    </row>
    <row r="1023" spans="1:1" ht="18" x14ac:dyDescent="0.25">
      <c r="A1023" s="62"/>
    </row>
    <row r="1024" spans="1:1" ht="18" x14ac:dyDescent="0.25">
      <c r="A1024" s="62"/>
    </row>
    <row r="1025" spans="1:1" ht="18" x14ac:dyDescent="0.25">
      <c r="A1025" s="62"/>
    </row>
    <row r="1026" spans="1:1" ht="18" x14ac:dyDescent="0.25">
      <c r="A1026" s="62"/>
    </row>
    <row r="1027" spans="1:1" ht="18" x14ac:dyDescent="0.25">
      <c r="A1027" s="62"/>
    </row>
    <row r="1028" spans="1:1" ht="18" x14ac:dyDescent="0.25">
      <c r="A1028" s="62"/>
    </row>
    <row r="1029" spans="1:1" ht="18" x14ac:dyDescent="0.25">
      <c r="A1029" s="62"/>
    </row>
    <row r="1030" spans="1:1" ht="18" x14ac:dyDescent="0.25">
      <c r="A1030" s="62"/>
    </row>
    <row r="1031" spans="1:1" ht="18" x14ac:dyDescent="0.25">
      <c r="A1031" s="62"/>
    </row>
    <row r="1032" spans="1:1" ht="18" x14ac:dyDescent="0.25">
      <c r="A1032" s="62"/>
    </row>
    <row r="1033" spans="1:1" ht="18" x14ac:dyDescent="0.25">
      <c r="A1033" s="62"/>
    </row>
    <row r="1034" spans="1:1" ht="18" x14ac:dyDescent="0.25">
      <c r="A1034" s="62"/>
    </row>
    <row r="1035" spans="1:1" ht="18" x14ac:dyDescent="0.25">
      <c r="A1035" s="62"/>
    </row>
    <row r="1036" spans="1:1" ht="18" x14ac:dyDescent="0.25">
      <c r="A1036" s="62"/>
    </row>
    <row r="1037" spans="1:1" ht="18" x14ac:dyDescent="0.25">
      <c r="A1037" s="62"/>
    </row>
    <row r="1038" spans="1:1" ht="18" x14ac:dyDescent="0.25">
      <c r="A1038" s="62"/>
    </row>
    <row r="1039" spans="1:1" ht="18" x14ac:dyDescent="0.25">
      <c r="A1039" s="62"/>
    </row>
    <row r="1040" spans="1:1" ht="18" x14ac:dyDescent="0.25">
      <c r="A1040" s="62"/>
    </row>
    <row r="1041" spans="1:1" ht="18" x14ac:dyDescent="0.25">
      <c r="A1041" s="62"/>
    </row>
    <row r="1042" spans="1:1" ht="18" x14ac:dyDescent="0.25">
      <c r="A1042" s="62"/>
    </row>
    <row r="1043" spans="1:1" ht="18" x14ac:dyDescent="0.25">
      <c r="A1043" s="62"/>
    </row>
    <row r="1044" spans="1:1" ht="18" x14ac:dyDescent="0.25">
      <c r="A1044" s="62"/>
    </row>
    <row r="1045" spans="1:1" ht="18" x14ac:dyDescent="0.25">
      <c r="A1045" s="62"/>
    </row>
    <row r="1046" spans="1:1" ht="18" x14ac:dyDescent="0.25">
      <c r="A1046" s="62"/>
    </row>
    <row r="1047" spans="1:1" ht="18" x14ac:dyDescent="0.25">
      <c r="A1047" s="62"/>
    </row>
    <row r="1048" spans="1:1" ht="18" x14ac:dyDescent="0.25">
      <c r="A1048" s="62"/>
    </row>
    <row r="1049" spans="1:1" ht="18" x14ac:dyDescent="0.25">
      <c r="A1049" s="62"/>
    </row>
    <row r="1050" spans="1:1" ht="18" x14ac:dyDescent="0.25">
      <c r="A1050" s="62"/>
    </row>
    <row r="1051" spans="1:1" ht="18" x14ac:dyDescent="0.25">
      <c r="A1051" s="62"/>
    </row>
    <row r="1052" spans="1:1" ht="18" x14ac:dyDescent="0.25">
      <c r="A1052" s="62"/>
    </row>
    <row r="1053" spans="1:1" ht="18" x14ac:dyDescent="0.25">
      <c r="A1053" s="62"/>
    </row>
    <row r="1054" spans="1:1" ht="18" x14ac:dyDescent="0.25">
      <c r="A1054" s="62"/>
    </row>
    <row r="1055" spans="1:1" ht="18" x14ac:dyDescent="0.25">
      <c r="A1055" s="62"/>
    </row>
    <row r="1056" spans="1:1" ht="18" x14ac:dyDescent="0.25">
      <c r="A1056" s="62"/>
    </row>
    <row r="1057" spans="1:1" ht="18" x14ac:dyDescent="0.25">
      <c r="A1057" s="62"/>
    </row>
    <row r="1058" spans="1:1" ht="18" x14ac:dyDescent="0.25">
      <c r="A1058" s="62"/>
    </row>
    <row r="1059" spans="1:1" ht="18" x14ac:dyDescent="0.25">
      <c r="A1059" s="62"/>
    </row>
    <row r="1060" spans="1:1" ht="18" x14ac:dyDescent="0.25">
      <c r="A1060" s="62"/>
    </row>
    <row r="1061" spans="1:1" ht="18" x14ac:dyDescent="0.25">
      <c r="A1061" s="62"/>
    </row>
    <row r="1062" spans="1:1" ht="18" x14ac:dyDescent="0.25">
      <c r="A1062" s="62"/>
    </row>
    <row r="1063" spans="1:1" ht="18" x14ac:dyDescent="0.25">
      <c r="A1063" s="62"/>
    </row>
    <row r="1064" spans="1:1" ht="18" x14ac:dyDescent="0.25">
      <c r="A1064" s="62"/>
    </row>
    <row r="1065" spans="1:1" ht="18" x14ac:dyDescent="0.25">
      <c r="A1065" s="62"/>
    </row>
    <row r="1066" spans="1:1" ht="18" x14ac:dyDescent="0.25">
      <c r="A1066" s="62"/>
    </row>
    <row r="1067" spans="1:1" ht="18" x14ac:dyDescent="0.25">
      <c r="A1067" s="62"/>
    </row>
    <row r="1068" spans="1:1" ht="18" x14ac:dyDescent="0.25">
      <c r="A1068" s="62"/>
    </row>
    <row r="1069" spans="1:1" ht="18" x14ac:dyDescent="0.25">
      <c r="A1069" s="62"/>
    </row>
    <row r="1070" spans="1:1" ht="18" x14ac:dyDescent="0.25">
      <c r="A1070" s="62"/>
    </row>
    <row r="1071" spans="1:1" ht="18" x14ac:dyDescent="0.25">
      <c r="A1071" s="62"/>
    </row>
    <row r="1072" spans="1:1" ht="18" x14ac:dyDescent="0.25">
      <c r="A1072" s="62"/>
    </row>
    <row r="1073" spans="1:1" ht="18" x14ac:dyDescent="0.25">
      <c r="A1073" s="62"/>
    </row>
    <row r="1074" spans="1:1" ht="18" x14ac:dyDescent="0.25">
      <c r="A1074" s="62"/>
    </row>
    <row r="1075" spans="1:1" ht="18" x14ac:dyDescent="0.25">
      <c r="A1075" s="62"/>
    </row>
    <row r="1076" spans="1:1" ht="18" x14ac:dyDescent="0.25">
      <c r="A1076" s="62"/>
    </row>
    <row r="1077" spans="1:1" ht="18" x14ac:dyDescent="0.25">
      <c r="A1077" s="62"/>
    </row>
    <row r="1078" spans="1:1" ht="18" x14ac:dyDescent="0.25">
      <c r="A1078" s="62"/>
    </row>
    <row r="1079" spans="1:1" ht="18" x14ac:dyDescent="0.25">
      <c r="A1079" s="62"/>
    </row>
    <row r="1080" spans="1:1" ht="18" x14ac:dyDescent="0.25">
      <c r="A1080" s="62"/>
    </row>
    <row r="1081" spans="1:1" ht="18" x14ac:dyDescent="0.25">
      <c r="A1081" s="62"/>
    </row>
    <row r="1082" spans="1:1" ht="18" x14ac:dyDescent="0.25">
      <c r="A1082" s="62"/>
    </row>
    <row r="1083" spans="1:1" ht="18" x14ac:dyDescent="0.25">
      <c r="A1083" s="62"/>
    </row>
    <row r="1084" spans="1:1" ht="18" x14ac:dyDescent="0.25">
      <c r="A1084" s="62"/>
    </row>
    <row r="1085" spans="1:1" ht="18" x14ac:dyDescent="0.25">
      <c r="A1085" s="62"/>
    </row>
    <row r="1086" spans="1:1" ht="18" x14ac:dyDescent="0.25">
      <c r="A1086" s="62"/>
    </row>
    <row r="1087" spans="1:1" ht="18" x14ac:dyDescent="0.25">
      <c r="A1087" s="62"/>
    </row>
    <row r="1088" spans="1:1" ht="18" x14ac:dyDescent="0.25">
      <c r="A1088" s="62"/>
    </row>
    <row r="1089" spans="1:1" ht="18" x14ac:dyDescent="0.25">
      <c r="A1089" s="62"/>
    </row>
    <row r="1090" spans="1:1" ht="18" x14ac:dyDescent="0.25">
      <c r="A1090" s="62"/>
    </row>
    <row r="1091" spans="1:1" ht="18" x14ac:dyDescent="0.25">
      <c r="A1091" s="62"/>
    </row>
    <row r="1092" spans="1:1" ht="18" x14ac:dyDescent="0.25">
      <c r="A1092" s="62"/>
    </row>
    <row r="1093" spans="1:1" ht="18" x14ac:dyDescent="0.25">
      <c r="A1093" s="62"/>
    </row>
    <row r="1094" spans="1:1" ht="18" x14ac:dyDescent="0.25">
      <c r="A1094" s="62"/>
    </row>
    <row r="1095" spans="1:1" ht="18" x14ac:dyDescent="0.25">
      <c r="A1095" s="62"/>
    </row>
    <row r="1096" spans="1:1" ht="18" x14ac:dyDescent="0.25">
      <c r="A1096" s="62"/>
    </row>
    <row r="1097" spans="1:1" ht="18" x14ac:dyDescent="0.25">
      <c r="A1097" s="62"/>
    </row>
    <row r="1098" spans="1:1" ht="18" x14ac:dyDescent="0.25">
      <c r="A1098" s="62"/>
    </row>
    <row r="1099" spans="1:1" ht="18" x14ac:dyDescent="0.25">
      <c r="A1099" s="62"/>
    </row>
    <row r="1100" spans="1:1" ht="18" x14ac:dyDescent="0.25">
      <c r="A1100" s="62"/>
    </row>
    <row r="1101" spans="1:1" ht="18" x14ac:dyDescent="0.25">
      <c r="A1101" s="62"/>
    </row>
    <row r="1102" spans="1:1" ht="18" x14ac:dyDescent="0.25">
      <c r="A1102" s="62"/>
    </row>
    <row r="1103" spans="1:1" ht="18" x14ac:dyDescent="0.25">
      <c r="A1103" s="62"/>
    </row>
    <row r="1104" spans="1:1" ht="18" x14ac:dyDescent="0.25">
      <c r="A1104" s="62"/>
    </row>
    <row r="1105" spans="1:1" ht="18" x14ac:dyDescent="0.25">
      <c r="A1105" s="62"/>
    </row>
    <row r="1106" spans="1:1" ht="18" x14ac:dyDescent="0.25">
      <c r="A1106" s="62"/>
    </row>
    <row r="1107" spans="1:1" ht="18" x14ac:dyDescent="0.25">
      <c r="A1107" s="62"/>
    </row>
    <row r="1108" spans="1:1" ht="18" x14ac:dyDescent="0.25">
      <c r="A1108" s="62"/>
    </row>
    <row r="1109" spans="1:1" ht="18" x14ac:dyDescent="0.25">
      <c r="A1109" s="62"/>
    </row>
    <row r="1110" spans="1:1" ht="18" x14ac:dyDescent="0.25">
      <c r="A1110" s="62"/>
    </row>
    <row r="1111" spans="1:1" ht="18" x14ac:dyDescent="0.25">
      <c r="A1111" s="62"/>
    </row>
    <row r="1112" spans="1:1" ht="18" x14ac:dyDescent="0.25">
      <c r="A1112" s="62"/>
    </row>
    <row r="1113" spans="1:1" ht="18" x14ac:dyDescent="0.25">
      <c r="A1113" s="62"/>
    </row>
    <row r="1114" spans="1:1" ht="18" x14ac:dyDescent="0.25">
      <c r="A1114" s="62"/>
    </row>
    <row r="1115" spans="1:1" ht="18" x14ac:dyDescent="0.25">
      <c r="A1115" s="62"/>
    </row>
    <row r="1116" spans="1:1" ht="18" x14ac:dyDescent="0.25">
      <c r="A1116" s="62"/>
    </row>
    <row r="1117" spans="1:1" ht="18" x14ac:dyDescent="0.25">
      <c r="A1117" s="62"/>
    </row>
    <row r="1118" spans="1:1" ht="18" x14ac:dyDescent="0.25">
      <c r="A1118" s="62"/>
    </row>
    <row r="1119" spans="1:1" ht="18" x14ac:dyDescent="0.25">
      <c r="A1119" s="62"/>
    </row>
    <row r="1120" spans="1:1" ht="18" x14ac:dyDescent="0.25">
      <c r="A1120" s="62"/>
    </row>
    <row r="1121" spans="1:1" ht="18" x14ac:dyDescent="0.25">
      <c r="A1121" s="62"/>
    </row>
    <row r="1122" spans="1:1" ht="18" x14ac:dyDescent="0.25">
      <c r="A1122" s="62"/>
    </row>
    <row r="1123" spans="1:1" ht="18" x14ac:dyDescent="0.25">
      <c r="A1123" s="62"/>
    </row>
    <row r="1124" spans="1:1" ht="18" x14ac:dyDescent="0.25">
      <c r="A1124" s="62"/>
    </row>
    <row r="1125" spans="1:1" ht="18" x14ac:dyDescent="0.25">
      <c r="A1125" s="62"/>
    </row>
    <row r="1126" spans="1:1" ht="18" x14ac:dyDescent="0.25">
      <c r="A1126" s="62"/>
    </row>
    <row r="1127" spans="1:1" ht="18" x14ac:dyDescent="0.25">
      <c r="A1127" s="62"/>
    </row>
    <row r="1128" spans="1:1" ht="18" x14ac:dyDescent="0.25">
      <c r="A1128" s="62"/>
    </row>
    <row r="1129" spans="1:1" ht="18" x14ac:dyDescent="0.25">
      <c r="A1129" s="62"/>
    </row>
    <row r="1130" spans="1:1" ht="18" x14ac:dyDescent="0.25">
      <c r="A1130" s="62"/>
    </row>
    <row r="1131" spans="1:1" ht="18" x14ac:dyDescent="0.25">
      <c r="A1131" s="62"/>
    </row>
    <row r="1132" spans="1:1" ht="18" x14ac:dyDescent="0.25">
      <c r="A1132" s="62"/>
    </row>
    <row r="1133" spans="1:1" ht="18" x14ac:dyDescent="0.25">
      <c r="A1133" s="62"/>
    </row>
    <row r="1134" spans="1:1" ht="18" x14ac:dyDescent="0.25">
      <c r="A1134" s="62"/>
    </row>
    <row r="1135" spans="1:1" ht="18" x14ac:dyDescent="0.25">
      <c r="A1135" s="62"/>
    </row>
    <row r="1136" spans="1:1" ht="18" x14ac:dyDescent="0.25">
      <c r="A1136" s="62"/>
    </row>
    <row r="1137" spans="1:1" ht="18" x14ac:dyDescent="0.25">
      <c r="A1137" s="62"/>
    </row>
    <row r="1138" spans="1:1" ht="18" x14ac:dyDescent="0.25">
      <c r="A1138" s="62"/>
    </row>
    <row r="1139" spans="1:1" ht="18" x14ac:dyDescent="0.25">
      <c r="A1139" s="62"/>
    </row>
    <row r="1140" spans="1:1" ht="18" x14ac:dyDescent="0.25">
      <c r="A1140" s="62"/>
    </row>
    <row r="1141" spans="1:1" ht="18" x14ac:dyDescent="0.25">
      <c r="A1141" s="62"/>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1"/>
  <sheetViews>
    <sheetView showGridLines="0" workbookViewId="0"/>
  </sheetViews>
  <sheetFormatPr defaultColWidth="9" defaultRowHeight="15.75" customHeight="1" x14ac:dyDescent="0.25"/>
  <cols>
    <col min="1" max="1" width="4.125" style="1" customWidth="1"/>
    <col min="2" max="2" width="47.75" style="2" customWidth="1"/>
    <col min="3" max="3" width="8.25" style="1" bestFit="1" customWidth="1"/>
    <col min="4" max="5" width="8.875" style="1" bestFit="1" customWidth="1"/>
    <col min="6" max="6" width="17.375" style="1" customWidth="1"/>
    <col min="7" max="8" width="9" style="1" customWidth="1"/>
    <col min="9" max="16384" width="9" style="1"/>
  </cols>
  <sheetData>
    <row r="1" spans="1:8" ht="16.5" x14ac:dyDescent="0.3">
      <c r="A1" s="55" t="s">
        <v>40</v>
      </c>
      <c r="B1" s="5"/>
      <c r="C1" s="6"/>
      <c r="D1" s="6"/>
      <c r="E1" s="6"/>
      <c r="F1" s="6"/>
    </row>
    <row r="2" spans="1:8" x14ac:dyDescent="0.25">
      <c r="A2" s="39"/>
      <c r="B2" s="5"/>
      <c r="C2" s="39"/>
      <c r="D2" s="54">
        <f>B45</f>
        <v>0</v>
      </c>
      <c r="E2" s="54">
        <f>B47</f>
        <v>0</v>
      </c>
      <c r="F2" s="39"/>
      <c r="G2" s="53" t="s">
        <v>39</v>
      </c>
    </row>
    <row r="3" spans="1:8" ht="16.5" x14ac:dyDescent="0.3">
      <c r="A3" s="52" t="s">
        <v>38</v>
      </c>
      <c r="B3" s="5"/>
      <c r="C3" s="39"/>
      <c r="D3" s="39"/>
      <c r="E3" s="39"/>
      <c r="F3" s="39"/>
    </row>
    <row r="4" spans="1:8" x14ac:dyDescent="0.25">
      <c r="A4" s="45" t="str">
        <f>"Ügyfél:  "&amp;Alapa!$C$17</f>
        <v xml:space="preserve">Ügyfél:  </v>
      </c>
      <c r="B4" s="49"/>
      <c r="C4" s="45" t="s">
        <v>37</v>
      </c>
      <c r="D4" s="44"/>
      <c r="E4" s="51"/>
      <c r="F4" s="50"/>
    </row>
    <row r="5" spans="1:8" ht="16.5" x14ac:dyDescent="0.3">
      <c r="A5" s="45" t="str">
        <f>"Fordulónap: "&amp;Alapa!C12</f>
        <v xml:space="preserve">Fordulónap: </v>
      </c>
      <c r="B5" s="49"/>
      <c r="C5" s="45" t="s">
        <v>36</v>
      </c>
      <c r="D5" s="44"/>
      <c r="E5" s="43" t="e">
        <f>VLOOKUP(H5,Alapa!$G$2:$H$22,2)</f>
        <v>#N/A</v>
      </c>
      <c r="F5" s="48"/>
      <c r="G5" s="47" t="s">
        <v>35</v>
      </c>
      <c r="H5" s="46">
        <v>1</v>
      </c>
    </row>
    <row r="6" spans="1:8" ht="16.5" x14ac:dyDescent="0.3">
      <c r="A6" s="39"/>
      <c r="B6" s="5"/>
      <c r="C6" s="45" t="s">
        <v>34</v>
      </c>
      <c r="D6" s="44"/>
      <c r="E6" s="43" t="str">
        <f>IF(Alapa!$N$2=0," ",Alapa!$N$2)</f>
        <v xml:space="preserve"> </v>
      </c>
      <c r="F6" s="42"/>
    </row>
    <row r="7" spans="1:8" x14ac:dyDescent="0.25">
      <c r="A7" s="39"/>
      <c r="B7" s="5"/>
      <c r="C7" s="39"/>
      <c r="D7" s="39"/>
      <c r="E7" s="39"/>
      <c r="F7" s="39"/>
    </row>
    <row r="8" spans="1:8" x14ac:dyDescent="0.25">
      <c r="A8" s="41" t="s">
        <v>33</v>
      </c>
      <c r="B8" s="12" t="s">
        <v>32</v>
      </c>
      <c r="C8" s="39"/>
      <c r="D8" s="39"/>
      <c r="E8" s="39"/>
      <c r="F8" s="39"/>
    </row>
    <row r="9" spans="1:8" x14ac:dyDescent="0.25">
      <c r="A9" s="4" t="s">
        <v>31</v>
      </c>
      <c r="B9" s="12"/>
      <c r="C9" s="39"/>
      <c r="D9" s="39"/>
      <c r="E9" s="39"/>
      <c r="F9" s="39"/>
    </row>
    <row r="10" spans="1:8" x14ac:dyDescent="0.25">
      <c r="A10" s="4"/>
      <c r="B10" s="12" t="s">
        <v>30</v>
      </c>
      <c r="C10" s="39"/>
      <c r="D10" s="39"/>
      <c r="E10" s="39"/>
      <c r="F10" s="39"/>
    </row>
    <row r="11" spans="1:8" x14ac:dyDescent="0.25">
      <c r="A11" s="41" t="s">
        <v>43</v>
      </c>
      <c r="B11" s="12"/>
      <c r="C11" s="39"/>
      <c r="D11" s="39"/>
      <c r="E11" s="39"/>
      <c r="F11" s="39"/>
    </row>
    <row r="12" spans="1:8" x14ac:dyDescent="0.25">
      <c r="A12" s="4"/>
      <c r="B12" s="40"/>
      <c r="C12" s="39"/>
      <c r="D12" s="39"/>
      <c r="E12" s="39"/>
      <c r="F12" s="39"/>
    </row>
    <row r="13" spans="1:8" ht="16.5" thickBot="1" x14ac:dyDescent="0.3">
      <c r="A13" s="39"/>
      <c r="B13" s="5"/>
      <c r="C13" s="39"/>
      <c r="D13" s="39"/>
      <c r="E13" s="39"/>
      <c r="F13" s="39"/>
    </row>
    <row r="14" spans="1:8" ht="16.5" thickBot="1" x14ac:dyDescent="0.3">
      <c r="A14" s="38" t="s">
        <v>293</v>
      </c>
      <c r="B14" s="37" t="s">
        <v>29</v>
      </c>
      <c r="C14" s="36" t="s">
        <v>7</v>
      </c>
      <c r="D14" s="36" t="s">
        <v>6</v>
      </c>
      <c r="E14" s="36" t="s">
        <v>28</v>
      </c>
      <c r="F14" s="35" t="s">
        <v>27</v>
      </c>
    </row>
    <row r="15" spans="1:8" x14ac:dyDescent="0.25">
      <c r="A15" s="28">
        <f>COUNT(A$14:$A14)+1</f>
        <v>1</v>
      </c>
      <c r="B15" s="31" t="s">
        <v>20</v>
      </c>
      <c r="C15" s="30"/>
      <c r="D15" s="30"/>
      <c r="E15" s="30"/>
      <c r="F15" s="29"/>
      <c r="G15" s="265" t="s">
        <v>292</v>
      </c>
    </row>
    <row r="16" spans="1:8" ht="25.5" x14ac:dyDescent="0.25">
      <c r="A16" s="28">
        <f>COUNT(A$14:$A15)+1</f>
        <v>2</v>
      </c>
      <c r="B16" s="34" t="s">
        <v>19</v>
      </c>
      <c r="C16" s="26"/>
      <c r="D16" s="26"/>
      <c r="E16" s="26"/>
      <c r="F16" s="25"/>
    </row>
    <row r="17" spans="1:7" ht="26.25" thickBot="1" x14ac:dyDescent="0.3">
      <c r="A17" s="24">
        <f>COUNT(A$14:$A16)+1</f>
        <v>3</v>
      </c>
      <c r="B17" s="33" t="s">
        <v>18</v>
      </c>
      <c r="C17" s="23"/>
      <c r="D17" s="23"/>
      <c r="E17" s="23"/>
      <c r="F17" s="22"/>
    </row>
    <row r="18" spans="1:7" x14ac:dyDescent="0.25">
      <c r="A18" s="28">
        <f>COUNT(A$14:$A17)+1</f>
        <v>4</v>
      </c>
      <c r="B18" s="31" t="s">
        <v>26</v>
      </c>
      <c r="C18" s="30"/>
      <c r="D18" s="30"/>
      <c r="E18" s="30"/>
      <c r="F18" s="29"/>
      <c r="G18" s="265" t="s">
        <v>291</v>
      </c>
    </row>
    <row r="19" spans="1:7" ht="31.5" customHeight="1" x14ac:dyDescent="0.25">
      <c r="A19" s="28">
        <f>COUNT(A$14:$A18)+1</f>
        <v>5</v>
      </c>
      <c r="B19" s="34" t="s">
        <v>25</v>
      </c>
      <c r="C19" s="26"/>
      <c r="D19" s="26"/>
      <c r="E19" s="26"/>
      <c r="F19" s="25"/>
    </row>
    <row r="20" spans="1:7" ht="25.5" customHeight="1" x14ac:dyDescent="0.25">
      <c r="A20" s="28">
        <f>COUNT(A$14:$A19)+1</f>
        <v>6</v>
      </c>
      <c r="B20" s="34" t="s">
        <v>24</v>
      </c>
      <c r="C20" s="26"/>
      <c r="D20" s="26"/>
      <c r="E20" s="26"/>
      <c r="F20" s="25"/>
    </row>
    <row r="21" spans="1:7" ht="38.25" x14ac:dyDescent="0.25">
      <c r="A21" s="28">
        <f>COUNT(A$14:$A20)+1</f>
        <v>7</v>
      </c>
      <c r="B21" s="34" t="s">
        <v>23</v>
      </c>
      <c r="C21" s="26"/>
      <c r="D21" s="26"/>
      <c r="E21" s="26"/>
      <c r="F21" s="25"/>
    </row>
    <row r="22" spans="1:7" ht="25.5" x14ac:dyDescent="0.25">
      <c r="A22" s="28">
        <f>COUNT(A$14:$A21)+1</f>
        <v>8</v>
      </c>
      <c r="B22" s="34" t="s">
        <v>22</v>
      </c>
      <c r="C22" s="26"/>
      <c r="D22" s="26"/>
      <c r="E22" s="26"/>
      <c r="F22" s="25"/>
    </row>
    <row r="23" spans="1:7" ht="26.25" thickBot="1" x14ac:dyDescent="0.3">
      <c r="A23" s="24">
        <f>COUNT(A$14:$A22)+1</f>
        <v>9</v>
      </c>
      <c r="B23" s="33" t="s">
        <v>21</v>
      </c>
      <c r="C23" s="23"/>
      <c r="D23" s="23"/>
      <c r="E23" s="23"/>
      <c r="F23" s="22"/>
    </row>
    <row r="24" spans="1:7" x14ac:dyDescent="0.25">
      <c r="A24" s="32">
        <f>COUNT(A$14:$A23)+1</f>
        <v>10</v>
      </c>
      <c r="B24" s="31" t="s">
        <v>14</v>
      </c>
      <c r="C24" s="30"/>
      <c r="D24" s="30"/>
      <c r="E24" s="30"/>
      <c r="F24" s="29"/>
    </row>
    <row r="25" spans="1:7" ht="25.5" x14ac:dyDescent="0.25">
      <c r="A25" s="28">
        <f>COUNT(A$14:$A24)+1</f>
        <v>11</v>
      </c>
      <c r="B25" s="34" t="s">
        <v>13</v>
      </c>
      <c r="C25" s="26"/>
      <c r="D25" s="26"/>
      <c r="E25" s="26"/>
      <c r="F25" s="25"/>
    </row>
    <row r="26" spans="1:7" ht="38.25" x14ac:dyDescent="0.25">
      <c r="A26" s="28">
        <f>COUNT(A$14:$A25)+1</f>
        <v>12</v>
      </c>
      <c r="B26" s="34" t="s">
        <v>41</v>
      </c>
      <c r="C26" s="26"/>
      <c r="D26" s="26"/>
      <c r="E26" s="26"/>
      <c r="F26" s="25"/>
    </row>
    <row r="27" spans="1:7" ht="25.5" x14ac:dyDescent="0.25">
      <c r="A27" s="28">
        <f>COUNT(A$14:$A26)+1</f>
        <v>13</v>
      </c>
      <c r="B27" s="34" t="s">
        <v>42</v>
      </c>
      <c r="C27" s="26"/>
      <c r="D27" s="26"/>
      <c r="E27" s="26"/>
      <c r="F27" s="25"/>
    </row>
    <row r="28" spans="1:7" x14ac:dyDescent="0.25">
      <c r="A28" s="28">
        <f>COUNT(A$14:$A27)+1</f>
        <v>14</v>
      </c>
      <c r="B28" s="34" t="s">
        <v>12</v>
      </c>
      <c r="C28" s="26"/>
      <c r="D28" s="26"/>
      <c r="E28" s="26"/>
      <c r="F28" s="25"/>
    </row>
    <row r="29" spans="1:7" ht="39" thickBot="1" x14ac:dyDescent="0.3">
      <c r="A29" s="63">
        <f>COUNT(A$14:$A28)+1</f>
        <v>15</v>
      </c>
      <c r="B29" s="64" t="s">
        <v>11</v>
      </c>
      <c r="C29" s="65"/>
      <c r="D29" s="65"/>
      <c r="E29" s="65"/>
      <c r="F29" s="66"/>
    </row>
    <row r="30" spans="1:7" x14ac:dyDescent="0.25">
      <c r="A30" s="32">
        <f>COUNT(A$14:$A29)+1</f>
        <v>16</v>
      </c>
      <c r="B30" s="31" t="s">
        <v>17</v>
      </c>
      <c r="C30" s="30"/>
      <c r="D30" s="30"/>
      <c r="E30" s="30"/>
      <c r="F30" s="29"/>
    </row>
    <row r="31" spans="1:7" ht="25.5" x14ac:dyDescent="0.25">
      <c r="A31" s="28">
        <f>COUNT(A$14:$A30)+1</f>
        <v>17</v>
      </c>
      <c r="B31" s="34" t="s">
        <v>16</v>
      </c>
      <c r="C31" s="26"/>
      <c r="D31" s="26"/>
      <c r="E31" s="26"/>
      <c r="F31" s="25"/>
    </row>
    <row r="32" spans="1:7" ht="26.25" thickBot="1" x14ac:dyDescent="0.3">
      <c r="A32" s="24">
        <f>COUNT(A$14:$A31)+1</f>
        <v>18</v>
      </c>
      <c r="B32" s="33" t="s">
        <v>15</v>
      </c>
      <c r="C32" s="23"/>
      <c r="D32" s="23"/>
      <c r="E32" s="23"/>
      <c r="F32" s="22"/>
    </row>
    <row r="33" spans="1:6" x14ac:dyDescent="0.25">
      <c r="A33" s="67">
        <f>COUNT(A$14:$A29)+1</f>
        <v>16</v>
      </c>
      <c r="B33" s="68" t="s">
        <v>297</v>
      </c>
      <c r="C33" s="270" t="s">
        <v>300</v>
      </c>
      <c r="D33" s="270" t="s">
        <v>301</v>
      </c>
      <c r="E33" s="270" t="s">
        <v>302</v>
      </c>
      <c r="F33" s="70"/>
    </row>
    <row r="34" spans="1:6" ht="25.5" x14ac:dyDescent="0.25">
      <c r="A34" s="71">
        <f>COUNT(A$14:$A33)+1</f>
        <v>20</v>
      </c>
      <c r="B34" s="34" t="s">
        <v>298</v>
      </c>
      <c r="C34" s="26"/>
      <c r="D34" s="26"/>
      <c r="E34" s="26"/>
      <c r="F34" s="72"/>
    </row>
    <row r="35" spans="1:6" ht="16.5" thickBot="1" x14ac:dyDescent="0.3">
      <c r="A35" s="268">
        <f>COUNT(A$14:$A34)+1</f>
        <v>21</v>
      </c>
      <c r="B35" s="33" t="s">
        <v>299</v>
      </c>
      <c r="C35" s="65"/>
      <c r="D35" s="65"/>
      <c r="E35" s="65"/>
      <c r="F35" s="269"/>
    </row>
    <row r="36" spans="1:6" x14ac:dyDescent="0.25">
      <c r="A36" s="67">
        <f>COUNT(A$14:$A35)+1</f>
        <v>22</v>
      </c>
      <c r="B36" s="68" t="s">
        <v>10</v>
      </c>
      <c r="C36" s="69"/>
      <c r="D36" s="69"/>
      <c r="E36" s="69"/>
      <c r="F36" s="70"/>
    </row>
    <row r="37" spans="1:6" x14ac:dyDescent="0.25">
      <c r="A37" s="71">
        <f>COUNT(A$14:$A36)+1</f>
        <v>23</v>
      </c>
      <c r="B37" s="27"/>
      <c r="C37" s="26"/>
      <c r="D37" s="26"/>
      <c r="E37" s="26"/>
      <c r="F37" s="72"/>
    </row>
    <row r="38" spans="1:6" ht="16.5" thickBot="1" x14ac:dyDescent="0.3">
      <c r="A38" s="73">
        <f>COUNT(A$14:$A37)+1</f>
        <v>24</v>
      </c>
      <c r="B38" s="74"/>
      <c r="C38" s="75"/>
      <c r="D38" s="75"/>
      <c r="E38" s="75"/>
      <c r="F38" s="76"/>
    </row>
    <row r="39" spans="1:6" ht="17.25" thickBot="1" x14ac:dyDescent="0.35">
      <c r="A39" s="6"/>
      <c r="B39" s="11" t="s">
        <v>9</v>
      </c>
      <c r="C39" s="4"/>
      <c r="D39" s="4"/>
      <c r="E39" s="4"/>
      <c r="F39" s="4"/>
    </row>
    <row r="40" spans="1:6" ht="16.5" x14ac:dyDescent="0.3">
      <c r="A40" s="6"/>
      <c r="B40" s="21" t="s">
        <v>8</v>
      </c>
      <c r="C40" s="20" t="s">
        <v>7</v>
      </c>
      <c r="D40" s="20" t="s">
        <v>6</v>
      </c>
      <c r="E40" s="19" t="s">
        <v>5</v>
      </c>
      <c r="F40" s="4"/>
    </row>
    <row r="41" spans="1:6" ht="16.5" x14ac:dyDescent="0.3">
      <c r="A41" s="6"/>
      <c r="B41" s="18" t="s">
        <v>4</v>
      </c>
      <c r="C41" s="17">
        <f>COUNTA(C18:C38)</f>
        <v>1</v>
      </c>
      <c r="D41" s="17">
        <f>COUNTA(D18:D38)</f>
        <v>1</v>
      </c>
      <c r="E41" s="16">
        <f>COUNTA(E18:E38)</f>
        <v>1</v>
      </c>
      <c r="F41" s="4"/>
    </row>
    <row r="42" spans="1:6" ht="17.25" thickBot="1" x14ac:dyDescent="0.35">
      <c r="A42" s="6"/>
      <c r="B42" s="15" t="s">
        <v>3</v>
      </c>
      <c r="C42" s="14">
        <f>IF(SUM($C41:$D41)=0,0,C41/SUM($C41:$D41))</f>
        <v>0.5</v>
      </c>
      <c r="D42" s="14">
        <f>IF(SUM($C41:$D41)=0,0,D41/SUM($C41:$D41))</f>
        <v>0.5</v>
      </c>
      <c r="E42" s="13"/>
      <c r="F42" s="4"/>
    </row>
    <row r="43" spans="1:6" ht="16.5" x14ac:dyDescent="0.3">
      <c r="A43" s="6"/>
      <c r="B43" s="12"/>
      <c r="C43" s="4"/>
      <c r="D43" s="4"/>
      <c r="E43" s="4"/>
      <c r="F43" s="4"/>
    </row>
    <row r="44" spans="1:6" ht="15" customHeight="1" x14ac:dyDescent="0.3">
      <c r="A44" s="6"/>
      <c r="B44" s="11" t="s">
        <v>2</v>
      </c>
      <c r="C44" s="7"/>
      <c r="D44" s="7"/>
      <c r="E44" s="7"/>
      <c r="F44" s="7"/>
    </row>
    <row r="45" spans="1:6" ht="15" customHeight="1" x14ac:dyDescent="0.3">
      <c r="A45" s="6"/>
      <c r="B45" s="9"/>
      <c r="C45" s="8"/>
      <c r="D45" s="8"/>
      <c r="E45" s="8"/>
      <c r="F45" s="7"/>
    </row>
    <row r="46" spans="1:6" ht="15" customHeight="1" x14ac:dyDescent="0.3">
      <c r="A46" s="6"/>
      <c r="B46" s="10" t="s">
        <v>1</v>
      </c>
      <c r="C46" s="7"/>
      <c r="D46" s="7"/>
      <c r="E46" s="7"/>
      <c r="F46" s="7"/>
    </row>
    <row r="47" spans="1:6" ht="15" customHeight="1" x14ac:dyDescent="0.3">
      <c r="A47" s="6"/>
      <c r="B47" s="9"/>
      <c r="C47" s="8"/>
      <c r="D47" s="8"/>
      <c r="E47" s="8"/>
      <c r="F47" s="7"/>
    </row>
    <row r="48" spans="1:6" ht="15" customHeight="1" x14ac:dyDescent="0.3">
      <c r="A48" s="6"/>
      <c r="B48" s="5"/>
      <c r="C48" s="7"/>
      <c r="D48" s="7"/>
      <c r="E48" s="7"/>
      <c r="F48" s="7"/>
    </row>
    <row r="49" spans="1:6" ht="18.75" x14ac:dyDescent="0.3">
      <c r="A49" s="6"/>
      <c r="B49" s="5"/>
      <c r="C49" s="4"/>
      <c r="D49" s="4"/>
      <c r="E49" s="4"/>
      <c r="F49" s="7"/>
    </row>
    <row r="50" spans="1:6" x14ac:dyDescent="0.25">
      <c r="A50" s="3"/>
    </row>
    <row r="51" spans="1:6" ht="16.5" customHeight="1" x14ac:dyDescent="0.25"/>
    <row r="52" spans="1:6" ht="16.5" customHeight="1" x14ac:dyDescent="0.25"/>
    <row r="53" spans="1:6" ht="16.5" customHeight="1" x14ac:dyDescent="0.25"/>
    <row r="54" spans="1:6" ht="16.5" customHeight="1" x14ac:dyDescent="0.25"/>
    <row r="55" spans="1:6" ht="16.5" customHeight="1" x14ac:dyDescent="0.25"/>
    <row r="56" spans="1:6" ht="16.5" customHeight="1" x14ac:dyDescent="0.25"/>
    <row r="57" spans="1:6" ht="16.5" customHeight="1" x14ac:dyDescent="0.25"/>
    <row r="58" spans="1:6" ht="16.5" customHeight="1" x14ac:dyDescent="0.25"/>
    <row r="59" spans="1:6" ht="16.5" customHeight="1" x14ac:dyDescent="0.25"/>
    <row r="60" spans="1:6" ht="16.5" customHeight="1" x14ac:dyDescent="0.25"/>
    <row r="61" spans="1:6" ht="16.5" customHeight="1" x14ac:dyDescent="0.25"/>
    <row r="62" spans="1:6" ht="16.5" customHeight="1" x14ac:dyDescent="0.25"/>
    <row r="63" spans="1:6" ht="16.5" customHeight="1" x14ac:dyDescent="0.25"/>
    <row r="64" spans="1: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ht="16.5" customHeight="1" x14ac:dyDescent="0.25"/>
    <row r="86" spans="1:1" ht="16.5" customHeight="1" x14ac:dyDescent="0.25"/>
    <row r="87" spans="1:1" ht="16.5" customHeight="1" x14ac:dyDescent="0.25"/>
    <row r="88" spans="1:1" ht="16.5" customHeight="1" x14ac:dyDescent="0.25"/>
    <row r="89" spans="1:1" ht="16.5" customHeight="1" x14ac:dyDescent="0.25"/>
    <row r="90" spans="1:1" ht="16.5" customHeight="1" x14ac:dyDescent="0.25"/>
    <row r="91" spans="1:1" x14ac:dyDescent="0.25">
      <c r="A91" s="1" t="s">
        <v>0</v>
      </c>
    </row>
  </sheetData>
  <hyperlinks>
    <hyperlink ref="G18" location="'KK-02-02_Tao'!A1" display="KK-02-02_Tao" xr:uid="{89ADFA2D-D23B-43AC-8C67-CABB26E8FCEE}"/>
    <hyperlink ref="G15" location="'KK-02-01_Sztv'!A1" display="KK-02-01_Sztv" xr:uid="{A1B8A3AE-D8AD-4175-9BCC-CE87959A0578}"/>
  </hyperlinks>
  <pageMargins left="0.70866141732283505" right="0.70866141732283505" top="0.70866141732283505" bottom="0.70866141732283505" header="0.511811023622047" footer="0.511811023622047"/>
  <pageSetup paperSize="9" scale="88"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55D8-76BF-4C3E-9431-C3F5BCA04066}">
  <dimension ref="A1:W52"/>
  <sheetViews>
    <sheetView showGridLines="0" zoomScaleNormal="100" workbookViewId="0"/>
  </sheetViews>
  <sheetFormatPr defaultColWidth="9" defaultRowHeight="16.5" customHeight="1" x14ac:dyDescent="0.3"/>
  <cols>
    <col min="1" max="1" width="8.5" style="116" customWidth="1"/>
    <col min="2" max="2" width="24.875" style="116" customWidth="1"/>
    <col min="3" max="3" width="13.25" style="116" customWidth="1"/>
    <col min="4" max="4" width="13.625" style="116" customWidth="1"/>
    <col min="5" max="5" width="13.25" style="116" customWidth="1"/>
    <col min="6" max="6" width="13.5" style="116" customWidth="1"/>
    <col min="7" max="10" width="13.25" style="116" customWidth="1"/>
    <col min="11" max="11" width="10.875" style="116" customWidth="1"/>
    <col min="12" max="12" width="9" style="116" customWidth="1"/>
    <col min="13" max="13" width="12.5" style="116" customWidth="1"/>
    <col min="14" max="14" width="18.875" style="116" customWidth="1"/>
    <col min="15" max="23" width="9" style="116" customWidth="1"/>
    <col min="24" max="16384" width="9" style="116"/>
  </cols>
  <sheetData>
    <row r="1" spans="1:23" ht="16.5" customHeight="1" x14ac:dyDescent="0.3">
      <c r="A1" s="172" t="s">
        <v>98</v>
      </c>
      <c r="B1" s="172"/>
      <c r="C1" s="172"/>
      <c r="D1" s="172"/>
      <c r="E1" s="172"/>
      <c r="F1" s="172"/>
      <c r="G1" s="172"/>
      <c r="H1" s="172"/>
      <c r="I1" s="172"/>
      <c r="J1" s="172"/>
      <c r="K1" s="154"/>
      <c r="L1" s="153"/>
      <c r="M1" s="153"/>
    </row>
    <row r="2" spans="1:23" ht="16.5" customHeight="1" x14ac:dyDescent="0.3">
      <c r="A2" s="169"/>
      <c r="B2" s="171"/>
      <c r="C2" s="169"/>
      <c r="D2" s="170">
        <f>L15</f>
        <v>0</v>
      </c>
      <c r="E2" s="170">
        <f>L17</f>
        <v>0</v>
      </c>
      <c r="F2" s="170">
        <f>L17</f>
        <v>0</v>
      </c>
      <c r="G2" s="169"/>
      <c r="H2" s="169"/>
      <c r="I2" s="169"/>
      <c r="J2" s="169"/>
      <c r="K2" s="168" t="s">
        <v>39</v>
      </c>
      <c r="L2" s="153"/>
      <c r="M2" s="153"/>
    </row>
    <row r="3" spans="1:23" x14ac:dyDescent="0.3">
      <c r="A3" s="144" t="s">
        <v>97</v>
      </c>
      <c r="B3" s="142"/>
      <c r="C3" s="142"/>
      <c r="D3" s="141"/>
      <c r="E3" s="142"/>
      <c r="F3" s="142"/>
      <c r="G3" s="141"/>
      <c r="H3" s="141"/>
      <c r="I3" s="141"/>
      <c r="J3" s="141"/>
      <c r="K3" s="154" t="s">
        <v>96</v>
      </c>
      <c r="L3" s="153" t="s">
        <v>95</v>
      </c>
      <c r="M3" s="153"/>
      <c r="N3" s="116" t="s">
        <v>94</v>
      </c>
    </row>
    <row r="4" spans="1:23" ht="16.5" customHeight="1" thickBot="1" x14ac:dyDescent="0.35">
      <c r="A4" s="162" t="s">
        <v>93</v>
      </c>
      <c r="B4" s="160">
        <f>Alapa!$C$17</f>
        <v>0</v>
      </c>
      <c r="C4" s="160"/>
      <c r="D4" s="167"/>
      <c r="E4" s="160"/>
      <c r="F4" s="162" t="s">
        <v>92</v>
      </c>
      <c r="G4" s="166"/>
      <c r="H4" s="160"/>
      <c r="I4" s="165"/>
      <c r="J4" s="164"/>
      <c r="K4" s="154"/>
      <c r="L4" s="153"/>
      <c r="M4" s="153"/>
      <c r="N4" s="116" t="s">
        <v>91</v>
      </c>
    </row>
    <row r="5" spans="1:23" ht="16.5" customHeight="1" thickBot="1" x14ac:dyDescent="0.35">
      <c r="A5" s="162" t="s">
        <v>46</v>
      </c>
      <c r="B5" s="163">
        <f>Alapa!$C$12</f>
        <v>0</v>
      </c>
      <c r="C5" s="163"/>
      <c r="D5" s="160"/>
      <c r="E5" s="163"/>
      <c r="F5" s="162" t="s">
        <v>35</v>
      </c>
      <c r="G5" s="161" t="e">
        <f>VLOOKUP(L5,Alapa!$G$2:$H$22,2)</f>
        <v>#N/A</v>
      </c>
      <c r="H5" s="160"/>
      <c r="I5" s="160" t="s">
        <v>34</v>
      </c>
      <c r="J5" s="159" t="str">
        <f>IF(Alapa!$N$2=0," ",Alapa!$N$2)</f>
        <v xml:space="preserve"> </v>
      </c>
      <c r="K5" s="158" t="s">
        <v>35</v>
      </c>
      <c r="L5" s="157">
        <v>1</v>
      </c>
      <c r="M5" s="153"/>
      <c r="N5" s="116" t="s">
        <v>90</v>
      </c>
    </row>
    <row r="6" spans="1:23" ht="16.5" customHeight="1" x14ac:dyDescent="0.3">
      <c r="A6" s="143"/>
      <c r="B6" s="143"/>
      <c r="C6" s="142"/>
      <c r="D6" s="141"/>
      <c r="E6" s="142"/>
      <c r="F6" s="142"/>
      <c r="G6" s="141"/>
      <c r="H6" s="141"/>
      <c r="I6" s="141"/>
      <c r="J6" s="141"/>
      <c r="M6" s="153"/>
      <c r="N6" s="267" t="s">
        <v>295</v>
      </c>
    </row>
    <row r="7" spans="1:23" x14ac:dyDescent="0.3">
      <c r="A7" s="142"/>
      <c r="B7" s="156" t="s">
        <v>88</v>
      </c>
      <c r="C7" s="155"/>
      <c r="D7" s="141"/>
      <c r="E7" s="141"/>
      <c r="F7" s="156" t="s">
        <v>87</v>
      </c>
      <c r="G7" s="155"/>
      <c r="H7" s="141"/>
      <c r="I7" s="141"/>
      <c r="J7" s="141"/>
      <c r="K7" s="154"/>
      <c r="L7" s="153"/>
      <c r="M7" s="153"/>
      <c r="N7" s="116" t="s">
        <v>89</v>
      </c>
    </row>
    <row r="8" spans="1:23" ht="16.5" customHeight="1" x14ac:dyDescent="0.3">
      <c r="A8" s="144"/>
      <c r="B8" s="143"/>
      <c r="C8" s="142"/>
      <c r="D8" s="141"/>
      <c r="E8" s="142"/>
      <c r="F8" s="142"/>
      <c r="G8" s="141"/>
      <c r="H8" s="141"/>
      <c r="I8" s="141"/>
      <c r="J8" s="141"/>
      <c r="L8" s="153"/>
      <c r="M8" s="153"/>
    </row>
    <row r="9" spans="1:23" ht="17.25" thickBot="1" x14ac:dyDescent="0.35">
      <c r="A9" s="144" t="s">
        <v>86</v>
      </c>
      <c r="B9" s="143"/>
      <c r="C9" s="142"/>
      <c r="D9" s="141"/>
      <c r="E9" s="142"/>
      <c r="F9" s="142"/>
      <c r="G9" s="141"/>
      <c r="H9" s="141"/>
      <c r="I9" s="141"/>
      <c r="J9" s="141"/>
      <c r="K9" s="154"/>
      <c r="L9" s="153"/>
      <c r="M9" s="153"/>
      <c r="U9" s="116" t="s">
        <v>85</v>
      </c>
    </row>
    <row r="10" spans="1:23" ht="38.25" x14ac:dyDescent="0.3">
      <c r="A10" s="140" t="s">
        <v>78</v>
      </c>
      <c r="B10" s="137" t="s">
        <v>84</v>
      </c>
      <c r="C10" s="139" t="s">
        <v>76</v>
      </c>
      <c r="D10" s="137" t="s">
        <v>75</v>
      </c>
      <c r="E10" s="138" t="s">
        <v>74</v>
      </c>
      <c r="F10" s="137" t="s">
        <v>73</v>
      </c>
      <c r="G10" s="138" t="s">
        <v>74</v>
      </c>
      <c r="H10" s="137" t="s">
        <v>73</v>
      </c>
      <c r="I10" s="137" t="s">
        <v>72</v>
      </c>
      <c r="J10" s="136" t="s">
        <v>71</v>
      </c>
      <c r="K10" s="154"/>
      <c r="L10" s="153"/>
      <c r="M10" s="153"/>
      <c r="U10" s="116" t="s">
        <v>83</v>
      </c>
    </row>
    <row r="11" spans="1:23" x14ac:dyDescent="0.3">
      <c r="A11" s="135"/>
      <c r="B11" s="133"/>
      <c r="C11" s="134"/>
      <c r="D11" s="134"/>
      <c r="E11" s="132" t="s">
        <v>69</v>
      </c>
      <c r="F11" s="133" t="s">
        <v>69</v>
      </c>
      <c r="G11" s="132" t="s">
        <v>68</v>
      </c>
      <c r="H11" s="133" t="s">
        <v>68</v>
      </c>
      <c r="I11" s="132" t="s">
        <v>67</v>
      </c>
      <c r="J11" s="131" t="s">
        <v>67</v>
      </c>
      <c r="K11" s="154"/>
      <c r="L11" s="153"/>
      <c r="M11" s="153"/>
    </row>
    <row r="12" spans="1:23" ht="16.5" customHeight="1" x14ac:dyDescent="0.3">
      <c r="A12" s="130">
        <f>COUNT(A$10:$A11)+1</f>
        <v>1</v>
      </c>
      <c r="B12" s="129"/>
      <c r="C12" s="128"/>
      <c r="D12" s="127"/>
      <c r="E12" s="126"/>
      <c r="F12" s="128"/>
      <c r="G12" s="126"/>
      <c r="H12" s="128"/>
      <c r="I12" s="124">
        <f t="shared" ref="I12:J14" si="0">G12-E12</f>
        <v>0</v>
      </c>
      <c r="J12" s="123">
        <f t="shared" si="0"/>
        <v>0</v>
      </c>
      <c r="R12" s="151"/>
      <c r="W12" s="151"/>
    </row>
    <row r="13" spans="1:23" ht="16.5" customHeight="1" x14ac:dyDescent="0.3">
      <c r="A13" s="130">
        <f>COUNT(A$10:$A12)+1</f>
        <v>2</v>
      </c>
      <c r="B13" s="129"/>
      <c r="C13" s="128"/>
      <c r="D13" s="127"/>
      <c r="E13" s="126"/>
      <c r="F13" s="128"/>
      <c r="G13" s="126"/>
      <c r="H13" s="128"/>
      <c r="I13" s="124">
        <f t="shared" si="0"/>
        <v>0</v>
      </c>
      <c r="J13" s="123">
        <f t="shared" si="0"/>
        <v>0</v>
      </c>
    </row>
    <row r="14" spans="1:23" ht="16.5" customHeight="1" x14ac:dyDescent="0.3">
      <c r="A14" s="130">
        <f>COUNT(A$10:$A13)+1</f>
        <v>3</v>
      </c>
      <c r="B14" s="129"/>
      <c r="C14" s="128"/>
      <c r="D14" s="127"/>
      <c r="E14" s="126"/>
      <c r="F14" s="128"/>
      <c r="G14" s="126"/>
      <c r="H14" s="128"/>
      <c r="I14" s="124">
        <f t="shared" si="0"/>
        <v>0</v>
      </c>
      <c r="J14" s="123">
        <f t="shared" si="0"/>
        <v>0</v>
      </c>
      <c r="P14" s="152"/>
      <c r="Q14" s="1"/>
    </row>
    <row r="15" spans="1:23" ht="16.5" customHeight="1" x14ac:dyDescent="0.3">
      <c r="A15" s="130">
        <f>COUNT(A$10:$A14)+1</f>
        <v>4</v>
      </c>
      <c r="B15" s="129"/>
      <c r="C15" s="128"/>
      <c r="D15" s="127"/>
      <c r="E15" s="126"/>
      <c r="F15" s="128"/>
      <c r="G15" s="126"/>
      <c r="H15" s="128"/>
      <c r="I15" s="124">
        <v>0</v>
      </c>
      <c r="J15" s="123">
        <f t="shared" ref="J15:J21" si="1">H15-F15</f>
        <v>0</v>
      </c>
      <c r="P15" s="151"/>
      <c r="Q15" s="1"/>
    </row>
    <row r="16" spans="1:23" ht="16.5" customHeight="1" x14ac:dyDescent="0.3">
      <c r="A16" s="130">
        <f>COUNT(A$10:$A15)+1</f>
        <v>5</v>
      </c>
      <c r="B16" s="129"/>
      <c r="C16" s="128"/>
      <c r="D16" s="127"/>
      <c r="E16" s="126"/>
      <c r="F16" s="128"/>
      <c r="G16" s="126"/>
      <c r="H16" s="128"/>
      <c r="I16" s="124">
        <f t="shared" ref="I16:I21" si="2">G16-E16</f>
        <v>0</v>
      </c>
      <c r="J16" s="123">
        <f t="shared" si="1"/>
        <v>0</v>
      </c>
      <c r="P16" s="151"/>
      <c r="Q16" s="1"/>
    </row>
    <row r="17" spans="1:17" ht="16.5" customHeight="1" x14ac:dyDescent="0.3">
      <c r="A17" s="130">
        <f>COUNT(A$10:$A16)+1</f>
        <v>6</v>
      </c>
      <c r="B17" s="129"/>
      <c r="C17" s="128"/>
      <c r="D17" s="127"/>
      <c r="E17" s="126"/>
      <c r="F17" s="128"/>
      <c r="G17" s="126"/>
      <c r="H17" s="128"/>
      <c r="I17" s="124">
        <f t="shared" si="2"/>
        <v>0</v>
      </c>
      <c r="J17" s="123">
        <f t="shared" si="1"/>
        <v>0</v>
      </c>
      <c r="P17" s="151"/>
      <c r="Q17" s="1"/>
    </row>
    <row r="18" spans="1:17" ht="16.5" customHeight="1" x14ac:dyDescent="0.3">
      <c r="A18" s="130">
        <f>COUNT(A$10:$A17)+1</f>
        <v>7</v>
      </c>
      <c r="B18" s="129"/>
      <c r="C18" s="128"/>
      <c r="D18" s="127"/>
      <c r="E18" s="126"/>
      <c r="F18" s="128"/>
      <c r="G18" s="126"/>
      <c r="H18" s="128"/>
      <c r="I18" s="124">
        <f t="shared" si="2"/>
        <v>0</v>
      </c>
      <c r="J18" s="123">
        <f t="shared" si="1"/>
        <v>0</v>
      </c>
      <c r="P18" s="151"/>
      <c r="Q18" s="1"/>
    </row>
    <row r="19" spans="1:17" x14ac:dyDescent="0.3">
      <c r="A19" s="130">
        <f>COUNT(A$10:$A18)+1</f>
        <v>8</v>
      </c>
      <c r="B19" s="129"/>
      <c r="C19" s="128"/>
      <c r="D19" s="127"/>
      <c r="E19" s="126"/>
      <c r="F19" s="128"/>
      <c r="G19" s="126"/>
      <c r="H19" s="128"/>
      <c r="I19" s="124">
        <f t="shared" si="2"/>
        <v>0</v>
      </c>
      <c r="J19" s="123">
        <f t="shared" si="1"/>
        <v>0</v>
      </c>
    </row>
    <row r="20" spans="1:17" x14ac:dyDescent="0.3">
      <c r="A20" s="130">
        <f>COUNT(A$10:$A19)+1</f>
        <v>9</v>
      </c>
      <c r="B20" s="129"/>
      <c r="C20" s="128"/>
      <c r="D20" s="127"/>
      <c r="E20" s="126"/>
      <c r="F20" s="128"/>
      <c r="G20" s="126"/>
      <c r="H20" s="128"/>
      <c r="I20" s="124">
        <f t="shared" si="2"/>
        <v>0</v>
      </c>
      <c r="J20" s="123">
        <f t="shared" si="1"/>
        <v>0</v>
      </c>
    </row>
    <row r="21" spans="1:17" x14ac:dyDescent="0.3">
      <c r="A21" s="130">
        <f>COUNT(A$10:$A20)+1</f>
        <v>10</v>
      </c>
      <c r="B21" s="129"/>
      <c r="C21" s="128"/>
      <c r="D21" s="127"/>
      <c r="E21" s="126"/>
      <c r="F21" s="128"/>
      <c r="G21" s="126"/>
      <c r="H21" s="128"/>
      <c r="I21" s="124">
        <f t="shared" si="2"/>
        <v>0</v>
      </c>
      <c r="J21" s="123">
        <f t="shared" si="1"/>
        <v>0</v>
      </c>
    </row>
    <row r="22" spans="1:17" ht="17.25" thickBot="1" x14ac:dyDescent="0.35">
      <c r="A22" s="122"/>
      <c r="B22" s="121"/>
      <c r="C22" s="120"/>
      <c r="D22" s="150" t="s">
        <v>66</v>
      </c>
      <c r="E22" s="149">
        <f t="shared" ref="E22:J22" si="3">SUM(E12:E21)</f>
        <v>0</v>
      </c>
      <c r="F22" s="150">
        <f t="shared" si="3"/>
        <v>0</v>
      </c>
      <c r="G22" s="149">
        <f t="shared" si="3"/>
        <v>0</v>
      </c>
      <c r="H22" s="150">
        <f t="shared" si="3"/>
        <v>0</v>
      </c>
      <c r="I22" s="149">
        <f t="shared" si="3"/>
        <v>0</v>
      </c>
      <c r="J22" s="117">
        <f t="shared" si="3"/>
        <v>0</v>
      </c>
    </row>
    <row r="23" spans="1:17" ht="17.25" thickBot="1" x14ac:dyDescent="0.35">
      <c r="A23" s="144"/>
      <c r="B23" s="143"/>
      <c r="C23" s="142"/>
      <c r="D23" s="141"/>
      <c r="E23" s="148" t="s">
        <v>80</v>
      </c>
      <c r="F23" s="147">
        <f>F22-Import_M!D64</f>
        <v>0</v>
      </c>
      <c r="G23" s="141"/>
      <c r="H23" s="147">
        <f>H22-Import_M!F64</f>
        <v>0</v>
      </c>
      <c r="I23" s="141"/>
      <c r="J23" s="141"/>
    </row>
    <row r="24" spans="1:17" ht="18" thickTop="1" thickBot="1" x14ac:dyDescent="0.35">
      <c r="A24" s="144" t="s">
        <v>82</v>
      </c>
      <c r="B24" s="143"/>
      <c r="C24" s="142"/>
      <c r="D24" s="141"/>
      <c r="E24" s="141"/>
      <c r="F24" s="141"/>
      <c r="G24" s="141"/>
      <c r="H24" s="141"/>
      <c r="I24" s="141"/>
      <c r="J24" s="141"/>
    </row>
    <row r="25" spans="1:17" ht="38.25" x14ac:dyDescent="0.3">
      <c r="A25" s="140" t="s">
        <v>78</v>
      </c>
      <c r="B25" s="137" t="s">
        <v>81</v>
      </c>
      <c r="C25" s="139" t="s">
        <v>76</v>
      </c>
      <c r="D25" s="137" t="s">
        <v>75</v>
      </c>
      <c r="E25" s="138" t="s">
        <v>74</v>
      </c>
      <c r="F25" s="137" t="s">
        <v>73</v>
      </c>
      <c r="G25" s="138" t="s">
        <v>74</v>
      </c>
      <c r="H25" s="137" t="s">
        <v>73</v>
      </c>
      <c r="I25" s="137" t="s">
        <v>72</v>
      </c>
      <c r="J25" s="136" t="s">
        <v>71</v>
      </c>
    </row>
    <row r="26" spans="1:17" x14ac:dyDescent="0.3">
      <c r="A26" s="135"/>
      <c r="B26" s="133"/>
      <c r="C26" s="133"/>
      <c r="D26" s="134" t="s">
        <v>70</v>
      </c>
      <c r="E26" s="132" t="s">
        <v>69</v>
      </c>
      <c r="F26" s="133" t="s">
        <v>69</v>
      </c>
      <c r="G26" s="132" t="s">
        <v>68</v>
      </c>
      <c r="H26" s="133" t="s">
        <v>68</v>
      </c>
      <c r="I26" s="132" t="s">
        <v>67</v>
      </c>
      <c r="J26" s="131" t="s">
        <v>67</v>
      </c>
    </row>
    <row r="27" spans="1:17" x14ac:dyDescent="0.3">
      <c r="A27" s="130">
        <f>COUNT(A$25:$A26)+1</f>
        <v>1</v>
      </c>
      <c r="B27" s="129"/>
      <c r="C27" s="128"/>
      <c r="D27" s="127"/>
      <c r="E27" s="126"/>
      <c r="F27" s="125"/>
      <c r="G27" s="126"/>
      <c r="H27" s="125"/>
      <c r="I27" s="124">
        <f t="shared" ref="I27:I36" si="4">G27-E27</f>
        <v>0</v>
      </c>
      <c r="J27" s="123">
        <f t="shared" ref="J27:J36" si="5">H27-F27</f>
        <v>0</v>
      </c>
    </row>
    <row r="28" spans="1:17" x14ac:dyDescent="0.3">
      <c r="A28" s="130">
        <f>COUNT(A$25:$A27)+1</f>
        <v>2</v>
      </c>
      <c r="B28" s="129"/>
      <c r="C28" s="128"/>
      <c r="D28" s="127"/>
      <c r="E28" s="126"/>
      <c r="F28" s="125"/>
      <c r="G28" s="126"/>
      <c r="H28" s="125"/>
      <c r="I28" s="124">
        <f t="shared" si="4"/>
        <v>0</v>
      </c>
      <c r="J28" s="123">
        <f t="shared" si="5"/>
        <v>0</v>
      </c>
    </row>
    <row r="29" spans="1:17" x14ac:dyDescent="0.3">
      <c r="A29" s="130">
        <f>COUNT(A$25:$A28)+1</f>
        <v>3</v>
      </c>
      <c r="B29" s="129"/>
      <c r="C29" s="128"/>
      <c r="D29" s="127"/>
      <c r="E29" s="126"/>
      <c r="F29" s="125"/>
      <c r="G29" s="126"/>
      <c r="H29" s="125"/>
      <c r="I29" s="124">
        <f t="shared" si="4"/>
        <v>0</v>
      </c>
      <c r="J29" s="123">
        <f t="shared" si="5"/>
        <v>0</v>
      </c>
    </row>
    <row r="30" spans="1:17" x14ac:dyDescent="0.3">
      <c r="A30" s="130">
        <f>COUNT(A$25:$A29)+1</f>
        <v>4</v>
      </c>
      <c r="B30" s="129"/>
      <c r="C30" s="128"/>
      <c r="D30" s="127"/>
      <c r="E30" s="126"/>
      <c r="F30" s="125"/>
      <c r="G30" s="126"/>
      <c r="H30" s="125"/>
      <c r="I30" s="124">
        <f t="shared" si="4"/>
        <v>0</v>
      </c>
      <c r="J30" s="123">
        <f t="shared" si="5"/>
        <v>0</v>
      </c>
    </row>
    <row r="31" spans="1:17" x14ac:dyDescent="0.3">
      <c r="A31" s="130">
        <f>COUNT(A$25:$A30)+1</f>
        <v>5</v>
      </c>
      <c r="B31" s="129"/>
      <c r="C31" s="128"/>
      <c r="D31" s="127"/>
      <c r="E31" s="126"/>
      <c r="F31" s="125"/>
      <c r="G31" s="126"/>
      <c r="H31" s="125"/>
      <c r="I31" s="124">
        <f t="shared" si="4"/>
        <v>0</v>
      </c>
      <c r="J31" s="123">
        <f t="shared" si="5"/>
        <v>0</v>
      </c>
    </row>
    <row r="32" spans="1:17" x14ac:dyDescent="0.3">
      <c r="A32" s="130">
        <f>COUNT(A$25:$A31)+1</f>
        <v>6</v>
      </c>
      <c r="B32" s="129"/>
      <c r="C32" s="128"/>
      <c r="D32" s="127"/>
      <c r="E32" s="126"/>
      <c r="F32" s="125"/>
      <c r="G32" s="126"/>
      <c r="H32" s="125"/>
      <c r="I32" s="124">
        <f t="shared" si="4"/>
        <v>0</v>
      </c>
      <c r="J32" s="123">
        <f t="shared" si="5"/>
        <v>0</v>
      </c>
    </row>
    <row r="33" spans="1:10" x14ac:dyDescent="0.3">
      <c r="A33" s="130">
        <f>COUNT(A$25:$A32)+1</f>
        <v>7</v>
      </c>
      <c r="B33" s="129"/>
      <c r="C33" s="128"/>
      <c r="D33" s="127"/>
      <c r="E33" s="126"/>
      <c r="F33" s="125"/>
      <c r="G33" s="126"/>
      <c r="H33" s="125"/>
      <c r="I33" s="124">
        <f t="shared" si="4"/>
        <v>0</v>
      </c>
      <c r="J33" s="123">
        <f t="shared" si="5"/>
        <v>0</v>
      </c>
    </row>
    <row r="34" spans="1:10" x14ac:dyDescent="0.3">
      <c r="A34" s="130">
        <f>COUNT(A$25:$A33)+1</f>
        <v>8</v>
      </c>
      <c r="B34" s="129"/>
      <c r="C34" s="128"/>
      <c r="D34" s="127"/>
      <c r="E34" s="126"/>
      <c r="F34" s="125"/>
      <c r="G34" s="126"/>
      <c r="H34" s="125"/>
      <c r="I34" s="124">
        <f t="shared" si="4"/>
        <v>0</v>
      </c>
      <c r="J34" s="123">
        <f t="shared" si="5"/>
        <v>0</v>
      </c>
    </row>
    <row r="35" spans="1:10" x14ac:dyDescent="0.3">
      <c r="A35" s="130">
        <f>COUNT(A$25:$A34)+1</f>
        <v>9</v>
      </c>
      <c r="B35" s="129"/>
      <c r="C35" s="128"/>
      <c r="D35" s="127"/>
      <c r="E35" s="126"/>
      <c r="F35" s="125"/>
      <c r="G35" s="126"/>
      <c r="H35" s="125"/>
      <c r="I35" s="124">
        <f t="shared" si="4"/>
        <v>0</v>
      </c>
      <c r="J35" s="123">
        <f t="shared" si="5"/>
        <v>0</v>
      </c>
    </row>
    <row r="36" spans="1:10" x14ac:dyDescent="0.3">
      <c r="A36" s="130">
        <f>COUNT(A$25:$A35)+1</f>
        <v>10</v>
      </c>
      <c r="B36" s="129"/>
      <c r="C36" s="128"/>
      <c r="D36" s="127"/>
      <c r="E36" s="126"/>
      <c r="F36" s="125"/>
      <c r="G36" s="126"/>
      <c r="H36" s="125"/>
      <c r="I36" s="124">
        <f t="shared" si="4"/>
        <v>0</v>
      </c>
      <c r="J36" s="123">
        <f t="shared" si="5"/>
        <v>0</v>
      </c>
    </row>
    <row r="37" spans="1:10" ht="17.25" thickBot="1" x14ac:dyDescent="0.35">
      <c r="A37" s="122"/>
      <c r="B37" s="121"/>
      <c r="C37" s="120"/>
      <c r="D37" s="119"/>
      <c r="E37" s="118" t="s">
        <v>66</v>
      </c>
      <c r="F37" s="118">
        <f>SUM(F27:F36)</f>
        <v>0</v>
      </c>
      <c r="G37" s="118" t="s">
        <v>66</v>
      </c>
      <c r="H37" s="118">
        <f>SUM(H27:H36)</f>
        <v>0</v>
      </c>
      <c r="I37" s="118" t="s">
        <v>66</v>
      </c>
      <c r="J37" s="117">
        <f>SUM(J27:J36)</f>
        <v>0</v>
      </c>
    </row>
    <row r="38" spans="1:10" ht="17.25" thickBot="1" x14ac:dyDescent="0.35">
      <c r="A38" s="144"/>
      <c r="B38" s="143"/>
      <c r="C38" s="142"/>
      <c r="D38" s="141"/>
      <c r="E38" s="148" t="s">
        <v>80</v>
      </c>
      <c r="F38" s="147">
        <f>F37-SUM(Import_M!D21+Import_M!D23+Import_M!D25)</f>
        <v>0</v>
      </c>
      <c r="G38" s="146"/>
      <c r="H38" s="147">
        <f>H37-SUM(Import_M!F21+Import_M!F23+Import_M!F25)</f>
        <v>0</v>
      </c>
      <c r="I38" s="146"/>
      <c r="J38" s="145"/>
    </row>
    <row r="39" spans="1:10" ht="18" thickTop="1" thickBot="1" x14ac:dyDescent="0.35">
      <c r="A39" s="144" t="s">
        <v>79</v>
      </c>
      <c r="B39" s="143"/>
      <c r="C39" s="142"/>
      <c r="D39" s="141"/>
      <c r="E39" s="141"/>
      <c r="F39" s="141"/>
      <c r="G39" s="141"/>
      <c r="H39" s="141"/>
      <c r="I39" s="141"/>
      <c r="J39" s="141"/>
    </row>
    <row r="40" spans="1:10" ht="38.25" x14ac:dyDescent="0.3">
      <c r="A40" s="140" t="s">
        <v>78</v>
      </c>
      <c r="B40" s="137" t="s">
        <v>77</v>
      </c>
      <c r="C40" s="139" t="s">
        <v>76</v>
      </c>
      <c r="D40" s="137" t="s">
        <v>75</v>
      </c>
      <c r="E40" s="138" t="s">
        <v>74</v>
      </c>
      <c r="F40" s="137" t="s">
        <v>73</v>
      </c>
      <c r="G40" s="138" t="s">
        <v>74</v>
      </c>
      <c r="H40" s="137" t="s">
        <v>73</v>
      </c>
      <c r="I40" s="137" t="s">
        <v>72</v>
      </c>
      <c r="J40" s="136" t="s">
        <v>71</v>
      </c>
    </row>
    <row r="41" spans="1:10" x14ac:dyDescent="0.3">
      <c r="A41" s="135"/>
      <c r="B41" s="133"/>
      <c r="C41" s="133"/>
      <c r="D41" s="134" t="s">
        <v>70</v>
      </c>
      <c r="E41" s="132" t="s">
        <v>69</v>
      </c>
      <c r="F41" s="133" t="s">
        <v>69</v>
      </c>
      <c r="G41" s="132" t="s">
        <v>68</v>
      </c>
      <c r="H41" s="133" t="s">
        <v>68</v>
      </c>
      <c r="I41" s="132" t="s">
        <v>67</v>
      </c>
      <c r="J41" s="131" t="s">
        <v>67</v>
      </c>
    </row>
    <row r="42" spans="1:10" x14ac:dyDescent="0.3">
      <c r="A42" s="130">
        <f>COUNT(A$40:$A41)+1</f>
        <v>1</v>
      </c>
      <c r="B42" s="129"/>
      <c r="C42" s="128"/>
      <c r="D42" s="127"/>
      <c r="E42" s="126"/>
      <c r="F42" s="125"/>
      <c r="G42" s="126"/>
      <c r="H42" s="125"/>
      <c r="I42" s="124">
        <f t="shared" ref="I42:I51" si="6">G42-E42</f>
        <v>0</v>
      </c>
      <c r="J42" s="123">
        <f t="shared" ref="J42:J51" si="7">H42-F42</f>
        <v>0</v>
      </c>
    </row>
    <row r="43" spans="1:10" x14ac:dyDescent="0.3">
      <c r="A43" s="130">
        <f>COUNT(A$40:$A42)+1</f>
        <v>2</v>
      </c>
      <c r="B43" s="129"/>
      <c r="C43" s="128"/>
      <c r="D43" s="127"/>
      <c r="E43" s="126"/>
      <c r="F43" s="125"/>
      <c r="G43" s="126"/>
      <c r="H43" s="125"/>
      <c r="I43" s="124">
        <f t="shared" si="6"/>
        <v>0</v>
      </c>
      <c r="J43" s="123">
        <f t="shared" si="7"/>
        <v>0</v>
      </c>
    </row>
    <row r="44" spans="1:10" x14ac:dyDescent="0.3">
      <c r="A44" s="130">
        <f>COUNT(A$40:$A43)+1</f>
        <v>3</v>
      </c>
      <c r="B44" s="129"/>
      <c r="C44" s="128"/>
      <c r="D44" s="127"/>
      <c r="E44" s="126"/>
      <c r="F44" s="125"/>
      <c r="G44" s="126"/>
      <c r="H44" s="125"/>
      <c r="I44" s="124">
        <f t="shared" si="6"/>
        <v>0</v>
      </c>
      <c r="J44" s="123">
        <f t="shared" si="7"/>
        <v>0</v>
      </c>
    </row>
    <row r="45" spans="1:10" x14ac:dyDescent="0.3">
      <c r="A45" s="130">
        <f>COUNT(A$40:$A44)+1</f>
        <v>4</v>
      </c>
      <c r="B45" s="129"/>
      <c r="C45" s="128"/>
      <c r="D45" s="127"/>
      <c r="E45" s="126"/>
      <c r="F45" s="125"/>
      <c r="G45" s="126"/>
      <c r="H45" s="125"/>
      <c r="I45" s="124">
        <f t="shared" si="6"/>
        <v>0</v>
      </c>
      <c r="J45" s="123">
        <f t="shared" si="7"/>
        <v>0</v>
      </c>
    </row>
    <row r="46" spans="1:10" x14ac:dyDescent="0.3">
      <c r="A46" s="130">
        <f>COUNT(A$40:$A45)+1</f>
        <v>5</v>
      </c>
      <c r="B46" s="129"/>
      <c r="C46" s="128"/>
      <c r="D46" s="127"/>
      <c r="E46" s="126"/>
      <c r="F46" s="125"/>
      <c r="G46" s="126"/>
      <c r="H46" s="125"/>
      <c r="I46" s="124">
        <f t="shared" si="6"/>
        <v>0</v>
      </c>
      <c r="J46" s="123">
        <f t="shared" si="7"/>
        <v>0</v>
      </c>
    </row>
    <row r="47" spans="1:10" x14ac:dyDescent="0.3">
      <c r="A47" s="130">
        <f>COUNT(A$40:$A46)+1</f>
        <v>6</v>
      </c>
      <c r="B47" s="129"/>
      <c r="C47" s="128"/>
      <c r="D47" s="127"/>
      <c r="E47" s="126"/>
      <c r="F47" s="125"/>
      <c r="G47" s="126"/>
      <c r="H47" s="125"/>
      <c r="I47" s="124">
        <f t="shared" si="6"/>
        <v>0</v>
      </c>
      <c r="J47" s="123">
        <f t="shared" si="7"/>
        <v>0</v>
      </c>
    </row>
    <row r="48" spans="1:10" x14ac:dyDescent="0.3">
      <c r="A48" s="130">
        <f>COUNT(A$40:$A47)+1</f>
        <v>7</v>
      </c>
      <c r="B48" s="129"/>
      <c r="C48" s="128"/>
      <c r="D48" s="127"/>
      <c r="E48" s="126"/>
      <c r="F48" s="125"/>
      <c r="G48" s="126"/>
      <c r="H48" s="125"/>
      <c r="I48" s="124">
        <f t="shared" si="6"/>
        <v>0</v>
      </c>
      <c r="J48" s="123">
        <f t="shared" si="7"/>
        <v>0</v>
      </c>
    </row>
    <row r="49" spans="1:10" x14ac:dyDescent="0.3">
      <c r="A49" s="130">
        <f>COUNT(A$40:$A48)+1</f>
        <v>8</v>
      </c>
      <c r="B49" s="129"/>
      <c r="C49" s="128"/>
      <c r="D49" s="127"/>
      <c r="E49" s="126"/>
      <c r="F49" s="125"/>
      <c r="G49" s="126"/>
      <c r="H49" s="125"/>
      <c r="I49" s="124">
        <f t="shared" si="6"/>
        <v>0</v>
      </c>
      <c r="J49" s="123">
        <f t="shared" si="7"/>
        <v>0</v>
      </c>
    </row>
    <row r="50" spans="1:10" x14ac:dyDescent="0.3">
      <c r="A50" s="130">
        <f>COUNT(A$40:$A49)+1</f>
        <v>9</v>
      </c>
      <c r="B50" s="129"/>
      <c r="C50" s="128"/>
      <c r="D50" s="127"/>
      <c r="E50" s="126"/>
      <c r="F50" s="125"/>
      <c r="G50" s="126"/>
      <c r="H50" s="125"/>
      <c r="I50" s="124">
        <f t="shared" si="6"/>
        <v>0</v>
      </c>
      <c r="J50" s="123">
        <f t="shared" si="7"/>
        <v>0</v>
      </c>
    </row>
    <row r="51" spans="1:10" x14ac:dyDescent="0.3">
      <c r="A51" s="130">
        <f>COUNT(A$40:$A50)+1</f>
        <v>10</v>
      </c>
      <c r="B51" s="129"/>
      <c r="C51" s="128"/>
      <c r="D51" s="127"/>
      <c r="E51" s="126"/>
      <c r="F51" s="125"/>
      <c r="G51" s="126"/>
      <c r="H51" s="125"/>
      <c r="I51" s="124">
        <f t="shared" si="6"/>
        <v>0</v>
      </c>
      <c r="J51" s="123">
        <f t="shared" si="7"/>
        <v>0</v>
      </c>
    </row>
    <row r="52" spans="1:10" ht="17.25" thickBot="1" x14ac:dyDescent="0.35">
      <c r="A52" s="122"/>
      <c r="B52" s="121"/>
      <c r="C52" s="120"/>
      <c r="D52" s="119"/>
      <c r="E52" s="118" t="s">
        <v>66</v>
      </c>
      <c r="F52" s="118">
        <f>SUM(F42:F51)</f>
        <v>0</v>
      </c>
      <c r="G52" s="118" t="s">
        <v>66</v>
      </c>
      <c r="H52" s="118">
        <f>SUM(H42:H51)</f>
        <v>0</v>
      </c>
      <c r="I52" s="118" t="s">
        <v>66</v>
      </c>
      <c r="J52" s="117">
        <f>SUM(J42:J51)</f>
        <v>0</v>
      </c>
    </row>
  </sheetData>
  <dataValidations count="3">
    <dataValidation type="list" allowBlank="1" showInputMessage="1" showErrorMessage="1" sqref="G7" xr:uid="{00000000-0002-0000-0000-000001000000}">
      <formula1>$N$3:$N$6</formula1>
    </dataValidation>
    <dataValidation type="list" allowBlank="1" showInputMessage="1" showErrorMessage="1" sqref="C7" xr:uid="{00000000-0002-0000-0000-000000000000}">
      <formula1>$U$9:$U$10</formula1>
    </dataValidation>
    <dataValidation type="list" allowBlank="1" showInputMessage="1" showErrorMessage="1" sqref="D12:D21 D42:D51 D27:D36" xr:uid="{00000000-0002-0000-0000-000002000000}">
      <formula1>$N$3:$N$7</formula1>
    </dataValidation>
  </dataValidations>
  <hyperlinks>
    <hyperlink ref="K3" location="Fogalmak!A1" display="FOGALMAK" xr:uid="{A2352A9F-466F-4E73-8CD9-1F7A4059005E}"/>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A1C6-FCA7-4D8A-8C78-A12C38496D40}">
  <sheetPr>
    <pageSetUpPr fitToPage="1"/>
  </sheetPr>
  <dimension ref="A1:R51"/>
  <sheetViews>
    <sheetView showGridLines="0" zoomScaleNormal="100" workbookViewId="0"/>
  </sheetViews>
  <sheetFormatPr defaultRowHeight="16.5" x14ac:dyDescent="0.3"/>
  <cols>
    <col min="1" max="1" width="8.5" style="190" customWidth="1"/>
    <col min="2" max="2" width="24.875" style="190" customWidth="1"/>
    <col min="3" max="8" width="13.25" style="190" customWidth="1"/>
    <col min="9" max="9" width="12.875" style="190" customWidth="1"/>
    <col min="10" max="10" width="10.875" style="190" bestFit="1" customWidth="1"/>
    <col min="11" max="11" width="9" style="190"/>
    <col min="12" max="14" width="8.875" style="190" customWidth="1"/>
    <col min="15" max="16384" width="9" style="190"/>
  </cols>
  <sheetData>
    <row r="1" spans="1:18" ht="16.5" customHeight="1" x14ac:dyDescent="0.3">
      <c r="A1" s="189" t="s">
        <v>154</v>
      </c>
      <c r="B1" s="189"/>
      <c r="C1" s="189"/>
      <c r="D1" s="189"/>
      <c r="E1" s="189"/>
      <c r="F1" s="189"/>
      <c r="G1" s="189"/>
      <c r="H1" s="189"/>
      <c r="I1" s="189"/>
      <c r="L1" s="191"/>
    </row>
    <row r="2" spans="1:18" ht="16.5" customHeight="1" x14ac:dyDescent="0.3">
      <c r="A2" s="192"/>
      <c r="B2" s="192"/>
      <c r="C2" s="192"/>
      <c r="D2" s="192"/>
      <c r="E2" s="192"/>
      <c r="F2" s="192"/>
      <c r="G2" s="192"/>
      <c r="H2" s="192"/>
      <c r="I2" s="192"/>
      <c r="J2" s="193" t="s">
        <v>39</v>
      </c>
      <c r="L2" s="191"/>
    </row>
    <row r="3" spans="1:18" ht="17.25" thickBot="1" x14ac:dyDescent="0.35">
      <c r="A3" s="194" t="s">
        <v>155</v>
      </c>
      <c r="B3" s="195"/>
      <c r="C3" s="195"/>
      <c r="D3" s="195"/>
      <c r="E3" s="195"/>
      <c r="F3" s="196"/>
      <c r="G3" s="196"/>
      <c r="H3" s="196"/>
      <c r="I3" s="196"/>
      <c r="N3" s="190" t="s">
        <v>85</v>
      </c>
      <c r="O3" s="190" t="s">
        <v>83</v>
      </c>
    </row>
    <row r="4" spans="1:18" ht="16.5" customHeight="1" thickBot="1" x14ac:dyDescent="0.35">
      <c r="A4" s="197" t="s">
        <v>93</v>
      </c>
      <c r="B4" s="198">
        <f>Alapa!$C$17</f>
        <v>0</v>
      </c>
      <c r="C4" s="198"/>
      <c r="D4" s="198"/>
      <c r="E4" s="199" t="s">
        <v>92</v>
      </c>
      <c r="F4" s="200"/>
      <c r="G4" s="201"/>
      <c r="H4" s="202"/>
      <c r="I4" s="203"/>
      <c r="J4" s="204" t="s">
        <v>35</v>
      </c>
      <c r="K4" s="205">
        <v>1</v>
      </c>
      <c r="N4" s="206" t="s">
        <v>156</v>
      </c>
      <c r="O4" s="206" t="s">
        <v>157</v>
      </c>
      <c r="P4" s="206" t="s">
        <v>158</v>
      </c>
      <c r="Q4" s="206" t="s">
        <v>159</v>
      </c>
      <c r="R4" s="206" t="s">
        <v>160</v>
      </c>
    </row>
    <row r="5" spans="1:18" ht="16.5" customHeight="1" x14ac:dyDescent="0.3">
      <c r="A5" s="197" t="s">
        <v>46</v>
      </c>
      <c r="B5" s="207">
        <f>Alapa!$C$12</f>
        <v>0</v>
      </c>
      <c r="C5" s="207"/>
      <c r="D5" s="207"/>
      <c r="E5" s="197" t="s">
        <v>35</v>
      </c>
      <c r="F5" s="208" t="str">
        <f>IFERROR(VLOOKUP(O25,Alapa!$J$2:$L$22,3),"")</f>
        <v/>
      </c>
      <c r="G5" s="198"/>
      <c r="H5" s="198" t="s">
        <v>34</v>
      </c>
      <c r="I5" s="209" t="str">
        <f>IF(Alapa!$M$2=0," ",Alapa!$M$2)</f>
        <v xml:space="preserve"> </v>
      </c>
    </row>
    <row r="6" spans="1:18" ht="16.5" customHeight="1" x14ac:dyDescent="0.3">
      <c r="A6" s="210"/>
      <c r="B6" s="210"/>
      <c r="C6" s="211"/>
      <c r="D6" s="211"/>
      <c r="E6" s="211"/>
      <c r="F6" s="196"/>
      <c r="G6" s="196"/>
      <c r="H6" s="196"/>
      <c r="I6" s="196"/>
    </row>
    <row r="7" spans="1:18" x14ac:dyDescent="0.3">
      <c r="A7" s="194"/>
      <c r="B7" s="210"/>
      <c r="C7" s="211"/>
      <c r="D7" s="211"/>
      <c r="E7" s="211"/>
      <c r="F7" s="196"/>
      <c r="G7" s="196"/>
      <c r="H7" s="196"/>
      <c r="I7" s="196"/>
    </row>
    <row r="8" spans="1:18" ht="17.25" thickBot="1" x14ac:dyDescent="0.35">
      <c r="A8" s="144" t="s">
        <v>161</v>
      </c>
      <c r="B8" s="212"/>
      <c r="C8" s="212"/>
      <c r="D8" s="213" t="s">
        <v>162</v>
      </c>
      <c r="E8" s="212"/>
      <c r="F8" s="212"/>
      <c r="G8" s="196"/>
      <c r="H8" s="196"/>
      <c r="I8" s="196"/>
    </row>
    <row r="9" spans="1:18" ht="60" customHeight="1" x14ac:dyDescent="0.3">
      <c r="A9" s="214" t="s">
        <v>78</v>
      </c>
      <c r="B9" s="215" t="s">
        <v>163</v>
      </c>
      <c r="C9" s="215" t="s">
        <v>164</v>
      </c>
      <c r="D9" s="277" t="s">
        <v>296</v>
      </c>
      <c r="E9" s="278"/>
      <c r="F9" s="279" t="s">
        <v>165</v>
      </c>
      <c r="G9" s="278"/>
      <c r="H9" s="280" t="s">
        <v>166</v>
      </c>
      <c r="I9" s="281"/>
    </row>
    <row r="10" spans="1:18" x14ac:dyDescent="0.3">
      <c r="A10" s="216">
        <f>COUNT(A$9:$A9)+1</f>
        <v>1</v>
      </c>
      <c r="B10" s="217"/>
      <c r="C10" s="217"/>
      <c r="D10" s="218"/>
      <c r="E10" s="218"/>
      <c r="F10" s="273"/>
      <c r="G10" s="273"/>
      <c r="H10" s="273"/>
      <c r="I10" s="274"/>
    </row>
    <row r="11" spans="1:18" x14ac:dyDescent="0.3">
      <c r="A11" s="216">
        <f>COUNT(A$9:$A10)+1</f>
        <v>2</v>
      </c>
      <c r="B11" s="217"/>
      <c r="C11" s="217"/>
      <c r="D11" s="218"/>
      <c r="E11" s="218"/>
      <c r="F11" s="273"/>
      <c r="G11" s="273"/>
      <c r="H11" s="273"/>
      <c r="I11" s="274"/>
    </row>
    <row r="12" spans="1:18" x14ac:dyDescent="0.3">
      <c r="A12" s="216">
        <f>COUNT(A$9:$A11)+1</f>
        <v>3</v>
      </c>
      <c r="B12" s="217"/>
      <c r="C12" s="217"/>
      <c r="D12" s="218"/>
      <c r="E12" s="218"/>
      <c r="F12" s="273"/>
      <c r="G12" s="273"/>
      <c r="H12" s="273"/>
      <c r="I12" s="274"/>
    </row>
    <row r="13" spans="1:18" x14ac:dyDescent="0.3">
      <c r="A13" s="216">
        <f>COUNT(A$9:$A12)+1</f>
        <v>4</v>
      </c>
      <c r="B13" s="217"/>
      <c r="C13" s="217"/>
      <c r="D13" s="218"/>
      <c r="E13" s="218"/>
      <c r="F13" s="273"/>
      <c r="G13" s="273"/>
      <c r="H13" s="273"/>
      <c r="I13" s="274"/>
    </row>
    <row r="14" spans="1:18" x14ac:dyDescent="0.3">
      <c r="A14" s="216">
        <f>COUNT(A$9:$A13)+1</f>
        <v>5</v>
      </c>
      <c r="B14" s="217"/>
      <c r="C14" s="217"/>
      <c r="D14" s="218"/>
      <c r="E14" s="218"/>
      <c r="F14" s="273"/>
      <c r="G14" s="273"/>
      <c r="H14" s="273"/>
      <c r="I14" s="274"/>
    </row>
    <row r="15" spans="1:18" x14ac:dyDescent="0.3">
      <c r="A15" s="216">
        <f>COUNT(A$9:$A14)+1</f>
        <v>6</v>
      </c>
      <c r="B15" s="217"/>
      <c r="C15" s="217"/>
      <c r="D15" s="218"/>
      <c r="E15" s="218"/>
      <c r="F15" s="273"/>
      <c r="G15" s="273"/>
      <c r="H15" s="273"/>
      <c r="I15" s="274"/>
    </row>
    <row r="16" spans="1:18" x14ac:dyDescent="0.3">
      <c r="A16" s="216">
        <f>COUNT(A$9:$A15)+1</f>
        <v>7</v>
      </c>
      <c r="B16" s="217"/>
      <c r="C16" s="217"/>
      <c r="D16" s="218"/>
      <c r="E16" s="218"/>
      <c r="F16" s="273"/>
      <c r="G16" s="273"/>
      <c r="H16" s="273"/>
      <c r="I16" s="274"/>
    </row>
    <row r="17" spans="1:9" x14ac:dyDescent="0.3">
      <c r="A17" s="216">
        <f>COUNT(A$9:$A16)+1</f>
        <v>8</v>
      </c>
      <c r="B17" s="217"/>
      <c r="C17" s="217"/>
      <c r="D17" s="218"/>
      <c r="E17" s="218"/>
      <c r="F17" s="273"/>
      <c r="G17" s="273"/>
      <c r="H17" s="273"/>
      <c r="I17" s="274"/>
    </row>
    <row r="18" spans="1:9" x14ac:dyDescent="0.3">
      <c r="A18" s="216">
        <f>COUNT(A$9:$A17)+1</f>
        <v>9</v>
      </c>
      <c r="B18" s="217"/>
      <c r="C18" s="217"/>
      <c r="D18" s="218"/>
      <c r="E18" s="218"/>
      <c r="F18" s="273"/>
      <c r="G18" s="273"/>
      <c r="H18" s="273"/>
      <c r="I18" s="274"/>
    </row>
    <row r="19" spans="1:9" ht="17.25" thickBot="1" x14ac:dyDescent="0.35">
      <c r="A19" s="219">
        <f>COUNT(A$9:$A18)+1</f>
        <v>10</v>
      </c>
      <c r="B19" s="220"/>
      <c r="C19" s="220"/>
      <c r="D19" s="221"/>
      <c r="E19" s="221"/>
      <c r="F19" s="275"/>
      <c r="G19" s="275"/>
      <c r="H19" s="275"/>
      <c r="I19" s="276"/>
    </row>
    <row r="20" spans="1:9" x14ac:dyDescent="0.3">
      <c r="A20" s="194"/>
      <c r="B20" s="210"/>
      <c r="C20" s="211"/>
      <c r="D20" s="211"/>
      <c r="E20" s="211"/>
      <c r="F20" s="196"/>
      <c r="G20" s="196"/>
      <c r="H20" s="196"/>
      <c r="I20" s="196"/>
    </row>
    <row r="21" spans="1:9" x14ac:dyDescent="0.3">
      <c r="A21" s="194"/>
      <c r="B21" s="210"/>
      <c r="C21" s="211"/>
      <c r="D21" s="211"/>
      <c r="E21" s="211"/>
      <c r="F21" s="196"/>
      <c r="G21" s="196"/>
      <c r="H21" s="196"/>
      <c r="I21" s="196"/>
    </row>
    <row r="22" spans="1:9" ht="16.5" customHeight="1" thickBot="1" x14ac:dyDescent="0.35">
      <c r="A22" s="194" t="s">
        <v>167</v>
      </c>
      <c r="B22" s="210"/>
      <c r="C22" s="211"/>
      <c r="D22" s="211"/>
      <c r="E22" s="211"/>
      <c r="F22" s="196"/>
      <c r="G22" s="196"/>
      <c r="H22" s="196"/>
      <c r="I22" s="196"/>
    </row>
    <row r="23" spans="1:9" x14ac:dyDescent="0.3">
      <c r="A23" s="222" t="s">
        <v>78</v>
      </c>
      <c r="B23" s="223" t="s">
        <v>168</v>
      </c>
      <c r="C23" s="223" t="s">
        <v>169</v>
      </c>
      <c r="D23" s="223" t="s">
        <v>170</v>
      </c>
      <c r="E23" s="223" t="s">
        <v>171</v>
      </c>
      <c r="F23" s="223" t="s">
        <v>172</v>
      </c>
      <c r="G23" s="224" t="s">
        <v>173</v>
      </c>
      <c r="H23" s="224" t="s">
        <v>174</v>
      </c>
      <c r="I23" s="225" t="s">
        <v>174</v>
      </c>
    </row>
    <row r="24" spans="1:9" ht="25.5" x14ac:dyDescent="0.3">
      <c r="A24" s="226"/>
      <c r="B24" s="227"/>
      <c r="C24" s="227"/>
      <c r="D24" s="227"/>
      <c r="E24" s="227"/>
      <c r="F24" s="227"/>
      <c r="G24" s="228"/>
      <c r="H24" s="229" t="s">
        <v>175</v>
      </c>
      <c r="I24" s="230" t="s">
        <v>176</v>
      </c>
    </row>
    <row r="25" spans="1:9" ht="16.5" customHeight="1" x14ac:dyDescent="0.3">
      <c r="A25" s="231" t="s">
        <v>177</v>
      </c>
      <c r="B25" s="232"/>
      <c r="C25" s="233"/>
      <c r="D25" s="234"/>
      <c r="E25" s="235"/>
      <c r="F25" s="236"/>
      <c r="G25" s="236"/>
      <c r="H25" s="237" t="str">
        <f>IF(SUM(F25-G25)&gt;0,SUM(F25-G25),"")</f>
        <v/>
      </c>
      <c r="I25" s="238" t="str">
        <f>IF(SUM(F25-G25)&lt;0,SUM(F25-G25),"")</f>
        <v/>
      </c>
    </row>
    <row r="26" spans="1:9" ht="16.5" customHeight="1" x14ac:dyDescent="0.3">
      <c r="A26" s="231" t="s">
        <v>178</v>
      </c>
      <c r="B26" s="232"/>
      <c r="C26" s="233"/>
      <c r="D26" s="234"/>
      <c r="E26" s="235"/>
      <c r="F26" s="236"/>
      <c r="G26" s="236"/>
      <c r="H26" s="237" t="str">
        <f t="shared" ref="H26:H34" si="0">IF(SUM(F26-G26)&gt;0,SUM(F26-G26),"")</f>
        <v/>
      </c>
      <c r="I26" s="238" t="str">
        <f t="shared" ref="I26:I34" si="1">IF(SUM(F26-G26)&lt;0,SUM(F26-G26),"")</f>
        <v/>
      </c>
    </row>
    <row r="27" spans="1:9" ht="16.5" customHeight="1" x14ac:dyDescent="0.3">
      <c r="A27" s="231" t="s">
        <v>179</v>
      </c>
      <c r="B27" s="232"/>
      <c r="C27" s="233"/>
      <c r="D27" s="234"/>
      <c r="E27" s="235"/>
      <c r="F27" s="236"/>
      <c r="G27" s="236"/>
      <c r="H27" s="237" t="str">
        <f t="shared" si="0"/>
        <v/>
      </c>
      <c r="I27" s="238" t="str">
        <f t="shared" si="1"/>
        <v/>
      </c>
    </row>
    <row r="28" spans="1:9" ht="16.5" customHeight="1" x14ac:dyDescent="0.3">
      <c r="A28" s="231" t="s">
        <v>180</v>
      </c>
      <c r="B28" s="232"/>
      <c r="C28" s="233"/>
      <c r="D28" s="234"/>
      <c r="E28" s="235"/>
      <c r="F28" s="236"/>
      <c r="G28" s="236"/>
      <c r="H28" s="237" t="str">
        <f t="shared" si="0"/>
        <v/>
      </c>
      <c r="I28" s="238" t="str">
        <f t="shared" si="1"/>
        <v/>
      </c>
    </row>
    <row r="29" spans="1:9" ht="16.5" customHeight="1" x14ac:dyDescent="0.3">
      <c r="A29" s="231" t="s">
        <v>181</v>
      </c>
      <c r="B29" s="232"/>
      <c r="C29" s="233"/>
      <c r="D29" s="234"/>
      <c r="E29" s="235"/>
      <c r="F29" s="236"/>
      <c r="G29" s="236"/>
      <c r="H29" s="237" t="str">
        <f t="shared" si="0"/>
        <v/>
      </c>
      <c r="I29" s="238" t="str">
        <f t="shared" si="1"/>
        <v/>
      </c>
    </row>
    <row r="30" spans="1:9" ht="16.5" customHeight="1" x14ac:dyDescent="0.3">
      <c r="A30" s="231" t="s">
        <v>182</v>
      </c>
      <c r="B30" s="232"/>
      <c r="C30" s="233"/>
      <c r="D30" s="234"/>
      <c r="E30" s="235"/>
      <c r="F30" s="236"/>
      <c r="G30" s="236"/>
      <c r="H30" s="237" t="str">
        <f t="shared" si="0"/>
        <v/>
      </c>
      <c r="I30" s="238" t="str">
        <f t="shared" si="1"/>
        <v/>
      </c>
    </row>
    <row r="31" spans="1:9" ht="16.5" customHeight="1" x14ac:dyDescent="0.3">
      <c r="A31" s="231" t="s">
        <v>183</v>
      </c>
      <c r="B31" s="232"/>
      <c r="C31" s="233"/>
      <c r="D31" s="234"/>
      <c r="E31" s="235"/>
      <c r="F31" s="236"/>
      <c r="G31" s="236"/>
      <c r="H31" s="237" t="str">
        <f t="shared" si="0"/>
        <v/>
      </c>
      <c r="I31" s="238" t="str">
        <f t="shared" si="1"/>
        <v/>
      </c>
    </row>
    <row r="32" spans="1:9" ht="16.5" customHeight="1" x14ac:dyDescent="0.3">
      <c r="A32" s="231" t="s">
        <v>184</v>
      </c>
      <c r="B32" s="232"/>
      <c r="C32" s="233"/>
      <c r="D32" s="234"/>
      <c r="E32" s="235"/>
      <c r="F32" s="236"/>
      <c r="G32" s="236"/>
      <c r="H32" s="237" t="str">
        <f t="shared" si="0"/>
        <v/>
      </c>
      <c r="I32" s="238" t="str">
        <f t="shared" si="1"/>
        <v/>
      </c>
    </row>
    <row r="33" spans="1:9" x14ac:dyDescent="0.3">
      <c r="A33" s="231" t="s">
        <v>185</v>
      </c>
      <c r="B33" s="232"/>
      <c r="C33" s="233"/>
      <c r="D33" s="234"/>
      <c r="E33" s="235"/>
      <c r="F33" s="236"/>
      <c r="G33" s="236"/>
      <c r="H33" s="237" t="str">
        <f t="shared" si="0"/>
        <v/>
      </c>
      <c r="I33" s="238" t="str">
        <f t="shared" si="1"/>
        <v/>
      </c>
    </row>
    <row r="34" spans="1:9" ht="17.25" thickBot="1" x14ac:dyDescent="0.35">
      <c r="A34" s="239" t="s">
        <v>186</v>
      </c>
      <c r="B34" s="240"/>
      <c r="C34" s="241"/>
      <c r="D34" s="242"/>
      <c r="E34" s="235"/>
      <c r="F34" s="243"/>
      <c r="G34" s="243"/>
      <c r="H34" s="237" t="str">
        <f t="shared" si="0"/>
        <v/>
      </c>
      <c r="I34" s="238" t="str">
        <f t="shared" si="1"/>
        <v/>
      </c>
    </row>
    <row r="35" spans="1:9" ht="17.25" thickBot="1" x14ac:dyDescent="0.35">
      <c r="A35" s="244"/>
      <c r="B35" s="245" t="s">
        <v>187</v>
      </c>
      <c r="C35" s="246"/>
      <c r="D35" s="247"/>
      <c r="E35" s="248"/>
      <c r="F35" s="249">
        <f>SUM(F25:F34)</f>
        <v>0</v>
      </c>
      <c r="G35" s="249">
        <f>SUM(G25:G34)</f>
        <v>0</v>
      </c>
      <c r="H35" s="249">
        <f>SUM(H25:H34)</f>
        <v>0</v>
      </c>
      <c r="I35" s="250">
        <f>SUM(I25:I34)</f>
        <v>0</v>
      </c>
    </row>
    <row r="36" spans="1:9" x14ac:dyDescent="0.3">
      <c r="A36" s="194"/>
      <c r="B36" s="210"/>
      <c r="C36" s="211"/>
      <c r="D36" s="211"/>
      <c r="E36" s="211"/>
      <c r="F36" s="196"/>
      <c r="G36" s="196"/>
      <c r="H36" s="196"/>
      <c r="I36" s="251"/>
    </row>
    <row r="37" spans="1:9" x14ac:dyDescent="0.3">
      <c r="A37" s="194"/>
      <c r="B37" s="210"/>
      <c r="C37" s="211"/>
      <c r="D37" s="211"/>
      <c r="E37" s="211"/>
      <c r="F37" s="196"/>
      <c r="G37" s="196"/>
      <c r="H37" s="196"/>
      <c r="I37" s="251"/>
    </row>
    <row r="38" spans="1:9" ht="17.25" thickBot="1" x14ac:dyDescent="0.35">
      <c r="A38" s="194" t="s">
        <v>188</v>
      </c>
      <c r="B38" s="210"/>
      <c r="C38" s="211"/>
      <c r="D38" s="211"/>
      <c r="E38" s="211"/>
      <c r="F38" s="196"/>
      <c r="G38" s="196"/>
      <c r="H38" s="196"/>
      <c r="I38" s="196"/>
    </row>
    <row r="39" spans="1:9" x14ac:dyDescent="0.3">
      <c r="A39" s="222" t="s">
        <v>78</v>
      </c>
      <c r="B39" s="223" t="s">
        <v>168</v>
      </c>
      <c r="C39" s="223" t="s">
        <v>169</v>
      </c>
      <c r="D39" s="223" t="s">
        <v>170</v>
      </c>
      <c r="E39" s="223" t="s">
        <v>171</v>
      </c>
      <c r="F39" s="223" t="s">
        <v>172</v>
      </c>
      <c r="G39" s="224" t="s">
        <v>173</v>
      </c>
      <c r="H39" s="224" t="s">
        <v>174</v>
      </c>
      <c r="I39" s="225" t="s">
        <v>174</v>
      </c>
    </row>
    <row r="40" spans="1:9" ht="25.5" x14ac:dyDescent="0.3">
      <c r="A40" s="226"/>
      <c r="B40" s="227"/>
      <c r="C40" s="227"/>
      <c r="D40" s="227"/>
      <c r="E40" s="227"/>
      <c r="F40" s="227"/>
      <c r="G40" s="228"/>
      <c r="H40" s="229" t="s">
        <v>175</v>
      </c>
      <c r="I40" s="230" t="s">
        <v>176</v>
      </c>
    </row>
    <row r="41" spans="1:9" x14ac:dyDescent="0.3">
      <c r="A41" s="231" t="s">
        <v>177</v>
      </c>
      <c r="B41" s="232"/>
      <c r="C41" s="233"/>
      <c r="D41" s="234"/>
      <c r="E41" s="235"/>
      <c r="F41" s="236"/>
      <c r="G41" s="236"/>
      <c r="H41" s="237" t="str">
        <f>IF(SUM(F41-G41)&gt;0,SUM(F41-G41),"")</f>
        <v/>
      </c>
      <c r="I41" s="238" t="str">
        <f>IF(SUM(F41-G41)&lt;0,SUM(F41-G41),"")</f>
        <v/>
      </c>
    </row>
    <row r="42" spans="1:9" x14ac:dyDescent="0.3">
      <c r="A42" s="231" t="s">
        <v>178</v>
      </c>
      <c r="B42" s="232"/>
      <c r="C42" s="233"/>
      <c r="D42" s="234"/>
      <c r="E42" s="235"/>
      <c r="F42" s="236"/>
      <c r="G42" s="236"/>
      <c r="H42" s="237" t="str">
        <f t="shared" ref="H42:H50" si="2">IF(SUM(F42-G42)&gt;0,SUM(F42-G42),"")</f>
        <v/>
      </c>
      <c r="I42" s="238" t="str">
        <f t="shared" ref="I42:I50" si="3">IF(SUM(F42-G42)&lt;0,SUM(F42-G42),"")</f>
        <v/>
      </c>
    </row>
    <row r="43" spans="1:9" x14ac:dyDescent="0.3">
      <c r="A43" s="231" t="s">
        <v>179</v>
      </c>
      <c r="B43" s="232"/>
      <c r="C43" s="233"/>
      <c r="D43" s="234"/>
      <c r="E43" s="235"/>
      <c r="F43" s="236"/>
      <c r="G43" s="236"/>
      <c r="H43" s="237" t="str">
        <f t="shared" si="2"/>
        <v/>
      </c>
      <c r="I43" s="238" t="str">
        <f t="shared" si="3"/>
        <v/>
      </c>
    </row>
    <row r="44" spans="1:9" x14ac:dyDescent="0.3">
      <c r="A44" s="231" t="s">
        <v>180</v>
      </c>
      <c r="B44" s="232"/>
      <c r="C44" s="233"/>
      <c r="D44" s="234"/>
      <c r="E44" s="235"/>
      <c r="F44" s="236"/>
      <c r="G44" s="236"/>
      <c r="H44" s="237" t="str">
        <f t="shared" si="2"/>
        <v/>
      </c>
      <c r="I44" s="238" t="str">
        <f t="shared" si="3"/>
        <v/>
      </c>
    </row>
    <row r="45" spans="1:9" x14ac:dyDescent="0.3">
      <c r="A45" s="231" t="s">
        <v>181</v>
      </c>
      <c r="B45" s="232"/>
      <c r="C45" s="233"/>
      <c r="D45" s="234"/>
      <c r="E45" s="235"/>
      <c r="F45" s="236"/>
      <c r="G45" s="236"/>
      <c r="H45" s="237" t="str">
        <f t="shared" si="2"/>
        <v/>
      </c>
      <c r="I45" s="238" t="str">
        <f t="shared" si="3"/>
        <v/>
      </c>
    </row>
    <row r="46" spans="1:9" x14ac:dyDescent="0.3">
      <c r="A46" s="231" t="s">
        <v>182</v>
      </c>
      <c r="B46" s="232"/>
      <c r="C46" s="233"/>
      <c r="D46" s="234"/>
      <c r="E46" s="235"/>
      <c r="F46" s="236"/>
      <c r="G46" s="236"/>
      <c r="H46" s="237" t="str">
        <f t="shared" si="2"/>
        <v/>
      </c>
      <c r="I46" s="238" t="str">
        <f t="shared" si="3"/>
        <v/>
      </c>
    </row>
    <row r="47" spans="1:9" x14ac:dyDescent="0.3">
      <c r="A47" s="231" t="s">
        <v>183</v>
      </c>
      <c r="B47" s="232"/>
      <c r="C47" s="233"/>
      <c r="D47" s="234"/>
      <c r="E47" s="235"/>
      <c r="F47" s="236"/>
      <c r="G47" s="236"/>
      <c r="H47" s="237" t="str">
        <f t="shared" si="2"/>
        <v/>
      </c>
      <c r="I47" s="238" t="str">
        <f t="shared" si="3"/>
        <v/>
      </c>
    </row>
    <row r="48" spans="1:9" x14ac:dyDescent="0.3">
      <c r="A48" s="231" t="s">
        <v>184</v>
      </c>
      <c r="B48" s="232"/>
      <c r="C48" s="233"/>
      <c r="D48" s="234"/>
      <c r="E48" s="235"/>
      <c r="F48" s="236"/>
      <c r="G48" s="236"/>
      <c r="H48" s="237" t="str">
        <f t="shared" si="2"/>
        <v/>
      </c>
      <c r="I48" s="238" t="str">
        <f t="shared" si="3"/>
        <v/>
      </c>
    </row>
    <row r="49" spans="1:9" x14ac:dyDescent="0.3">
      <c r="A49" s="231" t="s">
        <v>185</v>
      </c>
      <c r="B49" s="232"/>
      <c r="C49" s="233"/>
      <c r="D49" s="234"/>
      <c r="E49" s="235"/>
      <c r="F49" s="236"/>
      <c r="G49" s="236"/>
      <c r="H49" s="237" t="str">
        <f t="shared" si="2"/>
        <v/>
      </c>
      <c r="I49" s="238" t="str">
        <f t="shared" si="3"/>
        <v/>
      </c>
    </row>
    <row r="50" spans="1:9" ht="17.25" thickBot="1" x14ac:dyDescent="0.35">
      <c r="A50" s="239" t="s">
        <v>186</v>
      </c>
      <c r="B50" s="240"/>
      <c r="C50" s="241"/>
      <c r="D50" s="242"/>
      <c r="E50" s="235"/>
      <c r="F50" s="243"/>
      <c r="G50" s="243"/>
      <c r="H50" s="237" t="str">
        <f t="shared" si="2"/>
        <v/>
      </c>
      <c r="I50" s="238" t="str">
        <f t="shared" si="3"/>
        <v/>
      </c>
    </row>
    <row r="51" spans="1:9" ht="17.25" thickBot="1" x14ac:dyDescent="0.35">
      <c r="A51" s="244"/>
      <c r="B51" s="245" t="s">
        <v>187</v>
      </c>
      <c r="C51" s="246"/>
      <c r="D51" s="247"/>
      <c r="E51" s="248"/>
      <c r="F51" s="249">
        <f>SUM(F41:F50)</f>
        <v>0</v>
      </c>
      <c r="G51" s="249">
        <f>SUM(G41:G50)</f>
        <v>0</v>
      </c>
      <c r="H51" s="249">
        <f>SUM(H41:H50)</f>
        <v>0</v>
      </c>
      <c r="I51" s="250">
        <f>SUM(I41:I50)</f>
        <v>0</v>
      </c>
    </row>
  </sheetData>
  <mergeCells count="23">
    <mergeCell ref="F11:G11"/>
    <mergeCell ref="H11:I11"/>
    <mergeCell ref="D9:E9"/>
    <mergeCell ref="F9:G9"/>
    <mergeCell ref="H9:I9"/>
    <mergeCell ref="F10:G10"/>
    <mergeCell ref="H10:I10"/>
    <mergeCell ref="F12:G12"/>
    <mergeCell ref="H12:I12"/>
    <mergeCell ref="F13:G13"/>
    <mergeCell ref="H13:I13"/>
    <mergeCell ref="F14:G14"/>
    <mergeCell ref="H14:I14"/>
    <mergeCell ref="F18:G18"/>
    <mergeCell ref="H18:I18"/>
    <mergeCell ref="F19:G19"/>
    <mergeCell ref="H19:I19"/>
    <mergeCell ref="F15:G15"/>
    <mergeCell ref="H15:I15"/>
    <mergeCell ref="F16:G16"/>
    <mergeCell ref="H16:I16"/>
    <mergeCell ref="F17:G17"/>
    <mergeCell ref="H17:I17"/>
  </mergeCells>
  <dataValidations count="2">
    <dataValidation type="list" allowBlank="1" showInputMessage="1" showErrorMessage="1" sqref="F10:I19" xr:uid="{FDA2D2F2-0EA0-451F-A809-43EA9A090E08}">
      <formula1>$N$3:$O$3</formula1>
    </dataValidation>
    <dataValidation type="list" allowBlank="1" showInputMessage="1" showErrorMessage="1" sqref="E25:E34 E41:E50" xr:uid="{A6C4FC43-3A18-4C3B-B321-400F05A9E711}">
      <formula1>$N$4:$R$4</formula1>
    </dataValidation>
  </dataValidations>
  <hyperlinks>
    <hyperlink ref="D8" location="Jogszabályok!A1" display="Jogszabályok" xr:uid="{60D5F000-1A99-437E-91E6-2E50452CE410}"/>
  </hyperlinks>
  <pageMargins left="0.70866141732283472" right="0.70866141732283472" top="0.74803149606299213" bottom="0.74803149606299213" header="0.31496062992125984" footer="0.31496062992125984"/>
  <pageSetup paperSize="9" scale="74" orientation="landscape" verticalDpi="300" r:id="rId1"/>
  <headerFooter>
    <oddFooter>&amp;L&amp;"Arial Narrow,Normál"&amp;8&amp;F/&amp;A&amp;C&amp;"Arial Narrow,Normál"&amp;8&amp;P/&amp;N&amp;R&amp;"Arial Narrow,Normál"&amp;8DigitAudit/Beszámoló</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136B-7E37-456E-A7C2-934E8DC11E9F}">
  <dimension ref="A1:W103"/>
  <sheetViews>
    <sheetView showGridLines="0" workbookViewId="0">
      <selection activeCell="A3" sqref="A3"/>
    </sheetView>
  </sheetViews>
  <sheetFormatPr defaultColWidth="9" defaultRowHeight="16.5" customHeight="1" x14ac:dyDescent="0.3"/>
  <cols>
    <col min="1" max="1" width="10.625" style="116" customWidth="1"/>
    <col min="2" max="2" width="12.5" style="116" customWidth="1"/>
    <col min="3" max="3" width="18.875" style="116" customWidth="1"/>
    <col min="4" max="23" width="9" style="116" customWidth="1"/>
    <col min="24" max="16384" width="9" style="116"/>
  </cols>
  <sheetData>
    <row r="1" spans="1:23" ht="16.5" customHeight="1" x14ac:dyDescent="0.3">
      <c r="A1" s="153"/>
      <c r="B1" s="153"/>
    </row>
    <row r="2" spans="1:23" x14ac:dyDescent="0.3">
      <c r="A2" s="188" t="s">
        <v>153</v>
      </c>
    </row>
    <row r="3" spans="1:23" x14ac:dyDescent="0.3">
      <c r="B3" s="173"/>
      <c r="C3" s="173"/>
      <c r="D3" s="173"/>
      <c r="E3" s="173"/>
      <c r="F3" s="173"/>
      <c r="G3" s="173"/>
      <c r="H3" s="173"/>
      <c r="I3" s="173"/>
      <c r="J3" s="173"/>
      <c r="K3" s="173"/>
      <c r="L3" s="173"/>
      <c r="M3" s="173"/>
      <c r="N3" s="173"/>
      <c r="O3" s="173"/>
      <c r="P3" s="173"/>
      <c r="Q3" s="173"/>
      <c r="R3" s="173"/>
      <c r="S3" s="173"/>
      <c r="T3" s="173"/>
      <c r="U3" s="173"/>
      <c r="V3" s="173"/>
      <c r="W3" s="173"/>
    </row>
    <row r="4" spans="1:23" x14ac:dyDescent="0.3">
      <c r="B4" s="185" t="s">
        <v>152</v>
      </c>
      <c r="C4" s="187" t="s">
        <v>116</v>
      </c>
      <c r="D4" s="173"/>
      <c r="E4" s="144"/>
      <c r="F4" s="184"/>
      <c r="G4" s="173"/>
      <c r="H4" s="169"/>
      <c r="I4" s="169"/>
      <c r="J4" s="169"/>
      <c r="K4" s="178"/>
      <c r="L4" s="143"/>
      <c r="M4" s="143"/>
      <c r="N4" s="143"/>
      <c r="O4" s="143"/>
      <c r="P4" s="143"/>
      <c r="Q4" s="143"/>
      <c r="R4" s="143"/>
      <c r="S4" s="143"/>
      <c r="T4" s="143"/>
      <c r="U4" s="143"/>
      <c r="V4" s="143"/>
      <c r="W4" s="143"/>
    </row>
    <row r="5" spans="1:23" x14ac:dyDescent="0.3">
      <c r="B5" s="185" t="s">
        <v>151</v>
      </c>
      <c r="C5" s="184"/>
      <c r="D5" s="173"/>
      <c r="E5" s="144" t="s">
        <v>149</v>
      </c>
      <c r="F5" s="184"/>
      <c r="G5" s="173"/>
      <c r="H5" s="169"/>
      <c r="I5" s="169"/>
      <c r="J5" s="169"/>
      <c r="K5" s="178"/>
      <c r="L5" s="143"/>
      <c r="M5" s="143"/>
      <c r="N5" s="143"/>
      <c r="O5" s="143"/>
      <c r="P5" s="143"/>
      <c r="Q5" s="143"/>
      <c r="R5" s="143"/>
      <c r="S5" s="143"/>
      <c r="T5" s="143"/>
      <c r="U5" s="143"/>
      <c r="V5" s="143"/>
      <c r="W5" s="143"/>
    </row>
    <row r="6" spans="1:23" x14ac:dyDescent="0.3">
      <c r="B6" s="184"/>
      <c r="C6" s="178" t="s">
        <v>123</v>
      </c>
      <c r="D6" s="143"/>
      <c r="E6" s="143"/>
      <c r="F6" s="184"/>
      <c r="G6" s="142"/>
      <c r="H6" s="169"/>
      <c r="I6" s="169"/>
      <c r="J6" s="169"/>
      <c r="K6" s="178"/>
      <c r="L6" s="143"/>
      <c r="M6" s="143"/>
      <c r="N6" s="143"/>
      <c r="O6" s="143"/>
      <c r="P6" s="143"/>
      <c r="Q6" s="143"/>
      <c r="R6" s="143"/>
      <c r="S6" s="143"/>
      <c r="T6" s="143"/>
      <c r="U6" s="143"/>
      <c r="V6" s="143"/>
      <c r="W6" s="143"/>
    </row>
    <row r="7" spans="1:23" x14ac:dyDescent="0.3">
      <c r="B7" s="184"/>
      <c r="C7" s="181"/>
      <c r="D7" s="143" t="s">
        <v>122</v>
      </c>
      <c r="E7" s="143"/>
      <c r="F7" s="184"/>
      <c r="G7" s="142"/>
      <c r="H7" s="169"/>
      <c r="I7" s="169"/>
      <c r="J7" s="169"/>
      <c r="K7" s="178"/>
      <c r="L7" s="143"/>
      <c r="M7" s="143"/>
      <c r="N7" s="143"/>
      <c r="O7" s="143"/>
      <c r="P7" s="143"/>
      <c r="Q7" s="143"/>
      <c r="R7" s="143"/>
      <c r="S7" s="143"/>
      <c r="T7" s="143"/>
      <c r="U7" s="143"/>
      <c r="V7" s="143"/>
      <c r="W7" s="143"/>
    </row>
    <row r="8" spans="1:23" x14ac:dyDescent="0.3">
      <c r="B8" s="184"/>
      <c r="C8" s="179" t="s">
        <v>141</v>
      </c>
      <c r="D8" s="143"/>
      <c r="E8" s="184"/>
      <c r="F8" s="184"/>
      <c r="G8" s="142"/>
      <c r="H8" s="169"/>
      <c r="I8" s="169"/>
      <c r="J8" s="169"/>
      <c r="K8" s="178"/>
      <c r="L8" s="143"/>
      <c r="M8" s="143"/>
      <c r="N8" s="143"/>
      <c r="O8" s="143"/>
      <c r="P8" s="143"/>
      <c r="Q8" s="143"/>
      <c r="R8" s="143"/>
      <c r="S8" s="143"/>
      <c r="T8" s="143"/>
      <c r="U8" s="143"/>
      <c r="V8" s="143"/>
      <c r="W8" s="143"/>
    </row>
    <row r="9" spans="1:23" x14ac:dyDescent="0.3">
      <c r="B9" s="184"/>
      <c r="C9" s="179"/>
      <c r="D9" s="143" t="s">
        <v>140</v>
      </c>
      <c r="E9" s="184"/>
      <c r="F9" s="184"/>
      <c r="G9" s="142"/>
      <c r="H9" s="169"/>
      <c r="I9" s="169"/>
      <c r="J9" s="169"/>
      <c r="K9" s="178"/>
      <c r="L9" s="143"/>
      <c r="M9" s="143"/>
      <c r="N9" s="143"/>
      <c r="O9" s="143"/>
      <c r="P9" s="143"/>
      <c r="Q9" s="143"/>
      <c r="R9" s="143"/>
      <c r="S9" s="143"/>
      <c r="T9" s="143"/>
      <c r="U9" s="143"/>
      <c r="V9" s="143"/>
      <c r="W9" s="143"/>
    </row>
    <row r="10" spans="1:23" x14ac:dyDescent="0.3">
      <c r="B10" s="184"/>
      <c r="C10" s="182" t="s">
        <v>139</v>
      </c>
      <c r="D10" s="143"/>
      <c r="E10" s="184"/>
      <c r="F10" s="184"/>
      <c r="G10" s="142"/>
      <c r="H10" s="169"/>
      <c r="I10" s="169"/>
      <c r="J10" s="169"/>
      <c r="K10" s="178"/>
      <c r="L10" s="143"/>
      <c r="M10" s="143"/>
      <c r="N10" s="143"/>
      <c r="O10" s="143"/>
      <c r="P10" s="143"/>
      <c r="Q10" s="143"/>
      <c r="R10" s="143"/>
      <c r="S10" s="143"/>
      <c r="T10" s="143"/>
      <c r="U10" s="143"/>
      <c r="V10" s="143"/>
      <c r="W10" s="143"/>
    </row>
    <row r="11" spans="1:23" x14ac:dyDescent="0.3">
      <c r="B11" s="184"/>
      <c r="C11" s="182" t="s">
        <v>138</v>
      </c>
      <c r="D11" s="143"/>
      <c r="E11" s="184"/>
      <c r="F11" s="184"/>
      <c r="G11" s="142"/>
      <c r="H11" s="169"/>
      <c r="I11" s="169"/>
      <c r="J11" s="169"/>
      <c r="K11" s="178"/>
      <c r="L11" s="143"/>
      <c r="M11" s="143"/>
      <c r="N11" s="143"/>
      <c r="O11" s="143"/>
      <c r="P11" s="143"/>
      <c r="Q11" s="143"/>
      <c r="R11" s="143"/>
      <c r="S11" s="143"/>
      <c r="T11" s="143"/>
      <c r="U11" s="143"/>
      <c r="V11" s="143"/>
      <c r="W11" s="143"/>
    </row>
    <row r="12" spans="1:23" x14ac:dyDescent="0.3">
      <c r="B12" s="184"/>
      <c r="C12" s="178" t="s">
        <v>137</v>
      </c>
      <c r="D12" s="143"/>
      <c r="E12" s="184"/>
      <c r="F12" s="184"/>
      <c r="G12" s="142"/>
      <c r="H12" s="58"/>
      <c r="I12" s="169"/>
      <c r="J12" s="169"/>
      <c r="K12" s="178"/>
      <c r="L12" s="143"/>
      <c r="M12" s="143"/>
      <c r="N12" s="143"/>
      <c r="O12" s="143"/>
      <c r="P12" s="143"/>
      <c r="Q12" s="143"/>
      <c r="R12" s="143"/>
      <c r="S12" s="143"/>
      <c r="T12" s="143"/>
      <c r="U12" s="143"/>
      <c r="V12" s="143"/>
      <c r="W12" s="143"/>
    </row>
    <row r="13" spans="1:23" x14ac:dyDescent="0.3">
      <c r="B13" s="184"/>
      <c r="C13" s="182" t="s">
        <v>136</v>
      </c>
      <c r="D13" s="143"/>
      <c r="E13" s="184"/>
      <c r="F13" s="184"/>
      <c r="G13" s="142"/>
      <c r="H13" s="169"/>
      <c r="I13" s="169"/>
      <c r="J13" s="169"/>
      <c r="K13" s="178"/>
      <c r="L13" s="143"/>
      <c r="M13" s="143"/>
      <c r="N13" s="143"/>
      <c r="O13" s="143"/>
      <c r="P13" s="143"/>
      <c r="Q13" s="143"/>
      <c r="R13" s="143"/>
      <c r="S13" s="143"/>
      <c r="T13" s="143"/>
      <c r="U13" s="143"/>
      <c r="V13" s="143"/>
      <c r="W13" s="143"/>
    </row>
    <row r="14" spans="1:23" x14ac:dyDescent="0.3">
      <c r="B14" s="184"/>
      <c r="C14" s="182"/>
      <c r="D14" s="143" t="s">
        <v>135</v>
      </c>
      <c r="E14" s="184"/>
      <c r="F14" s="184"/>
      <c r="G14" s="142"/>
      <c r="H14" s="169"/>
      <c r="I14" s="169"/>
      <c r="J14" s="169"/>
      <c r="K14" s="178"/>
      <c r="L14" s="143"/>
      <c r="M14" s="143"/>
      <c r="N14" s="143"/>
      <c r="O14" s="143"/>
      <c r="P14" s="143"/>
      <c r="Q14" s="143"/>
      <c r="R14" s="143"/>
      <c r="S14" s="143"/>
      <c r="T14" s="143"/>
      <c r="U14" s="143"/>
      <c r="V14" s="143"/>
      <c r="W14" s="143"/>
    </row>
    <row r="15" spans="1:23" x14ac:dyDescent="0.3">
      <c r="B15" s="184"/>
      <c r="C15" s="179" t="s">
        <v>134</v>
      </c>
      <c r="D15" s="184"/>
      <c r="E15" s="184"/>
      <c r="F15" s="184"/>
      <c r="G15" s="142"/>
      <c r="H15" s="169"/>
      <c r="I15" s="143"/>
      <c r="J15" s="143"/>
      <c r="K15" s="178"/>
      <c r="L15" s="143"/>
      <c r="M15" s="143"/>
      <c r="N15" s="143"/>
      <c r="O15" s="143"/>
      <c r="P15" s="143"/>
      <c r="Q15" s="143"/>
      <c r="R15" s="143"/>
      <c r="S15" s="143"/>
      <c r="T15" s="143"/>
      <c r="U15" s="143"/>
      <c r="V15" s="143"/>
      <c r="W15" s="143"/>
    </row>
    <row r="16" spans="1:23" x14ac:dyDescent="0.3">
      <c r="B16" s="184"/>
      <c r="C16" s="179" t="s">
        <v>133</v>
      </c>
      <c r="D16" s="143"/>
      <c r="E16" s="143"/>
      <c r="F16" s="143"/>
      <c r="G16" s="142"/>
      <c r="H16" s="169"/>
      <c r="I16" s="169"/>
      <c r="J16" s="169"/>
      <c r="K16" s="143"/>
      <c r="L16" s="143"/>
      <c r="M16" s="143"/>
      <c r="N16" s="143"/>
      <c r="O16" s="143"/>
      <c r="P16" s="143"/>
      <c r="Q16" s="143"/>
      <c r="R16" s="143"/>
      <c r="S16" s="143"/>
      <c r="T16" s="143"/>
      <c r="U16" s="143"/>
      <c r="V16" s="143"/>
      <c r="W16" s="143"/>
    </row>
    <row r="17" spans="2:23" x14ac:dyDescent="0.3">
      <c r="B17" s="184"/>
      <c r="C17" s="179"/>
      <c r="D17" s="143" t="s">
        <v>132</v>
      </c>
      <c r="E17" s="143"/>
      <c r="F17" s="143"/>
      <c r="G17" s="142"/>
      <c r="H17" s="169"/>
      <c r="I17" s="169"/>
      <c r="J17" s="169"/>
      <c r="K17" s="178"/>
      <c r="L17" s="143"/>
      <c r="M17" s="143"/>
      <c r="N17" s="143"/>
      <c r="O17" s="143"/>
      <c r="P17" s="143"/>
      <c r="Q17" s="143"/>
      <c r="R17" s="143"/>
      <c r="S17" s="143"/>
      <c r="T17" s="143"/>
      <c r="U17" s="143"/>
      <c r="V17" s="143"/>
      <c r="W17" s="143"/>
    </row>
    <row r="18" spans="2:23" x14ac:dyDescent="0.3">
      <c r="B18" s="184"/>
      <c r="C18" s="179"/>
      <c r="D18" s="143" t="s">
        <v>131</v>
      </c>
      <c r="E18" s="143"/>
      <c r="F18" s="143"/>
      <c r="G18" s="142"/>
      <c r="H18" s="169"/>
      <c r="I18" s="169"/>
      <c r="J18" s="169"/>
      <c r="K18" s="178"/>
      <c r="L18" s="143"/>
      <c r="M18" s="143"/>
      <c r="N18" s="143"/>
      <c r="O18" s="143"/>
      <c r="P18" s="143"/>
      <c r="Q18" s="143"/>
      <c r="R18" s="143"/>
      <c r="S18" s="143"/>
      <c r="T18" s="143"/>
      <c r="U18" s="143"/>
      <c r="V18" s="143"/>
      <c r="W18" s="143"/>
    </row>
    <row r="19" spans="2:23" x14ac:dyDescent="0.3">
      <c r="B19" s="185" t="s">
        <v>150</v>
      </c>
      <c r="C19" s="184"/>
      <c r="D19" s="173"/>
      <c r="E19" s="144" t="s">
        <v>149</v>
      </c>
      <c r="F19" s="183"/>
      <c r="G19" s="183"/>
      <c r="H19" s="169"/>
      <c r="I19" s="169"/>
      <c r="J19" s="169"/>
      <c r="K19" s="178"/>
      <c r="L19" s="143"/>
      <c r="M19" s="143"/>
      <c r="N19" s="143"/>
      <c r="O19" s="143"/>
      <c r="P19" s="143"/>
      <c r="Q19" s="143"/>
      <c r="R19" s="143"/>
      <c r="S19" s="143"/>
      <c r="T19" s="143"/>
      <c r="U19" s="143"/>
      <c r="V19" s="143"/>
      <c r="W19" s="143"/>
    </row>
    <row r="20" spans="2:23" x14ac:dyDescent="0.3">
      <c r="B20" s="185"/>
      <c r="C20" s="178" t="s">
        <v>123</v>
      </c>
      <c r="D20" s="143"/>
      <c r="E20" s="143"/>
      <c r="F20" s="184"/>
      <c r="G20" s="142"/>
      <c r="H20" s="169"/>
      <c r="I20" s="169"/>
      <c r="J20" s="169"/>
      <c r="K20" s="178"/>
      <c r="L20" s="178"/>
      <c r="M20" s="178"/>
      <c r="N20" s="178"/>
      <c r="O20" s="178"/>
      <c r="P20" s="178"/>
      <c r="Q20" s="178"/>
      <c r="R20" s="178"/>
      <c r="S20" s="178"/>
      <c r="T20" s="178"/>
      <c r="U20" s="178"/>
      <c r="V20" s="178"/>
      <c r="W20" s="178"/>
    </row>
    <row r="21" spans="2:23" x14ac:dyDescent="0.3">
      <c r="B21" s="185"/>
      <c r="C21" s="181"/>
      <c r="D21" s="143" t="s">
        <v>122</v>
      </c>
      <c r="E21" s="143"/>
      <c r="F21" s="184"/>
      <c r="G21" s="142"/>
      <c r="H21" s="169"/>
      <c r="I21" s="169"/>
      <c r="J21" s="169"/>
      <c r="K21" s="178"/>
      <c r="L21" s="178"/>
      <c r="M21" s="178"/>
      <c r="N21" s="178"/>
      <c r="O21" s="178"/>
      <c r="P21" s="178"/>
      <c r="Q21" s="178"/>
      <c r="R21" s="178"/>
      <c r="S21" s="178"/>
      <c r="T21" s="178"/>
      <c r="U21" s="178"/>
      <c r="V21" s="178"/>
      <c r="W21" s="178"/>
    </row>
    <row r="22" spans="2:23" x14ac:dyDescent="0.3">
      <c r="B22" s="185"/>
      <c r="C22" s="179" t="s">
        <v>141</v>
      </c>
      <c r="D22" s="143"/>
      <c r="E22" s="184"/>
      <c r="F22" s="184"/>
      <c r="G22" s="142"/>
      <c r="H22" s="169"/>
      <c r="I22" s="169"/>
      <c r="J22" s="169"/>
      <c r="K22" s="178"/>
      <c r="L22" s="178"/>
      <c r="M22" s="178"/>
      <c r="N22" s="178"/>
      <c r="O22" s="178"/>
      <c r="P22" s="178"/>
      <c r="Q22" s="178"/>
      <c r="R22" s="178"/>
      <c r="S22" s="178"/>
      <c r="T22" s="178"/>
      <c r="U22" s="178"/>
      <c r="V22" s="178"/>
      <c r="W22" s="178"/>
    </row>
    <row r="23" spans="2:23" x14ac:dyDescent="0.3">
      <c r="B23" s="185"/>
      <c r="C23" s="179"/>
      <c r="D23" s="143" t="s">
        <v>140</v>
      </c>
      <c r="E23" s="184"/>
      <c r="F23" s="184"/>
      <c r="G23" s="142"/>
      <c r="H23" s="169"/>
      <c r="I23" s="169"/>
      <c r="J23" s="169"/>
      <c r="K23" s="178"/>
      <c r="L23" s="178"/>
      <c r="M23" s="178"/>
      <c r="N23" s="178"/>
      <c r="O23" s="178"/>
      <c r="P23" s="178"/>
      <c r="Q23" s="178"/>
      <c r="R23" s="178"/>
      <c r="S23" s="178"/>
      <c r="T23" s="178"/>
      <c r="U23" s="178"/>
      <c r="V23" s="178"/>
      <c r="W23" s="178"/>
    </row>
    <row r="24" spans="2:23" x14ac:dyDescent="0.3">
      <c r="B24" s="185"/>
      <c r="C24" s="182" t="s">
        <v>139</v>
      </c>
      <c r="D24" s="143"/>
      <c r="E24" s="184"/>
      <c r="F24" s="184"/>
      <c r="G24" s="142"/>
      <c r="H24" s="169"/>
      <c r="I24" s="169"/>
      <c r="J24" s="169"/>
      <c r="K24" s="178"/>
      <c r="L24" s="178"/>
      <c r="M24" s="178"/>
      <c r="N24" s="178"/>
      <c r="O24" s="178"/>
      <c r="P24" s="178"/>
      <c r="Q24" s="178"/>
      <c r="R24" s="178"/>
      <c r="S24" s="178"/>
      <c r="T24" s="178"/>
      <c r="U24" s="178"/>
      <c r="V24" s="178"/>
      <c r="W24" s="178"/>
    </row>
    <row r="25" spans="2:23" x14ac:dyDescent="0.3">
      <c r="B25" s="185"/>
      <c r="C25" s="182" t="s">
        <v>138</v>
      </c>
      <c r="D25" s="143"/>
      <c r="E25" s="184"/>
      <c r="F25" s="184"/>
      <c r="G25" s="142"/>
      <c r="H25" s="169"/>
      <c r="I25" s="169"/>
      <c r="J25" s="169"/>
      <c r="K25" s="178"/>
      <c r="L25" s="178"/>
      <c r="M25" s="178"/>
      <c r="N25" s="178"/>
      <c r="O25" s="143"/>
      <c r="P25" s="178"/>
      <c r="Q25" s="178"/>
      <c r="R25" s="178"/>
      <c r="S25" s="178"/>
      <c r="T25" s="178"/>
      <c r="U25" s="178"/>
      <c r="V25" s="178"/>
      <c r="W25" s="178"/>
    </row>
    <row r="26" spans="2:23" x14ac:dyDescent="0.3">
      <c r="B26" s="185"/>
      <c r="C26" s="178" t="s">
        <v>137</v>
      </c>
      <c r="D26" s="143"/>
      <c r="E26" s="184"/>
      <c r="F26" s="184"/>
      <c r="G26" s="142"/>
      <c r="H26" s="58"/>
      <c r="I26" s="169"/>
      <c r="J26" s="169"/>
      <c r="K26" s="178"/>
      <c r="L26" s="178"/>
      <c r="M26" s="178"/>
      <c r="N26" s="178"/>
      <c r="O26" s="143"/>
      <c r="P26" s="178"/>
      <c r="Q26" s="178"/>
      <c r="R26" s="178"/>
      <c r="S26" s="178"/>
      <c r="T26" s="178"/>
      <c r="U26" s="178"/>
      <c r="V26" s="178"/>
      <c r="W26" s="178"/>
    </row>
    <row r="27" spans="2:23" x14ac:dyDescent="0.3">
      <c r="B27" s="185"/>
      <c r="C27" s="182" t="s">
        <v>136</v>
      </c>
      <c r="D27" s="143"/>
      <c r="E27" s="184"/>
      <c r="F27" s="184"/>
      <c r="G27" s="142"/>
      <c r="H27" s="169"/>
      <c r="I27" s="169"/>
      <c r="J27" s="169"/>
      <c r="K27" s="178"/>
      <c r="L27" s="178"/>
      <c r="M27" s="178"/>
      <c r="N27" s="178"/>
      <c r="O27" s="143"/>
      <c r="P27" s="178"/>
      <c r="Q27" s="178"/>
      <c r="R27" s="178"/>
      <c r="S27" s="178"/>
      <c r="T27" s="178"/>
      <c r="U27" s="178"/>
      <c r="V27" s="178"/>
      <c r="W27" s="178"/>
    </row>
    <row r="28" spans="2:23" x14ac:dyDescent="0.3">
      <c r="B28" s="185"/>
      <c r="C28" s="182"/>
      <c r="D28" s="143" t="s">
        <v>135</v>
      </c>
      <c r="E28" s="184"/>
      <c r="F28" s="184"/>
      <c r="G28" s="142"/>
      <c r="H28" s="169"/>
      <c r="I28" s="169"/>
      <c r="J28" s="169"/>
      <c r="K28" s="178"/>
      <c r="L28" s="178"/>
      <c r="M28" s="178"/>
      <c r="N28" s="178"/>
      <c r="O28" s="143"/>
      <c r="P28" s="143"/>
      <c r="Q28" s="178"/>
      <c r="R28" s="178"/>
      <c r="S28" s="178"/>
      <c r="T28" s="178"/>
      <c r="U28" s="178"/>
      <c r="V28" s="178"/>
      <c r="W28" s="178"/>
    </row>
    <row r="29" spans="2:23" x14ac:dyDescent="0.3">
      <c r="B29" s="185"/>
      <c r="C29" s="179" t="s">
        <v>134</v>
      </c>
      <c r="D29" s="184"/>
      <c r="E29" s="184"/>
      <c r="F29" s="184"/>
      <c r="G29" s="142"/>
      <c r="H29" s="169"/>
      <c r="I29" s="58"/>
      <c r="J29" s="58"/>
      <c r="K29" s="178"/>
      <c r="L29" s="178"/>
      <c r="M29" s="178"/>
      <c r="N29" s="178"/>
      <c r="O29" s="143"/>
      <c r="P29" s="143"/>
      <c r="Q29" s="178"/>
      <c r="R29" s="178"/>
      <c r="S29" s="178"/>
      <c r="T29" s="178"/>
      <c r="U29" s="178"/>
      <c r="V29" s="178"/>
      <c r="W29" s="178"/>
    </row>
    <row r="30" spans="2:23" x14ac:dyDescent="0.3">
      <c r="B30" s="185"/>
      <c r="C30" s="179" t="s">
        <v>133</v>
      </c>
      <c r="D30" s="143"/>
      <c r="E30" s="143"/>
      <c r="F30" s="184"/>
      <c r="G30" s="142"/>
      <c r="H30" s="169"/>
      <c r="I30" s="169"/>
      <c r="J30" s="169"/>
      <c r="K30" s="58"/>
      <c r="L30" s="178"/>
      <c r="M30" s="178"/>
      <c r="N30" s="178"/>
      <c r="O30" s="143"/>
      <c r="P30" s="143"/>
      <c r="Q30" s="178"/>
      <c r="R30" s="178"/>
      <c r="S30" s="178"/>
      <c r="T30" s="178"/>
      <c r="U30" s="178"/>
      <c r="V30" s="178"/>
      <c r="W30" s="178"/>
    </row>
    <row r="31" spans="2:23" x14ac:dyDescent="0.3">
      <c r="B31" s="185"/>
      <c r="C31" s="179"/>
      <c r="D31" s="143" t="s">
        <v>132</v>
      </c>
      <c r="E31" s="143"/>
      <c r="F31" s="184"/>
      <c r="G31" s="142"/>
      <c r="H31" s="169"/>
      <c r="I31" s="169"/>
      <c r="J31" s="169"/>
      <c r="K31" s="178"/>
      <c r="L31" s="178"/>
      <c r="M31" s="178"/>
      <c r="N31" s="178"/>
      <c r="O31" s="143"/>
      <c r="P31" s="143"/>
      <c r="Q31" s="178"/>
      <c r="R31" s="178"/>
      <c r="S31" s="178"/>
      <c r="T31" s="178"/>
      <c r="U31" s="178"/>
      <c r="V31" s="178"/>
      <c r="W31" s="178"/>
    </row>
    <row r="32" spans="2:23" x14ac:dyDescent="0.3">
      <c r="B32" s="185"/>
      <c r="C32" s="179"/>
      <c r="D32" s="143" t="s">
        <v>131</v>
      </c>
      <c r="E32" s="143"/>
      <c r="F32" s="184"/>
      <c r="G32" s="142"/>
      <c r="H32" s="169"/>
      <c r="I32" s="169"/>
      <c r="J32" s="169"/>
      <c r="K32" s="178"/>
      <c r="L32" s="178"/>
      <c r="M32" s="178"/>
      <c r="N32" s="178"/>
      <c r="O32" s="143"/>
      <c r="P32" s="143"/>
      <c r="Q32" s="178"/>
      <c r="R32" s="178"/>
      <c r="S32" s="178"/>
      <c r="T32" s="178"/>
      <c r="U32" s="178"/>
      <c r="V32" s="178"/>
      <c r="W32" s="178"/>
    </row>
    <row r="33" spans="2:23" x14ac:dyDescent="0.3">
      <c r="B33" s="185" t="s">
        <v>148</v>
      </c>
      <c r="C33" s="184"/>
      <c r="D33" s="144" t="s">
        <v>146</v>
      </c>
      <c r="E33" s="183"/>
      <c r="F33" s="183"/>
      <c r="G33" s="183"/>
      <c r="H33" s="169"/>
      <c r="I33" s="169"/>
      <c r="J33" s="169"/>
      <c r="K33" s="178"/>
      <c r="L33" s="144"/>
      <c r="M33" s="144"/>
      <c r="N33" s="178"/>
      <c r="O33" s="143"/>
      <c r="P33" s="143"/>
      <c r="Q33" s="178"/>
      <c r="R33" s="178"/>
      <c r="S33" s="178"/>
      <c r="T33" s="178"/>
      <c r="U33" s="178"/>
      <c r="V33" s="178"/>
      <c r="W33" s="178"/>
    </row>
    <row r="34" spans="2:23" x14ac:dyDescent="0.3">
      <c r="B34" s="185"/>
      <c r="C34" s="178" t="s">
        <v>119</v>
      </c>
      <c r="D34" s="143"/>
      <c r="E34" s="143"/>
      <c r="F34" s="184"/>
      <c r="G34" s="142"/>
      <c r="H34" s="183"/>
      <c r="I34" s="169"/>
      <c r="J34" s="169"/>
      <c r="K34" s="178"/>
      <c r="L34" s="178"/>
      <c r="M34" s="178"/>
      <c r="N34" s="178"/>
      <c r="O34" s="143"/>
      <c r="P34" s="143"/>
      <c r="Q34" s="178"/>
      <c r="R34" s="178"/>
      <c r="S34" s="178"/>
      <c r="T34" s="178"/>
      <c r="U34" s="178"/>
      <c r="V34" s="178"/>
      <c r="W34" s="178"/>
    </row>
    <row r="35" spans="2:23" x14ac:dyDescent="0.3">
      <c r="B35" s="185"/>
      <c r="C35" s="174"/>
      <c r="D35" s="178" t="s">
        <v>118</v>
      </c>
      <c r="E35" s="178"/>
      <c r="F35" s="184"/>
      <c r="G35" s="142"/>
      <c r="H35" s="169"/>
      <c r="I35" s="169"/>
      <c r="J35" s="169"/>
      <c r="K35" s="178"/>
      <c r="L35" s="178"/>
      <c r="M35" s="178"/>
      <c r="N35" s="178"/>
      <c r="O35" s="143"/>
      <c r="P35" s="143"/>
      <c r="Q35" s="178"/>
      <c r="R35" s="178"/>
      <c r="S35" s="178"/>
      <c r="T35" s="178"/>
      <c r="U35" s="178"/>
      <c r="V35" s="178"/>
      <c r="W35" s="178"/>
    </row>
    <row r="36" spans="2:23" x14ac:dyDescent="0.3">
      <c r="B36" s="185"/>
      <c r="C36" s="174"/>
      <c r="D36" s="178" t="s">
        <v>117</v>
      </c>
      <c r="E36" s="178"/>
      <c r="F36" s="184"/>
      <c r="G36" s="142"/>
      <c r="H36" s="169"/>
      <c r="I36" s="169"/>
      <c r="J36" s="169"/>
      <c r="K36" s="178"/>
      <c r="L36" s="178"/>
      <c r="M36" s="178"/>
      <c r="N36" s="178"/>
      <c r="O36" s="143"/>
      <c r="P36" s="143"/>
      <c r="Q36" s="178"/>
      <c r="R36" s="178"/>
      <c r="S36" s="178"/>
      <c r="T36" s="178"/>
      <c r="U36" s="178"/>
      <c r="V36" s="178"/>
      <c r="W36" s="178"/>
    </row>
    <row r="37" spans="2:23" x14ac:dyDescent="0.3">
      <c r="B37" s="185"/>
      <c r="C37" s="178" t="s">
        <v>130</v>
      </c>
      <c r="D37" s="143"/>
      <c r="E37" s="143"/>
      <c r="F37" s="184"/>
      <c r="G37" s="142"/>
      <c r="H37" s="186"/>
      <c r="I37" s="58"/>
      <c r="J37" s="58"/>
      <c r="K37" s="178"/>
      <c r="L37" s="178"/>
      <c r="M37" s="178"/>
      <c r="N37" s="178"/>
      <c r="O37" s="143"/>
      <c r="P37" s="143"/>
      <c r="Q37" s="178"/>
      <c r="R37" s="178"/>
      <c r="S37" s="178"/>
      <c r="T37" s="178"/>
      <c r="U37" s="178"/>
      <c r="V37" s="178"/>
      <c r="W37" s="178"/>
    </row>
    <row r="38" spans="2:23" x14ac:dyDescent="0.3">
      <c r="B38" s="185"/>
      <c r="C38" s="181"/>
      <c r="D38" s="143" t="s">
        <v>129</v>
      </c>
      <c r="E38" s="143"/>
      <c r="F38" s="184"/>
      <c r="G38" s="142"/>
      <c r="H38" s="142"/>
      <c r="I38" s="169"/>
      <c r="J38" s="169"/>
      <c r="K38" s="58"/>
      <c r="L38" s="178"/>
      <c r="M38" s="178"/>
      <c r="N38" s="178"/>
      <c r="O38" s="143"/>
      <c r="P38" s="143"/>
      <c r="Q38" s="178"/>
      <c r="R38" s="178"/>
      <c r="S38" s="178"/>
      <c r="T38" s="178"/>
      <c r="U38" s="178"/>
      <c r="V38" s="178"/>
      <c r="W38" s="178"/>
    </row>
    <row r="39" spans="2:23" x14ac:dyDescent="0.3">
      <c r="B39" s="185"/>
      <c r="C39" s="178" t="s">
        <v>128</v>
      </c>
      <c r="D39" s="143"/>
      <c r="E39" s="143"/>
      <c r="F39" s="184"/>
      <c r="G39" s="142"/>
      <c r="H39" s="142"/>
      <c r="I39" s="169"/>
      <c r="J39" s="169"/>
      <c r="K39" s="178"/>
      <c r="L39" s="178"/>
      <c r="M39" s="178"/>
      <c r="N39" s="178"/>
      <c r="O39" s="143"/>
      <c r="P39" s="143"/>
      <c r="Q39" s="178"/>
      <c r="R39" s="178"/>
      <c r="S39" s="178"/>
      <c r="T39" s="178"/>
      <c r="U39" s="178"/>
      <c r="V39" s="178"/>
      <c r="W39" s="178"/>
    </row>
    <row r="40" spans="2:23" x14ac:dyDescent="0.3">
      <c r="B40" s="185"/>
      <c r="C40" s="181"/>
      <c r="D40" s="143" t="s">
        <v>127</v>
      </c>
      <c r="E40" s="143"/>
      <c r="F40" s="184"/>
      <c r="G40" s="142"/>
      <c r="H40" s="142"/>
      <c r="I40" s="169"/>
      <c r="J40" s="169"/>
      <c r="K40" s="178"/>
      <c r="L40" s="178"/>
      <c r="M40" s="178"/>
      <c r="N40" s="178"/>
      <c r="O40" s="143"/>
      <c r="P40" s="143"/>
      <c r="Q40" s="178"/>
      <c r="R40" s="178"/>
      <c r="S40" s="178"/>
      <c r="T40" s="178"/>
      <c r="U40" s="178"/>
      <c r="V40" s="178"/>
      <c r="W40" s="178"/>
    </row>
    <row r="41" spans="2:23" x14ac:dyDescent="0.3">
      <c r="B41" s="185" t="s">
        <v>147</v>
      </c>
      <c r="C41" s="184"/>
      <c r="D41" s="184"/>
      <c r="E41" s="173"/>
      <c r="F41" s="144" t="s">
        <v>146</v>
      </c>
      <c r="G41" s="183"/>
      <c r="H41" s="142"/>
      <c r="I41" s="169"/>
      <c r="J41" s="169"/>
      <c r="K41" s="178"/>
      <c r="L41" s="58"/>
      <c r="M41" s="144"/>
      <c r="N41" s="178"/>
      <c r="O41" s="143"/>
      <c r="P41" s="143"/>
      <c r="Q41" s="178"/>
      <c r="R41" s="178"/>
      <c r="S41" s="178"/>
      <c r="T41" s="178"/>
      <c r="U41" s="178"/>
      <c r="V41" s="178"/>
      <c r="W41" s="178"/>
    </row>
    <row r="42" spans="2:23" x14ac:dyDescent="0.3">
      <c r="B42" s="185"/>
      <c r="C42" s="178" t="s">
        <v>119</v>
      </c>
      <c r="D42" s="143"/>
      <c r="E42" s="184"/>
      <c r="F42" s="184"/>
      <c r="G42" s="169"/>
      <c r="H42" s="144"/>
      <c r="I42" s="169"/>
      <c r="J42" s="169"/>
      <c r="K42" s="178"/>
      <c r="L42" s="178"/>
      <c r="M42" s="178"/>
      <c r="N42" s="178"/>
      <c r="O42" s="143"/>
      <c r="P42" s="143"/>
      <c r="Q42" s="178"/>
      <c r="R42" s="178"/>
      <c r="S42" s="178"/>
      <c r="T42" s="178"/>
      <c r="U42" s="178"/>
      <c r="V42" s="178"/>
      <c r="W42" s="178"/>
    </row>
    <row r="43" spans="2:23" x14ac:dyDescent="0.3">
      <c r="B43" s="185"/>
      <c r="C43" s="174"/>
      <c r="D43" s="178" t="s">
        <v>118</v>
      </c>
      <c r="E43" s="184"/>
      <c r="F43" s="184"/>
      <c r="G43" s="169"/>
      <c r="H43" s="143"/>
      <c r="I43" s="169"/>
      <c r="J43" s="169"/>
      <c r="K43" s="178"/>
      <c r="L43" s="178"/>
      <c r="M43" s="178"/>
      <c r="N43" s="178"/>
      <c r="O43" s="143"/>
      <c r="P43" s="143"/>
      <c r="Q43" s="178"/>
      <c r="R43" s="178"/>
      <c r="S43" s="178"/>
      <c r="T43" s="178"/>
      <c r="U43" s="178"/>
      <c r="V43" s="178"/>
      <c r="W43" s="178"/>
    </row>
    <row r="44" spans="2:23" x14ac:dyDescent="0.3">
      <c r="B44" s="185"/>
      <c r="C44" s="174"/>
      <c r="D44" s="178" t="s">
        <v>117</v>
      </c>
      <c r="E44" s="184"/>
      <c r="F44" s="184"/>
      <c r="G44" s="169"/>
      <c r="H44" s="143"/>
      <c r="I44" s="169"/>
      <c r="J44" s="169"/>
      <c r="K44" s="178"/>
      <c r="L44" s="178"/>
      <c r="M44" s="178"/>
      <c r="N44" s="178"/>
      <c r="O44" s="178"/>
      <c r="P44" s="143"/>
      <c r="Q44" s="143"/>
      <c r="R44" s="143"/>
      <c r="S44" s="143"/>
      <c r="T44" s="143"/>
      <c r="U44" s="178"/>
      <c r="V44" s="178"/>
      <c r="W44" s="178"/>
    </row>
    <row r="45" spans="2:23" x14ac:dyDescent="0.3">
      <c r="B45" s="185"/>
      <c r="C45" s="178" t="s">
        <v>130</v>
      </c>
      <c r="D45" s="143"/>
      <c r="E45" s="143"/>
      <c r="F45" s="184"/>
      <c r="G45" s="142"/>
      <c r="H45" s="183"/>
      <c r="I45" s="144"/>
      <c r="J45" s="144"/>
      <c r="K45" s="178"/>
      <c r="L45" s="178"/>
      <c r="M45" s="178"/>
      <c r="N45" s="178"/>
      <c r="O45" s="178"/>
      <c r="P45" s="143"/>
      <c r="Q45" s="143"/>
      <c r="R45" s="143"/>
      <c r="S45" s="143"/>
      <c r="T45" s="143"/>
      <c r="U45" s="178"/>
      <c r="V45" s="178"/>
      <c r="W45" s="178"/>
    </row>
    <row r="46" spans="2:23" x14ac:dyDescent="0.3">
      <c r="B46" s="185"/>
      <c r="C46" s="181"/>
      <c r="D46" s="143" t="s">
        <v>129</v>
      </c>
      <c r="E46" s="143"/>
      <c r="F46" s="184"/>
      <c r="G46" s="142"/>
      <c r="H46" s="143"/>
      <c r="I46" s="178"/>
      <c r="J46" s="178"/>
      <c r="K46" s="143"/>
      <c r="L46" s="178"/>
      <c r="M46" s="178"/>
      <c r="N46" s="178"/>
      <c r="O46" s="178"/>
      <c r="P46" s="143"/>
      <c r="Q46" s="143"/>
      <c r="R46" s="143"/>
      <c r="S46" s="143"/>
      <c r="T46" s="143"/>
      <c r="U46" s="178"/>
      <c r="V46" s="178"/>
      <c r="W46" s="178"/>
    </row>
    <row r="47" spans="2:23" x14ac:dyDescent="0.3">
      <c r="B47" s="185"/>
      <c r="C47" s="178" t="s">
        <v>128</v>
      </c>
      <c r="D47" s="143"/>
      <c r="E47" s="143"/>
      <c r="F47" s="184"/>
      <c r="G47" s="142"/>
      <c r="H47" s="143"/>
      <c r="I47" s="178"/>
      <c r="J47" s="178"/>
      <c r="K47" s="178"/>
      <c r="L47" s="178"/>
      <c r="M47" s="178"/>
      <c r="N47" s="178"/>
      <c r="O47" s="178"/>
      <c r="P47" s="143"/>
      <c r="Q47" s="143"/>
      <c r="R47" s="143"/>
      <c r="S47" s="143"/>
      <c r="T47" s="143"/>
      <c r="U47" s="178"/>
      <c r="V47" s="178"/>
      <c r="W47" s="178"/>
    </row>
    <row r="48" spans="2:23" x14ac:dyDescent="0.3">
      <c r="B48" s="185"/>
      <c r="C48" s="181"/>
      <c r="D48" s="143" t="s">
        <v>127</v>
      </c>
      <c r="E48" s="143"/>
      <c r="F48" s="184"/>
      <c r="G48" s="142"/>
      <c r="H48" s="143"/>
      <c r="I48" s="144"/>
      <c r="J48" s="144"/>
      <c r="K48" s="178"/>
      <c r="L48" s="178"/>
      <c r="M48" s="178"/>
      <c r="N48" s="178"/>
      <c r="O48" s="178"/>
      <c r="P48" s="143"/>
      <c r="Q48" s="143"/>
      <c r="R48" s="143"/>
      <c r="S48" s="143"/>
      <c r="T48" s="143"/>
      <c r="U48" s="178"/>
      <c r="V48" s="178"/>
      <c r="W48" s="178"/>
    </row>
    <row r="49" spans="2:23" x14ac:dyDescent="0.3">
      <c r="B49" s="185" t="s">
        <v>145</v>
      </c>
      <c r="C49" s="173"/>
      <c r="D49" s="144" t="s">
        <v>143</v>
      </c>
      <c r="E49" s="183"/>
      <c r="F49" s="173"/>
      <c r="G49" s="144"/>
      <c r="H49" s="143"/>
      <c r="I49" s="178"/>
      <c r="J49" s="178"/>
      <c r="K49" s="143"/>
      <c r="L49" s="143"/>
      <c r="M49" s="143"/>
      <c r="N49" s="143"/>
      <c r="O49" s="143"/>
      <c r="P49" s="143"/>
      <c r="Q49" s="143"/>
      <c r="R49" s="143"/>
      <c r="S49" s="143"/>
      <c r="T49" s="143"/>
      <c r="U49" s="178"/>
      <c r="V49" s="178"/>
      <c r="W49" s="178"/>
    </row>
    <row r="50" spans="2:23" x14ac:dyDescent="0.3">
      <c r="B50" s="185"/>
      <c r="C50" s="178" t="s">
        <v>126</v>
      </c>
      <c r="D50" s="143"/>
      <c r="E50" s="143"/>
      <c r="F50" s="143"/>
      <c r="G50" s="143"/>
      <c r="H50" s="143"/>
      <c r="I50" s="178"/>
      <c r="J50" s="178"/>
      <c r="K50" s="178"/>
      <c r="L50" s="143"/>
      <c r="M50" s="143"/>
      <c r="N50" s="143"/>
      <c r="O50" s="143"/>
      <c r="P50" s="143"/>
      <c r="Q50" s="143"/>
      <c r="R50" s="143"/>
      <c r="S50" s="143"/>
      <c r="T50" s="143"/>
      <c r="U50" s="178"/>
      <c r="V50" s="178"/>
      <c r="W50" s="178"/>
    </row>
    <row r="51" spans="2:23" x14ac:dyDescent="0.3">
      <c r="B51" s="185"/>
      <c r="C51" s="181"/>
      <c r="D51" s="143" t="s">
        <v>125</v>
      </c>
      <c r="E51" s="143"/>
      <c r="F51" s="143"/>
      <c r="G51" s="143"/>
      <c r="H51" s="143"/>
      <c r="I51" s="143"/>
      <c r="J51" s="143"/>
      <c r="K51" s="178"/>
      <c r="L51" s="143"/>
      <c r="M51" s="143"/>
      <c r="N51" s="143"/>
      <c r="O51" s="143"/>
      <c r="P51" s="143"/>
      <c r="Q51" s="143"/>
      <c r="R51" s="143"/>
      <c r="S51" s="143"/>
      <c r="T51" s="143"/>
      <c r="U51" s="178"/>
      <c r="V51" s="178"/>
      <c r="W51" s="178"/>
    </row>
    <row r="52" spans="2:23" x14ac:dyDescent="0.3">
      <c r="B52" s="185" t="s">
        <v>144</v>
      </c>
      <c r="C52" s="184"/>
      <c r="D52" s="184"/>
      <c r="E52" s="173"/>
      <c r="F52" s="144" t="s">
        <v>143</v>
      </c>
      <c r="G52" s="183"/>
      <c r="H52" s="143"/>
      <c r="I52" s="143"/>
      <c r="J52" s="143"/>
      <c r="K52" s="143"/>
      <c r="L52" s="143"/>
      <c r="M52" s="143"/>
      <c r="N52" s="143"/>
      <c r="O52" s="143"/>
      <c r="P52" s="143"/>
      <c r="Q52" s="143"/>
      <c r="R52" s="143"/>
      <c r="S52" s="143"/>
      <c r="T52" s="143"/>
      <c r="U52" s="143"/>
      <c r="V52" s="143"/>
      <c r="W52" s="143"/>
    </row>
    <row r="53" spans="2:23" x14ac:dyDescent="0.3">
      <c r="B53" s="178"/>
      <c r="C53" s="178" t="s">
        <v>126</v>
      </c>
      <c r="D53" s="143"/>
      <c r="E53" s="143"/>
      <c r="F53" s="143"/>
      <c r="G53" s="143"/>
      <c r="H53" s="143"/>
      <c r="I53" s="143"/>
      <c r="J53" s="143"/>
      <c r="K53" s="143"/>
      <c r="L53" s="143"/>
      <c r="M53" s="143"/>
      <c r="N53" s="143"/>
      <c r="O53" s="143"/>
      <c r="P53" s="143"/>
      <c r="Q53" s="143"/>
      <c r="R53" s="143"/>
      <c r="S53" s="143"/>
      <c r="T53" s="143"/>
      <c r="U53" s="143"/>
      <c r="V53" s="143"/>
      <c r="W53" s="143"/>
    </row>
    <row r="54" spans="2:23" x14ac:dyDescent="0.3">
      <c r="B54" s="178"/>
      <c r="C54" s="181"/>
      <c r="D54" s="143" t="s">
        <v>125</v>
      </c>
      <c r="E54" s="143"/>
      <c r="F54" s="143"/>
      <c r="G54" s="143"/>
      <c r="H54" s="143"/>
      <c r="I54" s="178"/>
      <c r="J54" s="178"/>
      <c r="K54" s="143"/>
      <c r="L54" s="143"/>
      <c r="M54" s="143"/>
      <c r="N54" s="143"/>
      <c r="O54" s="143"/>
      <c r="P54" s="178"/>
      <c r="Q54" s="143"/>
      <c r="R54" s="143"/>
      <c r="S54" s="143"/>
      <c r="T54" s="143"/>
      <c r="U54" s="143"/>
      <c r="V54" s="143"/>
      <c r="W54" s="143"/>
    </row>
    <row r="55" spans="2:23" x14ac:dyDescent="0.3">
      <c r="B55" s="178"/>
      <c r="C55" s="178"/>
      <c r="D55" s="178"/>
      <c r="E55" s="178"/>
      <c r="F55" s="178"/>
      <c r="G55" s="143"/>
      <c r="H55" s="143"/>
      <c r="I55" s="178"/>
      <c r="J55" s="178"/>
      <c r="K55" s="178"/>
      <c r="L55" s="143"/>
      <c r="M55" s="143"/>
      <c r="N55" s="143"/>
      <c r="O55" s="143"/>
      <c r="P55" s="178"/>
      <c r="Q55" s="143"/>
      <c r="R55" s="143"/>
      <c r="S55" s="143"/>
      <c r="T55" s="143"/>
      <c r="U55" s="143"/>
      <c r="V55" s="143"/>
      <c r="W55" s="143"/>
    </row>
    <row r="56" spans="2:23" x14ac:dyDescent="0.3">
      <c r="B56" s="178"/>
      <c r="C56" s="178"/>
      <c r="D56" s="178"/>
      <c r="E56" s="178"/>
      <c r="F56" s="178"/>
      <c r="G56" s="143"/>
      <c r="H56" s="143"/>
      <c r="I56" s="178"/>
      <c r="J56" s="178"/>
      <c r="K56" s="178"/>
      <c r="L56" s="143"/>
      <c r="M56" s="143"/>
      <c r="N56" s="143"/>
      <c r="O56" s="143"/>
      <c r="P56" s="178"/>
      <c r="Q56" s="143"/>
      <c r="R56" s="143"/>
      <c r="S56" s="143"/>
      <c r="T56" s="143"/>
      <c r="U56" s="143"/>
      <c r="V56" s="143"/>
      <c r="W56" s="143"/>
    </row>
    <row r="57" spans="2:23" x14ac:dyDescent="0.3">
      <c r="B57" s="178"/>
      <c r="C57" s="178" t="s">
        <v>142</v>
      </c>
      <c r="D57" s="178"/>
      <c r="E57" s="178"/>
      <c r="F57" s="143"/>
      <c r="G57" s="143"/>
      <c r="H57" s="143"/>
      <c r="I57" s="178"/>
      <c r="J57" s="178"/>
      <c r="K57" s="178"/>
      <c r="L57" s="143"/>
      <c r="M57" s="143"/>
      <c r="N57" s="143"/>
      <c r="O57" s="143"/>
      <c r="P57" s="178"/>
      <c r="Q57" s="178"/>
      <c r="R57" s="178"/>
      <c r="S57" s="178"/>
      <c r="T57" s="178"/>
      <c r="U57" s="143"/>
      <c r="V57" s="143"/>
      <c r="W57" s="143"/>
    </row>
    <row r="58" spans="2:23" x14ac:dyDescent="0.3">
      <c r="B58" s="178"/>
      <c r="C58" s="179" t="s">
        <v>141</v>
      </c>
      <c r="D58" s="143"/>
      <c r="E58" s="143"/>
      <c r="F58" s="143"/>
      <c r="G58" s="143"/>
      <c r="H58" s="143"/>
      <c r="I58" s="178"/>
      <c r="J58" s="178"/>
      <c r="K58" s="178"/>
      <c r="L58" s="143"/>
      <c r="M58" s="143"/>
      <c r="N58" s="143"/>
      <c r="O58" s="143"/>
      <c r="P58" s="178"/>
      <c r="Q58" s="178"/>
      <c r="R58" s="178"/>
      <c r="S58" s="178"/>
      <c r="T58" s="178"/>
      <c r="U58" s="143"/>
      <c r="V58" s="143"/>
      <c r="W58" s="143"/>
    </row>
    <row r="59" spans="2:23" x14ac:dyDescent="0.3">
      <c r="B59" s="178"/>
      <c r="C59" s="179"/>
      <c r="D59" s="143" t="s">
        <v>140</v>
      </c>
      <c r="E59" s="143"/>
      <c r="F59" s="143"/>
      <c r="G59" s="143"/>
      <c r="H59" s="143"/>
      <c r="I59" s="178"/>
      <c r="J59" s="178"/>
      <c r="K59" s="178"/>
      <c r="L59" s="143"/>
      <c r="M59" s="143"/>
      <c r="N59" s="143"/>
      <c r="O59" s="143"/>
      <c r="P59" s="178"/>
      <c r="Q59" s="178"/>
      <c r="R59" s="178"/>
      <c r="S59" s="178"/>
      <c r="T59" s="178"/>
      <c r="U59" s="143"/>
      <c r="V59" s="143"/>
      <c r="W59" s="143"/>
    </row>
    <row r="60" spans="2:23" x14ac:dyDescent="0.3">
      <c r="B60" s="178"/>
      <c r="C60" s="182" t="s">
        <v>139</v>
      </c>
      <c r="D60" s="143"/>
      <c r="E60" s="143"/>
      <c r="F60" s="143"/>
      <c r="G60" s="143"/>
      <c r="H60" s="143"/>
      <c r="I60" s="178"/>
      <c r="J60" s="178"/>
      <c r="K60" s="178"/>
      <c r="L60" s="143"/>
      <c r="M60" s="143"/>
      <c r="N60" s="143"/>
      <c r="O60" s="143"/>
      <c r="P60" s="178"/>
      <c r="Q60" s="178"/>
      <c r="R60" s="178"/>
      <c r="S60" s="178"/>
      <c r="T60" s="178"/>
      <c r="U60" s="143"/>
      <c r="V60" s="143"/>
      <c r="W60" s="143"/>
    </row>
    <row r="61" spans="2:23" x14ac:dyDescent="0.3">
      <c r="B61" s="178"/>
      <c r="C61" s="182" t="s">
        <v>138</v>
      </c>
      <c r="D61" s="143"/>
      <c r="E61" s="143"/>
      <c r="F61" s="143"/>
      <c r="G61" s="143"/>
      <c r="H61" s="143"/>
      <c r="I61" s="178"/>
      <c r="J61" s="178"/>
      <c r="K61" s="178"/>
      <c r="L61" s="143"/>
      <c r="M61" s="143"/>
      <c r="N61" s="143"/>
      <c r="O61" s="143"/>
      <c r="P61" s="178"/>
      <c r="Q61" s="178"/>
      <c r="R61" s="178"/>
      <c r="S61" s="178"/>
      <c r="T61" s="178"/>
      <c r="U61" s="143"/>
      <c r="V61" s="143"/>
      <c r="W61" s="143"/>
    </row>
    <row r="62" spans="2:23" x14ac:dyDescent="0.3">
      <c r="B62" s="178"/>
      <c r="C62" s="178" t="s">
        <v>137</v>
      </c>
      <c r="D62" s="143"/>
      <c r="E62" s="143"/>
      <c r="F62" s="143"/>
      <c r="G62" s="143"/>
      <c r="H62" s="143"/>
      <c r="I62" s="178"/>
      <c r="J62" s="178"/>
      <c r="K62" s="178"/>
      <c r="L62" s="143"/>
      <c r="M62" s="143"/>
      <c r="N62" s="143"/>
      <c r="O62" s="143"/>
      <c r="P62" s="178"/>
      <c r="Q62" s="178"/>
      <c r="R62" s="178"/>
      <c r="S62" s="178"/>
      <c r="T62" s="178"/>
      <c r="U62" s="143"/>
      <c r="V62" s="143"/>
      <c r="W62" s="143"/>
    </row>
    <row r="63" spans="2:23" x14ac:dyDescent="0.3">
      <c r="B63" s="178"/>
      <c r="C63" s="182" t="s">
        <v>136</v>
      </c>
      <c r="D63" s="143"/>
      <c r="E63" s="143"/>
      <c r="F63" s="143"/>
      <c r="G63" s="143"/>
      <c r="H63" s="178"/>
      <c r="I63" s="178"/>
      <c r="J63" s="178"/>
      <c r="K63" s="178"/>
      <c r="L63" s="143"/>
      <c r="M63" s="143"/>
      <c r="N63" s="143"/>
      <c r="O63" s="143"/>
      <c r="P63" s="178"/>
      <c r="Q63" s="178"/>
      <c r="R63" s="178"/>
      <c r="S63" s="178"/>
      <c r="T63" s="178"/>
      <c r="U63" s="143"/>
      <c r="V63" s="143"/>
      <c r="W63" s="143"/>
    </row>
    <row r="64" spans="2:23" x14ac:dyDescent="0.3">
      <c r="B64" s="178"/>
      <c r="C64" s="182"/>
      <c r="D64" s="143" t="s">
        <v>135</v>
      </c>
      <c r="E64" s="143"/>
      <c r="F64" s="143"/>
      <c r="G64" s="143"/>
      <c r="H64" s="178"/>
      <c r="I64" s="178"/>
      <c r="J64" s="178"/>
      <c r="K64" s="178"/>
      <c r="L64" s="143"/>
      <c r="M64" s="143"/>
      <c r="N64" s="143"/>
      <c r="O64" s="143"/>
      <c r="P64" s="178"/>
      <c r="Q64" s="178"/>
      <c r="R64" s="178"/>
      <c r="S64" s="178"/>
      <c r="T64" s="178"/>
      <c r="U64" s="143"/>
      <c r="V64" s="143"/>
      <c r="W64" s="143"/>
    </row>
    <row r="65" spans="2:23" x14ac:dyDescent="0.3">
      <c r="B65" s="178"/>
      <c r="C65" s="179" t="s">
        <v>134</v>
      </c>
      <c r="D65" s="143"/>
      <c r="E65" s="143"/>
      <c r="F65" s="143"/>
      <c r="G65" s="143"/>
      <c r="H65" s="178"/>
      <c r="I65" s="178"/>
      <c r="J65" s="178"/>
      <c r="K65" s="178"/>
      <c r="L65" s="143"/>
      <c r="M65" s="143"/>
      <c r="N65" s="143"/>
      <c r="O65" s="143"/>
      <c r="P65" s="178"/>
      <c r="Q65" s="178"/>
      <c r="R65" s="178"/>
      <c r="S65" s="178"/>
      <c r="T65" s="178"/>
      <c r="U65" s="143"/>
      <c r="V65" s="143"/>
      <c r="W65" s="143"/>
    </row>
    <row r="66" spans="2:23" x14ac:dyDescent="0.3">
      <c r="B66" s="178"/>
      <c r="C66" s="179" t="s">
        <v>133</v>
      </c>
      <c r="D66" s="143"/>
      <c r="E66" s="143"/>
      <c r="F66" s="143"/>
      <c r="G66" s="143"/>
      <c r="H66" s="178"/>
      <c r="I66" s="178"/>
      <c r="J66" s="178"/>
      <c r="K66" s="178"/>
      <c r="L66" s="143"/>
      <c r="M66" s="143"/>
      <c r="N66" s="143"/>
      <c r="O66" s="143"/>
      <c r="P66" s="178"/>
      <c r="Q66" s="178"/>
      <c r="R66" s="178"/>
      <c r="S66" s="178"/>
      <c r="T66" s="178"/>
      <c r="U66" s="143"/>
      <c r="V66" s="143"/>
      <c r="W66" s="143"/>
    </row>
    <row r="67" spans="2:23" x14ac:dyDescent="0.3">
      <c r="B67" s="178"/>
      <c r="C67" s="179"/>
      <c r="D67" s="143" t="s">
        <v>132</v>
      </c>
      <c r="E67" s="143"/>
      <c r="F67" s="143"/>
      <c r="G67" s="143"/>
      <c r="H67" s="178"/>
      <c r="I67" s="178"/>
      <c r="J67" s="178"/>
      <c r="K67" s="143"/>
      <c r="L67" s="143"/>
      <c r="M67" s="143"/>
      <c r="N67" s="143"/>
      <c r="O67" s="143"/>
      <c r="P67" s="178"/>
      <c r="Q67" s="178"/>
      <c r="R67" s="178"/>
      <c r="S67" s="178"/>
      <c r="T67" s="178"/>
      <c r="U67" s="143"/>
      <c r="V67" s="143"/>
      <c r="W67" s="143"/>
    </row>
    <row r="68" spans="2:23" x14ac:dyDescent="0.3">
      <c r="B68" s="178"/>
      <c r="C68" s="179"/>
      <c r="D68" s="143" t="s">
        <v>131</v>
      </c>
      <c r="E68" s="143"/>
      <c r="F68" s="143"/>
      <c r="G68" s="143"/>
      <c r="H68" s="178"/>
      <c r="I68" s="178"/>
      <c r="J68" s="178"/>
      <c r="K68" s="143"/>
      <c r="L68" s="143"/>
      <c r="M68" s="143"/>
      <c r="N68" s="143"/>
      <c r="O68" s="143"/>
      <c r="P68" s="143"/>
      <c r="Q68" s="143"/>
      <c r="R68" s="143"/>
      <c r="S68" s="143"/>
      <c r="T68" s="143"/>
      <c r="U68" s="143"/>
      <c r="V68" s="143"/>
      <c r="W68" s="143"/>
    </row>
    <row r="69" spans="2:23" x14ac:dyDescent="0.3">
      <c r="B69" s="178"/>
      <c r="C69" s="178" t="s">
        <v>130</v>
      </c>
      <c r="D69" s="143"/>
      <c r="E69" s="143"/>
      <c r="F69" s="143"/>
      <c r="G69" s="143"/>
      <c r="H69" s="178"/>
      <c r="I69" s="178"/>
      <c r="J69" s="178"/>
      <c r="K69" s="143"/>
      <c r="L69" s="143"/>
      <c r="M69" s="143"/>
      <c r="N69" s="143"/>
      <c r="O69" s="143"/>
      <c r="P69" s="143"/>
      <c r="Q69" s="143"/>
      <c r="R69" s="143"/>
      <c r="S69" s="143"/>
      <c r="T69" s="143"/>
      <c r="U69" s="143"/>
      <c r="V69" s="143"/>
      <c r="W69" s="143"/>
    </row>
    <row r="70" spans="2:23" x14ac:dyDescent="0.3">
      <c r="B70" s="178"/>
      <c r="C70" s="181"/>
      <c r="D70" s="143" t="s">
        <v>129</v>
      </c>
      <c r="E70" s="143"/>
      <c r="F70" s="143"/>
      <c r="G70" s="143"/>
      <c r="H70" s="178"/>
      <c r="I70" s="178"/>
      <c r="J70" s="178"/>
      <c r="K70" s="143"/>
      <c r="L70" s="143"/>
      <c r="M70" s="143"/>
      <c r="N70" s="143"/>
      <c r="O70" s="143"/>
      <c r="P70" s="143"/>
      <c r="Q70" s="143"/>
      <c r="R70" s="143"/>
      <c r="S70" s="143"/>
      <c r="T70" s="143"/>
      <c r="U70" s="143"/>
      <c r="V70" s="143"/>
      <c r="W70" s="143"/>
    </row>
    <row r="71" spans="2:23" x14ac:dyDescent="0.3">
      <c r="B71" s="178"/>
      <c r="C71" s="178" t="s">
        <v>128</v>
      </c>
      <c r="D71" s="143"/>
      <c r="E71" s="143"/>
      <c r="F71" s="143"/>
      <c r="G71" s="143"/>
      <c r="H71" s="178"/>
      <c r="I71" s="178"/>
      <c r="J71" s="178"/>
      <c r="K71" s="178"/>
      <c r="L71" s="143"/>
      <c r="M71" s="143"/>
      <c r="N71" s="143"/>
      <c r="O71" s="143"/>
      <c r="P71" s="143"/>
      <c r="Q71" s="143"/>
      <c r="R71" s="143"/>
      <c r="S71" s="143"/>
      <c r="T71" s="143"/>
      <c r="U71" s="143"/>
      <c r="V71" s="143"/>
      <c r="W71" s="143"/>
    </row>
    <row r="72" spans="2:23" x14ac:dyDescent="0.3">
      <c r="B72" s="178"/>
      <c r="C72" s="181"/>
      <c r="D72" s="143" t="s">
        <v>127</v>
      </c>
      <c r="E72" s="143"/>
      <c r="F72" s="143"/>
      <c r="G72" s="143"/>
      <c r="H72" s="178"/>
      <c r="I72" s="178"/>
      <c r="J72" s="178"/>
      <c r="K72" s="178"/>
      <c r="L72" s="178"/>
      <c r="M72" s="178"/>
      <c r="N72" s="178"/>
      <c r="O72" s="143"/>
      <c r="P72" s="143"/>
      <c r="Q72" s="143"/>
      <c r="R72" s="143"/>
      <c r="S72" s="143"/>
      <c r="T72" s="143"/>
      <c r="U72" s="143"/>
      <c r="V72" s="143"/>
      <c r="W72" s="143"/>
    </row>
    <row r="73" spans="2:23" x14ac:dyDescent="0.3">
      <c r="B73" s="178"/>
      <c r="C73" s="178" t="s">
        <v>126</v>
      </c>
      <c r="D73" s="143"/>
      <c r="E73" s="143"/>
      <c r="F73" s="143"/>
      <c r="G73" s="143"/>
      <c r="H73" s="178"/>
      <c r="I73" s="178"/>
      <c r="J73" s="178"/>
      <c r="K73" s="178"/>
      <c r="L73" s="178"/>
      <c r="M73" s="178"/>
      <c r="N73" s="178"/>
      <c r="O73" s="143"/>
      <c r="P73" s="143"/>
      <c r="Q73" s="143"/>
      <c r="R73" s="143"/>
      <c r="S73" s="143"/>
      <c r="T73" s="143"/>
      <c r="U73" s="143"/>
      <c r="V73" s="143"/>
      <c r="W73" s="143"/>
    </row>
    <row r="74" spans="2:23" x14ac:dyDescent="0.3">
      <c r="B74" s="178"/>
      <c r="C74" s="181"/>
      <c r="D74" s="143" t="s">
        <v>125</v>
      </c>
      <c r="E74" s="143"/>
      <c r="F74" s="143"/>
      <c r="G74" s="143"/>
      <c r="H74" s="178"/>
      <c r="I74" s="178"/>
      <c r="J74" s="178"/>
      <c r="K74" s="178"/>
      <c r="L74" s="178"/>
      <c r="M74" s="178"/>
      <c r="N74" s="178"/>
      <c r="O74" s="143"/>
      <c r="P74" s="143"/>
      <c r="Q74" s="143"/>
      <c r="R74" s="143"/>
      <c r="S74" s="143"/>
      <c r="T74" s="143"/>
      <c r="U74" s="143"/>
      <c r="V74" s="143"/>
      <c r="W74" s="143"/>
    </row>
    <row r="75" spans="2:23" x14ac:dyDescent="0.3">
      <c r="B75" s="178"/>
      <c r="C75" s="179" t="s">
        <v>124</v>
      </c>
      <c r="D75" s="143"/>
      <c r="E75" s="143"/>
      <c r="F75" s="143"/>
      <c r="G75" s="143"/>
      <c r="H75" s="178"/>
      <c r="I75" s="178"/>
      <c r="J75" s="178"/>
      <c r="K75" s="178"/>
      <c r="L75" s="178"/>
      <c r="M75" s="178"/>
      <c r="N75" s="178"/>
      <c r="O75" s="143"/>
      <c r="P75" s="143"/>
      <c r="Q75" s="143"/>
      <c r="R75" s="143"/>
      <c r="S75" s="143"/>
      <c r="T75" s="143"/>
      <c r="U75" s="143"/>
      <c r="V75" s="143"/>
      <c r="W75" s="143"/>
    </row>
    <row r="76" spans="2:23" x14ac:dyDescent="0.3">
      <c r="B76" s="178"/>
      <c r="C76" s="178" t="s">
        <v>123</v>
      </c>
      <c r="D76" s="143"/>
      <c r="E76" s="143"/>
      <c r="F76" s="143"/>
      <c r="G76" s="143"/>
      <c r="H76" s="143"/>
      <c r="I76" s="178"/>
      <c r="J76" s="178"/>
      <c r="K76" s="178"/>
      <c r="L76" s="178"/>
      <c r="M76" s="178"/>
      <c r="N76" s="178"/>
      <c r="O76" s="143"/>
      <c r="P76" s="143"/>
      <c r="Q76" s="143"/>
      <c r="R76" s="143"/>
      <c r="S76" s="143"/>
      <c r="T76" s="143"/>
      <c r="U76" s="143"/>
      <c r="V76" s="143"/>
      <c r="W76" s="143"/>
    </row>
    <row r="77" spans="2:23" x14ac:dyDescent="0.3">
      <c r="B77" s="178"/>
      <c r="C77" s="181"/>
      <c r="D77" s="143" t="s">
        <v>122</v>
      </c>
      <c r="E77" s="143"/>
      <c r="F77" s="143"/>
      <c r="G77" s="143"/>
      <c r="H77" s="143"/>
      <c r="I77" s="178"/>
      <c r="J77" s="178"/>
      <c r="K77" s="178"/>
      <c r="L77" s="178"/>
      <c r="M77" s="178"/>
      <c r="N77" s="178"/>
      <c r="O77" s="143"/>
      <c r="P77" s="143"/>
      <c r="Q77" s="143"/>
      <c r="R77" s="143"/>
      <c r="S77" s="143"/>
      <c r="T77" s="143"/>
      <c r="U77" s="143"/>
      <c r="V77" s="143"/>
      <c r="W77" s="143"/>
    </row>
    <row r="78" spans="2:23" ht="18" x14ac:dyDescent="0.3">
      <c r="B78" s="178"/>
      <c r="C78" s="179" t="s">
        <v>121</v>
      </c>
      <c r="D78" s="143"/>
      <c r="E78" s="143"/>
      <c r="F78" s="143"/>
      <c r="G78" s="143"/>
      <c r="H78" s="143"/>
      <c r="I78" s="178"/>
      <c r="J78" s="178"/>
      <c r="K78" s="178"/>
      <c r="L78" s="178"/>
      <c r="M78" s="178"/>
      <c r="N78" s="178"/>
      <c r="O78" s="143"/>
      <c r="P78" s="143"/>
      <c r="Q78" s="143"/>
      <c r="R78" s="143"/>
      <c r="S78" s="143"/>
      <c r="T78" s="143"/>
      <c r="U78" s="143"/>
      <c r="V78" s="143"/>
      <c r="W78" s="143"/>
    </row>
    <row r="79" spans="2:23" x14ac:dyDescent="0.3">
      <c r="B79" s="180"/>
      <c r="C79" s="179"/>
      <c r="D79" s="143" t="s">
        <v>120</v>
      </c>
      <c r="E79" s="143"/>
      <c r="F79" s="143"/>
      <c r="G79" s="143"/>
      <c r="H79" s="143"/>
      <c r="I79" s="143"/>
      <c r="J79" s="143"/>
      <c r="K79" s="178"/>
      <c r="L79" s="178"/>
      <c r="M79" s="178"/>
      <c r="N79" s="178"/>
      <c r="O79" s="143"/>
      <c r="P79" s="143"/>
      <c r="Q79" s="143"/>
      <c r="R79" s="143"/>
      <c r="S79" s="143"/>
      <c r="T79" s="143"/>
      <c r="U79" s="143"/>
      <c r="V79" s="143"/>
      <c r="W79" s="143"/>
    </row>
    <row r="80" spans="2:23" x14ac:dyDescent="0.3">
      <c r="B80" s="178"/>
      <c r="C80" s="178" t="s">
        <v>119</v>
      </c>
      <c r="D80" s="143"/>
      <c r="E80" s="143"/>
      <c r="F80" s="143"/>
      <c r="G80" s="143"/>
      <c r="H80" s="143"/>
      <c r="I80" s="143"/>
      <c r="J80" s="143"/>
      <c r="K80" s="143"/>
      <c r="L80" s="178"/>
      <c r="M80" s="178"/>
      <c r="N80" s="178"/>
      <c r="O80" s="143"/>
      <c r="P80" s="143"/>
      <c r="Q80" s="143"/>
      <c r="R80" s="143"/>
      <c r="S80" s="143"/>
      <c r="T80" s="143"/>
      <c r="U80" s="143"/>
      <c r="V80" s="143"/>
      <c r="W80" s="143"/>
    </row>
    <row r="81" spans="2:23" x14ac:dyDescent="0.3">
      <c r="B81" s="178"/>
      <c r="C81" s="174"/>
      <c r="D81" s="178" t="s">
        <v>118</v>
      </c>
      <c r="E81" s="178"/>
      <c r="F81" s="178"/>
      <c r="G81" s="178"/>
      <c r="H81" s="143"/>
      <c r="I81" s="143"/>
      <c r="J81" s="143"/>
      <c r="K81" s="143"/>
      <c r="L81" s="178"/>
      <c r="M81" s="178"/>
      <c r="N81" s="178"/>
      <c r="O81" s="143"/>
      <c r="P81" s="143"/>
      <c r="Q81" s="143"/>
      <c r="R81" s="143"/>
      <c r="S81" s="143"/>
      <c r="T81" s="143"/>
      <c r="U81" s="143"/>
      <c r="V81" s="143"/>
      <c r="W81" s="143"/>
    </row>
    <row r="82" spans="2:23" x14ac:dyDescent="0.3">
      <c r="B82" s="178"/>
      <c r="C82" s="174"/>
      <c r="D82" s="178" t="s">
        <v>117</v>
      </c>
      <c r="E82" s="178"/>
      <c r="F82" s="178"/>
      <c r="G82" s="178"/>
      <c r="H82" s="143"/>
      <c r="I82" s="143"/>
      <c r="J82" s="143"/>
      <c r="K82" s="143"/>
      <c r="L82" s="178"/>
      <c r="M82" s="178"/>
      <c r="N82" s="178"/>
      <c r="O82" s="143"/>
      <c r="P82" s="143"/>
      <c r="Q82" s="143"/>
      <c r="R82" s="143"/>
      <c r="S82" s="143"/>
      <c r="T82" s="143"/>
      <c r="U82" s="143"/>
      <c r="V82" s="143"/>
      <c r="W82" s="143"/>
    </row>
    <row r="83" spans="2:23" x14ac:dyDescent="0.3">
      <c r="B83" s="143"/>
      <c r="C83" s="143"/>
      <c r="D83" s="143"/>
      <c r="E83" s="143"/>
      <c r="F83" s="143"/>
      <c r="G83" s="143"/>
      <c r="H83" s="143"/>
      <c r="I83" s="143"/>
      <c r="J83" s="143"/>
      <c r="K83" s="143"/>
      <c r="L83" s="143"/>
      <c r="M83" s="143"/>
      <c r="N83" s="143"/>
      <c r="O83" s="143"/>
      <c r="P83" s="143"/>
      <c r="Q83" s="143"/>
      <c r="R83" s="143"/>
      <c r="S83" s="143"/>
      <c r="T83" s="143"/>
      <c r="U83" s="143"/>
      <c r="V83" s="143"/>
      <c r="W83" s="143"/>
    </row>
    <row r="84" spans="2:23" x14ac:dyDescent="0.3">
      <c r="B84" s="143"/>
      <c r="C84" s="177" t="s">
        <v>116</v>
      </c>
      <c r="D84" s="143"/>
      <c r="E84" s="143"/>
      <c r="F84" s="143"/>
      <c r="G84" s="143"/>
      <c r="H84" s="143"/>
      <c r="I84" s="143"/>
      <c r="J84" s="143"/>
      <c r="K84" s="143"/>
      <c r="L84" s="143"/>
      <c r="M84" s="143"/>
      <c r="N84" s="143"/>
      <c r="O84" s="143"/>
      <c r="P84" s="143"/>
      <c r="Q84" s="143"/>
      <c r="R84" s="143"/>
      <c r="S84" s="143"/>
      <c r="T84" s="143"/>
      <c r="U84" s="143"/>
      <c r="V84" s="143"/>
      <c r="W84" s="143"/>
    </row>
    <row r="85" spans="2:23" x14ac:dyDescent="0.3">
      <c r="B85" s="143"/>
      <c r="C85" s="143" t="s">
        <v>115</v>
      </c>
      <c r="D85" s="143"/>
      <c r="E85" s="143"/>
      <c r="F85" s="143"/>
      <c r="G85" s="143"/>
      <c r="H85" s="143"/>
      <c r="I85" s="143"/>
      <c r="J85" s="143"/>
      <c r="K85" s="143"/>
      <c r="L85" s="143"/>
      <c r="M85" s="143"/>
      <c r="N85" s="143"/>
      <c r="O85" s="143"/>
      <c r="P85" s="143"/>
      <c r="Q85" s="143"/>
      <c r="R85" s="143"/>
      <c r="S85" s="143"/>
      <c r="T85" s="143"/>
      <c r="U85" s="143"/>
      <c r="V85" s="143"/>
      <c r="W85" s="143"/>
    </row>
    <row r="86" spans="2:23" x14ac:dyDescent="0.3">
      <c r="B86" s="143"/>
      <c r="C86" s="143" t="s">
        <v>114</v>
      </c>
      <c r="D86" s="143"/>
      <c r="E86" s="143"/>
      <c r="F86" s="143"/>
      <c r="G86" s="143"/>
      <c r="H86" s="173"/>
      <c r="I86" s="143"/>
      <c r="J86" s="143"/>
      <c r="K86" s="143"/>
      <c r="L86" s="143"/>
      <c r="M86" s="143"/>
      <c r="N86" s="143"/>
      <c r="O86" s="143"/>
      <c r="P86" s="143"/>
      <c r="Q86" s="143"/>
      <c r="R86" s="143"/>
      <c r="S86" s="143"/>
      <c r="T86" s="143"/>
      <c r="U86" s="143"/>
      <c r="V86" s="143"/>
      <c r="W86" s="143"/>
    </row>
    <row r="87" spans="2:23" x14ac:dyDescent="0.3">
      <c r="B87" s="143"/>
      <c r="C87" s="143" t="s">
        <v>113</v>
      </c>
      <c r="D87" s="143"/>
      <c r="E87" s="143"/>
      <c r="F87" s="143"/>
      <c r="G87" s="143"/>
      <c r="H87" s="173"/>
      <c r="I87" s="143"/>
      <c r="J87" s="143"/>
      <c r="K87" s="143"/>
      <c r="L87" s="143"/>
      <c r="M87" s="143"/>
      <c r="N87" s="143"/>
      <c r="O87" s="143"/>
      <c r="P87" s="143"/>
      <c r="Q87" s="143"/>
      <c r="R87" s="143"/>
      <c r="S87" s="143"/>
      <c r="T87" s="143"/>
      <c r="U87" s="143"/>
      <c r="V87" s="143"/>
      <c r="W87" s="143"/>
    </row>
    <row r="88" spans="2:23" x14ac:dyDescent="0.3">
      <c r="B88" s="143"/>
      <c r="C88" s="143" t="s">
        <v>112</v>
      </c>
      <c r="D88" s="143"/>
      <c r="E88" s="143"/>
      <c r="F88" s="143"/>
      <c r="G88" s="143"/>
      <c r="H88" s="173"/>
      <c r="I88" s="143"/>
      <c r="J88" s="143"/>
      <c r="K88" s="143"/>
      <c r="L88" s="143"/>
      <c r="M88" s="143"/>
      <c r="N88" s="143"/>
      <c r="O88" s="143"/>
      <c r="P88" s="143"/>
      <c r="Q88" s="143"/>
      <c r="R88" s="143"/>
      <c r="S88" s="143"/>
      <c r="T88" s="143"/>
      <c r="U88" s="143"/>
      <c r="V88" s="143"/>
      <c r="W88" s="143"/>
    </row>
    <row r="89" spans="2:23" x14ac:dyDescent="0.3">
      <c r="B89" s="143"/>
      <c r="C89" s="143" t="s">
        <v>111</v>
      </c>
      <c r="D89" s="143"/>
      <c r="E89" s="143"/>
      <c r="F89" s="143"/>
      <c r="G89" s="143"/>
      <c r="H89" s="173"/>
      <c r="I89" s="173"/>
      <c r="J89" s="173"/>
      <c r="K89" s="143"/>
      <c r="L89" s="143"/>
      <c r="M89" s="143"/>
      <c r="N89" s="143"/>
      <c r="O89" s="143"/>
      <c r="P89" s="143"/>
      <c r="Q89" s="143"/>
      <c r="R89" s="143"/>
      <c r="S89" s="143"/>
      <c r="T89" s="143"/>
      <c r="U89" s="143"/>
      <c r="V89" s="143"/>
      <c r="W89" s="143"/>
    </row>
    <row r="90" spans="2:23" x14ac:dyDescent="0.3">
      <c r="B90" s="143"/>
      <c r="C90" s="143" t="s">
        <v>110</v>
      </c>
      <c r="D90" s="143"/>
      <c r="E90" s="143"/>
      <c r="F90" s="143"/>
      <c r="G90" s="143"/>
      <c r="H90" s="173"/>
      <c r="I90" s="173"/>
      <c r="J90" s="173"/>
      <c r="K90" s="173"/>
      <c r="L90" s="143"/>
      <c r="M90" s="143"/>
      <c r="N90" s="143"/>
      <c r="O90" s="143"/>
      <c r="P90" s="143"/>
      <c r="Q90" s="143"/>
      <c r="R90" s="143"/>
      <c r="S90" s="143"/>
      <c r="T90" s="143"/>
      <c r="U90" s="143"/>
      <c r="V90" s="143"/>
      <c r="W90" s="143"/>
    </row>
    <row r="91" spans="2:23" x14ac:dyDescent="0.3">
      <c r="B91" s="143"/>
      <c r="C91" s="143" t="s">
        <v>109</v>
      </c>
      <c r="D91" s="143"/>
      <c r="E91" s="143"/>
      <c r="F91" s="143"/>
      <c r="G91" s="143"/>
      <c r="H91" s="173"/>
      <c r="I91" s="173"/>
      <c r="J91" s="173"/>
      <c r="K91" s="173"/>
      <c r="L91" s="143"/>
      <c r="M91" s="143"/>
      <c r="N91" s="143"/>
      <c r="O91" s="143"/>
      <c r="P91" s="143"/>
      <c r="Q91" s="143"/>
      <c r="R91" s="143"/>
      <c r="S91" s="143"/>
      <c r="T91" s="143"/>
      <c r="U91" s="143"/>
      <c r="V91" s="143"/>
      <c r="W91" s="143"/>
    </row>
    <row r="92" spans="2:23" x14ac:dyDescent="0.3">
      <c r="B92" s="143"/>
      <c r="C92" s="143" t="s">
        <v>108</v>
      </c>
      <c r="D92" s="143"/>
      <c r="E92" s="143"/>
      <c r="F92" s="143"/>
      <c r="G92" s="143"/>
      <c r="H92" s="173"/>
      <c r="I92" s="173"/>
      <c r="J92" s="173"/>
      <c r="K92" s="173"/>
      <c r="L92" s="143"/>
      <c r="M92" s="143"/>
      <c r="N92" s="143"/>
      <c r="O92" s="143"/>
      <c r="P92" s="143"/>
      <c r="Q92" s="143"/>
      <c r="R92" s="143"/>
      <c r="S92" s="143"/>
      <c r="T92" s="143"/>
      <c r="U92" s="143"/>
      <c r="V92" s="143"/>
      <c r="W92" s="143"/>
    </row>
    <row r="93" spans="2:23" x14ac:dyDescent="0.3">
      <c r="B93" s="143"/>
      <c r="C93" s="173"/>
      <c r="D93" s="173"/>
      <c r="E93" s="173"/>
      <c r="F93" s="173"/>
      <c r="G93" s="173"/>
      <c r="H93" s="173"/>
      <c r="I93" s="173"/>
      <c r="J93" s="173"/>
      <c r="K93" s="173"/>
      <c r="L93" s="173"/>
      <c r="M93" s="173"/>
      <c r="N93" s="173"/>
      <c r="O93" s="173"/>
      <c r="P93" s="173"/>
      <c r="Q93" s="173"/>
      <c r="R93" s="173"/>
      <c r="S93" s="173"/>
      <c r="T93" s="173"/>
      <c r="U93" s="173"/>
      <c r="V93" s="173"/>
      <c r="W93" s="173"/>
    </row>
    <row r="94" spans="2:23" x14ac:dyDescent="0.3">
      <c r="B94" s="143"/>
      <c r="C94" s="173"/>
      <c r="D94" s="173"/>
      <c r="E94" s="173"/>
      <c r="F94" s="173"/>
      <c r="G94" s="173"/>
      <c r="H94" s="173"/>
      <c r="I94" s="173"/>
      <c r="J94" s="173"/>
      <c r="K94" s="173"/>
      <c r="L94" s="173"/>
      <c r="M94" s="173"/>
      <c r="N94" s="173"/>
      <c r="O94" s="173"/>
      <c r="P94" s="173"/>
      <c r="Q94" s="173"/>
      <c r="R94" s="173"/>
      <c r="S94" s="173"/>
      <c r="T94" s="173"/>
      <c r="U94" s="173"/>
      <c r="V94" s="173"/>
      <c r="W94" s="173"/>
    </row>
    <row r="95" spans="2:23" x14ac:dyDescent="0.3">
      <c r="B95" s="143"/>
      <c r="C95" s="176" t="s">
        <v>107</v>
      </c>
      <c r="D95" s="173"/>
      <c r="E95" s="173"/>
      <c r="F95" s="173"/>
      <c r="G95" s="173"/>
      <c r="H95" s="173"/>
      <c r="I95" s="173"/>
      <c r="J95" s="173"/>
      <c r="K95" s="173"/>
      <c r="L95" s="173"/>
      <c r="M95" s="173"/>
      <c r="N95" s="173"/>
      <c r="O95" s="173"/>
      <c r="P95" s="173"/>
      <c r="Q95" s="173"/>
      <c r="R95" s="173"/>
      <c r="S95" s="173"/>
      <c r="T95" s="173"/>
      <c r="U95" s="173"/>
      <c r="V95" s="173"/>
      <c r="W95" s="173"/>
    </row>
    <row r="96" spans="2:23" x14ac:dyDescent="0.3">
      <c r="B96" s="143"/>
      <c r="C96" s="175" t="s">
        <v>106</v>
      </c>
      <c r="D96" s="173"/>
      <c r="E96" s="173"/>
      <c r="F96" s="173"/>
      <c r="G96" s="173"/>
      <c r="H96" s="173"/>
      <c r="I96" s="173"/>
      <c r="J96" s="173"/>
      <c r="K96" s="173"/>
      <c r="L96" s="173"/>
      <c r="M96" s="173"/>
      <c r="N96" s="173"/>
      <c r="O96" s="173"/>
      <c r="P96" s="173"/>
      <c r="Q96" s="173"/>
      <c r="R96" s="173"/>
      <c r="S96" s="173"/>
      <c r="T96" s="173"/>
      <c r="U96" s="173"/>
      <c r="V96" s="173"/>
      <c r="W96" s="173"/>
    </row>
    <row r="97" spans="2:23" x14ac:dyDescent="0.3">
      <c r="B97" s="143"/>
      <c r="C97" s="175" t="s">
        <v>105</v>
      </c>
      <c r="D97" s="173"/>
      <c r="E97" s="173"/>
      <c r="F97" s="173"/>
      <c r="G97" s="173"/>
      <c r="H97" s="173"/>
      <c r="I97" s="173"/>
      <c r="J97" s="173"/>
      <c r="K97" s="173"/>
      <c r="L97" s="173"/>
      <c r="M97" s="173"/>
      <c r="N97" s="173"/>
      <c r="O97" s="173"/>
      <c r="P97" s="173"/>
      <c r="Q97" s="173"/>
      <c r="R97" s="173"/>
      <c r="S97" s="173"/>
      <c r="T97" s="173"/>
      <c r="U97" s="173"/>
      <c r="V97" s="173"/>
      <c r="W97" s="173"/>
    </row>
    <row r="98" spans="2:23" x14ac:dyDescent="0.3">
      <c r="B98" s="173"/>
      <c r="C98" s="175" t="s">
        <v>104</v>
      </c>
      <c r="D98" s="173"/>
      <c r="E98" s="173"/>
      <c r="F98" s="173"/>
      <c r="G98" s="173"/>
      <c r="H98" s="173"/>
      <c r="I98" s="173"/>
      <c r="J98" s="173"/>
      <c r="K98" s="173"/>
      <c r="L98" s="173"/>
      <c r="M98" s="173"/>
      <c r="N98" s="173"/>
      <c r="O98" s="173"/>
      <c r="P98" s="173"/>
      <c r="Q98" s="173"/>
      <c r="R98" s="173"/>
      <c r="S98" s="173"/>
      <c r="T98" s="173"/>
      <c r="U98" s="173"/>
      <c r="V98" s="173"/>
      <c r="W98" s="173"/>
    </row>
    <row r="99" spans="2:23" x14ac:dyDescent="0.3">
      <c r="B99" s="173"/>
      <c r="C99" s="174" t="s">
        <v>103</v>
      </c>
      <c r="D99" s="173"/>
      <c r="E99" s="173"/>
      <c r="F99" s="173"/>
      <c r="G99" s="173"/>
      <c r="H99" s="173"/>
      <c r="I99" s="173"/>
      <c r="J99" s="173"/>
      <c r="K99" s="173"/>
      <c r="L99" s="173"/>
      <c r="M99" s="173"/>
      <c r="N99" s="173"/>
      <c r="O99" s="173"/>
      <c r="P99" s="173"/>
      <c r="Q99" s="173"/>
      <c r="R99" s="173"/>
      <c r="S99" s="173"/>
      <c r="T99" s="173"/>
      <c r="U99" s="173"/>
      <c r="V99" s="173"/>
      <c r="W99" s="173"/>
    </row>
    <row r="100" spans="2:23" x14ac:dyDescent="0.3">
      <c r="B100" s="173"/>
      <c r="C100" s="175" t="s">
        <v>102</v>
      </c>
      <c r="D100" s="173"/>
      <c r="E100" s="173"/>
      <c r="F100" s="173"/>
      <c r="G100" s="173"/>
      <c r="H100" s="173"/>
      <c r="I100" s="173"/>
      <c r="J100" s="173"/>
      <c r="K100" s="173"/>
      <c r="L100" s="173"/>
      <c r="M100" s="173"/>
      <c r="N100" s="173"/>
      <c r="O100" s="173"/>
      <c r="P100" s="173"/>
      <c r="Q100" s="173"/>
      <c r="R100" s="173"/>
      <c r="S100" s="173"/>
      <c r="T100" s="173"/>
      <c r="U100" s="173"/>
      <c r="V100" s="173"/>
      <c r="W100" s="173"/>
    </row>
    <row r="101" spans="2:23" x14ac:dyDescent="0.3">
      <c r="B101" s="173"/>
      <c r="C101" s="174" t="s">
        <v>101</v>
      </c>
      <c r="D101" s="173"/>
      <c r="E101" s="173"/>
      <c r="F101" s="173"/>
      <c r="G101" s="173"/>
      <c r="H101" s="173"/>
      <c r="I101" s="173"/>
      <c r="J101" s="173"/>
      <c r="K101" s="173"/>
      <c r="L101" s="173"/>
      <c r="M101" s="173"/>
      <c r="N101" s="173"/>
      <c r="O101" s="173"/>
      <c r="P101" s="173"/>
      <c r="Q101" s="173"/>
      <c r="R101" s="173"/>
      <c r="S101" s="173"/>
      <c r="T101" s="173"/>
      <c r="U101" s="173"/>
      <c r="V101" s="173"/>
      <c r="W101" s="173"/>
    </row>
    <row r="102" spans="2:23" x14ac:dyDescent="0.3">
      <c r="B102" s="173"/>
      <c r="C102" s="174" t="s">
        <v>100</v>
      </c>
      <c r="D102" s="173"/>
      <c r="E102" s="173"/>
      <c r="F102" s="173"/>
      <c r="G102" s="173"/>
      <c r="H102" s="173"/>
      <c r="I102" s="173"/>
      <c r="J102" s="173"/>
      <c r="K102" s="173"/>
      <c r="L102" s="173"/>
      <c r="M102" s="173"/>
      <c r="N102" s="173"/>
      <c r="O102" s="173"/>
      <c r="P102" s="173"/>
      <c r="Q102" s="173"/>
      <c r="R102" s="173"/>
      <c r="S102" s="173"/>
      <c r="T102" s="173"/>
      <c r="U102" s="173"/>
      <c r="V102" s="173"/>
      <c r="W102" s="173"/>
    </row>
    <row r="103" spans="2:23" x14ac:dyDescent="0.3">
      <c r="B103" s="173"/>
      <c r="C103" s="174" t="s">
        <v>99</v>
      </c>
      <c r="D103" s="173"/>
      <c r="E103" s="173"/>
      <c r="F103" s="173"/>
      <c r="G103" s="173"/>
      <c r="H103" s="173"/>
      <c r="I103" s="173"/>
      <c r="J103" s="173"/>
      <c r="K103" s="173"/>
      <c r="L103" s="173"/>
      <c r="M103" s="173"/>
      <c r="N103" s="173"/>
      <c r="O103" s="173"/>
      <c r="P103" s="173"/>
      <c r="Q103" s="173"/>
      <c r="R103" s="173"/>
      <c r="S103" s="173"/>
      <c r="T103" s="173"/>
      <c r="U103" s="173"/>
      <c r="V103" s="173"/>
      <c r="W103" s="173"/>
    </row>
  </sheetData>
  <pageMargins left="0.70866141732283505" right="0.70866141732283505" top="0.74803149606299202" bottom="0.74803149606299202" header="0.31496062992126" footer="0.31496062992126"/>
  <pageSetup paperSize="9" scale="79" fitToHeight="18" orientation="landscape"/>
  <headerFooter>
    <oddFooter>&amp;L&amp;"Arial Narrow,Normál"&amp;8&amp;F/&amp;A&amp;C&amp;"Arial Narrow,Normál"&amp;8&amp;P/&amp;N&amp;R&amp;"Arial Narrow,Normál"&amp;8DigitAudit/Beszámoló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1100-E574-49A3-903C-ABEBC98316BE}">
  <dimension ref="A1:W128"/>
  <sheetViews>
    <sheetView showGridLines="0" workbookViewId="0"/>
  </sheetViews>
  <sheetFormatPr defaultColWidth="9" defaultRowHeight="16.5" customHeight="1" x14ac:dyDescent="0.3"/>
  <cols>
    <col min="1" max="1" width="10.625" style="253" customWidth="1"/>
    <col min="2" max="2" width="12.5" style="253" customWidth="1"/>
    <col min="3" max="3" width="18.875" style="253" customWidth="1"/>
    <col min="4" max="23" width="9" style="253" customWidth="1"/>
    <col min="24" max="16384" width="9" style="253"/>
  </cols>
  <sheetData>
    <row r="1" spans="1:23" ht="16.5" customHeight="1" x14ac:dyDescent="0.3">
      <c r="A1" s="252"/>
      <c r="B1" s="252"/>
    </row>
    <row r="2" spans="1:23" x14ac:dyDescent="0.3">
      <c r="A2" s="254" t="s">
        <v>189</v>
      </c>
    </row>
    <row r="3" spans="1:23" x14ac:dyDescent="0.3">
      <c r="B3" s="255"/>
      <c r="C3" s="256" t="s">
        <v>190</v>
      </c>
      <c r="D3" s="257"/>
      <c r="E3" s="257"/>
      <c r="F3" s="257"/>
      <c r="G3" s="257"/>
      <c r="H3" s="257"/>
      <c r="I3" s="257"/>
      <c r="J3" s="257"/>
      <c r="K3" s="257"/>
      <c r="L3" s="257"/>
      <c r="M3" s="257"/>
      <c r="N3" s="257"/>
      <c r="O3" s="257"/>
      <c r="P3" s="257"/>
      <c r="Q3" s="257"/>
      <c r="R3" s="257"/>
      <c r="S3" s="257"/>
      <c r="T3" s="257"/>
      <c r="U3" s="257"/>
      <c r="V3" s="257"/>
      <c r="W3" s="257"/>
    </row>
    <row r="4" spans="1:23" x14ac:dyDescent="0.3">
      <c r="B4" s="255"/>
      <c r="C4" s="258" t="s">
        <v>106</v>
      </c>
      <c r="D4" s="257"/>
      <c r="E4" s="257"/>
      <c r="F4" s="257"/>
      <c r="G4" s="257"/>
      <c r="H4" s="257"/>
      <c r="I4" s="257"/>
      <c r="J4" s="257"/>
      <c r="K4" s="257"/>
      <c r="L4" s="257"/>
      <c r="M4" s="257"/>
      <c r="N4" s="257"/>
      <c r="O4" s="257"/>
      <c r="P4" s="257"/>
      <c r="Q4" s="257"/>
      <c r="R4" s="257"/>
      <c r="S4" s="257"/>
      <c r="T4" s="257"/>
      <c r="U4" s="257"/>
      <c r="V4" s="257"/>
      <c r="W4" s="257"/>
    </row>
    <row r="5" spans="1:23" x14ac:dyDescent="0.3">
      <c r="B5" s="259" t="s">
        <v>154</v>
      </c>
      <c r="C5" s="258" t="s">
        <v>105</v>
      </c>
      <c r="D5" s="257"/>
      <c r="E5" s="257"/>
      <c r="F5" s="257"/>
      <c r="G5" s="257"/>
      <c r="H5" s="257"/>
      <c r="I5" s="257"/>
      <c r="J5" s="257"/>
      <c r="K5" s="257"/>
      <c r="L5" s="257"/>
      <c r="M5" s="257"/>
      <c r="N5" s="257"/>
      <c r="O5" s="257"/>
      <c r="P5" s="257"/>
      <c r="Q5" s="257"/>
      <c r="R5" s="257"/>
      <c r="S5" s="257"/>
      <c r="T5" s="257"/>
      <c r="U5" s="257"/>
      <c r="V5" s="257"/>
      <c r="W5" s="257"/>
    </row>
    <row r="6" spans="1:23" x14ac:dyDescent="0.3">
      <c r="B6" s="257"/>
      <c r="C6" s="258" t="s">
        <v>191</v>
      </c>
      <c r="D6" s="257"/>
      <c r="E6" s="257"/>
      <c r="F6" s="257"/>
      <c r="G6" s="257"/>
      <c r="H6" s="257"/>
      <c r="I6" s="257"/>
      <c r="J6" s="257"/>
      <c r="K6" s="257"/>
      <c r="L6" s="257"/>
      <c r="M6" s="257"/>
      <c r="N6" s="257"/>
      <c r="O6" s="257"/>
      <c r="P6" s="257"/>
      <c r="Q6" s="257"/>
      <c r="R6" s="257"/>
      <c r="S6" s="257"/>
      <c r="T6" s="257"/>
      <c r="U6" s="257"/>
      <c r="V6" s="257"/>
      <c r="W6" s="257"/>
    </row>
    <row r="7" spans="1:23" x14ac:dyDescent="0.3">
      <c r="B7" s="257"/>
      <c r="C7" s="260" t="s">
        <v>192</v>
      </c>
      <c r="D7" s="257"/>
      <c r="E7" s="257"/>
      <c r="F7" s="257"/>
      <c r="G7" s="257"/>
      <c r="H7" s="257"/>
      <c r="I7" s="257"/>
      <c r="J7" s="257"/>
      <c r="K7" s="257"/>
      <c r="L7" s="257"/>
      <c r="M7" s="257"/>
      <c r="N7" s="257"/>
      <c r="O7" s="257"/>
      <c r="P7" s="257"/>
      <c r="Q7" s="257"/>
      <c r="R7" s="257"/>
      <c r="S7" s="257"/>
      <c r="T7" s="257"/>
      <c r="U7" s="257"/>
      <c r="V7" s="257"/>
      <c r="W7" s="257"/>
    </row>
    <row r="8" spans="1:23" x14ac:dyDescent="0.3">
      <c r="B8" s="257"/>
      <c r="C8" s="258" t="s">
        <v>193</v>
      </c>
      <c r="D8" s="257"/>
      <c r="E8" s="257"/>
      <c r="F8" s="257"/>
      <c r="G8" s="257"/>
      <c r="H8" s="257"/>
      <c r="I8" s="257"/>
      <c r="J8" s="257"/>
      <c r="K8" s="257"/>
      <c r="L8" s="257"/>
      <c r="M8" s="257"/>
      <c r="N8" s="257"/>
      <c r="O8" s="257"/>
      <c r="P8" s="257"/>
      <c r="Q8" s="257"/>
      <c r="R8" s="257"/>
      <c r="S8" s="257"/>
      <c r="T8" s="257"/>
      <c r="U8" s="257"/>
      <c r="V8" s="257"/>
      <c r="W8" s="257"/>
    </row>
    <row r="9" spans="1:23" x14ac:dyDescent="0.3">
      <c r="B9" s="257"/>
      <c r="C9" s="260" t="s">
        <v>194</v>
      </c>
      <c r="D9" s="257"/>
      <c r="E9" s="257"/>
      <c r="F9" s="257"/>
      <c r="G9" s="257"/>
      <c r="H9" s="257"/>
      <c r="I9" s="257"/>
      <c r="J9" s="257"/>
      <c r="K9" s="257"/>
      <c r="L9" s="257"/>
      <c r="M9" s="257"/>
      <c r="N9" s="257"/>
      <c r="O9" s="257"/>
      <c r="P9" s="257"/>
      <c r="Q9" s="257"/>
      <c r="R9" s="257"/>
      <c r="S9" s="257"/>
      <c r="T9" s="257"/>
      <c r="U9" s="257"/>
      <c r="V9" s="257"/>
      <c r="W9" s="257"/>
    </row>
    <row r="10" spans="1:23" x14ac:dyDescent="0.3">
      <c r="B10" s="257"/>
      <c r="C10" s="260" t="s">
        <v>195</v>
      </c>
      <c r="D10" s="257"/>
      <c r="E10" s="257"/>
      <c r="F10" s="257"/>
      <c r="G10" s="257"/>
      <c r="H10" s="257"/>
      <c r="I10" s="257"/>
      <c r="J10" s="257"/>
      <c r="K10" s="257"/>
      <c r="L10" s="257"/>
      <c r="M10" s="257"/>
      <c r="N10" s="257"/>
      <c r="O10" s="257"/>
      <c r="P10" s="257"/>
      <c r="Q10" s="257"/>
      <c r="R10" s="257"/>
      <c r="S10" s="257"/>
      <c r="T10" s="257"/>
      <c r="U10" s="257"/>
      <c r="V10" s="257"/>
      <c r="W10" s="257"/>
    </row>
    <row r="11" spans="1:23" x14ac:dyDescent="0.3">
      <c r="B11" s="257"/>
      <c r="C11" s="260" t="s">
        <v>99</v>
      </c>
      <c r="D11" s="257"/>
      <c r="E11" s="257"/>
      <c r="F11" s="257"/>
      <c r="G11" s="257"/>
      <c r="H11" s="257"/>
      <c r="I11" s="257"/>
      <c r="J11" s="257"/>
      <c r="K11" s="257"/>
      <c r="L11" s="257"/>
      <c r="M11" s="257"/>
      <c r="N11" s="257"/>
      <c r="O11" s="257"/>
      <c r="P11" s="257"/>
      <c r="Q11" s="257"/>
      <c r="R11" s="257"/>
      <c r="S11" s="257"/>
      <c r="T11" s="257"/>
      <c r="U11" s="257"/>
      <c r="V11" s="257"/>
      <c r="W11" s="257"/>
    </row>
    <row r="12" spans="1:23" x14ac:dyDescent="0.3">
      <c r="B12" s="259"/>
      <c r="C12" s="260" t="s">
        <v>196</v>
      </c>
      <c r="D12" s="257"/>
      <c r="E12" s="257"/>
      <c r="F12" s="257"/>
      <c r="G12" s="257"/>
      <c r="H12" s="257"/>
      <c r="I12" s="257"/>
      <c r="J12" s="257"/>
      <c r="K12" s="257"/>
      <c r="L12" s="257"/>
      <c r="M12" s="257"/>
      <c r="N12" s="257"/>
      <c r="O12" s="257"/>
      <c r="P12" s="257"/>
      <c r="Q12" s="257"/>
      <c r="R12" s="257"/>
      <c r="S12" s="257"/>
      <c r="T12" s="257"/>
      <c r="U12" s="257"/>
      <c r="V12" s="257"/>
      <c r="W12" s="257"/>
    </row>
    <row r="13" spans="1:23" x14ac:dyDescent="0.3">
      <c r="B13" s="261" t="s">
        <v>197</v>
      </c>
      <c r="C13" s="260" t="s">
        <v>198</v>
      </c>
      <c r="D13" s="257"/>
      <c r="E13" s="257"/>
      <c r="F13" s="257"/>
      <c r="G13" s="257"/>
      <c r="H13" s="257"/>
      <c r="I13" s="257"/>
      <c r="J13" s="257"/>
      <c r="K13" s="257"/>
      <c r="L13" s="257"/>
      <c r="M13" s="257"/>
      <c r="N13" s="257"/>
      <c r="O13" s="257"/>
      <c r="P13" s="257"/>
      <c r="Q13" s="257"/>
      <c r="R13" s="257"/>
      <c r="S13" s="257"/>
      <c r="T13" s="257"/>
      <c r="U13" s="257"/>
      <c r="V13" s="257"/>
      <c r="W13" s="257"/>
    </row>
    <row r="14" spans="1:23" x14ac:dyDescent="0.3">
      <c r="B14" s="261" t="s">
        <v>197</v>
      </c>
      <c r="C14" s="260" t="s">
        <v>199</v>
      </c>
      <c r="D14" s="257"/>
      <c r="E14" s="257"/>
      <c r="F14" s="257"/>
      <c r="G14" s="257"/>
      <c r="H14" s="257"/>
      <c r="I14" s="257"/>
      <c r="J14" s="257"/>
      <c r="K14" s="257"/>
      <c r="L14" s="257"/>
      <c r="M14" s="257"/>
      <c r="N14" s="257"/>
      <c r="O14" s="257"/>
      <c r="P14" s="257"/>
      <c r="Q14" s="257"/>
      <c r="R14" s="257"/>
      <c r="S14" s="257"/>
      <c r="T14" s="257"/>
      <c r="U14" s="257"/>
      <c r="V14" s="257"/>
      <c r="W14" s="257"/>
    </row>
    <row r="15" spans="1:23" x14ac:dyDescent="0.3">
      <c r="B15" s="257"/>
      <c r="C15" s="260" t="s">
        <v>99</v>
      </c>
      <c r="D15" s="257"/>
      <c r="E15" s="257"/>
      <c r="F15" s="257"/>
      <c r="G15" s="257"/>
      <c r="H15" s="257"/>
      <c r="I15" s="257"/>
      <c r="J15" s="257"/>
      <c r="K15" s="257"/>
      <c r="L15" s="257"/>
      <c r="M15" s="257"/>
      <c r="N15" s="257"/>
      <c r="O15" s="257"/>
      <c r="P15" s="257"/>
      <c r="Q15" s="257"/>
      <c r="R15" s="257"/>
      <c r="S15" s="257"/>
      <c r="T15" s="257"/>
      <c r="U15" s="257"/>
      <c r="V15" s="257"/>
      <c r="W15" s="257"/>
    </row>
    <row r="16" spans="1:23" x14ac:dyDescent="0.3">
      <c r="B16" s="257"/>
      <c r="C16" s="262"/>
      <c r="D16" s="263"/>
      <c r="E16" s="263"/>
      <c r="F16" s="263"/>
      <c r="G16" s="263"/>
      <c r="H16" s="263"/>
      <c r="I16" s="263"/>
      <c r="J16" s="263"/>
      <c r="K16" s="263"/>
      <c r="L16" s="263"/>
      <c r="M16" s="263"/>
      <c r="N16" s="257"/>
      <c r="O16" s="257"/>
      <c r="P16" s="257"/>
      <c r="Q16" s="257"/>
      <c r="R16" s="257"/>
      <c r="S16" s="257"/>
      <c r="T16" s="257"/>
      <c r="U16" s="257"/>
      <c r="V16" s="257"/>
      <c r="W16" s="257"/>
    </row>
    <row r="17" spans="2:23" x14ac:dyDescent="0.3">
      <c r="B17" s="257"/>
      <c r="C17" s="260"/>
      <c r="D17" s="257"/>
      <c r="E17" s="257"/>
      <c r="F17" s="257"/>
      <c r="G17" s="257"/>
      <c r="H17" s="257"/>
      <c r="I17" s="257"/>
      <c r="J17" s="257"/>
      <c r="K17" s="257"/>
      <c r="L17" s="257"/>
      <c r="M17" s="257"/>
      <c r="N17" s="257"/>
      <c r="O17" s="257"/>
      <c r="P17" s="257"/>
      <c r="Q17" s="257"/>
      <c r="R17" s="257"/>
      <c r="S17" s="257"/>
      <c r="T17" s="257"/>
      <c r="U17" s="257"/>
      <c r="V17" s="257"/>
      <c r="W17" s="257"/>
    </row>
    <row r="18" spans="2:23" x14ac:dyDescent="0.3">
      <c r="B18" s="257"/>
      <c r="C18" s="256" t="s">
        <v>200</v>
      </c>
      <c r="D18" s="257"/>
      <c r="E18" s="257"/>
      <c r="F18" s="257"/>
      <c r="G18" s="257"/>
      <c r="H18" s="257"/>
      <c r="I18" s="257"/>
      <c r="J18" s="257"/>
      <c r="K18" s="257"/>
      <c r="L18" s="257"/>
      <c r="M18" s="257"/>
      <c r="N18" s="257"/>
      <c r="O18" s="257"/>
      <c r="P18" s="257"/>
      <c r="Q18" s="257"/>
      <c r="R18" s="257"/>
      <c r="S18" s="257"/>
      <c r="T18" s="257"/>
      <c r="U18" s="257"/>
      <c r="V18" s="257"/>
      <c r="W18" s="257"/>
    </row>
    <row r="19" spans="2:23" x14ac:dyDescent="0.3">
      <c r="B19" s="259"/>
      <c r="C19" s="258" t="s">
        <v>201</v>
      </c>
      <c r="D19" s="257"/>
      <c r="E19" s="257"/>
      <c r="F19" s="257"/>
      <c r="G19" s="257"/>
      <c r="H19" s="257"/>
      <c r="I19" s="257"/>
      <c r="J19" s="257"/>
      <c r="K19" s="257"/>
      <c r="L19" s="257"/>
      <c r="M19" s="257"/>
      <c r="N19" s="257"/>
      <c r="O19" s="257"/>
      <c r="P19" s="257"/>
      <c r="Q19" s="257"/>
      <c r="R19" s="257"/>
      <c r="S19" s="257"/>
      <c r="T19" s="257"/>
      <c r="U19" s="257"/>
      <c r="V19" s="257"/>
      <c r="W19" s="257"/>
    </row>
    <row r="20" spans="2:23" x14ac:dyDescent="0.3">
      <c r="B20" s="257"/>
      <c r="C20" s="260" t="s">
        <v>202</v>
      </c>
      <c r="D20" s="257"/>
      <c r="E20" s="257"/>
      <c r="F20" s="257"/>
      <c r="G20" s="257"/>
      <c r="H20" s="257"/>
      <c r="I20" s="257"/>
      <c r="J20" s="257"/>
      <c r="K20" s="257"/>
      <c r="L20" s="257"/>
      <c r="M20" s="257"/>
      <c r="N20" s="257"/>
      <c r="O20" s="257"/>
      <c r="P20" s="257"/>
      <c r="Q20" s="257"/>
      <c r="R20" s="257"/>
      <c r="S20" s="257"/>
      <c r="T20" s="257"/>
      <c r="U20" s="257"/>
      <c r="V20" s="257"/>
      <c r="W20" s="257"/>
    </row>
    <row r="21" spans="2:23" x14ac:dyDescent="0.3">
      <c r="B21" s="257"/>
      <c r="C21" s="260" t="s">
        <v>203</v>
      </c>
      <c r="D21" s="260"/>
      <c r="E21" s="260"/>
      <c r="F21" s="260"/>
      <c r="G21" s="260"/>
      <c r="H21" s="260"/>
      <c r="I21" s="260"/>
      <c r="J21" s="260"/>
      <c r="K21" s="260"/>
      <c r="L21" s="260"/>
      <c r="M21" s="257"/>
      <c r="N21" s="257"/>
      <c r="O21" s="257"/>
      <c r="P21" s="257"/>
      <c r="Q21" s="257"/>
      <c r="R21" s="257"/>
      <c r="S21" s="257"/>
      <c r="T21" s="257"/>
      <c r="U21" s="257"/>
      <c r="V21" s="257"/>
      <c r="W21" s="257"/>
    </row>
    <row r="22" spans="2:23" x14ac:dyDescent="0.3">
      <c r="B22" s="257"/>
      <c r="C22" s="260" t="s">
        <v>204</v>
      </c>
      <c r="D22" s="260"/>
      <c r="E22" s="260"/>
      <c r="F22" s="260"/>
      <c r="G22" s="260"/>
      <c r="H22" s="260"/>
      <c r="I22" s="260"/>
      <c r="J22" s="260"/>
      <c r="K22" s="260"/>
      <c r="L22" s="260"/>
      <c r="M22" s="257"/>
      <c r="N22" s="257"/>
      <c r="O22" s="257"/>
      <c r="P22" s="257"/>
      <c r="Q22" s="257"/>
      <c r="R22" s="257"/>
      <c r="S22" s="257"/>
      <c r="T22" s="257"/>
      <c r="U22" s="257"/>
      <c r="V22" s="257"/>
      <c r="W22" s="257"/>
    </row>
    <row r="23" spans="2:23" ht="16.5" customHeight="1" x14ac:dyDescent="0.3">
      <c r="B23" s="257"/>
      <c r="C23" s="260" t="s">
        <v>205</v>
      </c>
      <c r="D23" s="260"/>
      <c r="E23" s="260"/>
      <c r="F23" s="260"/>
      <c r="G23" s="260"/>
      <c r="H23" s="260"/>
      <c r="I23" s="260"/>
      <c r="J23" s="260"/>
      <c r="K23" s="260"/>
      <c r="L23" s="260"/>
      <c r="M23" s="257"/>
      <c r="N23" s="257"/>
      <c r="O23" s="257"/>
      <c r="P23" s="257"/>
      <c r="Q23" s="257"/>
      <c r="R23" s="257"/>
      <c r="S23" s="257"/>
      <c r="T23" s="257"/>
      <c r="U23" s="257"/>
      <c r="V23" s="257"/>
      <c r="W23" s="257"/>
    </row>
    <row r="24" spans="2:23" x14ac:dyDescent="0.3">
      <c r="B24" s="257"/>
      <c r="C24" s="260" t="s">
        <v>206</v>
      </c>
      <c r="D24" s="260"/>
      <c r="E24" s="260"/>
      <c r="F24" s="260"/>
      <c r="G24" s="260"/>
      <c r="H24" s="260"/>
      <c r="I24" s="260"/>
      <c r="J24" s="260"/>
      <c r="K24" s="260"/>
      <c r="L24" s="260"/>
      <c r="M24" s="257"/>
      <c r="N24" s="257"/>
      <c r="O24" s="257"/>
      <c r="P24" s="257"/>
      <c r="Q24" s="257"/>
      <c r="R24" s="257"/>
      <c r="S24" s="257"/>
      <c r="T24" s="257"/>
      <c r="U24" s="257"/>
      <c r="V24" s="257"/>
      <c r="W24" s="257"/>
    </row>
    <row r="25" spans="2:23" ht="16.5" customHeight="1" x14ac:dyDescent="0.3">
      <c r="B25" s="257"/>
      <c r="C25" s="260" t="s">
        <v>207</v>
      </c>
      <c r="D25" s="260"/>
      <c r="E25" s="260"/>
      <c r="F25" s="260"/>
      <c r="G25" s="260"/>
      <c r="H25" s="260"/>
      <c r="I25" s="260"/>
      <c r="J25" s="260"/>
      <c r="K25" s="260"/>
      <c r="L25" s="260"/>
      <c r="M25" s="257"/>
      <c r="N25" s="257"/>
      <c r="O25" s="257"/>
      <c r="P25" s="257"/>
      <c r="Q25" s="257"/>
      <c r="R25" s="257"/>
      <c r="S25" s="257"/>
      <c r="T25" s="257"/>
      <c r="U25" s="257"/>
      <c r="V25" s="257"/>
      <c r="W25" s="257"/>
    </row>
    <row r="26" spans="2:23" x14ac:dyDescent="0.3">
      <c r="B26" s="257"/>
      <c r="C26" s="260" t="s">
        <v>208</v>
      </c>
      <c r="D26" s="260"/>
      <c r="E26" s="260"/>
      <c r="F26" s="260"/>
      <c r="G26" s="260"/>
      <c r="H26" s="260"/>
      <c r="I26" s="260"/>
      <c r="J26" s="260"/>
      <c r="K26" s="260"/>
      <c r="L26" s="260"/>
      <c r="M26" s="257"/>
      <c r="N26" s="257"/>
      <c r="O26" s="257"/>
      <c r="P26" s="257"/>
      <c r="Q26" s="257"/>
      <c r="R26" s="257"/>
      <c r="S26" s="257"/>
      <c r="T26" s="257"/>
      <c r="U26" s="257"/>
      <c r="V26" s="257"/>
      <c r="W26" s="257"/>
    </row>
    <row r="27" spans="2:23" x14ac:dyDescent="0.3">
      <c r="B27" s="257"/>
      <c r="C27" s="260"/>
      <c r="D27" s="257"/>
      <c r="E27" s="257"/>
      <c r="F27" s="257"/>
      <c r="G27" s="257"/>
      <c r="H27" s="257"/>
      <c r="I27" s="257"/>
      <c r="J27" s="257"/>
      <c r="K27" s="257"/>
      <c r="L27" s="257"/>
      <c r="M27" s="257"/>
      <c r="N27" s="257"/>
      <c r="O27" s="257"/>
      <c r="P27" s="257"/>
      <c r="Q27" s="257"/>
      <c r="R27" s="257"/>
      <c r="S27" s="257"/>
      <c r="T27" s="257"/>
      <c r="U27" s="257"/>
      <c r="V27" s="257"/>
      <c r="W27" s="257"/>
    </row>
    <row r="28" spans="2:23" x14ac:dyDescent="0.3">
      <c r="B28" s="257"/>
      <c r="C28" s="258" t="s">
        <v>209</v>
      </c>
      <c r="D28" s="257"/>
      <c r="E28" s="257"/>
      <c r="F28" s="257"/>
      <c r="G28" s="257"/>
      <c r="H28" s="257"/>
      <c r="I28" s="257"/>
      <c r="J28" s="257"/>
      <c r="K28" s="257"/>
      <c r="L28" s="257"/>
      <c r="M28" s="257"/>
      <c r="N28" s="257"/>
      <c r="O28" s="257"/>
      <c r="P28" s="257"/>
      <c r="Q28" s="257"/>
      <c r="R28" s="257"/>
      <c r="S28" s="257"/>
      <c r="T28" s="257"/>
      <c r="U28" s="257"/>
      <c r="V28" s="257"/>
      <c r="W28" s="257"/>
    </row>
    <row r="29" spans="2:23" x14ac:dyDescent="0.3">
      <c r="B29" s="257"/>
      <c r="C29" s="260" t="s">
        <v>210</v>
      </c>
      <c r="D29" s="257"/>
      <c r="E29" s="257"/>
      <c r="F29" s="257"/>
      <c r="G29" s="257"/>
      <c r="H29" s="257"/>
      <c r="I29" s="257"/>
      <c r="J29" s="257"/>
      <c r="K29" s="257"/>
      <c r="L29" s="257"/>
      <c r="M29" s="257"/>
      <c r="N29" s="257"/>
      <c r="O29" s="257"/>
      <c r="P29" s="257"/>
      <c r="Q29" s="257"/>
      <c r="R29" s="257"/>
      <c r="S29" s="257"/>
      <c r="T29" s="257"/>
      <c r="U29" s="257"/>
      <c r="V29" s="257"/>
      <c r="W29" s="257"/>
    </row>
    <row r="30" spans="2:23" x14ac:dyDescent="0.3">
      <c r="B30" s="257"/>
      <c r="C30" s="260" t="s">
        <v>211</v>
      </c>
      <c r="D30" s="257"/>
      <c r="E30" s="257"/>
      <c r="F30" s="257"/>
      <c r="G30" s="257"/>
      <c r="H30" s="257"/>
      <c r="I30" s="257"/>
      <c r="J30" s="257"/>
      <c r="K30" s="257"/>
      <c r="L30" s="257"/>
      <c r="M30" s="257"/>
      <c r="N30" s="257"/>
      <c r="O30" s="257"/>
      <c r="P30" s="257"/>
      <c r="Q30" s="257"/>
      <c r="R30" s="257"/>
      <c r="S30" s="257"/>
      <c r="T30" s="257"/>
      <c r="U30" s="257"/>
      <c r="V30" s="257"/>
      <c r="W30" s="257"/>
    </row>
    <row r="31" spans="2:23" x14ac:dyDescent="0.3">
      <c r="B31" s="257"/>
      <c r="C31" s="262"/>
      <c r="D31" s="263"/>
      <c r="E31" s="263"/>
      <c r="F31" s="263"/>
      <c r="G31" s="263"/>
      <c r="H31" s="263"/>
      <c r="I31" s="263"/>
      <c r="J31" s="263"/>
      <c r="K31" s="263"/>
      <c r="L31" s="263"/>
      <c r="M31" s="263"/>
      <c r="N31" s="257"/>
      <c r="O31" s="257"/>
      <c r="P31" s="257"/>
      <c r="Q31" s="257"/>
      <c r="R31" s="257"/>
      <c r="S31" s="257"/>
      <c r="T31" s="257"/>
      <c r="U31" s="257"/>
      <c r="V31" s="257"/>
      <c r="W31" s="257"/>
    </row>
    <row r="32" spans="2:23" x14ac:dyDescent="0.3">
      <c r="B32" s="257"/>
      <c r="C32" s="264"/>
      <c r="D32" s="257"/>
      <c r="E32" s="257"/>
      <c r="F32" s="257"/>
      <c r="G32" s="257"/>
      <c r="H32" s="257"/>
      <c r="I32" s="257"/>
      <c r="J32" s="257"/>
      <c r="K32" s="257"/>
      <c r="L32" s="257"/>
      <c r="M32" s="257"/>
      <c r="N32" s="257"/>
      <c r="O32" s="257"/>
      <c r="P32" s="257"/>
      <c r="Q32" s="257"/>
      <c r="R32" s="257"/>
      <c r="S32" s="257"/>
      <c r="T32" s="257"/>
      <c r="U32" s="257"/>
      <c r="V32" s="257"/>
      <c r="W32" s="257"/>
    </row>
    <row r="33" spans="2:23" x14ac:dyDescent="0.3">
      <c r="B33" s="259" t="s">
        <v>212</v>
      </c>
      <c r="C33" s="256" t="s">
        <v>213</v>
      </c>
      <c r="D33" s="257"/>
      <c r="E33" s="257"/>
      <c r="F33" s="257"/>
      <c r="G33" s="257"/>
      <c r="H33" s="257"/>
      <c r="I33" s="257"/>
      <c r="J33" s="257"/>
      <c r="K33" s="257"/>
      <c r="L33" s="257"/>
      <c r="M33" s="257"/>
      <c r="N33" s="257"/>
      <c r="O33" s="257"/>
      <c r="P33" s="257"/>
      <c r="Q33" s="257"/>
      <c r="R33" s="257"/>
      <c r="S33" s="257"/>
      <c r="T33" s="257"/>
      <c r="U33" s="257"/>
      <c r="V33" s="257"/>
      <c r="W33" s="257"/>
    </row>
    <row r="34" spans="2:23" x14ac:dyDescent="0.3">
      <c r="B34" s="255"/>
      <c r="C34" s="258" t="s">
        <v>106</v>
      </c>
      <c r="D34" s="257"/>
      <c r="E34" s="257"/>
      <c r="F34" s="257"/>
      <c r="G34" s="257"/>
      <c r="H34" s="257"/>
      <c r="I34" s="257"/>
      <c r="J34" s="257"/>
      <c r="K34" s="257"/>
      <c r="L34" s="257"/>
      <c r="M34" s="257"/>
      <c r="N34" s="257"/>
      <c r="O34" s="257"/>
      <c r="P34" s="257"/>
      <c r="Q34" s="257"/>
      <c r="R34" s="257"/>
      <c r="S34" s="257"/>
      <c r="T34" s="257"/>
      <c r="U34" s="257"/>
      <c r="V34" s="257"/>
      <c r="W34" s="257"/>
    </row>
    <row r="35" spans="2:23" x14ac:dyDescent="0.3">
      <c r="B35" s="257"/>
      <c r="C35" s="258" t="s">
        <v>214</v>
      </c>
      <c r="D35" s="257"/>
      <c r="E35" s="257"/>
      <c r="F35" s="257"/>
      <c r="G35" s="257"/>
      <c r="H35" s="257"/>
      <c r="I35" s="257"/>
      <c r="J35" s="257"/>
      <c r="K35" s="257"/>
      <c r="L35" s="257"/>
      <c r="M35" s="257"/>
      <c r="N35" s="257"/>
      <c r="O35" s="257"/>
      <c r="P35" s="257"/>
      <c r="Q35" s="257"/>
      <c r="R35" s="257"/>
      <c r="S35" s="257"/>
      <c r="T35" s="257"/>
      <c r="U35" s="257"/>
      <c r="V35" s="257"/>
      <c r="W35" s="257"/>
    </row>
    <row r="36" spans="2:23" x14ac:dyDescent="0.3">
      <c r="B36" s="257"/>
      <c r="C36" s="260" t="s">
        <v>215</v>
      </c>
      <c r="D36" s="257"/>
      <c r="E36" s="257"/>
      <c r="F36" s="257"/>
      <c r="G36" s="257"/>
      <c r="H36" s="257"/>
      <c r="I36" s="257"/>
      <c r="J36" s="257"/>
      <c r="K36" s="257"/>
      <c r="L36" s="257"/>
      <c r="M36" s="257"/>
      <c r="N36" s="257"/>
      <c r="O36" s="257"/>
      <c r="P36" s="257"/>
      <c r="Q36" s="257"/>
      <c r="R36" s="257"/>
      <c r="S36" s="257"/>
      <c r="T36" s="257"/>
      <c r="U36" s="257"/>
      <c r="V36" s="257"/>
      <c r="W36" s="257"/>
    </row>
    <row r="37" spans="2:23" x14ac:dyDescent="0.3">
      <c r="B37" s="257"/>
      <c r="C37" s="260" t="s">
        <v>216</v>
      </c>
      <c r="D37" s="257"/>
      <c r="E37" s="257"/>
      <c r="F37" s="257"/>
      <c r="G37" s="257"/>
      <c r="H37" s="257"/>
      <c r="I37" s="257"/>
      <c r="J37" s="257"/>
      <c r="K37" s="257"/>
      <c r="L37" s="257"/>
      <c r="M37" s="257"/>
      <c r="N37" s="257"/>
      <c r="O37" s="257"/>
      <c r="P37" s="257"/>
      <c r="Q37" s="257"/>
      <c r="R37" s="257"/>
      <c r="S37" s="257"/>
      <c r="T37" s="257"/>
      <c r="U37" s="257"/>
      <c r="V37" s="257"/>
      <c r="W37" s="257"/>
    </row>
    <row r="38" spans="2:23" x14ac:dyDescent="0.3">
      <c r="B38" s="257"/>
      <c r="C38" s="260" t="s">
        <v>217</v>
      </c>
      <c r="D38" s="257"/>
      <c r="E38" s="257"/>
      <c r="F38" s="257"/>
      <c r="G38" s="257"/>
      <c r="H38" s="257"/>
      <c r="I38" s="257"/>
      <c r="J38" s="257"/>
      <c r="K38" s="257"/>
      <c r="L38" s="257"/>
      <c r="M38" s="257"/>
      <c r="N38" s="257"/>
      <c r="O38" s="257"/>
      <c r="P38" s="257"/>
      <c r="Q38" s="257"/>
      <c r="R38" s="257"/>
      <c r="S38" s="257"/>
      <c r="T38" s="257"/>
      <c r="U38" s="257"/>
      <c r="V38" s="257"/>
      <c r="W38" s="257"/>
    </row>
    <row r="39" spans="2:23" x14ac:dyDescent="0.3">
      <c r="B39" s="257"/>
      <c r="C39" s="260" t="s">
        <v>218</v>
      </c>
      <c r="D39" s="257"/>
      <c r="E39" s="257"/>
      <c r="F39" s="257"/>
      <c r="G39" s="257"/>
      <c r="H39" s="257"/>
      <c r="I39" s="257"/>
      <c r="J39" s="257"/>
      <c r="K39" s="257"/>
      <c r="L39" s="257"/>
      <c r="M39" s="257"/>
      <c r="N39" s="257"/>
      <c r="O39" s="257"/>
      <c r="P39" s="257"/>
      <c r="Q39" s="257"/>
      <c r="R39" s="257"/>
      <c r="S39" s="257"/>
      <c r="T39" s="257"/>
      <c r="U39" s="257"/>
      <c r="V39" s="257"/>
      <c r="W39" s="257"/>
    </row>
    <row r="40" spans="2:23" x14ac:dyDescent="0.3">
      <c r="B40" s="257"/>
      <c r="C40" s="260" t="s">
        <v>219</v>
      </c>
      <c r="D40" s="257"/>
      <c r="E40" s="257"/>
      <c r="F40" s="257"/>
      <c r="G40" s="257"/>
      <c r="H40" s="257"/>
      <c r="I40" s="257"/>
      <c r="J40" s="257"/>
      <c r="K40" s="257"/>
      <c r="L40" s="257"/>
      <c r="M40" s="257"/>
      <c r="N40" s="257"/>
      <c r="O40" s="257"/>
      <c r="P40" s="257"/>
      <c r="Q40" s="257"/>
      <c r="R40" s="257"/>
      <c r="S40" s="257"/>
      <c r="T40" s="257"/>
      <c r="U40" s="257"/>
      <c r="V40" s="257"/>
      <c r="W40" s="257"/>
    </row>
    <row r="41" spans="2:23" x14ac:dyDescent="0.3">
      <c r="B41" s="257"/>
      <c r="C41" s="260" t="s">
        <v>220</v>
      </c>
      <c r="D41" s="257"/>
      <c r="E41" s="257"/>
      <c r="F41" s="257"/>
      <c r="G41" s="257"/>
      <c r="H41" s="257"/>
      <c r="I41" s="257"/>
      <c r="J41" s="257"/>
      <c r="K41" s="257"/>
      <c r="L41" s="257"/>
      <c r="M41" s="257"/>
      <c r="N41" s="257"/>
      <c r="O41" s="257"/>
      <c r="P41" s="257"/>
      <c r="Q41" s="257"/>
      <c r="R41" s="257"/>
      <c r="S41" s="257"/>
      <c r="T41" s="257"/>
      <c r="U41" s="257"/>
      <c r="V41" s="257"/>
      <c r="W41" s="257"/>
    </row>
    <row r="42" spans="2:23" x14ac:dyDescent="0.3">
      <c r="B42" s="257"/>
      <c r="C42" s="260" t="s">
        <v>221</v>
      </c>
      <c r="D42" s="257"/>
      <c r="E42" s="257"/>
      <c r="F42" s="257"/>
      <c r="G42" s="257"/>
      <c r="H42" s="257"/>
      <c r="I42" s="257"/>
      <c r="J42" s="257"/>
      <c r="K42" s="257"/>
      <c r="L42" s="257"/>
      <c r="M42" s="257"/>
      <c r="N42" s="257"/>
      <c r="O42" s="257"/>
      <c r="P42" s="257"/>
      <c r="Q42" s="257"/>
      <c r="R42" s="257"/>
      <c r="S42" s="257"/>
      <c r="T42" s="257"/>
      <c r="U42" s="257"/>
      <c r="V42" s="257"/>
      <c r="W42" s="257"/>
    </row>
    <row r="43" spans="2:23" x14ac:dyDescent="0.3">
      <c r="B43" s="257"/>
      <c r="C43" s="260" t="s">
        <v>222</v>
      </c>
      <c r="D43" s="257"/>
      <c r="E43" s="257"/>
      <c r="F43" s="257"/>
      <c r="G43" s="257"/>
      <c r="H43" s="257"/>
      <c r="I43" s="257"/>
      <c r="J43" s="257"/>
      <c r="K43" s="257"/>
      <c r="L43" s="257"/>
      <c r="M43" s="257"/>
      <c r="N43" s="257"/>
      <c r="O43" s="257"/>
      <c r="P43" s="257"/>
      <c r="Q43" s="257"/>
      <c r="R43" s="257"/>
      <c r="S43" s="257"/>
      <c r="T43" s="257"/>
      <c r="U43" s="257"/>
      <c r="V43" s="257"/>
      <c r="W43" s="257"/>
    </row>
    <row r="44" spans="2:23" x14ac:dyDescent="0.3">
      <c r="B44" s="257"/>
      <c r="C44" s="260" t="s">
        <v>223</v>
      </c>
      <c r="D44" s="257"/>
      <c r="E44" s="257"/>
      <c r="F44" s="257"/>
      <c r="G44" s="257"/>
      <c r="H44" s="257"/>
      <c r="I44" s="257"/>
      <c r="J44" s="257"/>
      <c r="K44" s="257"/>
      <c r="L44" s="257"/>
      <c r="M44" s="257"/>
      <c r="N44" s="257"/>
      <c r="O44" s="257"/>
      <c r="P44" s="257"/>
      <c r="Q44" s="257"/>
      <c r="R44" s="257"/>
      <c r="S44" s="257"/>
      <c r="T44" s="257"/>
      <c r="U44" s="257"/>
      <c r="V44" s="257"/>
      <c r="W44" s="257"/>
    </row>
    <row r="45" spans="2:23" x14ac:dyDescent="0.3">
      <c r="B45" s="257"/>
      <c r="C45" s="260" t="s">
        <v>224</v>
      </c>
      <c r="D45" s="257"/>
      <c r="E45" s="257"/>
      <c r="F45" s="257"/>
      <c r="G45" s="257"/>
      <c r="H45" s="257"/>
      <c r="I45" s="257"/>
      <c r="J45" s="257"/>
      <c r="K45" s="257"/>
      <c r="L45" s="257"/>
      <c r="M45" s="257"/>
      <c r="N45" s="257"/>
      <c r="O45" s="257"/>
      <c r="P45" s="257"/>
      <c r="Q45" s="257"/>
      <c r="R45" s="257"/>
      <c r="S45" s="257"/>
      <c r="T45" s="257"/>
      <c r="U45" s="257"/>
      <c r="V45" s="257"/>
      <c r="W45" s="257"/>
    </row>
    <row r="46" spans="2:23" x14ac:dyDescent="0.3">
      <c r="B46" s="257"/>
      <c r="C46" s="260" t="s">
        <v>225</v>
      </c>
      <c r="D46" s="257"/>
      <c r="E46" s="257"/>
      <c r="F46" s="257"/>
      <c r="G46" s="257"/>
      <c r="H46" s="257"/>
      <c r="I46" s="257"/>
      <c r="J46" s="257"/>
      <c r="K46" s="257"/>
      <c r="L46" s="257"/>
      <c r="M46" s="257"/>
      <c r="N46" s="257"/>
      <c r="O46" s="257"/>
      <c r="P46" s="257"/>
      <c r="Q46" s="257"/>
      <c r="R46" s="257"/>
      <c r="S46" s="257"/>
      <c r="T46" s="257"/>
      <c r="U46" s="257"/>
      <c r="V46" s="257"/>
      <c r="W46" s="257"/>
    </row>
    <row r="47" spans="2:23" x14ac:dyDescent="0.3">
      <c r="B47" s="257"/>
      <c r="C47" s="260" t="s">
        <v>226</v>
      </c>
      <c r="D47" s="257"/>
      <c r="E47" s="257"/>
      <c r="F47" s="257"/>
      <c r="G47" s="257"/>
      <c r="H47" s="257"/>
      <c r="I47" s="257"/>
      <c r="J47" s="257"/>
      <c r="K47" s="257"/>
      <c r="L47" s="257"/>
      <c r="M47" s="257"/>
      <c r="N47" s="257"/>
      <c r="O47" s="257"/>
      <c r="P47" s="257"/>
      <c r="Q47" s="257"/>
      <c r="R47" s="257"/>
      <c r="S47" s="257"/>
      <c r="T47" s="257"/>
      <c r="U47" s="257"/>
      <c r="V47" s="257"/>
      <c r="W47" s="257"/>
    </row>
    <row r="48" spans="2:23" x14ac:dyDescent="0.3">
      <c r="B48" s="257"/>
      <c r="C48" s="260" t="s">
        <v>227</v>
      </c>
      <c r="D48" s="257"/>
      <c r="E48" s="257"/>
      <c r="F48" s="257"/>
      <c r="G48" s="257"/>
      <c r="H48" s="257"/>
      <c r="I48" s="257"/>
      <c r="J48" s="257"/>
      <c r="K48" s="257"/>
      <c r="L48" s="257"/>
      <c r="M48" s="257"/>
      <c r="N48" s="257"/>
      <c r="O48" s="257"/>
      <c r="P48" s="257"/>
      <c r="Q48" s="257"/>
      <c r="R48" s="257"/>
      <c r="S48" s="257"/>
      <c r="T48" s="257"/>
      <c r="U48" s="257"/>
      <c r="V48" s="257"/>
      <c r="W48" s="257"/>
    </row>
    <row r="49" spans="2:23" x14ac:dyDescent="0.3">
      <c r="B49" s="257"/>
      <c r="C49" s="260" t="s">
        <v>228</v>
      </c>
      <c r="D49" s="257"/>
      <c r="E49" s="257"/>
      <c r="F49" s="257"/>
      <c r="G49" s="257"/>
      <c r="H49" s="257"/>
      <c r="I49" s="257"/>
      <c r="J49" s="257"/>
      <c r="K49" s="257"/>
      <c r="L49" s="257"/>
      <c r="M49" s="257"/>
      <c r="N49" s="257"/>
      <c r="O49" s="257"/>
      <c r="P49" s="257"/>
      <c r="Q49" s="257"/>
      <c r="R49" s="257"/>
      <c r="S49" s="257"/>
      <c r="T49" s="257"/>
      <c r="U49" s="257"/>
      <c r="V49" s="257"/>
      <c r="W49" s="257"/>
    </row>
    <row r="50" spans="2:23" x14ac:dyDescent="0.3">
      <c r="B50" s="257"/>
      <c r="C50" s="260" t="s">
        <v>229</v>
      </c>
      <c r="D50" s="257"/>
      <c r="E50" s="257"/>
      <c r="F50" s="257"/>
      <c r="G50" s="257"/>
      <c r="H50" s="257"/>
      <c r="I50" s="257"/>
      <c r="J50" s="257"/>
      <c r="K50" s="257"/>
      <c r="L50" s="257"/>
      <c r="M50" s="257"/>
      <c r="N50" s="257"/>
      <c r="O50" s="257"/>
      <c r="P50" s="257"/>
      <c r="Q50" s="257"/>
      <c r="R50" s="257"/>
      <c r="S50" s="257"/>
      <c r="T50" s="257"/>
      <c r="U50" s="257"/>
      <c r="V50" s="257"/>
      <c r="W50" s="257"/>
    </row>
    <row r="51" spans="2:23" x14ac:dyDescent="0.3">
      <c r="B51" s="257"/>
      <c r="C51" s="260" t="s">
        <v>230</v>
      </c>
      <c r="D51" s="257"/>
      <c r="E51" s="257"/>
      <c r="F51" s="257"/>
      <c r="G51" s="257"/>
      <c r="H51" s="257"/>
      <c r="I51" s="257"/>
      <c r="J51" s="257"/>
      <c r="K51" s="257"/>
      <c r="L51" s="257"/>
      <c r="M51" s="257"/>
      <c r="N51" s="257"/>
      <c r="O51" s="257"/>
      <c r="P51" s="257"/>
      <c r="Q51" s="257"/>
      <c r="R51" s="257"/>
      <c r="S51" s="257"/>
      <c r="T51" s="257"/>
      <c r="U51" s="257"/>
      <c r="V51" s="257"/>
      <c r="W51" s="257"/>
    </row>
    <row r="52" spans="2:23" x14ac:dyDescent="0.3">
      <c r="B52" s="257"/>
      <c r="C52" s="260" t="s">
        <v>231</v>
      </c>
      <c r="D52" s="257"/>
      <c r="E52" s="257"/>
      <c r="F52" s="257"/>
      <c r="G52" s="257"/>
      <c r="H52" s="257"/>
      <c r="I52" s="257"/>
      <c r="J52" s="257"/>
      <c r="K52" s="257"/>
      <c r="L52" s="257"/>
      <c r="M52" s="257"/>
      <c r="N52" s="257"/>
      <c r="O52" s="257"/>
      <c r="P52" s="257"/>
      <c r="Q52" s="257"/>
      <c r="R52" s="257"/>
      <c r="S52" s="257"/>
      <c r="T52" s="257"/>
      <c r="U52" s="257"/>
      <c r="V52" s="257"/>
      <c r="W52" s="257"/>
    </row>
    <row r="53" spans="2:23" x14ac:dyDescent="0.3">
      <c r="B53" s="257"/>
      <c r="C53" s="260" t="s">
        <v>232</v>
      </c>
      <c r="D53" s="257"/>
      <c r="E53" s="257"/>
      <c r="F53" s="257"/>
      <c r="G53" s="257"/>
      <c r="H53" s="257"/>
      <c r="I53" s="257"/>
      <c r="J53" s="257"/>
      <c r="K53" s="257"/>
      <c r="L53" s="257"/>
      <c r="M53" s="257"/>
      <c r="N53" s="257"/>
      <c r="O53" s="257"/>
      <c r="P53" s="257"/>
      <c r="Q53" s="257"/>
      <c r="R53" s="257"/>
      <c r="S53" s="257"/>
      <c r="T53" s="257"/>
      <c r="U53" s="257"/>
      <c r="V53" s="257"/>
      <c r="W53" s="257"/>
    </row>
    <row r="54" spans="2:23" x14ac:dyDescent="0.3">
      <c r="B54" s="257"/>
      <c r="C54" s="260" t="s">
        <v>233</v>
      </c>
      <c r="D54" s="257"/>
      <c r="E54" s="257"/>
      <c r="F54" s="257"/>
      <c r="G54" s="257"/>
      <c r="H54" s="257"/>
      <c r="I54" s="257"/>
      <c r="J54" s="257"/>
      <c r="K54" s="257"/>
      <c r="L54" s="257"/>
      <c r="M54" s="257"/>
      <c r="N54" s="257"/>
      <c r="O54" s="257"/>
      <c r="P54" s="257"/>
      <c r="Q54" s="257"/>
      <c r="R54" s="257"/>
      <c r="S54" s="257"/>
      <c r="T54" s="257"/>
      <c r="U54" s="257"/>
      <c r="V54" s="257"/>
      <c r="W54" s="257"/>
    </row>
    <row r="55" spans="2:23" x14ac:dyDescent="0.3">
      <c r="B55" s="257"/>
      <c r="C55" s="260" t="s">
        <v>234</v>
      </c>
      <c r="D55" s="257"/>
      <c r="E55" s="257"/>
      <c r="F55" s="257"/>
      <c r="G55" s="257"/>
      <c r="H55" s="257"/>
      <c r="I55" s="257"/>
      <c r="J55" s="257"/>
      <c r="K55" s="257"/>
      <c r="L55" s="257"/>
      <c r="M55" s="257"/>
      <c r="N55" s="257"/>
      <c r="O55" s="257"/>
      <c r="P55" s="257"/>
      <c r="Q55" s="257"/>
      <c r="R55" s="257"/>
      <c r="S55" s="257"/>
      <c r="T55" s="257"/>
      <c r="U55" s="257"/>
      <c r="V55" s="257"/>
      <c r="W55" s="257"/>
    </row>
    <row r="56" spans="2:23" x14ac:dyDescent="0.3">
      <c r="B56" s="257"/>
      <c r="C56" s="260" t="s">
        <v>235</v>
      </c>
      <c r="D56" s="257"/>
      <c r="E56" s="257"/>
      <c r="F56" s="257"/>
      <c r="G56" s="257"/>
      <c r="H56" s="257"/>
      <c r="I56" s="257"/>
      <c r="J56" s="257"/>
      <c r="K56" s="257"/>
      <c r="L56" s="257"/>
      <c r="M56" s="257"/>
      <c r="N56" s="257"/>
      <c r="O56" s="257"/>
      <c r="P56" s="257"/>
      <c r="Q56" s="257"/>
      <c r="R56" s="257"/>
      <c r="S56" s="257"/>
      <c r="T56" s="257"/>
      <c r="U56" s="257"/>
      <c r="V56" s="257"/>
      <c r="W56" s="257"/>
    </row>
    <row r="57" spans="2:23" x14ac:dyDescent="0.3">
      <c r="B57" s="257"/>
      <c r="C57" s="260" t="s">
        <v>236</v>
      </c>
      <c r="D57" s="257"/>
      <c r="E57" s="257"/>
      <c r="F57" s="257"/>
      <c r="G57" s="257"/>
      <c r="H57" s="257"/>
      <c r="I57" s="257"/>
      <c r="J57" s="257"/>
      <c r="K57" s="257"/>
      <c r="L57" s="257"/>
      <c r="M57" s="257"/>
      <c r="N57" s="257"/>
      <c r="O57" s="257"/>
      <c r="P57" s="257"/>
      <c r="Q57" s="257"/>
      <c r="R57" s="257"/>
      <c r="S57" s="257"/>
      <c r="T57" s="257"/>
      <c r="U57" s="257"/>
      <c r="V57" s="257"/>
      <c r="W57" s="257"/>
    </row>
    <row r="58" spans="2:23" x14ac:dyDescent="0.3">
      <c r="B58" s="257"/>
      <c r="C58" s="260" t="s">
        <v>237</v>
      </c>
      <c r="D58" s="257"/>
      <c r="E58" s="257"/>
      <c r="F58" s="257"/>
      <c r="G58" s="257"/>
      <c r="H58" s="257"/>
      <c r="I58" s="257"/>
      <c r="J58" s="257"/>
      <c r="K58" s="257"/>
      <c r="L58" s="257"/>
      <c r="M58" s="257"/>
      <c r="N58" s="257"/>
      <c r="O58" s="257"/>
      <c r="P58" s="257"/>
      <c r="Q58" s="257"/>
      <c r="R58" s="257"/>
      <c r="S58" s="257"/>
      <c r="T58" s="257"/>
      <c r="U58" s="257"/>
      <c r="V58" s="257"/>
      <c r="W58" s="257"/>
    </row>
    <row r="59" spans="2:23" x14ac:dyDescent="0.3">
      <c r="B59" s="257"/>
      <c r="C59" s="260" t="s">
        <v>238</v>
      </c>
      <c r="D59" s="257"/>
      <c r="E59" s="257"/>
      <c r="F59" s="257"/>
      <c r="G59" s="257"/>
      <c r="H59" s="257"/>
      <c r="I59" s="257"/>
      <c r="J59" s="257"/>
      <c r="K59" s="257"/>
      <c r="L59" s="257"/>
      <c r="M59" s="257"/>
      <c r="N59" s="257"/>
      <c r="O59" s="257"/>
      <c r="P59" s="257"/>
      <c r="Q59" s="257"/>
      <c r="R59" s="257"/>
      <c r="S59" s="257"/>
      <c r="T59" s="257"/>
      <c r="U59" s="257"/>
      <c r="V59" s="257"/>
      <c r="W59" s="257"/>
    </row>
    <row r="60" spans="2:23" x14ac:dyDescent="0.3">
      <c r="B60" s="257"/>
      <c r="C60" s="260" t="s">
        <v>239</v>
      </c>
      <c r="D60" s="257"/>
      <c r="E60" s="257"/>
      <c r="F60" s="257"/>
      <c r="G60" s="257"/>
      <c r="H60" s="257"/>
      <c r="I60" s="257"/>
      <c r="J60" s="257"/>
      <c r="K60" s="257"/>
      <c r="L60" s="257"/>
      <c r="M60" s="257"/>
      <c r="N60" s="257"/>
      <c r="O60" s="257"/>
      <c r="P60" s="257"/>
      <c r="Q60" s="257"/>
      <c r="R60" s="257"/>
      <c r="S60" s="257"/>
      <c r="T60" s="257"/>
      <c r="U60" s="257"/>
      <c r="V60" s="257"/>
      <c r="W60" s="257"/>
    </row>
    <row r="61" spans="2:23" x14ac:dyDescent="0.3">
      <c r="B61" s="257"/>
      <c r="C61" s="260" t="s">
        <v>240</v>
      </c>
      <c r="D61" s="257"/>
      <c r="E61" s="257"/>
      <c r="F61" s="257"/>
      <c r="G61" s="257"/>
      <c r="H61" s="257"/>
      <c r="I61" s="257"/>
      <c r="J61" s="257"/>
      <c r="K61" s="257"/>
      <c r="L61" s="257"/>
      <c r="M61" s="257"/>
      <c r="N61" s="257"/>
      <c r="O61" s="257"/>
      <c r="P61" s="257"/>
      <c r="Q61" s="257"/>
      <c r="R61" s="257"/>
      <c r="S61" s="257"/>
      <c r="T61" s="257"/>
      <c r="U61" s="257"/>
      <c r="V61" s="257"/>
      <c r="W61" s="257"/>
    </row>
    <row r="62" spans="2:23" x14ac:dyDescent="0.3">
      <c r="B62" s="257"/>
      <c r="C62" s="260" t="s">
        <v>241</v>
      </c>
      <c r="D62" s="257"/>
      <c r="E62" s="257"/>
      <c r="F62" s="257"/>
      <c r="G62" s="257"/>
      <c r="H62" s="257"/>
      <c r="I62" s="257"/>
      <c r="J62" s="257"/>
      <c r="K62" s="257"/>
      <c r="L62" s="257"/>
      <c r="M62" s="257"/>
      <c r="N62" s="257"/>
      <c r="O62" s="257"/>
      <c r="P62" s="257"/>
      <c r="Q62" s="257"/>
      <c r="R62" s="257"/>
      <c r="S62" s="257"/>
      <c r="T62" s="257"/>
      <c r="U62" s="257"/>
      <c r="V62" s="257"/>
      <c r="W62" s="257"/>
    </row>
    <row r="63" spans="2:23" x14ac:dyDescent="0.3">
      <c r="B63" s="257"/>
      <c r="C63" s="260"/>
      <c r="D63" s="257"/>
      <c r="E63" s="257"/>
      <c r="F63" s="257"/>
      <c r="G63" s="257"/>
      <c r="H63" s="257"/>
      <c r="I63" s="257"/>
      <c r="J63" s="257"/>
      <c r="K63" s="257"/>
      <c r="L63" s="257"/>
      <c r="M63" s="257"/>
      <c r="N63" s="257"/>
      <c r="O63" s="257"/>
      <c r="P63" s="257"/>
      <c r="Q63" s="257"/>
      <c r="R63" s="257"/>
      <c r="S63" s="257"/>
      <c r="T63" s="257"/>
      <c r="U63" s="257"/>
      <c r="V63" s="257"/>
      <c r="W63" s="257"/>
    </row>
    <row r="64" spans="2:23" x14ac:dyDescent="0.3">
      <c r="B64" s="257"/>
      <c r="C64" s="258" t="s">
        <v>106</v>
      </c>
      <c r="D64" s="257"/>
      <c r="E64" s="257"/>
      <c r="F64" s="257"/>
      <c r="G64" s="257"/>
      <c r="H64" s="257"/>
      <c r="I64" s="257"/>
      <c r="J64" s="257"/>
      <c r="K64" s="257"/>
      <c r="L64" s="257"/>
      <c r="M64" s="257"/>
      <c r="N64" s="257"/>
      <c r="O64" s="257"/>
      <c r="P64" s="257"/>
      <c r="Q64" s="257"/>
      <c r="R64" s="257"/>
      <c r="S64" s="257"/>
      <c r="T64" s="257"/>
      <c r="U64" s="257"/>
      <c r="V64" s="257"/>
      <c r="W64" s="257"/>
    </row>
    <row r="65" spans="2:23" x14ac:dyDescent="0.3">
      <c r="B65" s="257"/>
      <c r="C65" s="258" t="s">
        <v>242</v>
      </c>
      <c r="D65" s="257"/>
      <c r="E65" s="257"/>
      <c r="F65" s="257"/>
      <c r="G65" s="257"/>
      <c r="H65" s="257"/>
      <c r="I65" s="257"/>
      <c r="J65" s="257"/>
      <c r="K65" s="257"/>
      <c r="L65" s="257"/>
      <c r="M65" s="257"/>
      <c r="N65" s="257"/>
      <c r="O65" s="257"/>
      <c r="P65" s="257"/>
      <c r="Q65" s="257"/>
      <c r="R65" s="257"/>
      <c r="S65" s="257"/>
      <c r="T65" s="257"/>
      <c r="U65" s="257"/>
      <c r="V65" s="257"/>
      <c r="W65" s="257"/>
    </row>
    <row r="66" spans="2:23" x14ac:dyDescent="0.3">
      <c r="B66" s="257"/>
      <c r="C66" s="260"/>
      <c r="D66" s="257"/>
      <c r="E66" s="257"/>
      <c r="F66" s="257"/>
      <c r="G66" s="257"/>
      <c r="H66" s="257"/>
      <c r="I66" s="257"/>
      <c r="J66" s="257"/>
      <c r="K66" s="257"/>
      <c r="L66" s="257"/>
      <c r="M66" s="257"/>
      <c r="N66" s="257"/>
      <c r="O66" s="257"/>
      <c r="P66" s="257"/>
      <c r="Q66" s="257"/>
      <c r="R66" s="257"/>
      <c r="S66" s="257"/>
      <c r="T66" s="257"/>
      <c r="U66" s="257"/>
      <c r="V66" s="257"/>
      <c r="W66" s="257"/>
    </row>
    <row r="67" spans="2:23" x14ac:dyDescent="0.3">
      <c r="B67" s="257"/>
      <c r="C67" s="258" t="s">
        <v>243</v>
      </c>
      <c r="D67" s="257"/>
      <c r="E67" s="257"/>
      <c r="F67" s="257"/>
      <c r="G67" s="257"/>
      <c r="H67" s="257"/>
      <c r="I67" s="257"/>
      <c r="J67" s="257"/>
      <c r="K67" s="257"/>
      <c r="L67" s="257"/>
      <c r="M67" s="257"/>
      <c r="N67" s="257"/>
      <c r="O67" s="257"/>
      <c r="P67" s="257"/>
      <c r="Q67" s="257"/>
      <c r="R67" s="257"/>
      <c r="S67" s="257"/>
      <c r="T67" s="257"/>
      <c r="U67" s="257"/>
      <c r="V67" s="257"/>
      <c r="W67" s="257"/>
    </row>
    <row r="68" spans="2:23" x14ac:dyDescent="0.3">
      <c r="B68" s="257"/>
      <c r="C68" s="260" t="s">
        <v>244</v>
      </c>
      <c r="D68" s="257"/>
      <c r="E68" s="257"/>
      <c r="F68" s="257"/>
      <c r="G68" s="257"/>
      <c r="H68" s="257"/>
      <c r="I68" s="257"/>
      <c r="J68" s="257"/>
      <c r="K68" s="257"/>
      <c r="L68" s="257"/>
      <c r="M68" s="257"/>
      <c r="N68" s="257"/>
      <c r="O68" s="257"/>
      <c r="P68" s="257"/>
      <c r="Q68" s="257"/>
      <c r="R68" s="257"/>
      <c r="S68" s="257"/>
      <c r="T68" s="257"/>
      <c r="U68" s="257"/>
      <c r="V68" s="257"/>
      <c r="W68" s="257"/>
    </row>
    <row r="69" spans="2:23" x14ac:dyDescent="0.3">
      <c r="B69" s="257"/>
      <c r="C69" s="260"/>
      <c r="D69" s="257"/>
      <c r="E69" s="257"/>
      <c r="F69" s="257"/>
      <c r="G69" s="257"/>
      <c r="H69" s="257"/>
      <c r="I69" s="257"/>
      <c r="J69" s="257"/>
      <c r="K69" s="257"/>
      <c r="L69" s="257"/>
      <c r="M69" s="257"/>
      <c r="N69" s="257"/>
      <c r="O69" s="257"/>
      <c r="P69" s="257"/>
      <c r="Q69" s="257"/>
      <c r="R69" s="257"/>
      <c r="S69" s="257"/>
      <c r="T69" s="257"/>
      <c r="U69" s="257"/>
      <c r="V69" s="257"/>
      <c r="W69" s="257"/>
    </row>
    <row r="70" spans="2:23" x14ac:dyDescent="0.3">
      <c r="B70" s="257"/>
      <c r="C70" s="260" t="s">
        <v>245</v>
      </c>
      <c r="D70" s="257"/>
      <c r="E70" s="257"/>
      <c r="F70" s="257"/>
      <c r="G70" s="257"/>
      <c r="H70" s="257"/>
      <c r="I70" s="257"/>
      <c r="J70" s="257"/>
      <c r="K70" s="257"/>
      <c r="L70" s="257"/>
      <c r="M70" s="257"/>
      <c r="N70" s="257"/>
      <c r="O70" s="257"/>
      <c r="P70" s="257"/>
      <c r="Q70" s="257"/>
      <c r="R70" s="257"/>
      <c r="S70" s="257"/>
      <c r="T70" s="257"/>
      <c r="U70" s="257"/>
      <c r="V70" s="257"/>
      <c r="W70" s="257"/>
    </row>
    <row r="71" spans="2:23" x14ac:dyDescent="0.3">
      <c r="B71" s="257"/>
      <c r="C71" s="260" t="s">
        <v>246</v>
      </c>
      <c r="D71" s="257"/>
      <c r="E71" s="257"/>
      <c r="F71" s="257"/>
      <c r="G71" s="257"/>
      <c r="H71" s="257"/>
      <c r="I71" s="257"/>
      <c r="J71" s="257"/>
      <c r="K71" s="257"/>
      <c r="L71" s="257"/>
      <c r="M71" s="257"/>
      <c r="N71" s="257"/>
      <c r="O71" s="257"/>
      <c r="P71" s="257"/>
      <c r="Q71" s="257"/>
      <c r="R71" s="257"/>
      <c r="S71" s="257"/>
      <c r="T71" s="257"/>
      <c r="U71" s="257"/>
      <c r="V71" s="257"/>
      <c r="W71" s="257"/>
    </row>
    <row r="72" spans="2:23" x14ac:dyDescent="0.3">
      <c r="B72" s="257"/>
      <c r="C72" s="260" t="s">
        <v>247</v>
      </c>
      <c r="D72" s="257"/>
      <c r="E72" s="257"/>
      <c r="F72" s="257"/>
      <c r="G72" s="257"/>
      <c r="H72" s="257"/>
      <c r="I72" s="257"/>
      <c r="J72" s="257"/>
      <c r="K72" s="257"/>
      <c r="L72" s="257"/>
      <c r="M72" s="257"/>
      <c r="N72" s="257"/>
      <c r="O72" s="257"/>
      <c r="P72" s="257"/>
      <c r="Q72" s="257"/>
      <c r="R72" s="257"/>
      <c r="S72" s="257"/>
      <c r="T72" s="257"/>
      <c r="U72" s="257"/>
      <c r="V72" s="257"/>
      <c r="W72" s="257"/>
    </row>
    <row r="73" spans="2:23" x14ac:dyDescent="0.3">
      <c r="B73" s="257"/>
      <c r="C73" s="260" t="s">
        <v>248</v>
      </c>
      <c r="D73" s="257"/>
      <c r="E73" s="257"/>
      <c r="F73" s="257"/>
      <c r="G73" s="257"/>
      <c r="H73" s="257"/>
      <c r="I73" s="257"/>
      <c r="J73" s="257"/>
      <c r="K73" s="257"/>
      <c r="L73" s="257"/>
      <c r="M73" s="257"/>
      <c r="N73" s="257"/>
      <c r="O73" s="257"/>
      <c r="P73" s="257"/>
      <c r="Q73" s="257"/>
      <c r="R73" s="257"/>
      <c r="S73" s="257"/>
      <c r="T73" s="257"/>
      <c r="U73" s="257"/>
      <c r="V73" s="257"/>
      <c r="W73" s="257"/>
    </row>
    <row r="74" spans="2:23" x14ac:dyDescent="0.3">
      <c r="B74" s="257"/>
      <c r="C74" s="260" t="s">
        <v>249</v>
      </c>
      <c r="D74" s="257"/>
      <c r="E74" s="257"/>
      <c r="F74" s="257"/>
      <c r="G74" s="257"/>
      <c r="H74" s="257"/>
      <c r="I74" s="257"/>
      <c r="J74" s="257"/>
      <c r="K74" s="257"/>
      <c r="L74" s="257"/>
      <c r="M74" s="257"/>
      <c r="N74" s="257"/>
      <c r="O74" s="257"/>
      <c r="P74" s="257"/>
      <c r="Q74" s="257"/>
      <c r="R74" s="257"/>
      <c r="S74" s="257"/>
      <c r="T74" s="257"/>
      <c r="U74" s="257"/>
      <c r="V74" s="257"/>
      <c r="W74" s="257"/>
    </row>
    <row r="75" spans="2:23" x14ac:dyDescent="0.3">
      <c r="B75" s="257"/>
      <c r="C75" s="260" t="s">
        <v>250</v>
      </c>
      <c r="D75" s="257"/>
      <c r="E75" s="257"/>
      <c r="F75" s="257"/>
      <c r="G75" s="257"/>
      <c r="H75" s="257"/>
      <c r="I75" s="257"/>
      <c r="J75" s="257"/>
      <c r="K75" s="257"/>
      <c r="L75" s="257"/>
      <c r="M75" s="257"/>
      <c r="N75" s="257"/>
      <c r="O75" s="257"/>
      <c r="P75" s="257"/>
      <c r="Q75" s="257"/>
      <c r="R75" s="257"/>
      <c r="S75" s="257"/>
      <c r="T75" s="257"/>
      <c r="U75" s="257"/>
      <c r="V75" s="257"/>
      <c r="W75" s="257"/>
    </row>
    <row r="76" spans="2:23" x14ac:dyDescent="0.3">
      <c r="B76" s="257"/>
      <c r="C76" s="260" t="s">
        <v>251</v>
      </c>
      <c r="D76" s="257"/>
      <c r="E76" s="257"/>
      <c r="F76" s="257"/>
      <c r="G76" s="257"/>
      <c r="H76" s="257"/>
      <c r="I76" s="257"/>
      <c r="J76" s="257"/>
      <c r="K76" s="257"/>
      <c r="L76" s="257"/>
      <c r="M76" s="257"/>
      <c r="N76" s="257"/>
      <c r="O76" s="257"/>
      <c r="P76" s="257"/>
      <c r="Q76" s="257"/>
      <c r="R76" s="257"/>
      <c r="S76" s="257"/>
      <c r="T76" s="257"/>
      <c r="U76" s="257"/>
      <c r="V76" s="257"/>
      <c r="W76" s="257"/>
    </row>
    <row r="77" spans="2:23" x14ac:dyDescent="0.3">
      <c r="B77" s="257"/>
      <c r="C77" s="260" t="s">
        <v>252</v>
      </c>
      <c r="D77" s="257"/>
      <c r="E77" s="257"/>
      <c r="F77" s="257"/>
      <c r="G77" s="257"/>
      <c r="H77" s="257"/>
      <c r="I77" s="257"/>
      <c r="J77" s="257"/>
      <c r="K77" s="257"/>
      <c r="L77" s="257"/>
      <c r="M77" s="257"/>
      <c r="N77" s="257"/>
      <c r="O77" s="257"/>
      <c r="P77" s="257"/>
      <c r="Q77" s="257"/>
      <c r="R77" s="257"/>
      <c r="S77" s="257"/>
      <c r="T77" s="257"/>
      <c r="U77" s="257"/>
      <c r="V77" s="257"/>
      <c r="W77" s="257"/>
    </row>
    <row r="78" spans="2:23" x14ac:dyDescent="0.3">
      <c r="B78" s="257"/>
      <c r="C78" s="260" t="s">
        <v>253</v>
      </c>
      <c r="D78" s="257"/>
      <c r="E78" s="257"/>
      <c r="F78" s="257"/>
      <c r="G78" s="257"/>
      <c r="H78" s="257"/>
      <c r="I78" s="257"/>
      <c r="J78" s="257"/>
      <c r="K78" s="257"/>
      <c r="L78" s="257"/>
      <c r="M78" s="257"/>
      <c r="N78" s="257"/>
      <c r="O78" s="257"/>
      <c r="P78" s="257"/>
      <c r="Q78" s="257"/>
      <c r="R78" s="257"/>
      <c r="S78" s="257"/>
      <c r="T78" s="257"/>
      <c r="U78" s="257"/>
      <c r="V78" s="257"/>
      <c r="W78" s="257"/>
    </row>
    <row r="79" spans="2:23" x14ac:dyDescent="0.3">
      <c r="B79" s="257"/>
      <c r="C79" s="260" t="s">
        <v>254</v>
      </c>
      <c r="D79" s="257"/>
      <c r="E79" s="257"/>
      <c r="F79" s="257"/>
      <c r="G79" s="257"/>
      <c r="H79" s="257"/>
      <c r="I79" s="257"/>
      <c r="J79" s="257"/>
      <c r="K79" s="257"/>
      <c r="L79" s="257"/>
      <c r="M79" s="257"/>
      <c r="N79" s="257"/>
      <c r="O79" s="257"/>
      <c r="P79" s="257"/>
      <c r="Q79" s="257"/>
      <c r="R79" s="257"/>
      <c r="S79" s="257"/>
      <c r="T79" s="257"/>
      <c r="U79" s="257"/>
      <c r="V79" s="257"/>
      <c r="W79" s="257"/>
    </row>
    <row r="80" spans="2:23" x14ac:dyDescent="0.3">
      <c r="B80" s="257"/>
      <c r="C80" s="260" t="s">
        <v>255</v>
      </c>
      <c r="D80" s="257"/>
      <c r="E80" s="257"/>
      <c r="F80" s="257"/>
      <c r="G80" s="257"/>
      <c r="H80" s="257"/>
      <c r="I80" s="257"/>
      <c r="J80" s="257"/>
      <c r="K80" s="257"/>
      <c r="L80" s="257"/>
      <c r="M80" s="257"/>
      <c r="N80" s="257"/>
      <c r="O80" s="257"/>
      <c r="P80" s="257"/>
      <c r="Q80" s="257"/>
      <c r="R80" s="257"/>
      <c r="S80" s="257"/>
      <c r="T80" s="257"/>
      <c r="U80" s="257"/>
      <c r="V80" s="257"/>
      <c r="W80" s="257"/>
    </row>
    <row r="81" spans="2:23" x14ac:dyDescent="0.3">
      <c r="B81" s="257"/>
      <c r="C81" s="260" t="s">
        <v>256</v>
      </c>
      <c r="D81" s="257"/>
      <c r="E81" s="257"/>
      <c r="F81" s="257"/>
      <c r="G81" s="257"/>
      <c r="H81" s="257"/>
      <c r="I81" s="257"/>
      <c r="J81" s="257"/>
      <c r="K81" s="257"/>
      <c r="L81" s="257"/>
      <c r="M81" s="257"/>
      <c r="N81" s="257"/>
      <c r="O81" s="257"/>
      <c r="P81" s="257"/>
      <c r="Q81" s="257"/>
      <c r="R81" s="257"/>
      <c r="S81" s="257"/>
      <c r="T81" s="257"/>
      <c r="U81" s="257"/>
      <c r="V81" s="257"/>
      <c r="W81" s="257"/>
    </row>
    <row r="82" spans="2:23" x14ac:dyDescent="0.3">
      <c r="B82" s="257"/>
      <c r="C82" s="260" t="s">
        <v>257</v>
      </c>
      <c r="D82" s="257"/>
      <c r="E82" s="257"/>
      <c r="F82" s="257"/>
      <c r="G82" s="257"/>
      <c r="H82" s="257"/>
      <c r="I82" s="257"/>
      <c r="J82" s="257"/>
      <c r="K82" s="257"/>
      <c r="L82" s="257"/>
      <c r="M82" s="257"/>
      <c r="N82" s="257"/>
      <c r="O82" s="257"/>
      <c r="P82" s="257"/>
      <c r="Q82" s="257"/>
      <c r="R82" s="257"/>
      <c r="S82" s="257"/>
      <c r="T82" s="257"/>
      <c r="U82" s="257"/>
      <c r="V82" s="257"/>
      <c r="W82" s="257"/>
    </row>
    <row r="83" spans="2:23" x14ac:dyDescent="0.3">
      <c r="B83" s="257"/>
      <c r="C83" s="260" t="s">
        <v>258</v>
      </c>
      <c r="D83" s="257"/>
      <c r="E83" s="257"/>
      <c r="F83" s="257"/>
      <c r="G83" s="257"/>
      <c r="H83" s="257"/>
      <c r="I83" s="257"/>
      <c r="J83" s="257"/>
      <c r="K83" s="257"/>
      <c r="L83" s="257"/>
      <c r="M83" s="257"/>
      <c r="N83" s="257"/>
      <c r="O83" s="257"/>
      <c r="P83" s="257"/>
      <c r="Q83" s="257"/>
      <c r="R83" s="257"/>
      <c r="S83" s="257"/>
      <c r="T83" s="257"/>
      <c r="U83" s="257"/>
      <c r="V83" s="257"/>
      <c r="W83" s="257"/>
    </row>
    <row r="84" spans="2:23" x14ac:dyDescent="0.3">
      <c r="B84" s="257"/>
      <c r="C84" s="260" t="s">
        <v>259</v>
      </c>
      <c r="D84" s="257"/>
      <c r="E84" s="257"/>
      <c r="F84" s="257"/>
      <c r="G84" s="257"/>
      <c r="H84" s="257"/>
      <c r="I84" s="257"/>
      <c r="J84" s="257"/>
      <c r="K84" s="257"/>
      <c r="L84" s="257"/>
      <c r="M84" s="257"/>
      <c r="N84" s="257"/>
      <c r="O84" s="257"/>
      <c r="P84" s="257"/>
      <c r="Q84" s="257"/>
      <c r="R84" s="257"/>
      <c r="S84" s="257"/>
      <c r="T84" s="257"/>
      <c r="U84" s="257"/>
      <c r="V84" s="257"/>
      <c r="W84" s="257"/>
    </row>
    <row r="85" spans="2:23" x14ac:dyDescent="0.3">
      <c r="B85" s="257"/>
      <c r="C85" s="260" t="s">
        <v>260</v>
      </c>
      <c r="D85" s="257"/>
      <c r="E85" s="257"/>
      <c r="F85" s="257"/>
      <c r="G85" s="257"/>
      <c r="H85" s="257"/>
      <c r="I85" s="257"/>
      <c r="J85" s="257"/>
      <c r="K85" s="257"/>
      <c r="L85" s="257"/>
      <c r="M85" s="257"/>
      <c r="N85" s="257"/>
      <c r="O85" s="257"/>
      <c r="P85" s="257"/>
      <c r="Q85" s="257"/>
      <c r="R85" s="257"/>
      <c r="S85" s="257"/>
      <c r="T85" s="257"/>
      <c r="U85" s="257"/>
      <c r="V85" s="257"/>
      <c r="W85" s="257"/>
    </row>
    <row r="86" spans="2:23" x14ac:dyDescent="0.3">
      <c r="B86" s="257"/>
      <c r="C86" s="260" t="s">
        <v>261</v>
      </c>
      <c r="D86" s="257"/>
      <c r="E86" s="257"/>
      <c r="F86" s="257"/>
      <c r="G86" s="257"/>
      <c r="H86" s="257"/>
      <c r="I86" s="257"/>
      <c r="J86" s="257"/>
      <c r="K86" s="257"/>
      <c r="L86" s="257"/>
      <c r="M86" s="257"/>
      <c r="N86" s="257"/>
      <c r="O86" s="257"/>
      <c r="P86" s="257"/>
      <c r="Q86" s="257"/>
      <c r="R86" s="257"/>
      <c r="S86" s="257"/>
      <c r="T86" s="257"/>
      <c r="U86" s="257"/>
      <c r="V86" s="257"/>
      <c r="W86" s="257"/>
    </row>
    <row r="87" spans="2:23" x14ac:dyDescent="0.3">
      <c r="B87" s="257"/>
      <c r="C87" s="260" t="s">
        <v>262</v>
      </c>
      <c r="D87" s="257"/>
      <c r="E87" s="257"/>
      <c r="F87" s="257"/>
      <c r="G87" s="257"/>
      <c r="H87" s="257"/>
      <c r="I87" s="257"/>
      <c r="J87" s="257"/>
      <c r="K87" s="257"/>
      <c r="L87" s="257"/>
      <c r="M87" s="257"/>
      <c r="N87" s="257"/>
      <c r="O87" s="257"/>
      <c r="P87" s="257"/>
      <c r="Q87" s="257"/>
      <c r="R87" s="257"/>
      <c r="S87" s="257"/>
      <c r="T87" s="257"/>
      <c r="U87" s="257"/>
      <c r="V87" s="257"/>
      <c r="W87" s="257"/>
    </row>
    <row r="88" spans="2:23" x14ac:dyDescent="0.3">
      <c r="B88" s="257"/>
      <c r="C88" s="260" t="s">
        <v>263</v>
      </c>
      <c r="D88" s="257"/>
      <c r="E88" s="257"/>
      <c r="F88" s="257"/>
      <c r="G88" s="257"/>
      <c r="H88" s="257"/>
      <c r="I88" s="257"/>
      <c r="J88" s="257"/>
      <c r="K88" s="257"/>
      <c r="L88" s="257"/>
      <c r="M88" s="257"/>
      <c r="N88" s="257"/>
      <c r="O88" s="257"/>
      <c r="P88" s="257"/>
      <c r="Q88" s="257"/>
      <c r="R88" s="257"/>
      <c r="S88" s="257"/>
      <c r="T88" s="257"/>
      <c r="U88" s="257"/>
      <c r="V88" s="257"/>
      <c r="W88" s="257"/>
    </row>
    <row r="89" spans="2:23" x14ac:dyDescent="0.3">
      <c r="B89" s="257"/>
      <c r="C89" s="260" t="s">
        <v>264</v>
      </c>
      <c r="D89" s="257"/>
      <c r="E89" s="257"/>
      <c r="F89" s="257"/>
      <c r="G89" s="257"/>
      <c r="H89" s="257"/>
      <c r="I89" s="257"/>
      <c r="J89" s="257"/>
      <c r="K89" s="257"/>
      <c r="L89" s="257"/>
      <c r="M89" s="257"/>
      <c r="N89" s="257"/>
      <c r="O89" s="257"/>
      <c r="P89" s="257"/>
      <c r="Q89" s="257"/>
      <c r="R89" s="257"/>
      <c r="S89" s="257"/>
      <c r="T89" s="257"/>
      <c r="U89" s="257"/>
      <c r="V89" s="257"/>
      <c r="W89" s="257"/>
    </row>
    <row r="90" spans="2:23" x14ac:dyDescent="0.3">
      <c r="B90" s="257"/>
      <c r="C90" s="260" t="s">
        <v>265</v>
      </c>
      <c r="D90" s="257"/>
      <c r="E90" s="257"/>
      <c r="F90" s="257"/>
      <c r="G90" s="257"/>
      <c r="H90" s="257"/>
      <c r="I90" s="257"/>
      <c r="J90" s="257"/>
      <c r="K90" s="257"/>
      <c r="L90" s="257"/>
      <c r="M90" s="257"/>
      <c r="N90" s="257"/>
      <c r="O90" s="257"/>
      <c r="P90" s="257"/>
      <c r="Q90" s="257"/>
      <c r="R90" s="257"/>
      <c r="S90" s="257"/>
      <c r="T90" s="257"/>
      <c r="U90" s="257"/>
      <c r="V90" s="257"/>
      <c r="W90" s="257"/>
    </row>
    <row r="91" spans="2:23" x14ac:dyDescent="0.3">
      <c r="B91" s="257"/>
      <c r="C91" s="260" t="s">
        <v>266</v>
      </c>
      <c r="D91" s="257"/>
      <c r="E91" s="257"/>
      <c r="F91" s="257"/>
      <c r="G91" s="257"/>
      <c r="H91" s="257"/>
      <c r="I91" s="257"/>
      <c r="J91" s="257"/>
      <c r="K91" s="257"/>
      <c r="L91" s="257"/>
      <c r="M91" s="257"/>
      <c r="N91" s="257"/>
      <c r="O91" s="257"/>
      <c r="P91" s="257"/>
      <c r="Q91" s="257"/>
      <c r="R91" s="257"/>
      <c r="S91" s="257"/>
      <c r="T91" s="257"/>
      <c r="U91" s="257"/>
      <c r="V91" s="257"/>
      <c r="W91" s="257"/>
    </row>
    <row r="92" spans="2:23" x14ac:dyDescent="0.3">
      <c r="B92" s="257"/>
      <c r="C92" s="260" t="s">
        <v>267</v>
      </c>
      <c r="D92" s="257"/>
      <c r="E92" s="257"/>
      <c r="F92" s="257"/>
      <c r="G92" s="257"/>
      <c r="H92" s="257"/>
      <c r="I92" s="257"/>
      <c r="J92" s="257"/>
      <c r="K92" s="257"/>
      <c r="L92" s="257"/>
      <c r="M92" s="257"/>
      <c r="N92" s="257"/>
      <c r="O92" s="257"/>
      <c r="P92" s="257"/>
      <c r="Q92" s="257"/>
      <c r="R92" s="257"/>
      <c r="S92" s="257"/>
      <c r="T92" s="257"/>
      <c r="U92" s="257"/>
      <c r="V92" s="257"/>
      <c r="W92" s="257"/>
    </row>
    <row r="93" spans="2:23" x14ac:dyDescent="0.3">
      <c r="B93" s="257"/>
      <c r="C93" s="260"/>
      <c r="D93" s="257"/>
      <c r="E93" s="257"/>
      <c r="F93" s="257"/>
      <c r="G93" s="257"/>
      <c r="H93" s="257"/>
      <c r="I93" s="257"/>
      <c r="J93" s="257"/>
      <c r="K93" s="257"/>
      <c r="L93" s="257"/>
      <c r="M93" s="257"/>
      <c r="N93" s="257"/>
      <c r="O93" s="257"/>
      <c r="P93" s="257"/>
      <c r="Q93" s="257"/>
      <c r="R93" s="257"/>
      <c r="S93" s="257"/>
      <c r="T93" s="257"/>
      <c r="U93" s="257"/>
      <c r="V93" s="257"/>
      <c r="W93" s="257"/>
    </row>
    <row r="94" spans="2:23" x14ac:dyDescent="0.3">
      <c r="B94" s="257"/>
      <c r="C94" s="262"/>
      <c r="D94" s="263"/>
      <c r="E94" s="263"/>
      <c r="F94" s="263"/>
      <c r="G94" s="263"/>
      <c r="H94" s="263"/>
      <c r="I94" s="263"/>
      <c r="J94" s="263"/>
      <c r="K94" s="263"/>
      <c r="L94" s="263"/>
      <c r="M94" s="263"/>
      <c r="N94" s="257"/>
      <c r="O94" s="257"/>
      <c r="P94" s="257"/>
      <c r="Q94" s="257"/>
      <c r="R94" s="257"/>
      <c r="S94" s="257"/>
      <c r="T94" s="257"/>
      <c r="U94" s="257"/>
      <c r="V94" s="257"/>
      <c r="W94" s="257"/>
    </row>
    <row r="95" spans="2:23" x14ac:dyDescent="0.3">
      <c r="B95" s="257"/>
      <c r="C95" s="260"/>
      <c r="D95" s="257"/>
      <c r="E95" s="257"/>
      <c r="F95" s="257"/>
      <c r="G95" s="257"/>
      <c r="H95" s="257"/>
      <c r="I95" s="257"/>
      <c r="J95" s="257"/>
      <c r="K95" s="257"/>
      <c r="L95" s="257"/>
      <c r="M95" s="257"/>
      <c r="N95" s="257"/>
      <c r="O95" s="257"/>
      <c r="P95" s="257"/>
      <c r="Q95" s="257"/>
      <c r="R95" s="257"/>
      <c r="S95" s="257"/>
      <c r="T95" s="257"/>
      <c r="U95" s="257"/>
      <c r="V95" s="257"/>
      <c r="W95" s="257"/>
    </row>
    <row r="96" spans="2:23" x14ac:dyDescent="0.3">
      <c r="B96" s="259" t="s">
        <v>212</v>
      </c>
      <c r="C96" s="256" t="s">
        <v>268</v>
      </c>
      <c r="D96" s="257"/>
      <c r="E96" s="257"/>
      <c r="F96" s="257"/>
      <c r="G96" s="257"/>
      <c r="H96" s="257"/>
      <c r="I96" s="257"/>
      <c r="J96" s="257"/>
      <c r="K96" s="257"/>
      <c r="L96" s="257"/>
      <c r="M96" s="257"/>
      <c r="N96" s="257"/>
      <c r="O96" s="257"/>
      <c r="P96" s="257"/>
      <c r="Q96" s="257"/>
      <c r="R96" s="257"/>
      <c r="S96" s="257"/>
      <c r="T96" s="257"/>
      <c r="U96" s="257"/>
      <c r="V96" s="257"/>
      <c r="W96" s="257"/>
    </row>
    <row r="97" spans="2:23" x14ac:dyDescent="0.3">
      <c r="B97" s="257"/>
      <c r="C97" s="260" t="s">
        <v>269</v>
      </c>
      <c r="D97" s="257"/>
      <c r="E97" s="257"/>
      <c r="F97" s="257"/>
      <c r="G97" s="257"/>
      <c r="H97" s="257"/>
      <c r="I97" s="257"/>
      <c r="J97" s="257"/>
      <c r="K97" s="257"/>
      <c r="L97" s="257"/>
      <c r="M97" s="257"/>
      <c r="N97" s="257"/>
      <c r="O97" s="257"/>
      <c r="P97" s="257"/>
      <c r="Q97" s="257"/>
      <c r="R97" s="257"/>
      <c r="S97" s="257"/>
      <c r="T97" s="257"/>
      <c r="U97" s="257"/>
      <c r="V97" s="257"/>
      <c r="W97" s="257"/>
    </row>
    <row r="98" spans="2:23" x14ac:dyDescent="0.3">
      <c r="B98" s="257"/>
      <c r="C98" s="260" t="s">
        <v>270</v>
      </c>
      <c r="D98" s="257"/>
      <c r="E98" s="257"/>
      <c r="F98" s="257"/>
      <c r="G98" s="257"/>
      <c r="H98" s="257"/>
      <c r="I98" s="257"/>
      <c r="J98" s="257"/>
      <c r="K98" s="257"/>
      <c r="L98" s="257"/>
      <c r="M98" s="257"/>
      <c r="N98" s="257"/>
      <c r="O98" s="257"/>
      <c r="P98" s="257"/>
      <c r="Q98" s="257"/>
      <c r="R98" s="257"/>
      <c r="S98" s="257"/>
      <c r="T98" s="257"/>
      <c r="U98" s="257"/>
      <c r="V98" s="257"/>
      <c r="W98" s="257"/>
    </row>
    <row r="99" spans="2:23" x14ac:dyDescent="0.3">
      <c r="B99" s="257"/>
      <c r="C99" s="260" t="s">
        <v>271</v>
      </c>
      <c r="D99" s="257"/>
      <c r="E99" s="257"/>
      <c r="F99" s="257"/>
      <c r="G99" s="257"/>
      <c r="H99" s="257"/>
      <c r="I99" s="257"/>
      <c r="J99" s="257"/>
      <c r="K99" s="257"/>
      <c r="L99" s="257"/>
      <c r="M99" s="257"/>
      <c r="N99" s="257"/>
      <c r="O99" s="257"/>
      <c r="P99" s="257"/>
      <c r="Q99" s="257"/>
      <c r="R99" s="257"/>
      <c r="S99" s="257"/>
      <c r="T99" s="257"/>
      <c r="U99" s="257"/>
      <c r="V99" s="257"/>
      <c r="W99" s="257"/>
    </row>
    <row r="100" spans="2:23" x14ac:dyDescent="0.3">
      <c r="B100" s="257"/>
      <c r="C100" s="260" t="s">
        <v>272</v>
      </c>
      <c r="D100" s="257"/>
      <c r="E100" s="257"/>
      <c r="F100" s="257"/>
      <c r="G100" s="257"/>
      <c r="H100" s="257"/>
      <c r="I100" s="257"/>
      <c r="J100" s="257"/>
      <c r="K100" s="257"/>
      <c r="L100" s="257"/>
      <c r="M100" s="257"/>
      <c r="N100" s="257"/>
      <c r="O100" s="257"/>
      <c r="P100" s="257"/>
      <c r="Q100" s="257"/>
      <c r="R100" s="257"/>
      <c r="S100" s="257"/>
      <c r="T100" s="257"/>
      <c r="U100" s="257"/>
      <c r="V100" s="257"/>
      <c r="W100" s="257"/>
    </row>
    <row r="101" spans="2:23" x14ac:dyDescent="0.3">
      <c r="B101" s="257"/>
      <c r="C101" s="260" t="s">
        <v>273</v>
      </c>
      <c r="D101" s="257"/>
      <c r="E101" s="257"/>
      <c r="F101" s="257"/>
      <c r="G101" s="257"/>
      <c r="H101" s="257"/>
      <c r="I101" s="257"/>
      <c r="J101" s="257"/>
      <c r="K101" s="257"/>
      <c r="L101" s="257"/>
      <c r="M101" s="257"/>
      <c r="N101" s="257"/>
      <c r="O101" s="257"/>
      <c r="P101" s="257"/>
      <c r="Q101" s="257"/>
      <c r="R101" s="257"/>
      <c r="S101" s="257"/>
      <c r="T101" s="257"/>
      <c r="U101" s="257"/>
      <c r="V101" s="257"/>
      <c r="W101" s="257"/>
    </row>
    <row r="102" spans="2:23" x14ac:dyDescent="0.3">
      <c r="B102" s="257"/>
      <c r="C102" s="260" t="s">
        <v>274</v>
      </c>
      <c r="D102" s="257"/>
      <c r="E102" s="257"/>
      <c r="F102" s="257"/>
      <c r="G102" s="257"/>
      <c r="H102" s="257"/>
      <c r="I102" s="257"/>
      <c r="J102" s="257"/>
      <c r="K102" s="257"/>
      <c r="L102" s="257"/>
      <c r="M102" s="257"/>
      <c r="N102" s="257"/>
      <c r="O102" s="257"/>
      <c r="P102" s="257"/>
      <c r="Q102" s="257"/>
      <c r="R102" s="257"/>
      <c r="S102" s="257"/>
      <c r="T102" s="257"/>
      <c r="U102" s="257"/>
      <c r="V102" s="257"/>
      <c r="W102" s="257"/>
    </row>
    <row r="103" spans="2:23" x14ac:dyDescent="0.3">
      <c r="B103" s="257"/>
      <c r="C103" s="260" t="s">
        <v>275</v>
      </c>
      <c r="D103" s="257"/>
      <c r="E103" s="257"/>
      <c r="F103" s="257"/>
      <c r="G103" s="257"/>
      <c r="H103" s="257"/>
      <c r="I103" s="257"/>
      <c r="J103" s="257"/>
      <c r="K103" s="257"/>
      <c r="L103" s="257"/>
      <c r="M103" s="257"/>
      <c r="N103" s="257"/>
      <c r="O103" s="257"/>
      <c r="P103" s="257"/>
      <c r="Q103" s="257"/>
      <c r="R103" s="257"/>
      <c r="S103" s="257"/>
      <c r="T103" s="257"/>
      <c r="U103" s="257"/>
      <c r="V103" s="257"/>
      <c r="W103" s="257"/>
    </row>
    <row r="104" spans="2:23" x14ac:dyDescent="0.3">
      <c r="B104" s="257"/>
      <c r="C104" s="260"/>
      <c r="D104" s="257"/>
      <c r="E104" s="257"/>
      <c r="F104" s="257"/>
      <c r="G104" s="257"/>
      <c r="H104" s="257"/>
      <c r="I104" s="257"/>
      <c r="J104" s="257"/>
      <c r="K104" s="257"/>
      <c r="L104" s="257"/>
      <c r="M104" s="257"/>
      <c r="N104" s="257"/>
      <c r="O104" s="257"/>
      <c r="P104" s="257"/>
      <c r="Q104" s="257"/>
      <c r="R104" s="257"/>
      <c r="S104" s="257"/>
      <c r="T104" s="257"/>
      <c r="U104" s="257"/>
      <c r="V104" s="257"/>
      <c r="W104" s="257"/>
    </row>
    <row r="105" spans="2:23" x14ac:dyDescent="0.3">
      <c r="B105" s="257"/>
      <c r="C105" s="260" t="s">
        <v>276</v>
      </c>
      <c r="D105" s="257"/>
      <c r="E105" s="257"/>
      <c r="F105" s="257"/>
      <c r="G105" s="257"/>
      <c r="H105" s="257"/>
      <c r="I105" s="257"/>
      <c r="J105" s="257"/>
      <c r="K105" s="257"/>
      <c r="L105" s="257"/>
      <c r="M105" s="257"/>
      <c r="N105" s="257"/>
      <c r="O105" s="257"/>
      <c r="P105" s="257"/>
      <c r="Q105" s="257"/>
      <c r="R105" s="257"/>
      <c r="S105" s="257"/>
      <c r="T105" s="257"/>
      <c r="U105" s="257"/>
      <c r="V105" s="257"/>
      <c r="W105" s="257"/>
    </row>
    <row r="106" spans="2:23" x14ac:dyDescent="0.3">
      <c r="B106" s="257"/>
      <c r="C106" s="260" t="s">
        <v>277</v>
      </c>
      <c r="D106" s="257"/>
      <c r="E106" s="257"/>
      <c r="F106" s="257"/>
      <c r="G106" s="257"/>
      <c r="H106" s="257"/>
      <c r="I106" s="257"/>
      <c r="J106" s="257"/>
      <c r="K106" s="257"/>
      <c r="L106" s="257"/>
      <c r="M106" s="257"/>
      <c r="N106" s="257"/>
      <c r="O106" s="257"/>
      <c r="P106" s="257"/>
      <c r="Q106" s="257"/>
      <c r="R106" s="257"/>
      <c r="S106" s="257"/>
      <c r="T106" s="257"/>
      <c r="U106" s="257"/>
      <c r="V106" s="257"/>
      <c r="W106" s="257"/>
    </row>
    <row r="107" spans="2:23" x14ac:dyDescent="0.3">
      <c r="B107" s="257"/>
      <c r="C107" s="260" t="s">
        <v>278</v>
      </c>
      <c r="D107" s="257"/>
      <c r="E107" s="257"/>
      <c r="F107" s="257"/>
      <c r="G107" s="257"/>
      <c r="H107" s="257"/>
      <c r="I107" s="257"/>
      <c r="J107" s="257"/>
      <c r="K107" s="257"/>
      <c r="L107" s="257"/>
      <c r="M107" s="257"/>
      <c r="N107" s="257"/>
      <c r="O107" s="257"/>
      <c r="P107" s="257"/>
      <c r="Q107" s="257"/>
      <c r="R107" s="257"/>
      <c r="S107" s="257"/>
      <c r="T107" s="257"/>
      <c r="U107" s="257"/>
      <c r="V107" s="257"/>
      <c r="W107" s="257"/>
    </row>
    <row r="108" spans="2:23" x14ac:dyDescent="0.3">
      <c r="B108" s="257"/>
      <c r="C108" s="260" t="s">
        <v>279</v>
      </c>
      <c r="D108" s="257"/>
      <c r="E108" s="257"/>
      <c r="F108" s="257"/>
      <c r="G108" s="257"/>
      <c r="H108" s="257"/>
      <c r="I108" s="257"/>
      <c r="J108" s="257"/>
      <c r="K108" s="257"/>
      <c r="L108" s="257"/>
      <c r="M108" s="257"/>
      <c r="N108" s="257"/>
      <c r="O108" s="257"/>
      <c r="P108" s="257"/>
      <c r="Q108" s="257"/>
      <c r="R108" s="257"/>
      <c r="S108" s="257"/>
      <c r="T108" s="257"/>
      <c r="U108" s="257"/>
      <c r="V108" s="257"/>
      <c r="W108" s="257"/>
    </row>
    <row r="109" spans="2:23" x14ac:dyDescent="0.3">
      <c r="B109" s="257"/>
      <c r="C109" s="260" t="s">
        <v>280</v>
      </c>
      <c r="D109" s="257"/>
      <c r="E109" s="257"/>
      <c r="F109" s="257"/>
      <c r="G109" s="257"/>
      <c r="H109" s="257"/>
      <c r="I109" s="257"/>
      <c r="J109" s="257"/>
      <c r="K109" s="257"/>
      <c r="L109" s="257"/>
      <c r="M109" s="257"/>
      <c r="N109" s="257"/>
      <c r="O109" s="257"/>
      <c r="P109" s="257"/>
      <c r="Q109" s="257"/>
      <c r="R109" s="257"/>
      <c r="S109" s="257"/>
      <c r="T109" s="257"/>
      <c r="U109" s="257"/>
      <c r="V109" s="257"/>
      <c r="W109" s="257"/>
    </row>
    <row r="110" spans="2:23" x14ac:dyDescent="0.3">
      <c r="B110" s="257"/>
      <c r="C110" s="260" t="s">
        <v>281</v>
      </c>
      <c r="D110" s="257"/>
      <c r="E110" s="257"/>
      <c r="F110" s="257"/>
      <c r="G110" s="257"/>
      <c r="H110" s="257"/>
      <c r="I110" s="257"/>
      <c r="J110" s="257"/>
      <c r="K110" s="257"/>
      <c r="L110" s="257"/>
      <c r="M110" s="257"/>
      <c r="N110" s="257"/>
      <c r="O110" s="257"/>
      <c r="P110" s="257"/>
      <c r="Q110" s="257"/>
      <c r="R110" s="257"/>
      <c r="S110" s="257"/>
      <c r="T110" s="257"/>
      <c r="U110" s="257"/>
      <c r="V110" s="257"/>
      <c r="W110" s="257"/>
    </row>
    <row r="111" spans="2:23" x14ac:dyDescent="0.3">
      <c r="B111" s="257"/>
      <c r="C111" s="260" t="s">
        <v>282</v>
      </c>
      <c r="D111" s="257"/>
      <c r="E111" s="257"/>
      <c r="F111" s="257"/>
      <c r="G111" s="257"/>
      <c r="H111" s="257"/>
      <c r="I111" s="257"/>
      <c r="J111" s="257"/>
      <c r="K111" s="257"/>
      <c r="L111" s="257"/>
      <c r="M111" s="257"/>
      <c r="N111" s="257"/>
      <c r="O111" s="257"/>
      <c r="P111" s="257"/>
      <c r="Q111" s="257"/>
      <c r="R111" s="257"/>
      <c r="S111" s="257"/>
      <c r="T111" s="257"/>
      <c r="U111" s="257"/>
      <c r="V111" s="257"/>
      <c r="W111" s="257"/>
    </row>
    <row r="112" spans="2:23" x14ac:dyDescent="0.3">
      <c r="B112" s="257"/>
      <c r="C112" s="260" t="s">
        <v>283</v>
      </c>
      <c r="D112" s="257"/>
      <c r="E112" s="257"/>
      <c r="F112" s="257"/>
      <c r="G112" s="257"/>
      <c r="H112" s="257"/>
      <c r="I112" s="257"/>
      <c r="J112" s="257"/>
      <c r="K112" s="257"/>
      <c r="L112" s="257"/>
      <c r="M112" s="257"/>
      <c r="N112" s="257"/>
      <c r="O112" s="257"/>
      <c r="P112" s="257"/>
      <c r="Q112" s="257"/>
      <c r="R112" s="257"/>
      <c r="S112" s="257"/>
      <c r="T112" s="257"/>
      <c r="U112" s="257"/>
      <c r="V112" s="257"/>
      <c r="W112" s="257"/>
    </row>
    <row r="113" spans="2:23" x14ac:dyDescent="0.3">
      <c r="B113" s="257"/>
      <c r="C113" s="260" t="s">
        <v>284</v>
      </c>
      <c r="D113" s="257"/>
      <c r="E113" s="257"/>
      <c r="F113" s="257"/>
      <c r="G113" s="257"/>
      <c r="H113" s="257"/>
      <c r="I113" s="257"/>
      <c r="J113" s="257"/>
      <c r="K113" s="257"/>
      <c r="L113" s="257"/>
      <c r="M113" s="257"/>
      <c r="N113" s="257"/>
      <c r="O113" s="257"/>
      <c r="P113" s="257"/>
      <c r="Q113" s="257"/>
      <c r="R113" s="257"/>
      <c r="S113" s="257"/>
      <c r="T113" s="257"/>
      <c r="U113" s="257"/>
      <c r="V113" s="257"/>
      <c r="W113" s="257"/>
    </row>
    <row r="114" spans="2:23" x14ac:dyDescent="0.3">
      <c r="B114" s="257"/>
      <c r="C114" s="260" t="s">
        <v>285</v>
      </c>
      <c r="D114" s="257"/>
      <c r="E114" s="257"/>
      <c r="F114" s="257"/>
      <c r="G114" s="257"/>
      <c r="H114" s="257"/>
      <c r="I114" s="257"/>
      <c r="J114" s="257"/>
      <c r="K114" s="257"/>
      <c r="L114" s="257"/>
      <c r="M114" s="257"/>
      <c r="N114" s="257"/>
      <c r="O114" s="257"/>
      <c r="P114" s="257"/>
      <c r="Q114" s="257"/>
      <c r="R114" s="257"/>
      <c r="S114" s="257"/>
      <c r="T114" s="257"/>
      <c r="U114" s="257"/>
      <c r="V114" s="257"/>
      <c r="W114" s="257"/>
    </row>
    <row r="115" spans="2:23" x14ac:dyDescent="0.3">
      <c r="B115" s="257"/>
      <c r="C115" s="260"/>
      <c r="D115" s="257"/>
      <c r="E115" s="257"/>
      <c r="F115" s="257"/>
      <c r="G115" s="257"/>
      <c r="H115" s="257"/>
      <c r="I115" s="257"/>
      <c r="J115" s="257"/>
      <c r="K115" s="257"/>
      <c r="L115" s="257"/>
      <c r="M115" s="257"/>
      <c r="N115" s="257"/>
      <c r="O115" s="257"/>
      <c r="P115" s="257"/>
      <c r="Q115" s="257"/>
      <c r="R115" s="257"/>
      <c r="S115" s="257"/>
      <c r="T115" s="257"/>
      <c r="U115" s="257"/>
      <c r="V115" s="257"/>
      <c r="W115" s="257"/>
    </row>
    <row r="116" spans="2:23" x14ac:dyDescent="0.3">
      <c r="B116" s="257"/>
      <c r="C116" s="258" t="s">
        <v>106</v>
      </c>
      <c r="D116" s="257"/>
      <c r="E116" s="257"/>
      <c r="F116" s="257"/>
      <c r="G116" s="257"/>
      <c r="H116" s="257"/>
      <c r="I116" s="257"/>
      <c r="J116" s="257"/>
      <c r="K116" s="257"/>
      <c r="L116" s="257"/>
      <c r="M116" s="257"/>
      <c r="N116" s="257"/>
      <c r="O116" s="257"/>
      <c r="P116" s="257"/>
      <c r="Q116" s="257"/>
      <c r="R116" s="257"/>
      <c r="S116" s="257"/>
      <c r="T116" s="257"/>
      <c r="U116" s="257"/>
      <c r="V116" s="257"/>
      <c r="W116" s="257"/>
    </row>
    <row r="117" spans="2:23" x14ac:dyDescent="0.3">
      <c r="B117" s="257"/>
      <c r="C117" s="258" t="s">
        <v>286</v>
      </c>
      <c r="D117" s="257"/>
      <c r="E117" s="257"/>
      <c r="F117" s="257"/>
      <c r="G117" s="257"/>
      <c r="H117" s="257"/>
      <c r="I117" s="257"/>
      <c r="J117" s="257"/>
      <c r="K117" s="257"/>
      <c r="L117" s="257"/>
      <c r="M117" s="257"/>
      <c r="N117" s="257"/>
      <c r="O117" s="257"/>
      <c r="P117" s="257"/>
      <c r="Q117" s="257"/>
      <c r="R117" s="257"/>
      <c r="S117" s="257"/>
      <c r="T117" s="257"/>
      <c r="U117" s="257"/>
      <c r="V117" s="257"/>
      <c r="W117" s="257"/>
    </row>
    <row r="118" spans="2:23" x14ac:dyDescent="0.3">
      <c r="B118" s="257"/>
      <c r="C118" s="260" t="s">
        <v>287</v>
      </c>
      <c r="D118" s="257"/>
      <c r="E118" s="257"/>
      <c r="F118" s="257"/>
      <c r="G118" s="257"/>
      <c r="H118" s="257"/>
      <c r="I118" s="257"/>
      <c r="J118" s="257"/>
      <c r="K118" s="257"/>
      <c r="L118" s="257"/>
      <c r="M118" s="257"/>
      <c r="N118" s="257"/>
      <c r="O118" s="257"/>
      <c r="P118" s="257"/>
      <c r="Q118" s="257"/>
      <c r="R118" s="257"/>
      <c r="S118" s="257"/>
      <c r="T118" s="257"/>
      <c r="U118" s="257"/>
      <c r="V118" s="257"/>
      <c r="W118" s="257"/>
    </row>
    <row r="119" spans="2:23" x14ac:dyDescent="0.3">
      <c r="B119" s="257"/>
      <c r="C119" s="260" t="s">
        <v>288</v>
      </c>
      <c r="D119" s="257"/>
      <c r="E119" s="257"/>
      <c r="F119" s="257"/>
      <c r="G119" s="257"/>
      <c r="H119" s="257"/>
      <c r="I119" s="257"/>
      <c r="J119" s="257"/>
      <c r="K119" s="257"/>
      <c r="L119" s="257"/>
      <c r="M119" s="257"/>
      <c r="N119" s="257"/>
      <c r="O119" s="257"/>
      <c r="P119" s="257"/>
      <c r="Q119" s="257"/>
      <c r="R119" s="257"/>
      <c r="S119" s="257"/>
      <c r="T119" s="257"/>
      <c r="U119" s="257"/>
      <c r="V119" s="257"/>
      <c r="W119" s="257"/>
    </row>
    <row r="120" spans="2:23" x14ac:dyDescent="0.3">
      <c r="B120" s="257"/>
      <c r="C120" s="260" t="s">
        <v>289</v>
      </c>
      <c r="D120" s="257"/>
      <c r="E120" s="257"/>
      <c r="F120" s="257"/>
      <c r="G120" s="257"/>
      <c r="H120" s="257"/>
      <c r="I120" s="257"/>
      <c r="J120" s="257"/>
      <c r="K120" s="257"/>
      <c r="L120" s="257"/>
      <c r="M120" s="257"/>
      <c r="N120" s="257"/>
      <c r="O120" s="257"/>
      <c r="P120" s="257"/>
      <c r="Q120" s="257"/>
      <c r="R120" s="257"/>
      <c r="S120" s="257"/>
      <c r="T120" s="257"/>
      <c r="U120" s="257"/>
      <c r="V120" s="257"/>
      <c r="W120" s="257"/>
    </row>
    <row r="121" spans="2:23" x14ac:dyDescent="0.3">
      <c r="B121" s="257"/>
      <c r="C121" s="260" t="s">
        <v>290</v>
      </c>
      <c r="D121" s="257"/>
      <c r="E121" s="257"/>
      <c r="F121" s="257"/>
      <c r="G121" s="257"/>
      <c r="H121" s="257"/>
      <c r="I121" s="257"/>
      <c r="J121" s="257"/>
      <c r="K121" s="257"/>
      <c r="L121" s="257"/>
      <c r="M121" s="257"/>
      <c r="N121" s="257"/>
      <c r="O121" s="257"/>
      <c r="P121" s="257"/>
      <c r="Q121" s="257"/>
      <c r="R121" s="257"/>
      <c r="S121" s="257"/>
      <c r="T121" s="257"/>
      <c r="U121" s="257"/>
      <c r="V121" s="257"/>
      <c r="W121" s="257"/>
    </row>
    <row r="122" spans="2:23" x14ac:dyDescent="0.3">
      <c r="B122" s="257"/>
      <c r="C122" s="260"/>
      <c r="D122" s="257"/>
      <c r="E122" s="257"/>
      <c r="F122" s="257"/>
      <c r="G122" s="257"/>
      <c r="H122" s="257"/>
      <c r="I122" s="257"/>
      <c r="J122" s="257"/>
      <c r="K122" s="257"/>
      <c r="L122" s="257"/>
      <c r="M122" s="257"/>
      <c r="N122" s="257"/>
      <c r="O122" s="257"/>
      <c r="P122" s="257"/>
      <c r="Q122" s="257"/>
      <c r="R122" s="257"/>
      <c r="S122" s="257"/>
      <c r="T122" s="257"/>
      <c r="U122" s="257"/>
      <c r="V122" s="257"/>
      <c r="W122" s="257"/>
    </row>
    <row r="123" spans="2:23" x14ac:dyDescent="0.3">
      <c r="B123" s="257"/>
      <c r="C123" s="260"/>
      <c r="D123" s="257"/>
      <c r="E123" s="257"/>
      <c r="F123" s="257"/>
      <c r="G123" s="257"/>
      <c r="H123" s="257"/>
      <c r="I123" s="257"/>
      <c r="J123" s="257"/>
      <c r="K123" s="257"/>
      <c r="L123" s="257"/>
      <c r="M123" s="257"/>
      <c r="N123" s="257"/>
      <c r="O123" s="257"/>
      <c r="P123" s="257"/>
      <c r="Q123" s="257"/>
      <c r="R123" s="257"/>
      <c r="S123" s="257"/>
      <c r="T123" s="257"/>
      <c r="U123" s="257"/>
      <c r="V123" s="257"/>
      <c r="W123" s="257"/>
    </row>
    <row r="124" spans="2:23" x14ac:dyDescent="0.3">
      <c r="B124" s="257"/>
      <c r="C124" s="260"/>
      <c r="D124" s="257"/>
      <c r="E124" s="257"/>
      <c r="F124" s="257"/>
      <c r="G124" s="257"/>
      <c r="H124" s="257"/>
      <c r="I124" s="257"/>
      <c r="J124" s="257"/>
      <c r="K124" s="257"/>
      <c r="L124" s="257"/>
      <c r="M124" s="257"/>
      <c r="N124" s="257"/>
      <c r="O124" s="257"/>
      <c r="P124" s="257"/>
      <c r="Q124" s="257"/>
      <c r="R124" s="257"/>
      <c r="S124" s="257"/>
      <c r="T124" s="257"/>
      <c r="U124" s="257"/>
      <c r="V124" s="257"/>
      <c r="W124" s="257"/>
    </row>
    <row r="125" spans="2:23" x14ac:dyDescent="0.3">
      <c r="B125" s="257"/>
      <c r="C125" s="260"/>
      <c r="D125" s="257"/>
      <c r="E125" s="257"/>
      <c r="F125" s="257"/>
      <c r="G125" s="257"/>
      <c r="H125" s="257"/>
      <c r="I125" s="257"/>
      <c r="J125" s="257"/>
      <c r="K125" s="257"/>
      <c r="L125" s="257"/>
      <c r="M125" s="257"/>
      <c r="N125" s="257"/>
      <c r="O125" s="257"/>
      <c r="P125" s="257"/>
      <c r="Q125" s="257"/>
      <c r="R125" s="257"/>
      <c r="S125" s="257"/>
      <c r="T125" s="257"/>
      <c r="U125" s="257"/>
      <c r="V125" s="257"/>
      <c r="W125" s="257"/>
    </row>
    <row r="126" spans="2:23" x14ac:dyDescent="0.3">
      <c r="B126" s="257"/>
      <c r="C126" s="260"/>
      <c r="D126" s="257"/>
      <c r="E126" s="257"/>
      <c r="F126" s="257"/>
      <c r="G126" s="257"/>
      <c r="H126" s="257"/>
      <c r="I126" s="257"/>
      <c r="J126" s="257"/>
      <c r="K126" s="257"/>
      <c r="L126" s="257"/>
      <c r="M126" s="257"/>
      <c r="N126" s="257"/>
      <c r="O126" s="257"/>
      <c r="P126" s="257"/>
      <c r="Q126" s="257"/>
      <c r="R126" s="257"/>
      <c r="S126" s="257"/>
      <c r="T126" s="257"/>
      <c r="U126" s="257"/>
      <c r="V126" s="257"/>
      <c r="W126" s="257"/>
    </row>
    <row r="127" spans="2:23" x14ac:dyDescent="0.3">
      <c r="B127" s="257"/>
      <c r="C127" s="260"/>
      <c r="D127" s="257"/>
      <c r="E127" s="257"/>
      <c r="F127" s="257"/>
      <c r="G127" s="257"/>
      <c r="H127" s="257"/>
      <c r="I127" s="257"/>
      <c r="J127" s="257"/>
      <c r="K127" s="257"/>
      <c r="L127" s="257"/>
      <c r="M127" s="257"/>
      <c r="N127" s="257"/>
      <c r="O127" s="257"/>
      <c r="P127" s="257"/>
      <c r="Q127" s="257"/>
      <c r="R127" s="257"/>
      <c r="S127" s="257"/>
      <c r="T127" s="257"/>
      <c r="U127" s="257"/>
      <c r="V127" s="257"/>
      <c r="W127" s="257"/>
    </row>
    <row r="128" spans="2:23" x14ac:dyDescent="0.3">
      <c r="B128" s="257"/>
      <c r="C128" s="260"/>
      <c r="D128" s="257"/>
      <c r="E128" s="257"/>
      <c r="F128" s="257"/>
      <c r="G128" s="257"/>
      <c r="H128" s="257"/>
      <c r="I128" s="257"/>
      <c r="J128" s="257"/>
      <c r="K128" s="257"/>
      <c r="L128" s="257"/>
      <c r="M128" s="257"/>
      <c r="N128" s="257"/>
      <c r="O128" s="257"/>
      <c r="P128" s="257"/>
      <c r="Q128" s="257"/>
      <c r="R128" s="257"/>
      <c r="S128" s="257"/>
      <c r="T128" s="257"/>
      <c r="U128" s="257"/>
      <c r="V128" s="257"/>
      <c r="W128" s="257"/>
    </row>
  </sheetData>
  <hyperlinks>
    <hyperlink ref="B13" location="Jogszabályok!C33" display="hiv." xr:uid="{A58B6F78-4FBF-49A7-8343-516B978ADD20}"/>
    <hyperlink ref="B33" location="Jogszabályok!B13" display="vissza" xr:uid="{E77347D6-35D9-45A7-8468-DC9110DEB335}"/>
    <hyperlink ref="B96" location="Jogszabályok!B13" display="vissza" xr:uid="{99463662-F52C-4011-8558-B0BF4499EA49}"/>
    <hyperlink ref="B14" location="Jogszabályok!C96" display="hiv." xr:uid="{3B836D5B-2E14-4352-B48E-C9EDB7983C53}"/>
    <hyperlink ref="B5" location="'KK-02-02'!A9" display="KK-02-02" xr:uid="{BBBF3BD3-217D-4002-919A-B03C29DA8907}"/>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57" customWidth="1"/>
    <col min="5" max="16384" width="9" style="57"/>
  </cols>
  <sheetData>
    <row r="1" spans="1:4" x14ac:dyDescent="0.2">
      <c r="A1" s="56"/>
      <c r="B1" s="56"/>
      <c r="C1" s="56"/>
      <c r="D1" s="56"/>
    </row>
    <row r="2" spans="1:4" ht="15" customHeight="1" x14ac:dyDescent="0.2">
      <c r="A2" s="56"/>
      <c r="B2" s="56"/>
      <c r="C2" s="56"/>
      <c r="D2" s="56"/>
    </row>
    <row r="3" spans="1:4" ht="15" customHeight="1" x14ac:dyDescent="0.2">
      <c r="A3" s="56"/>
      <c r="B3" s="56"/>
      <c r="C3" s="56"/>
      <c r="D3" s="56"/>
    </row>
    <row r="4" spans="1:4" ht="15" customHeight="1" x14ac:dyDescent="0.2">
      <c r="A4" s="56"/>
      <c r="B4" s="56"/>
      <c r="C4" s="56"/>
      <c r="D4" s="56"/>
    </row>
    <row r="5" spans="1:4" ht="15" customHeight="1" x14ac:dyDescent="0.2">
      <c r="A5" s="56"/>
      <c r="B5" s="56"/>
      <c r="C5" s="56"/>
      <c r="D5" s="56"/>
    </row>
    <row r="6" spans="1:4" ht="15" customHeight="1" x14ac:dyDescent="0.2">
      <c r="A6" s="56"/>
      <c r="B6" s="56"/>
      <c r="C6" s="56"/>
      <c r="D6" s="56"/>
    </row>
    <row r="7" spans="1:4" ht="15" customHeight="1" x14ac:dyDescent="0.2">
      <c r="A7" s="56"/>
      <c r="B7" s="56"/>
      <c r="C7" s="56"/>
      <c r="D7" s="56"/>
    </row>
    <row r="8" spans="1:4" x14ac:dyDescent="0.2">
      <c r="A8" s="56"/>
      <c r="B8" s="56"/>
      <c r="C8" s="56"/>
      <c r="D8" s="56"/>
    </row>
    <row r="9" spans="1:4" x14ac:dyDescent="0.2">
      <c r="A9" s="56"/>
      <c r="B9" s="56"/>
      <c r="C9" s="56"/>
      <c r="D9" s="56"/>
    </row>
    <row r="10" spans="1:4" x14ac:dyDescent="0.2">
      <c r="A10" s="56"/>
      <c r="B10" s="56"/>
      <c r="C10" s="56"/>
      <c r="D10" s="56"/>
    </row>
    <row r="11" spans="1:4" x14ac:dyDescent="0.2">
      <c r="A11" s="56"/>
      <c r="B11" s="56"/>
      <c r="C11" s="56"/>
      <c r="D11" s="56"/>
    </row>
    <row r="12" spans="1:4" x14ac:dyDescent="0.2">
      <c r="A12" s="56"/>
      <c r="B12" s="56"/>
      <c r="C12" s="56"/>
      <c r="D12" s="56"/>
    </row>
    <row r="13" spans="1:4" x14ac:dyDescent="0.2">
      <c r="A13" s="56"/>
      <c r="B13" s="56"/>
      <c r="C13" s="56"/>
      <c r="D13" s="56"/>
    </row>
    <row r="14" spans="1:4" x14ac:dyDescent="0.2">
      <c r="A14" s="56"/>
      <c r="B14" s="56"/>
      <c r="C14" s="56"/>
      <c r="D14" s="56"/>
    </row>
    <row r="15" spans="1:4" x14ac:dyDescent="0.2">
      <c r="A15" s="56"/>
      <c r="B15" s="56"/>
      <c r="C15" s="56"/>
      <c r="D15" s="56"/>
    </row>
    <row r="16" spans="1:4" x14ac:dyDescent="0.2">
      <c r="A16" s="56"/>
      <c r="B16" s="56"/>
      <c r="C16" s="56"/>
      <c r="D16" s="56"/>
    </row>
    <row r="17" spans="1:4" x14ac:dyDescent="0.2">
      <c r="A17" s="56"/>
      <c r="B17" s="56"/>
      <c r="C17" s="56"/>
      <c r="D17" s="56"/>
    </row>
    <row r="18" spans="1:4" x14ac:dyDescent="0.2">
      <c r="A18" s="56"/>
      <c r="B18" s="56"/>
      <c r="C18" s="56"/>
      <c r="D18" s="56"/>
    </row>
    <row r="19" spans="1:4" x14ac:dyDescent="0.2">
      <c r="A19" s="56"/>
      <c r="B19" s="56"/>
      <c r="C19" s="56"/>
      <c r="D19" s="56"/>
    </row>
    <row r="20" spans="1:4" x14ac:dyDescent="0.2">
      <c r="A20" s="56"/>
      <c r="B20" s="56"/>
      <c r="C20" s="56"/>
      <c r="D20" s="56"/>
    </row>
    <row r="21" spans="1:4" x14ac:dyDescent="0.2">
      <c r="A21" s="56"/>
      <c r="B21" s="56"/>
      <c r="C21" s="56"/>
      <c r="D21" s="56"/>
    </row>
    <row r="22" spans="1:4" x14ac:dyDescent="0.2">
      <c r="A22" s="56"/>
      <c r="B22" s="56"/>
      <c r="C22" s="56"/>
      <c r="D22" s="56"/>
    </row>
    <row r="23" spans="1:4" x14ac:dyDescent="0.2">
      <c r="A23" s="56"/>
      <c r="B23" s="56"/>
      <c r="C23" s="56"/>
      <c r="D23" s="56"/>
    </row>
    <row r="24" spans="1:4" x14ac:dyDescent="0.2">
      <c r="A24" s="56"/>
      <c r="B24" s="56"/>
      <c r="C24" s="56"/>
      <c r="D24" s="56"/>
    </row>
    <row r="25" spans="1:4" x14ac:dyDescent="0.2">
      <c r="A25" s="56"/>
      <c r="B25" s="56"/>
      <c r="C25" s="56"/>
      <c r="D25" s="56"/>
    </row>
    <row r="26" spans="1:4" x14ac:dyDescent="0.2">
      <c r="A26" s="56"/>
      <c r="B26" s="56"/>
      <c r="C26" s="56"/>
      <c r="D26" s="56"/>
    </row>
    <row r="27" spans="1:4" x14ac:dyDescent="0.2">
      <c r="A27" s="56"/>
      <c r="B27" s="56"/>
      <c r="C27" s="56"/>
      <c r="D27" s="56"/>
    </row>
    <row r="28" spans="1:4" x14ac:dyDescent="0.2">
      <c r="A28" s="56"/>
      <c r="B28" s="56"/>
      <c r="C28" s="56"/>
      <c r="D28" s="56"/>
    </row>
    <row r="29" spans="1:4" x14ac:dyDescent="0.2">
      <c r="A29" s="56"/>
      <c r="B29" s="56"/>
      <c r="C29" s="56"/>
      <c r="D29" s="56"/>
    </row>
    <row r="30" spans="1:4" x14ac:dyDescent="0.2">
      <c r="A30" s="56"/>
      <c r="B30" s="56"/>
      <c r="C30" s="56"/>
      <c r="D30" s="56"/>
    </row>
    <row r="31" spans="1:4" x14ac:dyDescent="0.2">
      <c r="A31" s="56"/>
      <c r="B31" s="56"/>
      <c r="C31" s="56"/>
      <c r="D31" s="56"/>
    </row>
    <row r="32" spans="1:4" x14ac:dyDescent="0.2">
      <c r="A32" s="56"/>
      <c r="B32" s="56"/>
      <c r="C32" s="56"/>
      <c r="D32" s="56"/>
    </row>
    <row r="33" spans="1:4" x14ac:dyDescent="0.2">
      <c r="A33" s="56"/>
      <c r="B33" s="56"/>
      <c r="C33" s="56"/>
      <c r="D33" s="56"/>
    </row>
    <row r="34" spans="1:4" x14ac:dyDescent="0.2">
      <c r="A34" s="56"/>
      <c r="B34" s="56"/>
      <c r="C34" s="56"/>
      <c r="D34" s="56"/>
    </row>
    <row r="35" spans="1:4" x14ac:dyDescent="0.2">
      <c r="A35" s="56"/>
      <c r="B35" s="56"/>
      <c r="C35" s="56"/>
      <c r="D35" s="56"/>
    </row>
    <row r="36" spans="1:4" x14ac:dyDescent="0.2">
      <c r="A36" s="56"/>
      <c r="B36" s="56"/>
      <c r="C36" s="56"/>
      <c r="D36" s="56"/>
    </row>
    <row r="37" spans="1:4" x14ac:dyDescent="0.2">
      <c r="A37" s="56"/>
      <c r="B37" s="56"/>
      <c r="C37" s="56"/>
      <c r="D37" s="56"/>
    </row>
    <row r="38" spans="1:4" x14ac:dyDescent="0.2">
      <c r="A38" s="56"/>
      <c r="B38" s="56"/>
      <c r="C38" s="56"/>
      <c r="D38" s="56"/>
    </row>
    <row r="39" spans="1:4" x14ac:dyDescent="0.2">
      <c r="A39" s="56"/>
      <c r="B39" s="56"/>
      <c r="C39" s="56"/>
      <c r="D39" s="56"/>
    </row>
    <row r="40" spans="1:4" x14ac:dyDescent="0.2">
      <c r="A40" s="56"/>
      <c r="B40" s="56"/>
      <c r="C40" s="56"/>
      <c r="D40" s="56"/>
    </row>
    <row r="41" spans="1:4" x14ac:dyDescent="0.2">
      <c r="A41" s="56"/>
      <c r="B41" s="56"/>
      <c r="C41" s="56"/>
      <c r="D41" s="56"/>
    </row>
    <row r="42" spans="1:4" x14ac:dyDescent="0.2">
      <c r="A42" s="56"/>
      <c r="B42" s="56"/>
      <c r="C42" s="56"/>
      <c r="D42" s="56"/>
    </row>
    <row r="43" spans="1:4" x14ac:dyDescent="0.2">
      <c r="A43" s="56"/>
      <c r="B43" s="56"/>
      <c r="C43" s="56"/>
      <c r="D43" s="56"/>
    </row>
    <row r="44" spans="1:4" x14ac:dyDescent="0.2">
      <c r="A44" s="56"/>
      <c r="B44" s="56"/>
      <c r="C44" s="56"/>
      <c r="D44" s="56"/>
    </row>
    <row r="45" spans="1:4" x14ac:dyDescent="0.2">
      <c r="A45" s="56"/>
      <c r="B45" s="56"/>
      <c r="C45" s="56"/>
      <c r="D45" s="56"/>
    </row>
    <row r="46" spans="1:4" x14ac:dyDescent="0.2">
      <c r="A46" s="56"/>
      <c r="B46" s="56"/>
      <c r="C46" s="56"/>
      <c r="D46" s="56"/>
    </row>
    <row r="47" spans="1:4" x14ac:dyDescent="0.2">
      <c r="A47" s="56"/>
      <c r="B47" s="56"/>
      <c r="C47" s="56"/>
      <c r="D47" s="56"/>
    </row>
    <row r="48" spans="1:4" x14ac:dyDescent="0.2">
      <c r="A48" s="56"/>
      <c r="B48" s="56"/>
      <c r="C48" s="56"/>
      <c r="D48" s="56"/>
    </row>
    <row r="49" spans="1:4" x14ac:dyDescent="0.2">
      <c r="A49" s="56"/>
      <c r="B49" s="56"/>
      <c r="C49" s="56"/>
      <c r="D49" s="56"/>
    </row>
    <row r="50" spans="1:4" x14ac:dyDescent="0.2">
      <c r="A50" s="56"/>
      <c r="B50" s="56"/>
      <c r="C50" s="56"/>
      <c r="D50" s="56"/>
    </row>
    <row r="51" spans="1:4" x14ac:dyDescent="0.2">
      <c r="A51" s="56"/>
      <c r="B51" s="56"/>
      <c r="C51" s="56"/>
      <c r="D51" s="56"/>
    </row>
    <row r="52" spans="1:4" x14ac:dyDescent="0.2">
      <c r="A52" s="56"/>
      <c r="B52" s="56"/>
      <c r="C52" s="56"/>
      <c r="D52" s="56"/>
    </row>
    <row r="53" spans="1:4" x14ac:dyDescent="0.2">
      <c r="A53" s="56"/>
      <c r="B53" s="56"/>
      <c r="C53" s="56"/>
      <c r="D53" s="56"/>
    </row>
    <row r="54" spans="1:4" x14ac:dyDescent="0.2">
      <c r="A54" s="56"/>
      <c r="B54" s="56"/>
      <c r="C54" s="56"/>
      <c r="D54" s="56"/>
    </row>
    <row r="55" spans="1:4" x14ac:dyDescent="0.2">
      <c r="A55" s="56"/>
      <c r="B55" s="56"/>
      <c r="C55" s="56"/>
      <c r="D55" s="56"/>
    </row>
    <row r="56" spans="1:4" x14ac:dyDescent="0.2">
      <c r="A56" s="56"/>
      <c r="B56" s="56"/>
      <c r="C56" s="56"/>
      <c r="D56" s="56"/>
    </row>
    <row r="57" spans="1:4" x14ac:dyDescent="0.2">
      <c r="A57" s="56"/>
      <c r="B57" s="56"/>
      <c r="C57" s="56"/>
      <c r="D57" s="56"/>
    </row>
    <row r="58" spans="1:4" x14ac:dyDescent="0.2">
      <c r="A58" s="56"/>
      <c r="B58" s="56"/>
      <c r="C58" s="56"/>
      <c r="D58" s="56"/>
    </row>
    <row r="59" spans="1:4" x14ac:dyDescent="0.2">
      <c r="A59" s="56"/>
      <c r="B59" s="56"/>
      <c r="C59" s="56"/>
      <c r="D59" s="56"/>
    </row>
    <row r="60" spans="1:4" x14ac:dyDescent="0.2">
      <c r="A60" s="56"/>
      <c r="B60" s="56"/>
      <c r="C60" s="56"/>
      <c r="D60" s="56"/>
    </row>
    <row r="61" spans="1:4" x14ac:dyDescent="0.2">
      <c r="A61" s="56"/>
      <c r="B61" s="56"/>
      <c r="C61" s="56"/>
      <c r="D61" s="56"/>
    </row>
    <row r="62" spans="1:4" x14ac:dyDescent="0.2">
      <c r="A62" s="56"/>
      <c r="B62" s="56"/>
      <c r="C62" s="56"/>
      <c r="D62" s="56"/>
    </row>
    <row r="63" spans="1:4" x14ac:dyDescent="0.2">
      <c r="A63" s="56"/>
      <c r="B63" s="56"/>
      <c r="C63" s="56"/>
      <c r="D63" s="56"/>
    </row>
    <row r="64" spans="1:4" x14ac:dyDescent="0.2">
      <c r="A64" s="56"/>
      <c r="B64" s="56"/>
      <c r="C64" s="56"/>
      <c r="D64" s="56"/>
    </row>
    <row r="65" spans="1:4" x14ac:dyDescent="0.2">
      <c r="A65" s="56"/>
      <c r="B65" s="56"/>
      <c r="C65" s="56"/>
      <c r="D65" s="56"/>
    </row>
    <row r="66" spans="1:4" x14ac:dyDescent="0.2">
      <c r="A66" s="56"/>
      <c r="B66" s="56"/>
      <c r="C66" s="56"/>
      <c r="D66" s="56"/>
    </row>
    <row r="67" spans="1:4" x14ac:dyDescent="0.2">
      <c r="A67" s="56"/>
      <c r="B67" s="56"/>
      <c r="C67" s="56"/>
      <c r="D67" s="56"/>
    </row>
    <row r="68" spans="1:4" x14ac:dyDescent="0.2">
      <c r="A68" s="56"/>
      <c r="B68" s="56"/>
      <c r="C68" s="56"/>
      <c r="D68" s="56"/>
    </row>
    <row r="69" spans="1:4" x14ac:dyDescent="0.2">
      <c r="A69" s="56"/>
      <c r="B69" s="56"/>
      <c r="C69" s="56"/>
      <c r="D69" s="56"/>
    </row>
    <row r="70" spans="1:4" x14ac:dyDescent="0.2">
      <c r="A70" s="56"/>
      <c r="B70" s="56"/>
      <c r="C70" s="56"/>
      <c r="D70" s="56"/>
    </row>
    <row r="71" spans="1:4" x14ac:dyDescent="0.2">
      <c r="A71" s="56"/>
      <c r="B71" s="56"/>
      <c r="C71" s="56"/>
      <c r="D71" s="56"/>
    </row>
    <row r="72" spans="1:4" x14ac:dyDescent="0.2">
      <c r="A72" s="56"/>
      <c r="B72" s="56"/>
      <c r="C72" s="56"/>
      <c r="D72" s="56"/>
    </row>
    <row r="73" spans="1:4" x14ac:dyDescent="0.2">
      <c r="A73" s="56"/>
      <c r="B73" s="56"/>
      <c r="C73" s="56"/>
      <c r="D73" s="56"/>
    </row>
    <row r="74" spans="1:4" x14ac:dyDescent="0.2">
      <c r="A74" s="56"/>
      <c r="B74" s="56"/>
      <c r="C74" s="56"/>
      <c r="D74" s="56"/>
    </row>
    <row r="75" spans="1:4" x14ac:dyDescent="0.2">
      <c r="A75" s="56"/>
      <c r="B75" s="56"/>
      <c r="C75" s="56"/>
      <c r="D75" s="56"/>
    </row>
    <row r="76" spans="1:4" x14ac:dyDescent="0.2">
      <c r="A76" s="56"/>
      <c r="B76" s="56"/>
      <c r="C76" s="56"/>
      <c r="D76" s="56"/>
    </row>
    <row r="77" spans="1:4" x14ac:dyDescent="0.2">
      <c r="A77" s="56"/>
      <c r="B77" s="56"/>
      <c r="C77" s="56"/>
      <c r="D77" s="56"/>
    </row>
    <row r="78" spans="1:4" x14ac:dyDescent="0.2">
      <c r="A78" s="56"/>
      <c r="B78" s="56"/>
      <c r="C78" s="56"/>
      <c r="D78" s="56"/>
    </row>
    <row r="79" spans="1:4" x14ac:dyDescent="0.2">
      <c r="A79" s="56"/>
      <c r="B79" s="56"/>
      <c r="C79" s="56"/>
      <c r="D79" s="56"/>
    </row>
    <row r="80" spans="1:4" x14ac:dyDescent="0.2">
      <c r="A80" s="56"/>
      <c r="B80" s="56"/>
      <c r="C80" s="56"/>
      <c r="D80" s="56"/>
    </row>
    <row r="81" spans="1:4" x14ac:dyDescent="0.2">
      <c r="A81" s="56"/>
      <c r="B81" s="56"/>
      <c r="C81" s="56"/>
      <c r="D81" s="56"/>
    </row>
    <row r="82" spans="1:4" x14ac:dyDescent="0.2">
      <c r="A82" s="56"/>
      <c r="B82" s="56"/>
      <c r="C82" s="56"/>
      <c r="D82" s="56"/>
    </row>
    <row r="83" spans="1:4" x14ac:dyDescent="0.2">
      <c r="A83" s="56"/>
      <c r="B83" s="56"/>
      <c r="C83" s="56"/>
      <c r="D83" s="56"/>
    </row>
    <row r="84" spans="1:4" x14ac:dyDescent="0.2">
      <c r="A84" s="56"/>
      <c r="B84" s="56"/>
      <c r="C84" s="56"/>
      <c r="D84" s="56"/>
    </row>
    <row r="85" spans="1:4" x14ac:dyDescent="0.2">
      <c r="A85" s="56"/>
      <c r="B85" s="56"/>
      <c r="C85" s="56"/>
      <c r="D85" s="56"/>
    </row>
    <row r="86" spans="1:4" x14ac:dyDescent="0.2">
      <c r="A86" s="56"/>
      <c r="B86" s="56"/>
      <c r="C86" s="56"/>
      <c r="D86" s="56"/>
    </row>
    <row r="87" spans="1:4" x14ac:dyDescent="0.2">
      <c r="A87" s="56"/>
      <c r="B87" s="56"/>
      <c r="C87" s="56"/>
      <c r="D87" s="56"/>
    </row>
    <row r="88" spans="1:4" x14ac:dyDescent="0.2">
      <c r="A88" s="56"/>
      <c r="B88" s="56"/>
      <c r="C88" s="56"/>
      <c r="D88" s="56"/>
    </row>
    <row r="89" spans="1:4" x14ac:dyDescent="0.2">
      <c r="A89" s="56"/>
      <c r="B89" s="56"/>
      <c r="C89" s="56"/>
      <c r="D89" s="56"/>
    </row>
    <row r="90" spans="1:4" x14ac:dyDescent="0.2">
      <c r="A90" s="56"/>
      <c r="B90" s="56"/>
      <c r="C90" s="56"/>
      <c r="D90" s="56"/>
    </row>
    <row r="91" spans="1:4" x14ac:dyDescent="0.2">
      <c r="A91" s="56"/>
      <c r="B91" s="56"/>
      <c r="C91" s="56"/>
      <c r="D91" s="56"/>
    </row>
    <row r="92" spans="1:4" x14ac:dyDescent="0.2">
      <c r="A92" s="56"/>
      <c r="B92" s="56"/>
      <c r="C92" s="56"/>
      <c r="D92" s="56"/>
    </row>
    <row r="93" spans="1:4" x14ac:dyDescent="0.2">
      <c r="A93" s="56"/>
      <c r="B93" s="56"/>
      <c r="C93" s="56"/>
      <c r="D93" s="56"/>
    </row>
    <row r="94" spans="1:4" x14ac:dyDescent="0.2">
      <c r="A94" s="56"/>
      <c r="B94" s="56"/>
      <c r="C94" s="56"/>
      <c r="D94" s="56"/>
    </row>
    <row r="95" spans="1:4" x14ac:dyDescent="0.2">
      <c r="A95" s="56"/>
      <c r="B95" s="56"/>
      <c r="C95" s="56"/>
      <c r="D95" s="56"/>
    </row>
    <row r="96" spans="1:4" x14ac:dyDescent="0.2">
      <c r="A96" s="56"/>
      <c r="B96" s="56"/>
      <c r="C96" s="56"/>
      <c r="D96" s="56"/>
    </row>
    <row r="97" spans="1:4" x14ac:dyDescent="0.2">
      <c r="A97" s="56"/>
      <c r="B97" s="56"/>
      <c r="C97" s="56"/>
      <c r="D97" s="56"/>
    </row>
    <row r="98" spans="1:4" x14ac:dyDescent="0.2">
      <c r="A98" s="56"/>
      <c r="B98" s="56"/>
      <c r="C98" s="56"/>
      <c r="D98" s="56"/>
    </row>
    <row r="99" spans="1:4" x14ac:dyDescent="0.2">
      <c r="A99" s="56"/>
      <c r="B99" s="56"/>
      <c r="C99" s="56"/>
      <c r="D99" s="56"/>
    </row>
    <row r="100" spans="1:4" x14ac:dyDescent="0.2">
      <c r="A100" s="56"/>
      <c r="B100" s="56"/>
      <c r="C100" s="56"/>
      <c r="D100" s="56"/>
    </row>
    <row r="101" spans="1:4" x14ac:dyDescent="0.2">
      <c r="A101" s="56"/>
      <c r="B101" s="56"/>
      <c r="C101" s="56"/>
      <c r="D101" s="56"/>
    </row>
    <row r="102" spans="1:4" x14ac:dyDescent="0.2">
      <c r="A102" s="56"/>
      <c r="B102" s="56"/>
      <c r="C102" s="56"/>
      <c r="D102" s="56"/>
    </row>
    <row r="103" spans="1:4" x14ac:dyDescent="0.2">
      <c r="A103" s="56"/>
      <c r="B103" s="56"/>
      <c r="C103" s="56"/>
      <c r="D103" s="56"/>
    </row>
    <row r="104" spans="1:4" x14ac:dyDescent="0.2">
      <c r="A104" s="56"/>
      <c r="B104" s="56"/>
      <c r="C104" s="56"/>
      <c r="D104" s="56"/>
    </row>
    <row r="105" spans="1:4" x14ac:dyDescent="0.2">
      <c r="A105" s="56"/>
      <c r="B105" s="56"/>
      <c r="C105" s="56"/>
      <c r="D105" s="56"/>
    </row>
    <row r="106" spans="1:4" x14ac:dyDescent="0.2">
      <c r="A106" s="56"/>
      <c r="B106" s="56"/>
      <c r="C106" s="56"/>
      <c r="D106" s="56"/>
    </row>
    <row r="107" spans="1:4" x14ac:dyDescent="0.2">
      <c r="A107" s="56"/>
      <c r="B107" s="56"/>
      <c r="C107" s="56"/>
      <c r="D107" s="56"/>
    </row>
    <row r="108" spans="1:4" x14ac:dyDescent="0.2">
      <c r="A108" s="56"/>
      <c r="B108" s="56"/>
      <c r="C108" s="56"/>
      <c r="D108" s="56"/>
    </row>
    <row r="109" spans="1:4" x14ac:dyDescent="0.2">
      <c r="A109" s="56"/>
      <c r="B109" s="56"/>
      <c r="C109" s="56"/>
      <c r="D109" s="56"/>
    </row>
    <row r="110" spans="1:4" x14ac:dyDescent="0.2">
      <c r="A110" s="56"/>
      <c r="B110" s="56"/>
      <c r="C110" s="56"/>
      <c r="D110" s="56"/>
    </row>
    <row r="111" spans="1:4" x14ac:dyDescent="0.2">
      <c r="A111" s="56"/>
      <c r="B111" s="56"/>
      <c r="C111" s="56"/>
      <c r="D111" s="56"/>
    </row>
    <row r="112" spans="1:4" x14ac:dyDescent="0.2">
      <c r="A112" s="56"/>
      <c r="B112" s="56"/>
      <c r="C112" s="56"/>
      <c r="D112" s="56"/>
    </row>
    <row r="113" spans="1:4" x14ac:dyDescent="0.2">
      <c r="A113" s="56"/>
      <c r="B113" s="56"/>
      <c r="C113" s="56"/>
      <c r="D113" s="56"/>
    </row>
    <row r="114" spans="1:4" x14ac:dyDescent="0.2">
      <c r="A114" s="56"/>
      <c r="B114" s="56"/>
      <c r="C114" s="56"/>
      <c r="D114" s="56"/>
    </row>
    <row r="115" spans="1:4" x14ac:dyDescent="0.2">
      <c r="A115" s="56"/>
      <c r="B115" s="56"/>
      <c r="C115" s="56"/>
      <c r="D115" s="56"/>
    </row>
    <row r="116" spans="1:4" x14ac:dyDescent="0.2">
      <c r="A116" s="56"/>
      <c r="B116" s="56"/>
      <c r="C116" s="56"/>
      <c r="D116" s="56"/>
    </row>
    <row r="117" spans="1:4" x14ac:dyDescent="0.2">
      <c r="A117" s="56"/>
      <c r="B117" s="56"/>
      <c r="C117" s="56"/>
      <c r="D117" s="56"/>
    </row>
    <row r="118" spans="1:4" x14ac:dyDescent="0.2">
      <c r="A118" s="56"/>
      <c r="B118" s="56"/>
      <c r="C118" s="56"/>
      <c r="D118" s="56"/>
    </row>
    <row r="119" spans="1:4" x14ac:dyDescent="0.2">
      <c r="A119" s="56"/>
      <c r="B119" s="56"/>
      <c r="C119" s="56"/>
      <c r="D119" s="56"/>
    </row>
    <row r="120" spans="1:4" x14ac:dyDescent="0.2">
      <c r="A120" s="56"/>
      <c r="B120" s="56"/>
      <c r="C120" s="56"/>
      <c r="D120" s="56"/>
    </row>
    <row r="121" spans="1:4" x14ac:dyDescent="0.2">
      <c r="A121" s="56"/>
      <c r="B121" s="56"/>
      <c r="C121" s="56"/>
      <c r="D121" s="56"/>
    </row>
    <row r="122" spans="1:4" x14ac:dyDescent="0.2">
      <c r="A122" s="56"/>
      <c r="B122" s="56"/>
      <c r="C122" s="56"/>
      <c r="D122" s="56"/>
    </row>
    <row r="123" spans="1:4" x14ac:dyDescent="0.2">
      <c r="A123" s="56"/>
      <c r="B123" s="56"/>
      <c r="C123" s="56"/>
      <c r="D123" s="56"/>
    </row>
    <row r="140" spans="1:4" x14ac:dyDescent="0.2">
      <c r="A140" s="56"/>
      <c r="B140" s="56"/>
      <c r="C140" s="56"/>
      <c r="D140" s="56"/>
    </row>
    <row r="141" spans="1:4" x14ac:dyDescent="0.2">
      <c r="A141" s="56"/>
      <c r="B141" s="56"/>
      <c r="C141" s="56"/>
      <c r="D141" s="56"/>
    </row>
    <row r="142" spans="1:4" x14ac:dyDescent="0.2">
      <c r="A142" s="56"/>
      <c r="B142" s="56"/>
      <c r="C142" s="56"/>
      <c r="D142" s="56"/>
    </row>
    <row r="143" spans="1:4" x14ac:dyDescent="0.2">
      <c r="A143" s="56"/>
      <c r="B143" s="56"/>
      <c r="C143" s="56"/>
      <c r="D143" s="56"/>
    </row>
    <row r="144" spans="1:4" x14ac:dyDescent="0.2">
      <c r="A144" s="56"/>
      <c r="B144" s="56"/>
      <c r="C144" s="56"/>
      <c r="D144" s="56"/>
    </row>
    <row r="145" spans="1:4" x14ac:dyDescent="0.2">
      <c r="A145" s="56"/>
      <c r="B145" s="56"/>
      <c r="C145" s="56"/>
      <c r="D145" s="56"/>
    </row>
    <row r="146" spans="1:4" x14ac:dyDescent="0.2">
      <c r="A146" s="56"/>
      <c r="B146" s="56"/>
      <c r="C146" s="56"/>
      <c r="D146" s="56"/>
    </row>
    <row r="147" spans="1:4" x14ac:dyDescent="0.2">
      <c r="A147" s="56"/>
      <c r="B147" s="56"/>
      <c r="C147" s="56"/>
      <c r="D147" s="56"/>
    </row>
    <row r="148" spans="1:4" x14ac:dyDescent="0.2">
      <c r="A148" s="56"/>
      <c r="B148" s="56"/>
      <c r="C148" s="56"/>
      <c r="D148" s="56"/>
    </row>
    <row r="149" spans="1:4" x14ac:dyDescent="0.2">
      <c r="A149" s="56"/>
      <c r="B149" s="56"/>
      <c r="C149" s="56"/>
      <c r="D149" s="56"/>
    </row>
    <row r="150" spans="1:4" x14ac:dyDescent="0.2">
      <c r="A150" s="56"/>
      <c r="B150" s="56"/>
      <c r="C150" s="56"/>
      <c r="D150" s="56"/>
    </row>
    <row r="151" spans="1:4" x14ac:dyDescent="0.2">
      <c r="A151" s="56"/>
      <c r="B151" s="56"/>
      <c r="C151" s="56"/>
      <c r="D151" s="56"/>
    </row>
    <row r="152" spans="1:4" x14ac:dyDescent="0.2">
      <c r="A152" s="56"/>
      <c r="B152" s="56"/>
      <c r="C152" s="56"/>
      <c r="D152" s="56"/>
    </row>
    <row r="153" spans="1:4" x14ac:dyDescent="0.2">
      <c r="A153" s="56"/>
      <c r="B153" s="56"/>
      <c r="C153" s="56"/>
      <c r="D153" s="56"/>
    </row>
    <row r="154" spans="1:4" x14ac:dyDescent="0.2">
      <c r="A154" s="56"/>
      <c r="B154" s="56"/>
      <c r="C154" s="56"/>
      <c r="D154" s="56"/>
    </row>
    <row r="155" spans="1:4" x14ac:dyDescent="0.2">
      <c r="A155" s="56"/>
      <c r="B155" s="56"/>
      <c r="C155" s="56"/>
      <c r="D155" s="56"/>
    </row>
    <row r="156" spans="1:4" x14ac:dyDescent="0.2">
      <c r="A156" s="56"/>
      <c r="B156" s="56"/>
      <c r="C156" s="56"/>
      <c r="D156" s="56"/>
    </row>
    <row r="157" spans="1:4" x14ac:dyDescent="0.2">
      <c r="A157" s="56"/>
      <c r="B157" s="56"/>
      <c r="C157" s="56"/>
      <c r="D157" s="56"/>
    </row>
    <row r="158" spans="1:4" x14ac:dyDescent="0.2">
      <c r="A158" s="56"/>
      <c r="B158" s="56"/>
      <c r="C158" s="56"/>
      <c r="D158" s="56"/>
    </row>
    <row r="159" spans="1:4" x14ac:dyDescent="0.2">
      <c r="A159" s="56"/>
      <c r="B159" s="56"/>
      <c r="C159" s="56"/>
      <c r="D159" s="56"/>
    </row>
    <row r="160" spans="1:4" x14ac:dyDescent="0.2">
      <c r="A160" s="56"/>
      <c r="B160" s="56"/>
      <c r="C160" s="56"/>
      <c r="D160" s="56"/>
    </row>
    <row r="161" spans="1:4" x14ac:dyDescent="0.2">
      <c r="A161" s="56"/>
      <c r="B161" s="56"/>
      <c r="C161" s="56"/>
      <c r="D161" s="56"/>
    </row>
    <row r="162" spans="1:4" x14ac:dyDescent="0.2">
      <c r="A162" s="56"/>
      <c r="B162" s="56"/>
      <c r="C162" s="56"/>
      <c r="D162" s="56"/>
    </row>
    <row r="163" spans="1:4" x14ac:dyDescent="0.2">
      <c r="A163" s="56"/>
      <c r="B163" s="56"/>
      <c r="C163" s="56"/>
      <c r="D163" s="56"/>
    </row>
    <row r="164" spans="1:4" x14ac:dyDescent="0.2">
      <c r="A164" s="56"/>
      <c r="B164" s="56"/>
      <c r="C164" s="56"/>
      <c r="D164" s="56"/>
    </row>
    <row r="165" spans="1:4" x14ac:dyDescent="0.2">
      <c r="A165" s="56"/>
      <c r="B165" s="56"/>
      <c r="C165" s="56"/>
      <c r="D165" s="56"/>
    </row>
    <row r="166" spans="1:4" x14ac:dyDescent="0.2">
      <c r="A166" s="56"/>
      <c r="B166" s="56"/>
      <c r="C166" s="56"/>
      <c r="D166" s="56"/>
    </row>
    <row r="167" spans="1:4" x14ac:dyDescent="0.2">
      <c r="A167" s="56"/>
      <c r="B167" s="56"/>
      <c r="C167" s="56"/>
      <c r="D167" s="56"/>
    </row>
    <row r="168" spans="1:4" x14ac:dyDescent="0.2">
      <c r="A168" s="56"/>
      <c r="B168" s="56"/>
      <c r="C168" s="56"/>
      <c r="D168" s="56"/>
    </row>
    <row r="169" spans="1:4" x14ac:dyDescent="0.2">
      <c r="A169" s="56"/>
      <c r="B169" s="56"/>
      <c r="C169" s="56"/>
      <c r="D169" s="56"/>
    </row>
    <row r="170" spans="1:4" x14ac:dyDescent="0.2">
      <c r="A170" s="56"/>
      <c r="B170" s="56"/>
      <c r="C170" s="56"/>
      <c r="D170" s="56"/>
    </row>
    <row r="171" spans="1:4" x14ac:dyDescent="0.2">
      <c r="A171" s="56"/>
      <c r="B171" s="56"/>
      <c r="C171" s="56"/>
      <c r="D171" s="56"/>
    </row>
    <row r="172" spans="1:4" x14ac:dyDescent="0.2">
      <c r="A172" s="56"/>
      <c r="B172" s="56"/>
      <c r="C172" s="56"/>
      <c r="D172" s="56"/>
    </row>
    <row r="173" spans="1:4" x14ac:dyDescent="0.2">
      <c r="A173" s="56"/>
      <c r="B173" s="56"/>
      <c r="C173" s="56"/>
      <c r="D173" s="56"/>
    </row>
    <row r="174" spans="1:4" x14ac:dyDescent="0.2">
      <c r="A174" s="56"/>
      <c r="B174" s="56"/>
      <c r="C174" s="56"/>
      <c r="D174" s="56"/>
    </row>
    <row r="175" spans="1:4" x14ac:dyDescent="0.2">
      <c r="A175" s="56"/>
      <c r="B175" s="56"/>
      <c r="C175" s="56"/>
      <c r="D175" s="56"/>
    </row>
    <row r="176" spans="1:4" x14ac:dyDescent="0.2">
      <c r="A176" s="56"/>
      <c r="B176" s="56"/>
      <c r="C176" s="56"/>
      <c r="D176" s="56"/>
    </row>
    <row r="177" spans="1:4" x14ac:dyDescent="0.2">
      <c r="A177" s="56"/>
      <c r="B177" s="56"/>
      <c r="C177" s="56"/>
      <c r="D177" s="56"/>
    </row>
    <row r="178" spans="1:4" x14ac:dyDescent="0.2">
      <c r="A178" s="56"/>
      <c r="B178" s="56"/>
      <c r="C178" s="56"/>
      <c r="D178" s="56"/>
    </row>
    <row r="179" spans="1:4" x14ac:dyDescent="0.2">
      <c r="A179" s="56"/>
      <c r="B179" s="56"/>
      <c r="C179" s="56"/>
      <c r="D179" s="56"/>
    </row>
    <row r="180" spans="1:4" x14ac:dyDescent="0.2">
      <c r="A180" s="56"/>
      <c r="B180" s="56"/>
      <c r="C180" s="56"/>
      <c r="D180" s="56"/>
    </row>
    <row r="181" spans="1:4" x14ac:dyDescent="0.2">
      <c r="A181" s="56"/>
      <c r="B181" s="56"/>
      <c r="C181" s="56"/>
      <c r="D181" s="56"/>
    </row>
    <row r="182" spans="1:4" x14ac:dyDescent="0.2">
      <c r="A182" s="56"/>
      <c r="B182" s="56"/>
      <c r="C182" s="56"/>
      <c r="D182" s="56"/>
    </row>
    <row r="183" spans="1:4" x14ac:dyDescent="0.2">
      <c r="A183" s="56"/>
      <c r="B183" s="56"/>
      <c r="C183" s="56"/>
      <c r="D183" s="56"/>
    </row>
    <row r="184" spans="1:4" x14ac:dyDescent="0.2">
      <c r="A184" s="56"/>
      <c r="B184" s="56"/>
      <c r="C184" s="56"/>
      <c r="D184" s="56"/>
    </row>
    <row r="185" spans="1:4" x14ac:dyDescent="0.2">
      <c r="A185" s="56"/>
      <c r="B185" s="56"/>
      <c r="C185" s="56"/>
      <c r="D185" s="56"/>
    </row>
    <row r="186" spans="1:4" x14ac:dyDescent="0.2">
      <c r="A186" s="56"/>
      <c r="B186" s="56"/>
      <c r="C186" s="56"/>
      <c r="D186" s="56"/>
    </row>
    <row r="187" spans="1:4" x14ac:dyDescent="0.2">
      <c r="A187" s="56"/>
      <c r="B187" s="56"/>
      <c r="C187" s="56"/>
      <c r="D187" s="56"/>
    </row>
    <row r="188" spans="1:4" x14ac:dyDescent="0.2">
      <c r="A188" s="56"/>
      <c r="B188" s="56"/>
      <c r="C188" s="56"/>
      <c r="D188" s="56"/>
    </row>
    <row r="189" spans="1:4" x14ac:dyDescent="0.2">
      <c r="A189" s="56"/>
      <c r="B189" s="56"/>
      <c r="C189" s="56"/>
      <c r="D189" s="56"/>
    </row>
    <row r="190" spans="1:4" x14ac:dyDescent="0.2">
      <c r="A190" s="56"/>
      <c r="B190" s="56"/>
      <c r="C190" s="56"/>
      <c r="D190" s="56"/>
    </row>
    <row r="191" spans="1:4" x14ac:dyDescent="0.2">
      <c r="A191" s="56"/>
      <c r="B191" s="56"/>
      <c r="C191" s="56"/>
      <c r="D191" s="56"/>
    </row>
    <row r="192" spans="1:4" x14ac:dyDescent="0.2">
      <c r="A192" s="56"/>
      <c r="B192" s="56"/>
      <c r="C192" s="56"/>
      <c r="D192" s="56"/>
    </row>
    <row r="193" spans="1:4" x14ac:dyDescent="0.2">
      <c r="A193" s="56"/>
      <c r="B193" s="56"/>
      <c r="C193" s="56"/>
      <c r="D193" s="56"/>
    </row>
    <row r="194" spans="1:4" x14ac:dyDescent="0.2">
      <c r="A194" s="56"/>
      <c r="B194" s="56"/>
      <c r="C194" s="56"/>
      <c r="D194" s="56"/>
    </row>
    <row r="195" spans="1:4" x14ac:dyDescent="0.2">
      <c r="A195" s="56"/>
      <c r="B195" s="56"/>
      <c r="C195" s="56"/>
      <c r="D195" s="56"/>
    </row>
    <row r="196" spans="1:4" x14ac:dyDescent="0.2">
      <c r="A196" s="56"/>
      <c r="B196" s="56"/>
      <c r="C196" s="56"/>
      <c r="D196" s="56"/>
    </row>
    <row r="197" spans="1:4" x14ac:dyDescent="0.2">
      <c r="A197" s="56"/>
      <c r="B197" s="56"/>
      <c r="C197" s="56"/>
      <c r="D197" s="56"/>
    </row>
    <row r="198" spans="1:4" x14ac:dyDescent="0.2">
      <c r="A198" s="56"/>
      <c r="B198" s="56"/>
      <c r="C198" s="56"/>
      <c r="D198" s="56"/>
    </row>
    <row r="199" spans="1:4" x14ac:dyDescent="0.2">
      <c r="A199" s="56"/>
      <c r="B199" s="56"/>
      <c r="C199" s="56"/>
      <c r="D199" s="56"/>
    </row>
    <row r="200" spans="1:4" x14ac:dyDescent="0.2">
      <c r="A200" s="56"/>
      <c r="B200" s="56"/>
      <c r="C200" s="56"/>
      <c r="D200" s="56"/>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29" sqref="K29"/>
    </sheetView>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9</vt:i4>
      </vt:variant>
    </vt:vector>
  </HeadingPairs>
  <TitlesOfParts>
    <vt:vector size="20" baseType="lpstr">
      <vt:lpstr>Munkalap2_</vt:lpstr>
      <vt:lpstr>KK-02</vt:lpstr>
      <vt:lpstr>KK-02-01_Sztv</vt:lpstr>
      <vt:lpstr>KK-02-02_Tao</vt:lpstr>
      <vt:lpstr>Fogalmak</vt:lpstr>
      <vt:lpstr>Jogszabályok</vt:lpstr>
      <vt:lpstr>Alapa</vt:lpstr>
      <vt:lpstr>Import_M</vt:lpstr>
      <vt:lpstr>Import_O</vt:lpstr>
      <vt:lpstr>Import_F</vt:lpstr>
      <vt:lpstr>Import_FK</vt:lpstr>
      <vt:lpstr>Jogszabályok!motivation9</vt:lpstr>
      <vt:lpstr>'KK-02-01_Sztv'!Nyomtatási_cím</vt:lpstr>
      <vt:lpstr>'KK-02-02_Tao'!Nyomtatási_cím</vt:lpstr>
      <vt:lpstr>Munkalap2_!Nyomtatási_cím</vt:lpstr>
      <vt:lpstr>'KK-02'!Nyomtatási_terület</vt:lpstr>
      <vt:lpstr>'KK-02-01_Sztv'!Nyomtatási_terület</vt:lpstr>
      <vt:lpstr>'KK-02-02_Tao'!Nyomtatási_terület</vt:lpstr>
      <vt:lpstr>Jogszabályok!reference18</vt:lpstr>
      <vt:lpstr>Jogszabályok!reference19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description>v.1.21.1.0.2#2022-09-21</dc:description>
  <cp:lastPrinted>2021-04-16T13:50:11Z</cp:lastPrinted>
  <dcterms:created xsi:type="dcterms:W3CDTF">2021-04-16T13:43:13Z</dcterms:created>
  <dcterms:modified xsi:type="dcterms:W3CDTF">2022-09-21T07:00:35Z</dcterms:modified>
</cp:coreProperties>
</file>