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5. KM Munkaprogram végrehajtása\4.5.7. N Nyomonkövetés, monitoring\4.5.7.4. N-04 Pmt monitoring\"/>
    </mc:Choice>
  </mc:AlternateContent>
  <bookViews>
    <workbookView xWindow="0" yWindow="0" windowWidth="28800" windowHeight="12045"/>
  </bookViews>
  <sheets>
    <sheet name="Tartalom" sheetId="19" r:id="rId1"/>
    <sheet name="PM-KV-03-00" sheetId="1" r:id="rId2"/>
    <sheet name="PM-KV-03-01" sheetId="20" r:id="rId3"/>
    <sheet name="PM-KV-03-06" sheetId="26" r:id="rId4"/>
    <sheet name="PM-KV-03-07" sheetId="27" r:id="rId5"/>
    <sheet name="PM-KV-03-08" sheetId="28" r:id="rId6"/>
    <sheet name="Alapa" sheetId="17" r:id="rId7"/>
  </sheets>
  <externalReferences>
    <externalReference r:id="rId8"/>
    <externalReference r:id="rId9"/>
    <externalReference r:id="rId10"/>
    <externalReference r:id="rId11"/>
    <externalReference r:id="rId12"/>
    <externalReference r:id="rId13"/>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#REF!</definedName>
    <definedName name="A.I.L2">#REF!</definedName>
    <definedName name="A.II.L1.">#REF!</definedName>
    <definedName name="A.II.L2" localSheetId="6">'[1]8. L.A.II.6.'!#REF!</definedName>
    <definedName name="A.II.L2">'[2]8. L.A.II.6.'!#REF!</definedName>
    <definedName name="A.II.L2_1" localSheetId="6">#REF!</definedName>
    <definedName name="A.II.L2_1">'[3]8. L.A.II.6.'!#REF!</definedName>
    <definedName name="A.II.L3" localSheetId="6">#REF!</definedName>
    <definedName name="A.II.L3">'[4]8. L.A.II.6.'!#REF!</definedName>
    <definedName name="A.III.L1.">#REF!</definedName>
    <definedName name="A.III.L2." localSheetId="6">'[1]11. L.A.III.2.,4.,5.'!#REF!</definedName>
    <definedName name="A.III.L2.">'[2]11. L.A.III.2.,4.,5.'!#REF!</definedName>
    <definedName name="_xlnm.Database" localSheetId="6">[5]Tartalomj.!$A$1:$D$108</definedName>
    <definedName name="_xlnm.Database">[6]Tartalomj.!$A$1:$D$108</definedName>
    <definedName name="K" hidden="1">{#N/A,#N/A,TRUE,"A1";#N/A,#N/A,TRUE,"A2";#N/A,#N/A,TRUE,"B1"}</definedName>
    <definedName name="MPR">#REF!</definedName>
    <definedName name="nyomtat">#REF!</definedName>
    <definedName name="_xlnm.Print_Titles" localSheetId="1">'PM-KV-03-00'!$3:$10</definedName>
    <definedName name="_xlnm.Print_Area" localSheetId="1">'PM-KV-03-00'!$B$3:$W$122</definedName>
    <definedName name="_xlnm.Print_Area" localSheetId="2">'PM-KV-03-01'!$B$3:$I$116</definedName>
    <definedName name="_xlnm.Print_Area" localSheetId="3">'PM-KV-03-06'!$B$4:$E$123</definedName>
    <definedName name="_xlnm.Print_Area" localSheetId="4">'PM-KV-03-07'!$B$4:$L$77</definedName>
    <definedName name="_xlnm.Print_Area" localSheetId="5">'PM-KV-03-08'!$B$4:$L$132</definedName>
    <definedName name="_xlnm.Print_Area" localSheetId="0">Tartalom!$B$3:$F$45</definedName>
    <definedName name="szallitok">#REF!</definedName>
    <definedName name="TABLE" localSheetId="6">Alapa!$C$27:$C$27</definedName>
    <definedName name="TABLE_2" localSheetId="6">Alapa!$C$27:$C$27</definedName>
    <definedName name="vevok">#REF!</definedName>
    <definedName name="wrn.Proba." localSheetId="6" hidden="1">{#N/A,#N/A,TRUE,"A1";#N/A,#N/A,TRUE,"A2";#N/A,#N/A,TRUE,"B1"}</definedName>
    <definedName name="wrn.Proba." hidden="1">{#N/A,#N/A,TRUE,"A1";#N/A,#N/A,TRUE,"A2";#N/A,#N/A,TRUE,"B1"}</definedName>
    <definedName name="XXX" localSheetId="6">#REF!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27" l="1"/>
  <c r="G42" i="27"/>
  <c r="G31" i="27"/>
  <c r="G30" i="27"/>
  <c r="G14" i="28"/>
  <c r="G13" i="28"/>
  <c r="D54" i="28"/>
  <c r="D68" i="28"/>
  <c r="G67" i="28"/>
  <c r="I11" i="27" l="1"/>
  <c r="B13" i="26"/>
  <c r="D136" i="26"/>
  <c r="C136" i="26"/>
  <c r="D118" i="26"/>
  <c r="C118" i="26"/>
  <c r="B117" i="26"/>
  <c r="D116" i="26"/>
  <c r="C116" i="26"/>
  <c r="D115" i="26"/>
  <c r="C115" i="26"/>
  <c r="D111" i="26"/>
  <c r="C111" i="26"/>
  <c r="B136" i="26" s="1"/>
  <c r="B118" i="26" s="1"/>
  <c r="D84" i="26"/>
  <c r="C84" i="26"/>
  <c r="D82" i="26"/>
  <c r="D63" i="26"/>
  <c r="B134" i="26" s="1"/>
  <c r="B135" i="26" s="1"/>
  <c r="C63" i="26"/>
  <c r="D61" i="26"/>
  <c r="D29" i="26"/>
  <c r="C29" i="26"/>
  <c r="B131" i="26" s="1"/>
  <c r="B132" i="26" s="1"/>
  <c r="C27" i="26"/>
  <c r="D27" i="26" s="1"/>
  <c r="C112" i="26" l="1"/>
  <c r="C109" i="26"/>
  <c r="D112" i="26"/>
  <c r="B128" i="26"/>
  <c r="H1" i="20"/>
  <c r="B129" i="26" l="1"/>
  <c r="E129" i="26" s="1"/>
  <c r="E128" i="26"/>
  <c r="B116" i="26" l="1"/>
  <c r="B115" i="26"/>
</calcChain>
</file>

<file path=xl/sharedStrings.xml><?xml version="1.0" encoding="utf-8"?>
<sst xmlns="http://schemas.openxmlformats.org/spreadsheetml/2006/main" count="717" uniqueCount="483">
  <si>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</si>
  <si>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</si>
  <si>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</si>
  <si>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</si>
  <si>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</si>
  <si>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</si>
  <si>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</si>
  <si>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</si>
  <si>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</si>
  <si>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</si>
  <si>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</si>
  <si>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</si>
  <si>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</si>
  <si>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</si>
  <si>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</si>
  <si>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</si>
  <si>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</si>
  <si>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</si>
  <si>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</si>
  <si>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</si>
  <si>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</si>
  <si>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</si>
  <si>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</si>
  <si>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</si>
  <si>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</si>
  <si>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</si>
  <si>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</si>
  <si>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</si>
  <si>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</si>
  <si>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</si>
  <si>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</si>
  <si>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</si>
  <si>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</si>
  <si>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</si>
  <si>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</si>
  <si>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</si>
  <si>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</si>
  <si>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</si>
  <si>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</si>
  <si>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</si>
  <si>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</si>
  <si>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</si>
  <si>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</si>
  <si>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</si>
  <si>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</si>
  <si>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</si>
  <si>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</si>
  <si>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</si>
  <si>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</si>
  <si>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</si>
  <si>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</si>
  <si>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</si>
  <si>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</si>
  <si>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</si>
  <si>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</si>
  <si>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</si>
  <si>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</si>
  <si>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</si>
  <si>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</si>
  <si>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</si>
  <si>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 xml:space="preserve">Bejelentési kötelezettség a NAV Pénzmosás Elleni Információs Iroda (PEII) részére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</si>
  <si>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</si>
  <si>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</si>
  <si>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</si>
  <si>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</si>
  <si>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</si>
  <si>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</si>
  <si>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</si>
  <si>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</si>
  <si>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</si>
  <si>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</si>
  <si>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</si>
  <si>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</si>
  <si>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</si>
  <si>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</si>
  <si>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</si>
  <si>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</si>
  <si>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</si>
  <si>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</si>
  <si>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</si>
  <si>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</si>
  <si>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</si>
  <si>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</si>
  <si>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</si>
  <si>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</si>
  <si>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</si>
  <si>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</si>
  <si>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</si>
  <si>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</si>
  <si>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</si>
  <si>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</si>
  <si>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</si>
  <si>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</si>
  <si>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</si>
  <si>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</si>
  <si>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</si>
  <si>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</si>
  <si>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</si>
  <si>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</si>
  <si>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</si>
  <si>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</si>
  <si>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</si>
  <si>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</si>
  <si>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</si>
  <si>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</si>
  <si>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</si>
  <si>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</si>
  <si>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</si>
  <si>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</si>
  <si>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</si>
  <si>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</si>
  <si>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</si>
  <si>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</si>
  <si>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</si>
  <si>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</si>
  <si>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</si>
  <si>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</si>
  <si>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</si>
  <si>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</si>
  <si>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</si>
  <si>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</si>
  <si>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</si>
  <si>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</si>
  <si>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</si>
  <si>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</si>
  <si>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</si>
  <si>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</si>
  <si>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</si>
  <si>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</si>
  <si>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</si>
  <si>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</si>
  <si>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</si>
  <si>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</si>
  <si>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</si>
  <si>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</si>
  <si>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</si>
  <si>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</si>
  <si>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</si>
  <si>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</si>
  <si>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</si>
  <si>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</si>
  <si>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</si>
  <si>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</si>
  <si>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</si>
  <si>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</si>
  <si>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</si>
  <si>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</si>
  <si>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</si>
  <si>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</si>
  <si>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</si>
  <si>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</si>
  <si>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</si>
  <si>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</si>
  <si>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</si>
  <si>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</si>
  <si>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</si>
  <si>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</si>
  <si>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</si>
  <si>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N Nyomonkövetés, monitoring</t>
  </si>
  <si>
    <t>Kijelölt személy bejelentése: Általános Nyomtatványkitöltő (ÁNYK) keretrendszerben kitölthető VPOP_KSZ17 elnevezésű nyomtatvány</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</si>
  <si>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</si>
  <si>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</si>
  <si>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</si>
  <si>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</si>
  <si>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</si>
  <si>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</si>
  <si>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</si>
  <si>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</si>
  <si>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</si>
  <si>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</si>
  <si>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</si>
  <si>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</si>
  <si>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</si>
  <si>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</si>
  <si>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</si>
  <si>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</si>
  <si>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</si>
  <si>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</si>
  <si>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</si>
  <si>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</si>
  <si>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</si>
  <si>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</si>
  <si>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</si>
  <si>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</si>
  <si>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</si>
  <si>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</si>
  <si>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</si>
  <si>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</si>
  <si>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</si>
  <si>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</si>
  <si>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</si>
  <si>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</si>
  <si>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</si>
  <si>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</si>
  <si>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</si>
  <si>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</si>
  <si>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</si>
  <si>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</si>
  <si>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</si>
  <si>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</si>
  <si>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</si>
  <si>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</si>
  <si>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</si>
  <si>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</si>
  <si>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</si>
  <si>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</si>
  <si>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N-04</t>
  </si>
  <si>
    <t>N-04
(PM-KV-03)</t>
  </si>
  <si>
    <t>Pmt. dokumentumok üzleti kapcsolat folyamatos figyelemmel kísérése során</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</si>
  <si>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</si>
  <si>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</si>
  <si>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</si>
  <si>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</si>
  <si>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</si>
  <si>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</si>
  <si>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MONITORING</t>
  </si>
  <si>
    <t>dátum:</t>
  </si>
  <si>
    <t>………………………</t>
  </si>
  <si>
    <t>Az ügyfél (jogi személy, vagy jogi személyiséggel nem rendelkező szervezet) neve:</t>
  </si>
  <si>
    <t>Megelőző monitoring kelte:</t>
  </si>
  <si>
    <t>………………...…………</t>
  </si>
  <si>
    <t>Megelőző monitoring eredménye:</t>
  </si>
  <si>
    <t>A</t>
  </si>
  <si>
    <t>B</t>
  </si>
  <si>
    <t>C</t>
  </si>
  <si>
    <t xml:space="preserve">I. ÜGYFÉL </t>
  </si>
  <si>
    <t>IGEN</t>
  </si>
  <si>
    <t>NEM</t>
  </si>
  <si>
    <t>Egységes szabályzat 47.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</si>
  <si>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</si>
  <si>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</si>
  <si>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</si>
  <si>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</si>
  <si>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</si>
  <si>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</si>
  <si>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</si>
  <si>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</si>
  <si>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</si>
  <si>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</si>
  <si>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</si>
  <si>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</si>
  <si>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</si>
  <si>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</si>
  <si>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2. Az üzleti kapcsolat fennállása során:(MKVK 2020.03.06-án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</si>
  <si>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</si>
  <si>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</si>
  <si>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</si>
  <si>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</si>
  <si>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</si>
  <si>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</si>
  <si>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</si>
  <si>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</si>
  <si>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</si>
  <si>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</si>
  <si>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</si>
  <si>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</si>
  <si>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</si>
  <si>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</si>
  <si>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</si>
  <si>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</si>
  <si>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</si>
  <si>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</si>
  <si>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</si>
  <si>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</si>
  <si>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</si>
  <si>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</si>
  <si>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</si>
  <si>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</si>
  <si>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</si>
  <si>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</si>
  <si>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</si>
  <si>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Egyéb, a fentieken túl minden olyan felmerült körülmény, amely felvetheti a pénzmosás gyanúját (felülírás).</t>
  </si>
  <si>
    <t>Rendezett</t>
  </si>
  <si>
    <t>III. KOCKÁZATI TÉNYEZŐK ÉRTÉKELÉSE</t>
  </si>
  <si>
    <t>Az Egységes szabályzat 50.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</si>
  <si>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</si>
  <si>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</si>
  <si>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</si>
  <si>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d) a jogi személy, jogi személyiséggel nem rendelkező szervezet tényleges tulajdonosa kiemelt közszereplő vagy a kiemelt közszereplő közeli hozzátartozója vagy a kiemelt közszereplővel közeli kapcsolatban álló személy;</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</si>
  <si>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</si>
  <si>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</si>
  <si>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</si>
  <si>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</si>
  <si>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</si>
  <si>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</si>
  <si>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</si>
  <si>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</si>
  <si>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</si>
  <si>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</si>
  <si>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</si>
  <si>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</si>
  <si>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2020.03.06-án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</si>
  <si>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</si>
  <si>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</si>
  <si>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</si>
  <si>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</si>
  <si>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</si>
  <si>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</si>
  <si>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</si>
  <si>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</si>
  <si>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</si>
  <si>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</si>
  <si>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</si>
  <si>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</si>
  <si>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</si>
  <si>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</si>
  <si>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</si>
  <si>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</si>
  <si>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</si>
  <si>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</si>
  <si>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</si>
  <si>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</si>
  <si>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</si>
  <si>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</si>
  <si>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</si>
  <si>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</si>
  <si>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</si>
  <si>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</si>
  <si>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</si>
  <si>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</si>
  <si>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</si>
  <si>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</si>
  <si>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</si>
  <si>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</si>
  <si>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</si>
  <si>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</si>
  <si>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</si>
  <si>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</si>
  <si>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Eredmény:</t>
  </si>
  <si>
    <t>Egységes szabályzat 46-56.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</si>
  <si>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</si>
  <si>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</si>
  <si>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</si>
  <si>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r>
      <t xml:space="preserve">Bejelentési kötelezettség Egységes szabályzat 57.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</si>
  <si>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</si>
  <si>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</si>
  <si>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</si>
  <si>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</si>
  <si>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</si>
  <si>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</si>
  <si>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</si>
  <si>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</si>
  <si>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</si>
  <si>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</si>
  <si>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</si>
  <si>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</si>
  <si>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</si>
  <si>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</si>
  <si>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</si>
  <si>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</si>
  <si>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</si>
  <si>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</si>
  <si>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</si>
  <si>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</si>
  <si>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</si>
  <si>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</si>
  <si>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</si>
  <si>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</si>
  <si>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</si>
  <si>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</si>
  <si>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</si>
  <si>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</si>
  <si>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ADATVÁLTOZÁST BEJELENTŐ NYILATKOZAT</t>
  </si>
  <si>
    <t>Alulírott</t>
  </si>
  <si>
    <t>…………………………………</t>
  </si>
  <si>
    <t>(ügyfél képviselője), mint a</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</si>
  <si>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</si>
  <si>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</si>
  <si>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t>
  </si>
  <si>
    <t>1. Az ügyfél természetes személy képviselőjének azonosítása során rögzített adatokban bekövetkezett változás:</t>
  </si>
  <si>
    <t>a) családi és utóneve:</t>
  </si>
  <si>
    <t>…………………………………………………………….</t>
  </si>
  <si>
    <t>b) születési családi és utóneve:</t>
  </si>
  <si>
    <t>c) állampolgársága:</t>
  </si>
  <si>
    <t>d) születési helye:</t>
  </si>
  <si>
    <t>……………………………..</t>
  </si>
  <si>
    <t>ideje:</t>
  </si>
  <si>
    <t>…………………………………………..</t>
  </si>
  <si>
    <t>e) anyja születési neve:</t>
  </si>
  <si>
    <t>……………………………………………………………………..</t>
  </si>
  <si>
    <t>f) lakcíme, ennek hiányában tartózkodási helye:</t>
  </si>
  <si>
    <t>g) azonosító okmányának</t>
  </si>
  <si>
    <t>típusa:</t>
  </si>
  <si>
    <t>száma:</t>
  </si>
  <si>
    <t>2. Az ügyfél (jogi személy, vagy jogi személyiséggel nem rendelkező szervezet) azonosítása során rögzítendő adatokban bekövetkezett változás:</t>
  </si>
  <si>
    <t>a) neve:</t>
  </si>
  <si>
    <t>rövidített neve:</t>
  </si>
  <si>
    <t>b) székhelyének, külföldi székhelyű vállalkozás esetén – amennyiben ilyennel rendelkezik – magyarországi fióktelepének címe:</t>
  </si>
  <si>
    <t>c) főtevékenysége:</t>
  </si>
  <si>
    <t>……………………………………………………………………………………………….</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</si>
  <si>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</si>
  <si>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</si>
  <si>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</si>
  <si>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</si>
  <si>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</si>
  <si>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</si>
  <si>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t>
  </si>
  <si>
    <t>lakcíme, ennek hiányában tartózkodási helye:</t>
  </si>
  <si>
    <t>…….….…………………..…………………………………….………………………………………</t>
  </si>
  <si>
    <t>f) cégbírósági nyilvántartásban szereplő szervezet esetén cégjegyzékszáma, egyéb szervezet esetén a létrejöttéről (nyilvántartásba vételéről, bejegyzéséről) szóló határozat számát vagy nyilvántartási száma:</t>
  </si>
  <si>
    <t>g) adószáma:</t>
  </si>
  <si>
    <t>3. A tényleges tulajdonos(ok) azonosítása során rögzített adatiban bekövetkezett változás:</t>
  </si>
  <si>
    <t>b) születési családi és utónév:</t>
  </si>
  <si>
    <t>d) születési hely:</t>
  </si>
  <si>
    <t>…………………………..</t>
  </si>
  <si>
    <t>e) lakcím, ennek hiányában tartózkodási cím:</t>
  </si>
  <si>
    <t>f) a tulajdonosi érdekeltség jellege és mértéke:</t>
  </si>
  <si>
    <t>(AZ 1/a. ÉS/VAGY  2/a. ÉS/VAGY 3/a. PONT SZERINTI NEVET ÉS A VÁLTOZÁSRA KERÜLT ÚJ ADATOT KELL MEGADNI!</t>
  </si>
  <si>
    <t>Mellékelve az adatváltozást igazoló okirat:</t>
  </si>
  <si>
    <t>Adatkezelési nyilatkozat: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</si>
  <si>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</si>
  <si>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</si>
  <si>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(Vastag és dőlt szövegrészben a megfelelő rész aláhúzandó!)</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</si>
  <si>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</si>
  <si>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Kelt:</t>
  </si>
  <si>
    <t>………………………,</t>
  </si>
  <si>
    <t>ügyfél képviselője</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</si>
  <si>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</si>
  <si>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</si>
  <si>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</si>
  <si>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</si>
  <si>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</si>
  <si>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</si>
  <si>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</si>
  <si>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</si>
  <si>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</si>
  <si>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</si>
  <si>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</si>
  <si>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</si>
  <si>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</si>
  <si>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</si>
  <si>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</si>
  <si>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</si>
  <si>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</si>
  <si>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</si>
  <si>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</si>
  <si>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magyar</t>
  </si>
  <si>
    <t>egyéb</t>
  </si>
  <si>
    <t>……………………………………………………</t>
  </si>
  <si>
    <t>* megfelelő aláhúzandó</t>
  </si>
  <si>
    <t>4. születési helye:</t>
  </si>
  <si>
    <t>…………………………………………………</t>
  </si>
  <si>
    <t>5. anyja születési neve:</t>
  </si>
  <si>
    <t>……………………………………………………………………………………………</t>
  </si>
  <si>
    <t>6. lakcím, ennek hiányában tartózkodási hely:</t>
  </si>
  <si>
    <t>7. azonosító okmányának típusa* és száma:</t>
  </si>
  <si>
    <t>személyazonosító igazolvány</t>
  </si>
  <si>
    <t>…………………..</t>
  </si>
  <si>
    <t>érvényes:</t>
  </si>
  <si>
    <t>lakcímkártya</t>
  </si>
  <si>
    <t>vezetői engedély</t>
  </si>
  <si>
    <t>útlevél</t>
  </si>
  <si>
    <t>…………………………….</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</si>
  <si>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</si>
  <si>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</si>
  <si>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</si>
  <si>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</si>
  <si>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</si>
  <si>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</si>
  <si>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</si>
  <si>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</si>
  <si>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 xml:space="preserve">6. külföldi ügyfél kézbesítési megbízottjának az az A/1. és A/6. szerinti adatai: </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</si>
  <si>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</si>
  <si>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</si>
  <si>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</si>
  <si>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</si>
  <si>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</si>
  <si>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</si>
  <si>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</si>
  <si>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</si>
  <si>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</si>
  <si>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a Kkt. 3. § (1) bek. mely pontja szerinti könyvvizsgálói tevékenységre szól a szerződés</t>
  </si>
  <si>
    <t>·         időtartama:</t>
  </si>
  <si>
    <t>………………………  -  ………………………</t>
  </si>
  <si>
    <t>·       a teljesítés körülményei:</t>
  </si>
  <si>
    <t>Magyar Nemzeti Könyvvizsgálati Standardoknak megfelelő</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</si>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</sst>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i/>
      <sz val="12"/>
      <color theme="0" tint="-0.499984740745262"/>
      <name val="Arial Narrow"/>
      <family val="2"/>
      <charset val="238"/>
    </font>
    <font>
      <b/>
      <sz val="16"/>
      <color theme="1"/>
      <name val="Arial Narrow"/>
      <family val="2"/>
      <charset val="238"/>
    </font>
    <font>
      <b/>
      <u/>
      <sz val="10"/>
      <color theme="0" tint="-0.499984740745262"/>
      <name val="Arial Narrow"/>
      <family val="2"/>
      <charset val="238"/>
    </font>
    <font>
      <b/>
      <sz val="12"/>
      <name val="Arial Narrow"/>
      <family val="2"/>
      <charset val="238"/>
    </font>
    <font>
      <b/>
      <i/>
      <sz val="12"/>
      <name val="Arial Narrow"/>
      <family val="2"/>
      <charset val="238"/>
    </font>
    <font>
      <b/>
      <i/>
      <sz val="11"/>
      <name val="Arial Narrow"/>
      <family val="2"/>
      <charset val="238"/>
    </font>
    <font>
      <b/>
      <sz val="11"/>
      <color rgb="FF0070C0"/>
      <name val="Arial Narrow"/>
      <family val="2"/>
      <charset val="238"/>
    </font>
    <font>
      <b/>
      <sz val="11"/>
      <color rgb="FF0070C0"/>
      <name val="Calibri"/>
      <family val="2"/>
      <charset val="238"/>
      <scheme val="minor"/>
    </font>
    <font>
      <sz val="11"/>
      <color theme="0" tint="-0.499984740745262"/>
      <name val="Calibri"/>
      <family val="2"/>
      <charset val="238"/>
    </font>
    <font>
      <b/>
      <sz val="11"/>
      <name val="Arial"/>
      <family val="2"/>
    </font>
    <font>
      <sz val="10"/>
      <name val="Times New Roman"/>
      <family val="1"/>
      <charset val="238"/>
    </font>
    <font>
      <b/>
      <sz val="8"/>
      <name val="Times New Roman"/>
      <family val="1"/>
      <charset val="238"/>
    </font>
    <font>
      <b/>
      <sz val="9"/>
      <color rgb="FFFF0000"/>
      <name val="Times New Roman"/>
      <family val="1"/>
      <charset val="238"/>
    </font>
    <font>
      <sz val="11"/>
      <color indexed="8"/>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b/>
      <u/>
      <sz val="12"/>
      <name val="Times New Roman"/>
      <family val="1"/>
      <charset val="238"/>
    </font>
    <font>
      <b/>
      <sz val="14"/>
      <color rgb="FFFF0000"/>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name val="Times New Roman"/>
      <family val="1"/>
      <charset val="238"/>
    </font>
    <font>
      <b/>
      <i/>
      <sz val="12"/>
      <name val="Times New Roman"/>
      <family val="1"/>
      <charset val="238"/>
    </font>
    <font>
      <sz val="12"/>
      <color indexed="8"/>
      <name val="Times New Roman"/>
      <family val="1"/>
      <charset val="238"/>
    </font>
    <font>
      <sz val="12"/>
      <color indexed="62"/>
      <name val="Times New Roman"/>
      <family val="1"/>
      <charset val="238"/>
    </font>
    <font>
      <i/>
      <sz val="12"/>
      <color indexed="8"/>
      <name val="Times New Roman"/>
      <family val="1"/>
      <charset val="238"/>
    </font>
    <font>
      <b/>
      <sz val="9"/>
      <color theme="1" tint="0.249977111117893"/>
      <name val="Arial"/>
      <family val="2"/>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xf numFmtId="0" fontId="3" fillId="0" borderId="0"/>
  </cellStyleXfs>
  <cellXfs count="39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6" fillId="0" borderId="0" xfId="0" applyFont="1" applyAlignment="1">
      <alignment horizontal="center"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2" fillId="0" borderId="14" xfId="2" applyFont="1" applyFill="1" applyBorder="1" applyAlignment="1" applyProtection="1">
      <protection locked="0"/>
    </xf>
    <xf numFmtId="0" fontId="63" fillId="0" borderId="15" xfId="0" applyFont="1" applyBorder="1"/>
    <xf numFmtId="0" fontId="27" fillId="0" borderId="14" xfId="2" applyFont="1" applyFill="1" applyBorder="1" applyAlignment="1" applyProtection="1">
      <protection locked="0"/>
    </xf>
    <xf numFmtId="0" fontId="64" fillId="5" borderId="14" xfId="3" applyFont="1" applyFill="1" applyBorder="1" applyAlignment="1" applyProtection="1"/>
    <xf numFmtId="0" fontId="62" fillId="4" borderId="14" xfId="2" applyFont="1" applyFill="1" applyBorder="1" applyAlignment="1" applyProtection="1">
      <protection locked="0"/>
    </xf>
    <xf numFmtId="0" fontId="62" fillId="4" borderId="13" xfId="1" applyFont="1" applyFill="1" applyBorder="1" applyAlignment="1">
      <alignment horizontal="left" wrapText="1"/>
    </xf>
    <xf numFmtId="0" fontId="63" fillId="4" borderId="15" xfId="0" applyFont="1" applyFill="1" applyBorder="1"/>
    <xf numFmtId="0" fontId="63" fillId="4" borderId="14" xfId="0" applyFont="1" applyFill="1" applyBorder="1"/>
    <xf numFmtId="0" fontId="62" fillId="0" borderId="14" xfId="2" applyFont="1" applyFill="1" applyBorder="1" applyAlignment="1" applyProtection="1">
      <alignment wrapText="1"/>
      <protection locked="0"/>
    </xf>
    <xf numFmtId="0" fontId="63" fillId="0" borderId="15" xfId="0" applyFont="1" applyBorder="1" applyAlignment="1">
      <alignment wrapText="1"/>
    </xf>
    <xf numFmtId="0" fontId="63" fillId="0" borderId="14" xfId="0" applyFont="1" applyBorder="1"/>
    <xf numFmtId="0" fontId="65" fillId="0" borderId="0" xfId="0" applyFont="1"/>
    <xf numFmtId="0" fontId="27" fillId="0" borderId="0" xfId="0" applyFont="1"/>
    <xf numFmtId="0" fontId="62" fillId="0" borderId="0" xfId="0" applyFont="1"/>
    <xf numFmtId="0" fontId="66" fillId="0" borderId="0" xfId="0" applyFont="1"/>
    <xf numFmtId="0" fontId="67" fillId="0" borderId="0" xfId="0" applyFont="1"/>
    <xf numFmtId="0" fontId="68" fillId="0" borderId="0" xfId="0" applyFont="1"/>
    <xf numFmtId="0" fontId="71" fillId="0" borderId="0" xfId="0" applyFont="1"/>
    <xf numFmtId="0" fontId="27" fillId="0" borderId="0" xfId="3" applyFont="1" applyFill="1" applyAlignment="1" applyProtection="1">
      <alignment horizontal="center" wrapText="1"/>
    </xf>
    <xf numFmtId="0" fontId="65" fillId="0" borderId="0" xfId="0" applyFont="1" applyAlignment="1">
      <alignment vertical="top"/>
    </xf>
    <xf numFmtId="0" fontId="68" fillId="0" borderId="0" xfId="0" applyFont="1" applyAlignment="1">
      <alignment wrapText="1"/>
    </xf>
    <xf numFmtId="0" fontId="68" fillId="0" borderId="0" xfId="0" applyFont="1" applyBorder="1" applyAlignment="1">
      <alignment wrapText="1"/>
    </xf>
    <xf numFmtId="0" fontId="62" fillId="0" borderId="0" xfId="0" applyFont="1" applyAlignment="1"/>
    <xf numFmtId="0" fontId="27" fillId="0" borderId="0" xfId="3" applyFont="1" applyFill="1" applyAlignment="1" applyProtection="1">
      <alignment horizontal="center"/>
    </xf>
    <xf numFmtId="9" fontId="72" fillId="0" borderId="0" xfId="4" applyFont="1"/>
    <xf numFmtId="0" fontId="71" fillId="0" borderId="0" xfId="0" applyFont="1" applyAlignment="1">
      <alignment horizontal="justify" wrapText="1"/>
    </xf>
    <xf numFmtId="0" fontId="31" fillId="0" borderId="0" xfId="2" applyFont="1" applyFill="1" applyAlignment="1" applyProtection="1">
      <alignment horizontal="center" vertical="center" wrapText="1"/>
      <protection locked="0"/>
    </xf>
    <xf numFmtId="0" fontId="52" fillId="0" borderId="14" xfId="1" applyFont="1" applyFill="1" applyBorder="1" applyAlignment="1">
      <alignment vertical="center"/>
    </xf>
    <xf numFmtId="0" fontId="50" fillId="0" borderId="14" xfId="0" applyFont="1" applyBorder="1" applyAlignment="1">
      <alignment horizontal="left" vertical="center"/>
    </xf>
    <xf numFmtId="0" fontId="44" fillId="3" borderId="0" xfId="2" applyFont="1" applyFill="1" applyAlignment="1" applyProtection="1">
      <alignment vertical="center"/>
    </xf>
    <xf numFmtId="0" fontId="62" fillId="0" borderId="14" xfId="2" applyFont="1" applyFill="1" applyBorder="1" applyAlignment="1" applyProtection="1">
      <alignment vertical="center" wrapText="1"/>
      <protection locked="0"/>
    </xf>
    <xf numFmtId="0" fontId="62" fillId="0" borderId="14" xfId="2" applyFont="1" applyFill="1" applyBorder="1" applyAlignment="1" applyProtection="1">
      <alignment vertical="center"/>
      <protection locked="0"/>
    </xf>
    <xf numFmtId="0" fontId="63" fillId="0" borderId="14" xfId="0" applyFont="1" applyBorder="1" applyAlignment="1">
      <alignment vertical="center"/>
    </xf>
    <xf numFmtId="0" fontId="53" fillId="6" borderId="0" xfId="2" applyFont="1" applyFill="1" applyBorder="1" applyAlignment="1" applyProtection="1">
      <alignment horizontal="left" wrapText="1"/>
    </xf>
    <xf numFmtId="0" fontId="68" fillId="0" borderId="0" xfId="0" applyFont="1" applyAlignment="1">
      <alignment horizontal="justify" vertical="center" wrapText="1"/>
    </xf>
    <xf numFmtId="9" fontId="65" fillId="0" borderId="0" xfId="4" applyFont="1"/>
    <xf numFmtId="0" fontId="75" fillId="0" borderId="0" xfId="0" applyFont="1"/>
    <xf numFmtId="0" fontId="4" fillId="0" borderId="0" xfId="0" applyFont="1"/>
    <xf numFmtId="0" fontId="53" fillId="0" borderId="0" xfId="0" applyFont="1"/>
    <xf numFmtId="9" fontId="76" fillId="0" borderId="0" xfId="4" applyFont="1"/>
    <xf numFmtId="0" fontId="77" fillId="0" borderId="0" xfId="0" applyFont="1"/>
    <xf numFmtId="0" fontId="45" fillId="0" borderId="0" xfId="0" applyFont="1"/>
    <xf numFmtId="0" fontId="28" fillId="0" borderId="0" xfId="0" applyFont="1" applyAlignment="1">
      <alignment horizontal="left"/>
    </xf>
    <xf numFmtId="0" fontId="53" fillId="6" borderId="14" xfId="2" applyFont="1" applyFill="1" applyBorder="1" applyAlignment="1" applyProtection="1">
      <protection locked="0"/>
    </xf>
    <xf numFmtId="0" fontId="53" fillId="6" borderId="14" xfId="2" applyFont="1" applyFill="1" applyBorder="1" applyAlignment="1" applyProtection="1">
      <alignment wrapText="1"/>
      <protection locked="0"/>
    </xf>
    <xf numFmtId="0" fontId="62" fillId="6" borderId="14" xfId="2" applyFont="1" applyFill="1" applyBorder="1" applyAlignment="1" applyProtection="1">
      <alignment vertical="center" wrapText="1"/>
      <protection locked="0"/>
    </xf>
    <xf numFmtId="0" fontId="62" fillId="6" borderId="14" xfId="2" applyFont="1" applyFill="1" applyBorder="1" applyAlignment="1" applyProtection="1">
      <alignment vertical="center"/>
      <protection locked="0"/>
    </xf>
    <xf numFmtId="0" fontId="62" fillId="6" borderId="13" xfId="1" applyFont="1" applyFill="1" applyBorder="1" applyAlignment="1">
      <alignment horizontal="left" vertical="center" wrapText="1"/>
    </xf>
    <xf numFmtId="0" fontId="4" fillId="6" borderId="13" xfId="1" applyFont="1" applyFill="1" applyBorder="1" applyAlignment="1">
      <alignment horizontal="left" wrapText="1"/>
    </xf>
    <xf numFmtId="0" fontId="79" fillId="6" borderId="15" xfId="0" applyFont="1" applyFill="1" applyBorder="1"/>
    <xf numFmtId="0" fontId="79" fillId="6" borderId="14" xfId="0" applyFont="1" applyFill="1" applyBorder="1"/>
    <xf numFmtId="0" fontId="79" fillId="6" borderId="15" xfId="0" applyFont="1" applyFill="1" applyBorder="1" applyAlignment="1">
      <alignment wrapText="1"/>
    </xf>
    <xf numFmtId="0" fontId="63" fillId="6" borderId="15" xfId="0" applyFont="1" applyFill="1" applyBorder="1" applyAlignment="1">
      <alignment vertical="center"/>
    </xf>
    <xf numFmtId="0" fontId="80" fillId="6" borderId="14" xfId="3" applyFont="1" applyFill="1" applyBorder="1" applyAlignment="1" applyProtection="1">
      <alignment wrapText="1"/>
    </xf>
    <xf numFmtId="0" fontId="81" fillId="2" borderId="0" xfId="1" applyFont="1" applyFill="1" applyAlignment="1" applyProtection="1">
      <alignment horizontal="left"/>
    </xf>
    <xf numFmtId="0" fontId="33" fillId="2" borderId="0" xfId="1" applyFont="1" applyFill="1" applyAlignment="1" applyProtection="1">
      <alignment wrapText="1"/>
    </xf>
    <xf numFmtId="0" fontId="28" fillId="0" borderId="0" xfId="0" applyFont="1" applyFill="1" applyAlignment="1">
      <alignment horizontal="left"/>
    </xf>
    <xf numFmtId="0" fontId="28" fillId="0" borderId="0" xfId="0" applyFont="1" applyFill="1" applyAlignment="1"/>
    <xf numFmtId="0" fontId="28" fillId="0" borderId="0" xfId="0" applyFont="1" applyFill="1" applyAlignment="1" applyProtection="1">
      <alignment horizontal="left"/>
      <protection hidden="1"/>
    </xf>
    <xf numFmtId="0" fontId="6" fillId="0" borderId="0" xfId="1" applyFont="1" applyFill="1" applyAlignment="1" applyProtection="1">
      <alignment horizontal="left"/>
    </xf>
    <xf numFmtId="0" fontId="28" fillId="0" borderId="0" xfId="0" applyFont="1" applyFill="1" applyProtection="1">
      <protection locked="0"/>
    </xf>
    <xf numFmtId="0" fontId="28" fillId="0" borderId="0" xfId="0" applyFont="1" applyFill="1" applyAlignment="1" applyProtection="1">
      <protection hidden="1"/>
    </xf>
    <xf numFmtId="0" fontId="30" fillId="0" borderId="0" xfId="0" applyFont="1" applyFill="1" applyAlignment="1" applyProtection="1">
      <alignment horizontal="center"/>
      <protection locked="0"/>
    </xf>
    <xf numFmtId="0" fontId="30" fillId="0" borderId="0" xfId="0" applyFont="1" applyFill="1" applyProtection="1">
      <protection locked="0"/>
    </xf>
    <xf numFmtId="0" fontId="30" fillId="0" borderId="0" xfId="0" applyFont="1" applyFill="1" applyAlignment="1" applyProtection="1">
      <alignment horizontal="left"/>
      <protection locked="0"/>
    </xf>
    <xf numFmtId="0" fontId="28" fillId="0" borderId="0" xfId="0" applyFont="1" applyFill="1" applyAlignment="1" applyProtection="1">
      <alignment horizontal="left"/>
      <protection locked="0"/>
    </xf>
    <xf numFmtId="0" fontId="28" fillId="0" borderId="0" xfId="0" applyFont="1" applyFill="1" applyBorder="1" applyAlignment="1" applyProtection="1">
      <alignment horizontal="left"/>
      <protection locked="0"/>
    </xf>
    <xf numFmtId="0" fontId="82" fillId="0" borderId="0" xfId="0" applyFont="1" applyFill="1" applyBorder="1" applyAlignment="1" applyProtection="1">
      <alignment horizontal="left"/>
      <protection locked="0"/>
    </xf>
    <xf numFmtId="0" fontId="82" fillId="0" borderId="0" xfId="0" applyFont="1" applyFill="1" applyBorder="1" applyAlignment="1" applyProtection="1">
      <alignment horizontal="center"/>
      <protection locked="0"/>
    </xf>
    <xf numFmtId="0" fontId="83" fillId="0" borderId="4" xfId="0" applyFont="1" applyFill="1" applyBorder="1" applyAlignment="1" applyProtection="1">
      <alignment horizontal="center"/>
      <protection locked="0"/>
    </xf>
    <xf numFmtId="0" fontId="30" fillId="0" borderId="16"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vertical="center" wrapText="1"/>
      <protection locked="0"/>
    </xf>
    <xf numFmtId="0" fontId="35" fillId="0" borderId="22" xfId="0" applyFont="1" applyFill="1" applyBorder="1" applyAlignment="1" applyProtection="1">
      <alignment vertical="top" wrapText="1"/>
      <protection locked="0"/>
    </xf>
    <xf numFmtId="0" fontId="30" fillId="4" borderId="14" xfId="0" applyFont="1" applyFill="1" applyBorder="1" applyAlignment="1" applyProtection="1">
      <alignment horizontal="center" vertical="center"/>
      <protection locked="0"/>
    </xf>
    <xf numFmtId="0" fontId="30" fillId="4" borderId="23" xfId="0" applyFont="1" applyFill="1" applyBorder="1" applyAlignment="1" applyProtection="1">
      <alignment horizontal="center" vertical="center"/>
      <protection locked="0"/>
    </xf>
    <xf numFmtId="0" fontId="35" fillId="0" borderId="24" xfId="0" applyFont="1" applyFill="1" applyBorder="1" applyAlignment="1" applyProtection="1">
      <alignment vertical="top" wrapText="1"/>
      <protection locked="0"/>
    </xf>
    <xf numFmtId="0" fontId="30" fillId="4" borderId="25" xfId="0" applyFont="1" applyFill="1" applyBorder="1" applyAlignment="1" applyProtection="1">
      <alignment horizontal="center" vertical="center"/>
      <protection locked="0"/>
    </xf>
    <xf numFmtId="0" fontId="30" fillId="0" borderId="26" xfId="0" applyFont="1" applyFill="1" applyBorder="1" applyProtection="1">
      <protection locked="0"/>
    </xf>
    <xf numFmtId="0" fontId="30" fillId="0" borderId="20" xfId="0" applyFont="1" applyFill="1" applyBorder="1" applyAlignment="1" applyProtection="1">
      <alignment horizontal="center"/>
      <protection locked="0"/>
    </xf>
    <xf numFmtId="0" fontId="30" fillId="0" borderId="21" xfId="0" applyFont="1" applyFill="1" applyBorder="1" applyAlignment="1" applyProtection="1">
      <alignment horizontal="center"/>
      <protection locked="0"/>
    </xf>
    <xf numFmtId="0" fontId="82" fillId="0" borderId="27" xfId="0" applyFont="1" applyFill="1" applyBorder="1" applyProtection="1">
      <protection locked="0"/>
    </xf>
    <xf numFmtId="0" fontId="82" fillId="0" borderId="28" xfId="0" applyFont="1" applyFill="1" applyBorder="1" applyAlignment="1" applyProtection="1">
      <alignment horizontal="center"/>
      <protection locked="0"/>
    </xf>
    <xf numFmtId="0" fontId="82" fillId="0" borderId="29" xfId="0" applyFont="1" applyFill="1" applyBorder="1" applyAlignment="1" applyProtection="1">
      <alignment horizontal="center"/>
      <protection locked="0"/>
    </xf>
    <xf numFmtId="0" fontId="82" fillId="0" borderId="30" xfId="0" applyFont="1" applyFill="1" applyBorder="1" applyProtection="1">
      <protection locked="0"/>
    </xf>
    <xf numFmtId="0" fontId="82" fillId="0" borderId="31" xfId="0" applyFont="1" applyFill="1" applyBorder="1" applyAlignment="1" applyProtection="1">
      <alignment horizontal="center"/>
      <protection locked="0"/>
    </xf>
    <xf numFmtId="0" fontId="82" fillId="0" borderId="32" xfId="0" applyFont="1" applyFill="1" applyBorder="1" applyAlignment="1" applyProtection="1">
      <alignment horizontal="center"/>
      <protection locked="0"/>
    </xf>
    <xf numFmtId="0" fontId="30" fillId="0" borderId="33" xfId="0" applyFont="1" applyFill="1" applyBorder="1" applyProtection="1">
      <protection locked="0"/>
    </xf>
    <xf numFmtId="0" fontId="30" fillId="0" borderId="17" xfId="0" applyFont="1" applyFill="1" applyBorder="1" applyAlignment="1" applyProtection="1">
      <alignment horizontal="center"/>
      <protection locked="0"/>
    </xf>
    <xf numFmtId="0" fontId="30" fillId="0" borderId="18" xfId="0" applyFont="1" applyFill="1" applyBorder="1" applyAlignment="1" applyProtection="1">
      <alignment horizontal="center"/>
      <protection locked="0"/>
    </xf>
    <xf numFmtId="0" fontId="30" fillId="0" borderId="34"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28" fillId="0" borderId="22" xfId="0" applyFont="1" applyFill="1" applyBorder="1" applyAlignment="1" applyProtection="1">
      <alignment vertical="top" wrapText="1"/>
      <protection locked="0"/>
    </xf>
    <xf numFmtId="0" fontId="28" fillId="0" borderId="24" xfId="0" applyFont="1" applyFill="1" applyBorder="1" applyAlignment="1" applyProtection="1">
      <alignment vertical="top" wrapText="1"/>
      <protection locked="0"/>
    </xf>
    <xf numFmtId="0" fontId="30" fillId="0" borderId="26" xfId="0" applyFont="1" applyFill="1" applyBorder="1" applyAlignment="1" applyProtection="1">
      <alignment vertical="top" wrapText="1"/>
      <protection locked="0"/>
    </xf>
    <xf numFmtId="0" fontId="30" fillId="0" borderId="20" xfId="0" applyFont="1" applyFill="1" applyBorder="1" applyAlignment="1" applyProtection="1">
      <alignment horizontal="center" vertical="center" wrapText="1"/>
      <protection locked="0"/>
    </xf>
    <xf numFmtId="0" fontId="28" fillId="0" borderId="21" xfId="0" applyFont="1" applyFill="1" applyBorder="1" applyProtection="1">
      <protection locked="0"/>
    </xf>
    <xf numFmtId="0" fontId="86" fillId="2" borderId="26" xfId="0" applyFont="1" applyFill="1" applyBorder="1" applyAlignment="1" applyProtection="1">
      <alignment vertical="top" wrapText="1"/>
      <protection locked="0"/>
    </xf>
    <xf numFmtId="0" fontId="30" fillId="4" borderId="21" xfId="0" applyFont="1" applyFill="1" applyBorder="1" applyAlignment="1" applyProtection="1">
      <alignment horizontal="center" vertical="center"/>
      <protection locked="0"/>
    </xf>
    <xf numFmtId="0" fontId="28" fillId="0" borderId="20" xfId="0" applyFont="1" applyFill="1" applyBorder="1" applyProtection="1">
      <protection locked="0"/>
    </xf>
    <xf numFmtId="0" fontId="30" fillId="0" borderId="33"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0" fontId="87" fillId="0" borderId="27" xfId="0" applyFont="1" applyBorder="1" applyAlignment="1">
      <alignment horizontal="justify" vertical="center"/>
    </xf>
    <xf numFmtId="0" fontId="30" fillId="4" borderId="28" xfId="0" applyFont="1" applyFill="1" applyBorder="1" applyAlignment="1" applyProtection="1">
      <alignment horizontal="center" vertical="center"/>
      <protection locked="0"/>
    </xf>
    <xf numFmtId="0" fontId="30" fillId="4" borderId="29" xfId="0" applyFont="1" applyFill="1" applyBorder="1" applyAlignment="1" applyProtection="1">
      <alignment horizontal="center" vertical="center"/>
      <protection locked="0"/>
    </xf>
    <xf numFmtId="0" fontId="87" fillId="0" borderId="22" xfId="0" applyFont="1" applyBorder="1" applyAlignment="1">
      <alignment horizontal="justify" vertical="center"/>
    </xf>
    <xf numFmtId="0" fontId="88" fillId="0" borderId="14" xfId="0" applyFont="1" applyBorder="1" applyAlignment="1">
      <alignment horizontal="justify" vertical="center"/>
    </xf>
    <xf numFmtId="0" fontId="88" fillId="0" borderId="23" xfId="0" applyFont="1" applyBorder="1" applyAlignment="1">
      <alignment horizontal="justify" vertical="center"/>
    </xf>
    <xf numFmtId="0" fontId="30" fillId="0" borderId="33" xfId="0" applyFont="1" applyFill="1" applyBorder="1" applyAlignment="1" applyProtection="1">
      <alignment wrapText="1"/>
      <protection locked="0"/>
    </xf>
    <xf numFmtId="0" fontId="84" fillId="0" borderId="39" xfId="0" applyFont="1" applyFill="1" applyBorder="1" applyAlignment="1" applyProtection="1">
      <alignment vertical="center" wrapText="1"/>
      <protection locked="0"/>
    </xf>
    <xf numFmtId="0" fontId="84" fillId="0" borderId="6" xfId="0" applyFont="1" applyFill="1" applyBorder="1" applyAlignment="1" applyProtection="1">
      <alignment vertical="center" wrapText="1"/>
      <protection locked="0"/>
    </xf>
    <xf numFmtId="0" fontId="30" fillId="0" borderId="39"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protection locked="0"/>
    </xf>
    <xf numFmtId="0" fontId="89" fillId="0" borderId="26" xfId="0" applyFont="1" applyFill="1" applyBorder="1" applyAlignment="1" applyProtection="1">
      <alignment vertical="top" wrapText="1"/>
      <protection locked="0"/>
    </xf>
    <xf numFmtId="0" fontId="30" fillId="0" borderId="40" xfId="0" applyFont="1" applyFill="1" applyBorder="1" applyAlignment="1" applyProtection="1">
      <alignment horizontal="center"/>
      <protection locked="0"/>
    </xf>
    <xf numFmtId="0" fontId="30" fillId="0" borderId="38" xfId="0" applyFont="1" applyFill="1" applyBorder="1" applyAlignment="1" applyProtection="1">
      <alignment horizontal="center"/>
      <protection locked="0"/>
    </xf>
    <xf numFmtId="0" fontId="10" fillId="2" borderId="0" xfId="3" quotePrefix="1" applyFill="1" applyAlignment="1" applyProtection="1">
      <alignment horizontal="left"/>
    </xf>
    <xf numFmtId="0" fontId="28" fillId="0" borderId="26" xfId="0" applyFont="1" applyFill="1" applyBorder="1" applyAlignment="1" applyProtection="1">
      <alignment vertical="top" wrapText="1"/>
      <protection locked="0"/>
    </xf>
    <xf numFmtId="0" fontId="30" fillId="0" borderId="3" xfId="0" applyFont="1" applyFill="1" applyBorder="1" applyProtection="1">
      <protection locked="0"/>
    </xf>
    <xf numFmtId="0" fontId="28" fillId="0" borderId="22" xfId="0" applyFont="1" applyFill="1" applyBorder="1" applyProtection="1">
      <protection locked="0"/>
    </xf>
    <xf numFmtId="0" fontId="28" fillId="0" borderId="14"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28" fillId="0" borderId="24" xfId="0" applyFont="1" applyFill="1" applyBorder="1" applyProtection="1">
      <protection locked="0"/>
    </xf>
    <xf numFmtId="0" fontId="28" fillId="0" borderId="41"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30" fillId="0" borderId="30" xfId="0" applyFont="1" applyFill="1" applyBorder="1" applyProtection="1">
      <protection locked="0"/>
    </xf>
    <xf numFmtId="0" fontId="30" fillId="0" borderId="42" xfId="0" applyFont="1" applyFill="1" applyBorder="1" applyAlignment="1" applyProtection="1">
      <alignment horizontal="center"/>
      <protection locked="0"/>
    </xf>
    <xf numFmtId="0" fontId="30" fillId="0" borderId="43" xfId="0" applyFont="1" applyFill="1" applyBorder="1" applyAlignment="1" applyProtection="1">
      <alignment horizontal="center"/>
      <protection locked="0"/>
    </xf>
    <xf numFmtId="0" fontId="82" fillId="0" borderId="0" xfId="0" applyFont="1" applyFill="1" applyBorder="1" applyProtection="1">
      <protection locked="0"/>
    </xf>
    <xf numFmtId="0" fontId="29" fillId="0" borderId="0" xfId="8" applyFont="1" applyFill="1" applyProtection="1">
      <protection locked="0"/>
    </xf>
    <xf numFmtId="14" fontId="28" fillId="0" borderId="0" xfId="0" applyNumberFormat="1" applyFont="1" applyFill="1" applyAlignment="1"/>
    <xf numFmtId="0" fontId="28" fillId="0" borderId="4" xfId="0" applyFont="1" applyFill="1" applyBorder="1" applyProtection="1">
      <protection locked="0"/>
    </xf>
    <xf numFmtId="0" fontId="28" fillId="0" borderId="0" xfId="0" applyFont="1" applyFill="1" applyAlignment="1" applyProtection="1">
      <alignment horizontal="center"/>
      <protection locked="0"/>
    </xf>
    <xf numFmtId="0" fontId="2" fillId="2" borderId="0" xfId="1" applyFont="1" applyFill="1" applyAlignment="1" applyProtection="1">
      <alignment horizontal="left"/>
    </xf>
    <xf numFmtId="0" fontId="36" fillId="2" borderId="0" xfId="8" applyFont="1" applyFill="1" applyBorder="1" applyAlignment="1" applyProtection="1">
      <alignment horizontal="left" wrapText="1"/>
      <protection locked="0"/>
    </xf>
    <xf numFmtId="0" fontId="91" fillId="2" borderId="0" xfId="0" applyFont="1" applyFill="1" applyAlignment="1">
      <alignment horizontal="justify" vertical="center"/>
    </xf>
    <xf numFmtId="0" fontId="9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28" fillId="0" borderId="0" xfId="0" applyFont="1" applyFill="1" applyAlignment="1">
      <alignment horizontal="justify"/>
    </xf>
    <xf numFmtId="0" fontId="35" fillId="0" borderId="0" xfId="0" applyFont="1" applyFill="1"/>
    <xf numFmtId="0" fontId="95" fillId="0" borderId="0" xfId="0" applyFont="1" applyFill="1" applyAlignment="1">
      <alignment horizontal="justify"/>
    </xf>
    <xf numFmtId="0" fontId="95" fillId="0" borderId="0" xfId="0" applyFont="1" applyFill="1"/>
    <xf numFmtId="0" fontId="28" fillId="0" borderId="0" xfId="0" applyFont="1" applyFill="1" applyAlignment="1">
      <alignment wrapText="1"/>
    </xf>
    <xf numFmtId="0" fontId="28" fillId="0" borderId="0" xfId="0" applyFont="1" applyFill="1" applyAlignment="1">
      <alignment horizontal="justify" wrapText="1"/>
    </xf>
    <xf numFmtId="0" fontId="96" fillId="0" borderId="0" xfId="0" applyFont="1" applyAlignment="1"/>
    <xf numFmtId="0" fontId="28" fillId="0" borderId="0" xfId="0" applyFont="1" applyFill="1" applyAlignment="1" applyProtection="1">
      <protection locked="0"/>
    </xf>
    <xf numFmtId="0" fontId="97" fillId="0" borderId="0" xfId="0" applyFont="1" applyFill="1" applyAlignment="1"/>
    <xf numFmtId="14" fontId="97" fillId="0" borderId="0" xfId="0" applyNumberFormat="1" applyFont="1" applyFill="1" applyAlignment="1"/>
    <xf numFmtId="0" fontId="28" fillId="0" borderId="0" xfId="0" applyFont="1" applyFill="1" applyAlignment="1" applyProtection="1">
      <alignment horizontal="left" wrapText="1"/>
      <protection locked="0"/>
    </xf>
    <xf numFmtId="0" fontId="98" fillId="0" borderId="0" xfId="0" applyFont="1" applyAlignment="1">
      <alignment horizontal="left"/>
    </xf>
    <xf numFmtId="0" fontId="96" fillId="0" borderId="0" xfId="0" applyFont="1" applyAlignment="1">
      <alignment horizontal="left"/>
    </xf>
    <xf numFmtId="0" fontId="28" fillId="0" borderId="0" xfId="0" applyFont="1" applyAlignment="1"/>
    <xf numFmtId="0" fontId="28" fillId="0" borderId="44" xfId="0" applyFont="1" applyFill="1" applyBorder="1" applyAlignment="1" applyProtection="1">
      <protection locked="0"/>
    </xf>
    <xf numFmtId="0" fontId="35" fillId="0" borderId="44" xfId="0" applyFont="1" applyFill="1" applyBorder="1"/>
    <xf numFmtId="0" fontId="28" fillId="0" borderId="44" xfId="0" applyFont="1" applyFill="1" applyBorder="1" applyAlignment="1" applyProtection="1">
      <alignment horizontal="left"/>
      <protection locked="0"/>
    </xf>
    <xf numFmtId="0" fontId="30" fillId="0" borderId="0" xfId="0" applyFont="1" applyFill="1" applyAlignment="1" applyProtection="1">
      <protection locked="0"/>
    </xf>
    <xf numFmtId="0" fontId="94" fillId="0" borderId="0" xfId="0" applyFont="1" applyFill="1" applyAlignment="1">
      <alignment horizontal="right"/>
    </xf>
    <xf numFmtId="0" fontId="28" fillId="0" borderId="0" xfId="0" applyFont="1" applyFill="1"/>
    <xf numFmtId="0" fontId="30" fillId="0" borderId="0" xfId="0" applyFont="1" applyFill="1"/>
    <xf numFmtId="0" fontId="94" fillId="0" borderId="0" xfId="0" applyFont="1" applyFill="1" applyAlignment="1">
      <alignment horizontal="left"/>
    </xf>
    <xf numFmtId="0" fontId="94" fillId="0" borderId="0" xfId="0" applyFont="1" applyFill="1" applyAlignment="1"/>
    <xf numFmtId="0" fontId="99" fillId="2" borderId="0" xfId="1" applyFont="1" applyFill="1" applyAlignment="1" applyProtection="1">
      <alignment horizontal="center"/>
    </xf>
    <xf numFmtId="0" fontId="94" fillId="0" borderId="0" xfId="0" applyFont="1" applyAlignment="1">
      <alignment horizontal="left"/>
    </xf>
    <xf numFmtId="0" fontId="28" fillId="0" borderId="0" xfId="0" applyFont="1" applyFill="1" applyAlignment="1">
      <alignment horizontal="left" wrapText="1"/>
    </xf>
    <xf numFmtId="0" fontId="28" fillId="0" borderId="44" xfId="0" applyFont="1" applyFill="1" applyBorder="1"/>
    <xf numFmtId="0" fontId="28" fillId="0" borderId="44" xfId="0" applyFont="1" applyFill="1" applyBorder="1" applyAlignment="1">
      <alignment horizontal="left"/>
    </xf>
    <xf numFmtId="0" fontId="28" fillId="0" borderId="0" xfId="0" applyFont="1" applyFill="1" applyBorder="1"/>
    <xf numFmtId="0" fontId="28" fillId="0" borderId="0" xfId="0" applyFont="1" applyFill="1" applyBorder="1" applyAlignment="1">
      <alignment horizontal="left"/>
    </xf>
    <xf numFmtId="0" fontId="28" fillId="0" borderId="0" xfId="0" applyFont="1" applyFill="1" applyAlignment="1">
      <alignment horizontal="left"/>
    </xf>
    <xf numFmtId="0" fontId="4" fillId="0" borderId="14" xfId="1" applyFont="1" applyFill="1" applyBorder="1" applyAlignment="1">
      <alignment horizontal="left" wrapText="1"/>
    </xf>
    <xf numFmtId="0" fontId="73" fillId="2" borderId="1" xfId="0" applyFont="1" applyFill="1" applyBorder="1" applyAlignment="1">
      <alignment horizontal="center" vertical="center" wrapText="1"/>
    </xf>
    <xf numFmtId="0" fontId="73" fillId="2" borderId="2" xfId="0" applyFont="1" applyFill="1" applyBorder="1" applyAlignment="1">
      <alignment horizontal="center" vertical="center" wrapText="1"/>
    </xf>
    <xf numFmtId="0" fontId="73"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31" fillId="0" borderId="0" xfId="2" applyFont="1" applyFill="1" applyAlignment="1" applyProtection="1">
      <alignment horizontal="center" vertical="center" wrapText="1"/>
      <protection locked="0"/>
    </xf>
    <xf numFmtId="0" fontId="73" fillId="0" borderId="0" xfId="0" applyFont="1" applyFill="1" applyBorder="1" applyAlignment="1">
      <alignment horizontal="center" vertical="center" wrapText="1"/>
    </xf>
    <xf numFmtId="0" fontId="68"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68" fillId="0" borderId="0" xfId="0" applyFont="1" applyAlignment="1">
      <alignment horizontal="justify" vertical="center" wrapText="1"/>
    </xf>
    <xf numFmtId="0" fontId="68"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8" fillId="0" borderId="0" xfId="0" applyNumberFormat="1" applyFont="1" applyAlignment="1">
      <alignment horizontal="justify"/>
    </xf>
    <xf numFmtId="0" fontId="27" fillId="0" borderId="0" xfId="0" applyFont="1" applyAlignment="1">
      <alignment horizontal="center" vertical="center" wrapText="1"/>
    </xf>
    <xf numFmtId="0" fontId="27" fillId="3" borderId="0" xfId="3" applyFont="1" applyFill="1" applyAlignment="1" applyProtection="1">
      <alignment horizontal="center" wrapText="1"/>
    </xf>
    <xf numFmtId="0" fontId="68" fillId="0" borderId="0" xfId="0" applyFont="1" applyAlignment="1">
      <alignment horizontal="justify"/>
    </xf>
    <xf numFmtId="0" fontId="71" fillId="0" borderId="0" xfId="0" applyFont="1" applyAlignment="1">
      <alignment horizontal="center"/>
    </xf>
    <xf numFmtId="0" fontId="27" fillId="2" borderId="0" xfId="3" applyFont="1" applyFill="1" applyAlignment="1" applyProtection="1">
      <alignment horizontal="center"/>
    </xf>
    <xf numFmtId="0" fontId="71" fillId="0" borderId="0" xfId="0" applyFont="1" applyAlignment="1">
      <alignment horizontal="justify" wrapText="1"/>
    </xf>
    <xf numFmtId="0" fontId="21" fillId="0" borderId="0" xfId="0" applyNumberFormat="1" applyFont="1" applyAlignment="1">
      <alignment horizontal="justify"/>
    </xf>
    <xf numFmtId="0" fontId="68" fillId="0" borderId="0" xfId="0" applyNumberFormat="1" applyFont="1" applyAlignment="1">
      <alignment horizontal="justify" wrapText="1"/>
    </xf>
    <xf numFmtId="0" fontId="45" fillId="0" borderId="0" xfId="0" applyFont="1" applyAlignment="1">
      <alignment horizontal="justify" wrapText="1"/>
    </xf>
    <xf numFmtId="0" fontId="24" fillId="2" borderId="0" xfId="3" applyFont="1" applyFill="1" applyAlignment="1" applyProtection="1">
      <alignment horizontal="center"/>
    </xf>
    <xf numFmtId="0" fontId="44" fillId="0" borderId="0" xfId="0" applyNumberFormat="1" applyFont="1" applyAlignment="1">
      <alignment horizontal="justify"/>
    </xf>
    <xf numFmtId="0" fontId="44" fillId="0" borderId="0" xfId="0" applyFont="1" applyAlignment="1">
      <alignment horizontal="justify" wrapText="1"/>
    </xf>
    <xf numFmtId="0" fontId="78" fillId="2" borderId="0" xfId="3" applyFont="1" applyFill="1" applyAlignment="1" applyProtection="1">
      <alignment horizontal="center"/>
    </xf>
    <xf numFmtId="0" fontId="29" fillId="2" borderId="3"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6" xfId="0" applyFont="1" applyFill="1" applyBorder="1" applyAlignment="1" applyProtection="1">
      <alignment horizontal="center"/>
      <protection locked="0"/>
    </xf>
    <xf numFmtId="0" fontId="33"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30" fillId="0" borderId="0" xfId="0" applyFont="1" applyFill="1" applyAlignment="1" applyProtection="1">
      <alignment horizontal="center"/>
      <protection locked="0"/>
    </xf>
    <xf numFmtId="0" fontId="28" fillId="0" borderId="0" xfId="0" applyFont="1" applyFill="1" applyAlignment="1" applyProtection="1">
      <alignment horizontal="center" wrapText="1"/>
      <protection locked="0"/>
    </xf>
    <xf numFmtId="0" fontId="84" fillId="0" borderId="20" xfId="0" applyFont="1" applyFill="1" applyBorder="1" applyAlignment="1" applyProtection="1">
      <alignment horizontal="center" vertical="center" wrapText="1"/>
      <protection locked="0"/>
    </xf>
    <xf numFmtId="0" fontId="84" fillId="0" borderId="21" xfId="0" applyFont="1" applyFill="1" applyBorder="1" applyAlignment="1" applyProtection="1">
      <alignment horizontal="center" vertical="center" wrapText="1"/>
      <protection locked="0"/>
    </xf>
    <xf numFmtId="0" fontId="84" fillId="0" borderId="35" xfId="0" applyFont="1" applyFill="1" applyBorder="1" applyAlignment="1" applyProtection="1">
      <alignment horizontal="center" vertical="center" wrapText="1"/>
      <protection locked="0"/>
    </xf>
    <xf numFmtId="0" fontId="84" fillId="0" borderId="36" xfId="0" applyFont="1" applyFill="1" applyBorder="1" applyAlignment="1" applyProtection="1">
      <alignment horizontal="center" vertical="center" wrapText="1"/>
      <protection locked="0"/>
    </xf>
    <xf numFmtId="0" fontId="84" fillId="0" borderId="37" xfId="0" applyFont="1" applyFill="1" applyBorder="1" applyAlignment="1" applyProtection="1">
      <alignment horizontal="center" vertical="center" wrapText="1"/>
      <protection locked="0"/>
    </xf>
    <xf numFmtId="0" fontId="84" fillId="0" borderId="38" xfId="0" applyFont="1" applyFill="1" applyBorder="1" applyAlignment="1" applyProtection="1">
      <alignment horizontal="center" vertical="center" wrapText="1"/>
      <protection locked="0"/>
    </xf>
    <xf numFmtId="0" fontId="36" fillId="0" borderId="1" xfId="8" applyFont="1" applyFill="1" applyBorder="1" applyAlignment="1" applyProtection="1">
      <alignment horizontal="left" vertical="center" wrapText="1"/>
      <protection locked="0"/>
    </xf>
    <xf numFmtId="0" fontId="36" fillId="0" borderId="2" xfId="8" applyFont="1" applyFill="1" applyBorder="1" applyAlignment="1" applyProtection="1">
      <alignment horizontal="left" vertical="center" wrapText="1"/>
      <protection locked="0"/>
    </xf>
    <xf numFmtId="0" fontId="36" fillId="0" borderId="5" xfId="8" applyFont="1" applyFill="1" applyBorder="1" applyAlignment="1" applyProtection="1">
      <alignment horizontal="left" vertical="center" wrapText="1"/>
      <protection locked="0"/>
    </xf>
    <xf numFmtId="0" fontId="29" fillId="0" borderId="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36" fillId="0" borderId="3" xfId="8" applyFont="1" applyFill="1" applyBorder="1" applyAlignment="1" applyProtection="1">
      <alignment horizontal="left" wrapText="1"/>
      <protection locked="0"/>
    </xf>
    <xf numFmtId="0" fontId="36" fillId="0" borderId="0" xfId="8" applyFont="1" applyFill="1" applyBorder="1" applyAlignment="1" applyProtection="1">
      <alignment horizontal="left" wrapText="1"/>
      <protection locked="0"/>
    </xf>
    <xf numFmtId="0" fontId="36" fillId="0" borderId="6" xfId="8" applyFont="1" applyFill="1" applyBorder="1" applyAlignment="1" applyProtection="1">
      <alignment horizontal="left" wrapText="1"/>
      <protection locked="0"/>
    </xf>
    <xf numFmtId="0" fontId="29" fillId="0" borderId="3" xfId="0" applyFont="1" applyFill="1" applyBorder="1" applyAlignment="1" applyProtection="1">
      <alignment horizontal="center"/>
      <protection locked="0"/>
    </xf>
    <xf numFmtId="0" fontId="29" fillId="0" borderId="0" xfId="0" applyFont="1" applyFill="1" applyBorder="1" applyAlignment="1" applyProtection="1">
      <alignment horizontal="center"/>
      <protection locked="0"/>
    </xf>
    <xf numFmtId="0" fontId="29" fillId="0" borderId="6" xfId="0" applyFont="1" applyFill="1" applyBorder="1" applyAlignment="1" applyProtection="1">
      <alignment horizontal="center"/>
      <protection locked="0"/>
    </xf>
    <xf numFmtId="0" fontId="36" fillId="0" borderId="7" xfId="8" applyFont="1" applyFill="1" applyBorder="1" applyAlignment="1" applyProtection="1">
      <alignment horizontal="left" vertical="center" wrapText="1"/>
      <protection locked="0"/>
    </xf>
    <xf numFmtId="0" fontId="36" fillId="0" borderId="4" xfId="8" applyFont="1" applyFill="1" applyBorder="1" applyAlignment="1" applyProtection="1">
      <alignment horizontal="left" vertical="center" wrapText="1"/>
      <protection locked="0"/>
    </xf>
    <xf numFmtId="0" fontId="36" fillId="0" borderId="8" xfId="8" applyFont="1" applyFill="1" applyBorder="1" applyAlignment="1" applyProtection="1">
      <alignment horizontal="left" vertical="center" wrapText="1"/>
      <protection locked="0"/>
    </xf>
    <xf numFmtId="0" fontId="36" fillId="2" borderId="1" xfId="8" applyFont="1" applyFill="1" applyBorder="1" applyAlignment="1" applyProtection="1">
      <alignment horizontal="left" vertical="center" wrapText="1"/>
      <protection locked="0"/>
    </xf>
    <xf numFmtId="0" fontId="36" fillId="2" borderId="2" xfId="8" applyFont="1" applyFill="1" applyBorder="1" applyAlignment="1" applyProtection="1">
      <alignment horizontal="left" vertical="center" wrapText="1"/>
      <protection locked="0"/>
    </xf>
    <xf numFmtId="0" fontId="36" fillId="2" borderId="5" xfId="8" applyFont="1" applyFill="1" applyBorder="1" applyAlignment="1" applyProtection="1">
      <alignment horizontal="left" vertical="center" wrapText="1"/>
      <protection locked="0"/>
    </xf>
    <xf numFmtId="0" fontId="30" fillId="2" borderId="3"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90" fillId="2" borderId="3" xfId="0" applyFont="1" applyFill="1" applyBorder="1" applyAlignment="1" applyProtection="1">
      <alignment horizontal="center"/>
      <protection locked="0"/>
    </xf>
    <xf numFmtId="0" fontId="90" fillId="2" borderId="0" xfId="0" applyFont="1" applyFill="1" applyBorder="1" applyAlignment="1" applyProtection="1">
      <alignment horizontal="center"/>
      <protection locked="0"/>
    </xf>
    <xf numFmtId="0" fontId="90" fillId="2" borderId="6" xfId="0" applyFont="1" applyFill="1" applyBorder="1" applyAlignment="1" applyProtection="1">
      <alignment horizontal="center"/>
      <protection locked="0"/>
    </xf>
    <xf numFmtId="0" fontId="36" fillId="2" borderId="7" xfId="8" applyFont="1" applyFill="1" applyBorder="1" applyAlignment="1" applyProtection="1">
      <alignment horizontal="left" wrapText="1"/>
      <protection locked="0"/>
    </xf>
    <xf numFmtId="0" fontId="36" fillId="2" borderId="4" xfId="8" applyFont="1" applyFill="1" applyBorder="1" applyAlignment="1" applyProtection="1">
      <alignment horizontal="left" wrapText="1"/>
      <protection locked="0"/>
    </xf>
    <xf numFmtId="0" fontId="36" fillId="2" borderId="8" xfId="8" applyFont="1" applyFill="1" applyBorder="1" applyAlignment="1" applyProtection="1">
      <alignment horizontal="left" wrapText="1"/>
      <protection locked="0"/>
    </xf>
    <xf numFmtId="0" fontId="30" fillId="2" borderId="7"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36" fillId="2" borderId="1" xfId="8" applyFont="1" applyFill="1" applyBorder="1" applyAlignment="1" applyProtection="1">
      <alignment horizontal="left" wrapText="1"/>
      <protection locked="0"/>
    </xf>
    <xf numFmtId="0" fontId="36" fillId="2" borderId="2" xfId="8" applyFont="1" applyFill="1" applyBorder="1" applyAlignment="1" applyProtection="1">
      <alignment horizontal="left" wrapText="1"/>
      <protection locked="0"/>
    </xf>
    <xf numFmtId="0" fontId="36" fillId="2" borderId="5" xfId="8" applyFont="1" applyFill="1" applyBorder="1" applyAlignment="1" applyProtection="1">
      <alignment horizontal="left" wrapText="1"/>
      <protection locked="0"/>
    </xf>
    <xf numFmtId="0" fontId="94" fillId="0" borderId="0" xfId="0" applyFont="1" applyFill="1" applyAlignment="1">
      <alignment horizontal="right"/>
    </xf>
    <xf numFmtId="0" fontId="29" fillId="0" borderId="0" xfId="0" applyFont="1" applyFill="1" applyAlignment="1">
      <alignment horizontal="center"/>
    </xf>
    <xf numFmtId="0" fontId="28" fillId="0" borderId="0" xfId="0" applyFont="1" applyFill="1" applyAlignment="1">
      <alignment horizontal="center" wrapText="1"/>
    </xf>
    <xf numFmtId="0" fontId="28" fillId="0" borderId="0" xfId="0" applyFont="1" applyFill="1" applyAlignment="1">
      <alignment horizontal="left" wrapText="1"/>
    </xf>
    <xf numFmtId="0" fontId="28" fillId="0" borderId="0" xfId="0" applyFont="1" applyFill="1" applyAlignment="1">
      <alignment horizontal="justify" wrapText="1"/>
    </xf>
    <xf numFmtId="0" fontId="96" fillId="0" borderId="0" xfId="0" applyFont="1" applyAlignment="1">
      <alignment horizontal="left" wrapText="1"/>
    </xf>
    <xf numFmtId="0" fontId="28" fillId="0" borderId="0" xfId="0" applyFont="1" applyFill="1" applyAlignment="1" applyProtection="1">
      <alignment horizontal="left"/>
      <protection locked="0"/>
    </xf>
    <xf numFmtId="0" fontId="30" fillId="0" borderId="0" xfId="0" applyFont="1" applyFill="1" applyAlignment="1">
      <alignment horizontal="left" wrapText="1"/>
    </xf>
    <xf numFmtId="0" fontId="28" fillId="0" borderId="0" xfId="0" applyFont="1" applyAlignment="1">
      <alignment horizontal="left"/>
    </xf>
    <xf numFmtId="0" fontId="96" fillId="0" borderId="0" xfId="0" applyFont="1" applyAlignment="1">
      <alignment horizontal="left"/>
    </xf>
    <xf numFmtId="0" fontId="98" fillId="0" borderId="0" xfId="0" applyFont="1" applyAlignment="1">
      <alignment horizontal="justify" wrapText="1"/>
    </xf>
    <xf numFmtId="0" fontId="94" fillId="0" borderId="0" xfId="0" applyFont="1" applyFill="1" applyAlignment="1">
      <alignment horizontal="center" wrapText="1"/>
    </xf>
    <xf numFmtId="0" fontId="94" fillId="0" borderId="0" xfId="0" applyFont="1" applyAlignment="1">
      <alignment horizontal="center"/>
    </xf>
    <xf numFmtId="0" fontId="28" fillId="0" borderId="0" xfId="0" applyFont="1" applyFill="1" applyAlignment="1">
      <alignment horizontal="center"/>
    </xf>
    <xf numFmtId="0" fontId="35" fillId="0" borderId="0" xfId="0" applyFont="1" applyFill="1" applyAlignment="1">
      <alignment horizontal="center"/>
    </xf>
    <xf numFmtId="0" fontId="94" fillId="0" borderId="0" xfId="0" applyFont="1" applyAlignment="1">
      <alignment horizontal="justify" wrapText="1"/>
    </xf>
    <xf numFmtId="0" fontId="94" fillId="0" borderId="0" xfId="0" applyFont="1" applyFill="1" applyAlignment="1">
      <alignment horizontal="left"/>
    </xf>
    <xf numFmtId="0" fontId="37" fillId="0" borderId="0" xfId="0" applyFont="1" applyAlignment="1">
      <alignment horizontal="justify" wrapText="1"/>
    </xf>
    <xf numFmtId="14" fontId="28" fillId="0" borderId="0" xfId="0" applyNumberFormat="1" applyFont="1" applyFill="1" applyAlignment="1">
      <alignment horizontal="left"/>
    </xf>
    <xf numFmtId="0" fontId="28" fillId="0" borderId="0" xfId="0" applyFont="1" applyFill="1" applyAlignment="1">
      <alignment horizontal="left"/>
    </xf>
    <xf numFmtId="0" fontId="30" fillId="0" borderId="0" xfId="0" applyFont="1" applyFill="1" applyAlignment="1">
      <alignment horizontal="center"/>
    </xf>
    <xf numFmtId="0" fontId="95" fillId="0" borderId="0" xfId="0" applyFont="1" applyFill="1" applyAlignment="1">
      <alignment horizontal="center"/>
    </xf>
    <xf numFmtId="0" fontId="28" fillId="0" borderId="0" xfId="0" applyFont="1" applyAlignment="1">
      <alignment horizontal="left" wrapText="1"/>
    </xf>
    <xf numFmtId="0" fontId="94" fillId="0" borderId="0" xfId="0" applyFont="1" applyFill="1" applyAlignment="1">
      <alignment horizontal="left" wrapText="1"/>
    </xf>
  </cellXfs>
  <cellStyles count="9">
    <cellStyle name="Hivatkozás" xfId="3" builtinId="8"/>
    <cellStyle name="Hivatkozás 2" xfId="7"/>
    <cellStyle name="Hivatkozás 5" xfId="6"/>
    <cellStyle name="Normál" xfId="0" builtinId="0"/>
    <cellStyle name="Normál 2" xfId="5"/>
    <cellStyle name="Normál 2 2" xfId="1"/>
    <cellStyle name="Normál 3" xfId="2"/>
    <cellStyle name="Normál_Munka1" xfId="8"/>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247</xdr:col>
      <xdr:colOff>38100</xdr:colOff>
      <xdr:row>29</xdr:row>
      <xdr:rowOff>66675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40325" y="4314825"/>
          <a:ext cx="9810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247</xdr:col>
      <xdr:colOff>161925</xdr:colOff>
      <xdr:row>29</xdr:row>
      <xdr:rowOff>38100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402250"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209550</xdr:colOff>
      <xdr:row>29</xdr:row>
      <xdr:rowOff>38100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98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247</xdr:col>
      <xdr:colOff>95250</xdr:colOff>
      <xdr:row>29</xdr:row>
      <xdr:rowOff>38100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55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206</v>
      </c>
    </row>
    <row r="3" spans="2:9" ht="23.25" customHeight="1" x14ac:dyDescent="0.3">
      <c r="B3" s="74"/>
      <c r="C3" s="303" t="s">
        <v>149</v>
      </c>
      <c r="D3" s="303"/>
      <c r="E3" s="303"/>
      <c r="F3" s="75"/>
      <c r="I3" s="76"/>
    </row>
    <row r="4" spans="2:9" ht="19.5" customHeight="1" x14ac:dyDescent="0.3">
      <c r="B4" s="77"/>
      <c r="C4" s="304" t="s">
        <v>150</v>
      </c>
      <c r="D4" s="304"/>
      <c r="E4" s="304"/>
      <c r="F4" s="75"/>
      <c r="H4" s="78"/>
      <c r="I4" s="76"/>
    </row>
    <row r="5" spans="2:9" ht="27.75" customHeight="1" x14ac:dyDescent="0.3">
      <c r="B5" s="77"/>
      <c r="C5" s="303" t="s">
        <v>206</v>
      </c>
      <c r="D5" s="303"/>
      <c r="E5" s="303"/>
      <c r="F5" s="75"/>
      <c r="H5" s="78"/>
      <c r="I5" s="76"/>
    </row>
    <row r="6" spans="2:9" ht="73.5" customHeight="1" x14ac:dyDescent="0.3">
      <c r="B6" s="77"/>
      <c r="C6" s="303" t="s">
        <v>151</v>
      </c>
      <c r="D6" s="303"/>
      <c r="E6" s="303"/>
      <c r="F6" s="75"/>
      <c r="H6" s="78"/>
      <c r="I6" s="76"/>
    </row>
    <row r="7" spans="2:9" ht="21" customHeight="1" x14ac:dyDescent="0.3">
      <c r="B7" s="77"/>
      <c r="C7" s="303" t="s">
        <v>152</v>
      </c>
      <c r="D7" s="303"/>
      <c r="E7" s="303"/>
      <c r="F7" s="75"/>
      <c r="H7" s="78"/>
      <c r="I7" s="76"/>
    </row>
    <row r="8" spans="2:9" ht="24.75" customHeight="1" x14ac:dyDescent="0.2">
      <c r="B8" s="305" t="s">
        <v>204</v>
      </c>
      <c r="C8" s="305"/>
      <c r="D8" s="305"/>
      <c r="E8" s="305"/>
      <c r="F8" s="305"/>
      <c r="H8" s="78"/>
      <c r="I8" s="76"/>
    </row>
    <row r="9" spans="2:9" ht="18" customHeight="1" x14ac:dyDescent="0.2">
      <c r="B9" s="148"/>
      <c r="C9" s="148"/>
      <c r="D9" s="148"/>
      <c r="E9" s="148"/>
      <c r="F9" s="148"/>
      <c r="H9" s="78"/>
      <c r="I9" s="76"/>
    </row>
    <row r="10" spans="2:9" ht="56.25" customHeight="1" x14ac:dyDescent="0.2">
      <c r="B10" s="306" t="s">
        <v>154</v>
      </c>
      <c r="C10" s="306"/>
      <c r="D10" s="306"/>
      <c r="E10" s="306"/>
      <c r="F10" s="306"/>
      <c r="H10" s="78"/>
      <c r="I10" s="76"/>
    </row>
    <row r="11" spans="2:9" x14ac:dyDescent="0.2">
      <c r="B11" s="77"/>
      <c r="C11" s="79"/>
      <c r="D11" s="80"/>
      <c r="E11" s="80"/>
      <c r="F11" s="80"/>
      <c r="G11" s="81"/>
      <c r="H11" s="82"/>
    </row>
    <row r="12" spans="2:9" x14ac:dyDescent="0.2">
      <c r="B12" s="83" t="s">
        <v>106</v>
      </c>
      <c r="C12" s="84" t="s">
        <v>107</v>
      </c>
      <c r="D12" s="84" t="s">
        <v>108</v>
      </c>
      <c r="E12" s="85" t="s">
        <v>109</v>
      </c>
      <c r="F12" s="86" t="s">
        <v>110</v>
      </c>
    </row>
    <row r="13" spans="2:9" ht="16.5" customHeight="1" x14ac:dyDescent="0.3">
      <c r="B13" s="293" t="s">
        <v>158</v>
      </c>
      <c r="C13" s="293"/>
      <c r="D13" s="293"/>
      <c r="E13" s="115"/>
      <c r="F13" s="87"/>
    </row>
    <row r="14" spans="2:9" ht="35.25" customHeight="1" x14ac:dyDescent="0.3">
      <c r="B14" s="115"/>
      <c r="C14" s="119" t="s">
        <v>207</v>
      </c>
      <c r="D14" s="120" t="s">
        <v>208</v>
      </c>
      <c r="E14" s="116"/>
      <c r="F14" s="87"/>
    </row>
    <row r="15" spans="2:9" ht="16.5" x14ac:dyDescent="0.3">
      <c r="B15" s="89"/>
      <c r="C15" s="121" t="s">
        <v>105</v>
      </c>
      <c r="D15" s="88" t="s">
        <v>205</v>
      </c>
      <c r="E15" s="88"/>
      <c r="F15" s="90"/>
    </row>
    <row r="16" spans="2:9" ht="16.5" x14ac:dyDescent="0.3">
      <c r="B16" s="91"/>
      <c r="C16" s="92"/>
      <c r="D16" s="93" t="s">
        <v>112</v>
      </c>
      <c r="E16" s="88"/>
      <c r="F16" s="94" t="s">
        <v>0</v>
      </c>
    </row>
    <row r="17" spans="2:11" ht="16.5" x14ac:dyDescent="0.3">
      <c r="B17" s="91"/>
      <c r="C17" s="92"/>
      <c r="D17" s="93" t="s">
        <v>113</v>
      </c>
      <c r="E17" s="88"/>
      <c r="F17" s="94" t="s">
        <v>29</v>
      </c>
    </row>
    <row r="18" spans="2:11" ht="16.5" x14ac:dyDescent="0.3">
      <c r="B18" s="91"/>
      <c r="C18" s="92"/>
      <c r="D18" s="122" t="s">
        <v>114</v>
      </c>
      <c r="E18" s="122" t="s">
        <v>111</v>
      </c>
      <c r="F18" s="123" t="s">
        <v>82</v>
      </c>
    </row>
    <row r="19" spans="2:11" ht="16.5" x14ac:dyDescent="0.3">
      <c r="B19" s="91"/>
      <c r="C19" s="92"/>
      <c r="D19" s="124" t="s">
        <v>115</v>
      </c>
      <c r="E19" s="124"/>
      <c r="F19" s="125"/>
    </row>
    <row r="20" spans="2:11" ht="16.5" x14ac:dyDescent="0.3">
      <c r="B20" s="91"/>
      <c r="C20" s="92"/>
      <c r="D20" s="126" t="s">
        <v>116</v>
      </c>
      <c r="E20" s="127" t="s">
        <v>117</v>
      </c>
      <c r="F20" s="128" t="s">
        <v>86</v>
      </c>
    </row>
    <row r="21" spans="2:11" ht="16.5" x14ac:dyDescent="0.3">
      <c r="B21" s="91"/>
      <c r="C21" s="92"/>
      <c r="D21" s="124" t="s">
        <v>118</v>
      </c>
      <c r="E21" s="122"/>
      <c r="F21" s="125"/>
    </row>
    <row r="22" spans="2:11" ht="16.5" x14ac:dyDescent="0.3">
      <c r="B22" s="91"/>
      <c r="C22" s="92"/>
      <c r="D22" s="126" t="s">
        <v>119</v>
      </c>
      <c r="E22" s="127" t="s">
        <v>117</v>
      </c>
      <c r="F22" s="129" t="s">
        <v>88</v>
      </c>
    </row>
    <row r="23" spans="2:11" ht="16.5" x14ac:dyDescent="0.3">
      <c r="B23" s="91"/>
      <c r="C23" s="92"/>
      <c r="D23" s="126" t="s">
        <v>101</v>
      </c>
      <c r="E23" s="127" t="s">
        <v>117</v>
      </c>
      <c r="F23" s="128" t="s">
        <v>90</v>
      </c>
    </row>
    <row r="24" spans="2:11" ht="16.5" x14ac:dyDescent="0.3">
      <c r="B24" s="91"/>
      <c r="C24" s="92"/>
      <c r="D24" s="124" t="s">
        <v>120</v>
      </c>
      <c r="E24" s="124"/>
      <c r="F24" s="125"/>
    </row>
    <row r="25" spans="2:11" ht="16.5" x14ac:dyDescent="0.3">
      <c r="B25" s="91"/>
      <c r="C25" s="92"/>
      <c r="D25" s="165" t="s">
        <v>121</v>
      </c>
      <c r="E25" s="170" t="s">
        <v>161</v>
      </c>
      <c r="F25" s="171" t="s">
        <v>91</v>
      </c>
    </row>
    <row r="26" spans="2:11" ht="16.5" x14ac:dyDescent="0.3">
      <c r="B26" s="91"/>
      <c r="C26" s="92"/>
      <c r="D26" s="124" t="s">
        <v>122</v>
      </c>
      <c r="E26" s="122"/>
      <c r="F26" s="125"/>
    </row>
    <row r="27" spans="2:11" ht="16.5" x14ac:dyDescent="0.3">
      <c r="B27" s="91"/>
      <c r="C27" s="92"/>
      <c r="D27" s="165" t="s">
        <v>123</v>
      </c>
      <c r="E27" s="170" t="s">
        <v>161</v>
      </c>
      <c r="F27" s="171" t="s">
        <v>92</v>
      </c>
    </row>
    <row r="28" spans="2:11" ht="16.5" x14ac:dyDescent="0.3">
      <c r="B28" s="91"/>
      <c r="C28" s="92"/>
      <c r="D28" s="124" t="s">
        <v>124</v>
      </c>
      <c r="E28" s="124"/>
      <c r="F28" s="125"/>
      <c r="K28" s="78"/>
    </row>
    <row r="29" spans="2:11" ht="33" customHeight="1" x14ac:dyDescent="0.3">
      <c r="B29" s="91"/>
      <c r="C29" s="92"/>
      <c r="D29" s="130" t="s">
        <v>159</v>
      </c>
      <c r="E29" s="122" t="s">
        <v>111</v>
      </c>
      <c r="F29" s="131" t="s">
        <v>160</v>
      </c>
    </row>
    <row r="30" spans="2:11" ht="16.5" x14ac:dyDescent="0.3">
      <c r="B30" s="91"/>
      <c r="C30" s="92"/>
      <c r="D30" s="124" t="s">
        <v>125</v>
      </c>
      <c r="E30" s="124"/>
      <c r="F30" s="125"/>
    </row>
    <row r="31" spans="2:11" ht="16.5" x14ac:dyDescent="0.3">
      <c r="B31" s="91"/>
      <c r="C31" s="92"/>
      <c r="D31" s="165" t="s">
        <v>126</v>
      </c>
      <c r="E31" s="170" t="s">
        <v>161</v>
      </c>
      <c r="F31" s="172" t="s">
        <v>93</v>
      </c>
    </row>
    <row r="32" spans="2:11" ht="36.75" customHeight="1" x14ac:dyDescent="0.3">
      <c r="B32" s="91"/>
      <c r="C32" s="92"/>
      <c r="D32" s="166" t="s">
        <v>127</v>
      </c>
      <c r="E32" s="170" t="s">
        <v>161</v>
      </c>
      <c r="F32" s="173" t="s">
        <v>128</v>
      </c>
    </row>
    <row r="33" spans="2:6" ht="16.5" x14ac:dyDescent="0.3">
      <c r="B33" s="91"/>
      <c r="C33" s="92"/>
      <c r="D33" s="124" t="s">
        <v>129</v>
      </c>
      <c r="E33" s="124"/>
      <c r="F33" s="125"/>
    </row>
    <row r="34" spans="2:6" ht="16.5" x14ac:dyDescent="0.3">
      <c r="B34" s="91"/>
      <c r="C34" s="92"/>
      <c r="D34" s="122" t="s">
        <v>95</v>
      </c>
      <c r="E34" s="122" t="s">
        <v>111</v>
      </c>
      <c r="F34" s="123" t="s">
        <v>94</v>
      </c>
    </row>
    <row r="35" spans="2:6" ht="16.5" x14ac:dyDescent="0.3">
      <c r="B35" s="91"/>
      <c r="C35" s="92"/>
      <c r="D35" s="124" t="s">
        <v>130</v>
      </c>
      <c r="E35" s="122"/>
      <c r="F35" s="125"/>
    </row>
    <row r="36" spans="2:6" ht="16.5" x14ac:dyDescent="0.3">
      <c r="B36" s="91"/>
      <c r="C36" s="92"/>
      <c r="D36" s="122" t="s">
        <v>97</v>
      </c>
      <c r="E36" s="122" t="s">
        <v>111</v>
      </c>
      <c r="F36" s="123" t="s">
        <v>96</v>
      </c>
    </row>
    <row r="37" spans="2:6" ht="16.5" x14ac:dyDescent="0.3">
      <c r="B37" s="91"/>
      <c r="C37" s="92"/>
      <c r="D37" s="122" t="s">
        <v>99</v>
      </c>
      <c r="E37" s="122" t="s">
        <v>111</v>
      </c>
      <c r="F37" s="123" t="s">
        <v>98</v>
      </c>
    </row>
    <row r="38" spans="2:6" ht="16.5" x14ac:dyDescent="0.3">
      <c r="B38" s="91"/>
      <c r="C38" s="92"/>
      <c r="D38" s="124" t="s">
        <v>131</v>
      </c>
      <c r="E38" s="122"/>
      <c r="F38" s="125"/>
    </row>
    <row r="39" spans="2:6" ht="16.5" x14ac:dyDescent="0.3">
      <c r="B39" s="91"/>
      <c r="C39" s="92"/>
      <c r="D39" s="122" t="s">
        <v>132</v>
      </c>
      <c r="E39" s="122" t="s">
        <v>111</v>
      </c>
      <c r="F39" s="123" t="s">
        <v>100</v>
      </c>
    </row>
    <row r="40" spans="2:6" ht="16.5" x14ac:dyDescent="0.3">
      <c r="B40" s="91"/>
      <c r="C40" s="92"/>
      <c r="D40" s="124" t="s">
        <v>133</v>
      </c>
      <c r="E40" s="122"/>
      <c r="F40" s="125"/>
    </row>
    <row r="41" spans="2:6" ht="16.5" x14ac:dyDescent="0.3">
      <c r="B41" s="91"/>
      <c r="C41" s="92"/>
      <c r="D41" s="126" t="s">
        <v>134</v>
      </c>
      <c r="E41" s="127" t="s">
        <v>117</v>
      </c>
      <c r="F41" s="129" t="s">
        <v>102</v>
      </c>
    </row>
    <row r="42" spans="2:6" s="151" customFormat="1" ht="33" x14ac:dyDescent="0.25">
      <c r="B42" s="149"/>
      <c r="C42" s="150"/>
      <c r="D42" s="167" t="s">
        <v>162</v>
      </c>
      <c r="E42" s="169" t="s">
        <v>163</v>
      </c>
      <c r="F42" s="174" t="s">
        <v>103</v>
      </c>
    </row>
    <row r="43" spans="2:6" s="151" customFormat="1" ht="33" x14ac:dyDescent="0.25">
      <c r="B43" s="149"/>
      <c r="C43" s="150"/>
      <c r="D43" s="152" t="s">
        <v>135</v>
      </c>
      <c r="E43" s="153" t="s">
        <v>111</v>
      </c>
      <c r="F43" s="154" t="s">
        <v>104</v>
      </c>
    </row>
    <row r="44" spans="2:6" ht="16.5" x14ac:dyDescent="0.3">
      <c r="B44" s="91"/>
      <c r="C44" s="92"/>
      <c r="D44" s="122" t="s">
        <v>136</v>
      </c>
      <c r="E44" s="122" t="s">
        <v>111</v>
      </c>
      <c r="F44" s="132" t="s">
        <v>164</v>
      </c>
    </row>
    <row r="45" spans="2:6" ht="34.5" customHeight="1" x14ac:dyDescent="0.3">
      <c r="B45" s="91"/>
      <c r="C45" s="92"/>
      <c r="D45" s="168" t="s">
        <v>137</v>
      </c>
      <c r="E45" s="169" t="s">
        <v>163</v>
      </c>
      <c r="F45" s="175" t="s">
        <v>128</v>
      </c>
    </row>
    <row r="47" spans="2:6" ht="13.5" thickBot="1" x14ac:dyDescent="0.25"/>
    <row r="48" spans="2:6" ht="58.5" customHeight="1" x14ac:dyDescent="0.2">
      <c r="B48" s="294" t="s">
        <v>155</v>
      </c>
      <c r="C48" s="295"/>
      <c r="D48" s="295"/>
      <c r="E48" s="295"/>
      <c r="F48" s="296"/>
    </row>
    <row r="49" spans="2:6" ht="18" x14ac:dyDescent="0.25">
      <c r="B49" s="297" t="s">
        <v>138</v>
      </c>
      <c r="C49" s="298"/>
      <c r="D49" s="298"/>
      <c r="E49" s="298"/>
      <c r="F49" s="299"/>
    </row>
    <row r="50" spans="2:6" ht="16.5" x14ac:dyDescent="0.3">
      <c r="B50" s="95"/>
      <c r="C50" s="96" t="s">
        <v>169</v>
      </c>
      <c r="D50" s="97"/>
      <c r="E50" s="97"/>
      <c r="F50" s="98"/>
    </row>
    <row r="51" spans="2:6" ht="16.5" x14ac:dyDescent="0.3">
      <c r="B51" s="95"/>
      <c r="C51" s="99"/>
      <c r="D51" s="100" t="s">
        <v>139</v>
      </c>
      <c r="E51" s="100"/>
      <c r="F51" s="98"/>
    </row>
    <row r="52" spans="2:6" ht="16.5" x14ac:dyDescent="0.3">
      <c r="B52" s="95"/>
      <c r="C52" s="99"/>
      <c r="D52" s="100" t="s">
        <v>140</v>
      </c>
      <c r="E52" s="100"/>
      <c r="F52" s="98"/>
    </row>
    <row r="53" spans="2:6" ht="16.5" x14ac:dyDescent="0.3">
      <c r="B53" s="95"/>
      <c r="C53" s="99"/>
      <c r="D53" s="100" t="s">
        <v>141</v>
      </c>
      <c r="E53" s="100"/>
      <c r="F53" s="98"/>
    </row>
    <row r="54" spans="2:6" ht="16.5" x14ac:dyDescent="0.3">
      <c r="B54" s="95"/>
      <c r="C54" s="99"/>
      <c r="D54" s="100" t="s">
        <v>142</v>
      </c>
      <c r="E54" s="100"/>
      <c r="F54" s="98"/>
    </row>
    <row r="55" spans="2:6" ht="18" x14ac:dyDescent="0.25">
      <c r="B55" s="300" t="s">
        <v>165</v>
      </c>
      <c r="C55" s="301"/>
      <c r="D55" s="301"/>
      <c r="E55" s="301"/>
      <c r="F55" s="302"/>
    </row>
    <row r="56" spans="2:6" ht="16.5" x14ac:dyDescent="0.3">
      <c r="B56" s="101"/>
      <c r="C56" s="102" t="s">
        <v>166</v>
      </c>
      <c r="D56" s="103"/>
      <c r="E56" s="103"/>
      <c r="F56" s="104"/>
    </row>
    <row r="57" spans="2:6" ht="33" x14ac:dyDescent="0.3">
      <c r="B57" s="101"/>
      <c r="C57" s="105"/>
      <c r="D57" s="155" t="s">
        <v>167</v>
      </c>
      <c r="E57" s="106"/>
      <c r="F57" s="104"/>
    </row>
    <row r="58" spans="2:6" ht="17.25" customHeight="1" x14ac:dyDescent="0.3">
      <c r="B58" s="101"/>
      <c r="C58" s="105"/>
      <c r="D58" s="106" t="s">
        <v>143</v>
      </c>
      <c r="E58" s="106"/>
      <c r="F58" s="104"/>
    </row>
    <row r="59" spans="2:6" ht="16.5" x14ac:dyDescent="0.3">
      <c r="B59" s="101"/>
      <c r="C59" s="102" t="s">
        <v>168</v>
      </c>
      <c r="D59" s="103"/>
      <c r="E59" s="103"/>
      <c r="F59" s="104"/>
    </row>
    <row r="60" spans="2:6" ht="16.5" x14ac:dyDescent="0.3">
      <c r="B60" s="101"/>
      <c r="C60" s="105"/>
      <c r="D60" s="106" t="s">
        <v>144</v>
      </c>
      <c r="E60" s="106"/>
      <c r="F60" s="104"/>
    </row>
    <row r="61" spans="2:6" ht="16.5" x14ac:dyDescent="0.3">
      <c r="B61" s="101"/>
      <c r="C61" s="105"/>
      <c r="D61" s="106" t="s">
        <v>145</v>
      </c>
      <c r="E61" s="106"/>
      <c r="F61" s="104"/>
    </row>
    <row r="62" spans="2:6" ht="16.5" x14ac:dyDescent="0.3">
      <c r="B62" s="101"/>
      <c r="C62" s="105"/>
      <c r="D62" s="106" t="s">
        <v>146</v>
      </c>
      <c r="E62" s="106"/>
      <c r="F62" s="104"/>
    </row>
    <row r="63" spans="2:6" ht="17.25" thickBot="1" x14ac:dyDescent="0.35">
      <c r="B63" s="107"/>
      <c r="C63" s="108"/>
      <c r="D63" s="109" t="s">
        <v>147</v>
      </c>
      <c r="E63" s="109"/>
      <c r="F63" s="110"/>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 r:id="rId1" display="http://nav.gov.hu/nav/penzmosas/Pmt_Kit_elektronikus_bejelentes"/>
    <hyperlink ref="F32:K32" r:id="rId2" display="(ÁNYK) VPOP_PMT17"/>
    <hyperlink ref="F17" location="'PM-KV-03-01'!B1" display="PM-KV-03-01"/>
    <hyperlink ref="F16" location="'PM-KV-03-00'!B1" display="PM-KV-03-00"/>
    <hyperlink ref="F42" location="'PM-KV-03-14'!B1" display="PM-KV-03-14"/>
    <hyperlink ref="F45" r:id="rId3" display="http://nav.gov.hu/nav/penzmosas/Pmt_Kit_elektronikus_bejelentes"/>
    <hyperlink ref="F25" location="'PM-KV-03-06'!A1" display="PM-KV-03-06"/>
    <hyperlink ref="F27" location="'PM-KV-03-07'!A1" display="PM-KV-03-07"/>
    <hyperlink ref="F31" location="'PM-KV-03-08'!A1" display="PM-KV-03-08"/>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156</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1" t="s">
        <v>148</v>
      </c>
      <c r="S98" s="29"/>
      <c r="T98" s="29"/>
      <c r="U98" s="29"/>
      <c r="V98" s="29"/>
      <c r="W98" s="18"/>
    </row>
    <row r="99" spans="1:23" ht="15" x14ac:dyDescent="0.25">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8"/>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117"/>
      <c r="D3" s="117"/>
      <c r="E3" s="117"/>
      <c r="F3" s="117"/>
      <c r="G3" s="117"/>
      <c r="H3" s="48"/>
      <c r="I3" s="49"/>
    </row>
    <row r="4" spans="2:10" ht="15.75" customHeight="1" x14ac:dyDescent="0.25">
      <c r="B4" s="308" t="s">
        <v>30</v>
      </c>
      <c r="C4" s="308"/>
      <c r="D4" s="308"/>
      <c r="E4" s="308"/>
      <c r="F4" s="308"/>
      <c r="G4" s="308"/>
      <c r="H4" s="308"/>
      <c r="I4" s="308"/>
    </row>
    <row r="5" spans="2:10" ht="76.5" customHeight="1" x14ac:dyDescent="0.25">
      <c r="B5" s="309" t="s">
        <v>31</v>
      </c>
      <c r="C5" s="309"/>
      <c r="D5" s="309"/>
      <c r="E5" s="309"/>
      <c r="F5" s="309"/>
      <c r="G5" s="309"/>
      <c r="H5" s="309"/>
      <c r="I5" s="309"/>
    </row>
    <row r="6" spans="2:10" ht="18.75" customHeight="1" x14ac:dyDescent="0.3">
      <c r="B6" s="310" t="s">
        <v>32</v>
      </c>
      <c r="C6" s="310"/>
      <c r="D6" s="310"/>
      <c r="E6" s="310"/>
      <c r="F6" s="310"/>
      <c r="G6" s="310"/>
      <c r="H6" s="310"/>
      <c r="I6" s="310"/>
    </row>
    <row r="7" spans="2:10" ht="57.75" customHeight="1" x14ac:dyDescent="0.2">
      <c r="B7" s="316" t="s">
        <v>170</v>
      </c>
      <c r="C7" s="316"/>
      <c r="D7" s="316"/>
      <c r="E7" s="316"/>
      <c r="F7" s="316"/>
      <c r="G7" s="316"/>
      <c r="H7" s="316"/>
      <c r="I7" s="316"/>
    </row>
    <row r="8" spans="2:10" ht="15" customHeight="1" x14ac:dyDescent="0.3">
      <c r="B8" s="133" t="s">
        <v>33</v>
      </c>
      <c r="C8" s="134" t="s">
        <v>34</v>
      </c>
      <c r="D8" s="135"/>
      <c r="E8" s="135"/>
      <c r="F8" s="135"/>
      <c r="G8" s="135"/>
      <c r="H8" s="135"/>
      <c r="I8" s="47"/>
    </row>
    <row r="9" spans="2:10" ht="15" customHeight="1" x14ac:dyDescent="0.3">
      <c r="B9" s="136"/>
      <c r="C9" s="137" t="s">
        <v>35</v>
      </c>
      <c r="D9" s="135"/>
      <c r="E9" s="135"/>
      <c r="F9" s="135"/>
      <c r="G9" s="135"/>
      <c r="H9" s="135"/>
      <c r="I9" s="47"/>
    </row>
    <row r="10" spans="2:10" ht="12.95" hidden="1" customHeight="1" x14ac:dyDescent="0.3">
      <c r="B10" s="136"/>
      <c r="C10" s="138" t="s">
        <v>36</v>
      </c>
      <c r="D10" s="135"/>
      <c r="E10" s="135"/>
      <c r="F10" s="135"/>
      <c r="G10" s="135"/>
      <c r="H10" s="135"/>
      <c r="I10" s="47"/>
    </row>
    <row r="11" spans="2:10" ht="50.25" customHeight="1" x14ac:dyDescent="0.3">
      <c r="B11" s="136"/>
      <c r="C11" s="311" t="s">
        <v>171</v>
      </c>
      <c r="D11" s="311"/>
      <c r="E11" s="311"/>
      <c r="F11" s="311"/>
      <c r="G11" s="311"/>
      <c r="H11" s="311"/>
      <c r="I11" s="47"/>
    </row>
    <row r="12" spans="2:10" ht="66.75" customHeight="1" x14ac:dyDescent="0.3">
      <c r="B12" s="136"/>
      <c r="C12" s="311" t="s">
        <v>172</v>
      </c>
      <c r="D12" s="311"/>
      <c r="E12" s="311"/>
      <c r="F12" s="311"/>
      <c r="G12" s="311"/>
      <c r="H12" s="311"/>
      <c r="I12" s="47"/>
    </row>
    <row r="13" spans="2:10" ht="5.25" customHeight="1" x14ac:dyDescent="0.3">
      <c r="B13" s="136"/>
      <c r="C13" s="156"/>
      <c r="D13" s="156"/>
      <c r="E13" s="156"/>
      <c r="F13" s="156"/>
      <c r="G13" s="156"/>
      <c r="H13" s="156"/>
      <c r="I13" s="47"/>
    </row>
    <row r="14" spans="2:10" ht="23.25" customHeight="1" x14ac:dyDescent="0.3">
      <c r="B14" s="139"/>
      <c r="C14" s="317" t="s">
        <v>173</v>
      </c>
      <c r="D14" s="317"/>
      <c r="E14" s="317"/>
      <c r="F14" s="317"/>
      <c r="G14" s="317"/>
      <c r="H14" s="317"/>
      <c r="I14" s="55"/>
    </row>
    <row r="15" spans="2:10" ht="5.25" customHeight="1" x14ac:dyDescent="0.3">
      <c r="B15" s="136"/>
      <c r="C15" s="156"/>
      <c r="D15" s="156"/>
      <c r="E15" s="156"/>
      <c r="F15" s="156"/>
      <c r="G15" s="156"/>
      <c r="H15" s="156"/>
      <c r="I15" s="47"/>
    </row>
    <row r="16" spans="2:10" ht="111.75" customHeight="1" x14ac:dyDescent="0.3">
      <c r="B16" s="141" t="s">
        <v>174</v>
      </c>
      <c r="C16" s="312" t="s">
        <v>175</v>
      </c>
      <c r="D16" s="312"/>
      <c r="E16" s="312"/>
      <c r="F16" s="312"/>
      <c r="G16" s="312"/>
      <c r="H16" s="312"/>
      <c r="I16" s="47"/>
    </row>
    <row r="17" spans="2:10" ht="145.5" customHeight="1" x14ac:dyDescent="0.3">
      <c r="B17" s="141" t="s">
        <v>176</v>
      </c>
      <c r="C17" s="312" t="s">
        <v>177</v>
      </c>
      <c r="D17" s="312"/>
      <c r="E17" s="312"/>
      <c r="F17" s="312"/>
      <c r="G17" s="312"/>
      <c r="H17" s="312"/>
      <c r="I17" s="47"/>
    </row>
    <row r="18" spans="2:10" ht="9.75" customHeight="1" x14ac:dyDescent="0.3">
      <c r="B18" s="139"/>
      <c r="C18" s="140"/>
      <c r="D18" s="140"/>
      <c r="E18" s="140"/>
      <c r="F18" s="140"/>
      <c r="G18" s="140"/>
      <c r="H18" s="140"/>
      <c r="I18" s="55"/>
    </row>
    <row r="19" spans="2:10" ht="18.75" customHeight="1" x14ac:dyDescent="0.3">
      <c r="B19" s="136"/>
      <c r="C19" s="313" t="s">
        <v>37</v>
      </c>
      <c r="D19" s="313"/>
      <c r="E19" s="313"/>
      <c r="F19" s="313"/>
      <c r="G19" s="313"/>
      <c r="H19" s="313"/>
      <c r="I19" s="56"/>
      <c r="J19" s="45"/>
    </row>
    <row r="20" spans="2:10" ht="18.75" customHeight="1" x14ac:dyDescent="0.3">
      <c r="B20" s="50"/>
      <c r="C20" s="57"/>
      <c r="D20" s="57"/>
      <c r="E20" s="57"/>
      <c r="F20" s="57"/>
      <c r="G20" s="57"/>
      <c r="H20" s="57"/>
      <c r="I20" s="56"/>
    </row>
    <row r="21" spans="2:10" ht="32.25" customHeight="1" x14ac:dyDescent="0.3">
      <c r="B21" s="141" t="s">
        <v>38</v>
      </c>
      <c r="C21" s="314" t="s">
        <v>178</v>
      </c>
      <c r="D21" s="314"/>
      <c r="E21" s="314"/>
      <c r="F21" s="314"/>
      <c r="G21" s="314"/>
      <c r="H21" s="314"/>
      <c r="I21" s="47"/>
    </row>
    <row r="22" spans="2:10" ht="9" customHeight="1" x14ac:dyDescent="0.3">
      <c r="B22" s="136"/>
      <c r="C22" s="137"/>
      <c r="D22" s="135"/>
      <c r="E22" s="135"/>
      <c r="F22" s="135"/>
      <c r="G22" s="135"/>
      <c r="H22" s="135"/>
      <c r="I22" s="47"/>
    </row>
    <row r="23" spans="2:10" ht="59.25" customHeight="1" x14ac:dyDescent="0.3">
      <c r="B23" s="136"/>
      <c r="C23" s="315" t="s">
        <v>153</v>
      </c>
      <c r="D23" s="315"/>
      <c r="E23" s="315"/>
      <c r="F23" s="315"/>
      <c r="G23" s="315"/>
      <c r="H23" s="315"/>
      <c r="I23" s="47"/>
    </row>
    <row r="24" spans="2:10" ht="18" customHeight="1" x14ac:dyDescent="0.3">
      <c r="B24" s="136"/>
      <c r="C24" s="135"/>
      <c r="D24" s="135"/>
      <c r="E24" s="135"/>
      <c r="F24" s="135"/>
      <c r="G24" s="135"/>
      <c r="H24" s="135"/>
      <c r="I24" s="47"/>
    </row>
    <row r="25" spans="2:10" ht="16.5" customHeight="1" x14ac:dyDescent="0.3">
      <c r="B25" s="136"/>
      <c r="C25" s="313" t="s">
        <v>39</v>
      </c>
      <c r="D25" s="313"/>
      <c r="E25" s="313"/>
      <c r="F25" s="313"/>
      <c r="G25" s="313"/>
      <c r="H25" s="313"/>
      <c r="I25" s="47"/>
      <c r="J25" s="45"/>
    </row>
    <row r="26" spans="2:10" ht="18.75" customHeight="1" x14ac:dyDescent="0.3">
      <c r="B26" s="136"/>
      <c r="C26" s="140"/>
      <c r="D26" s="140"/>
      <c r="E26" s="140"/>
      <c r="F26" s="140"/>
      <c r="G26" s="140"/>
      <c r="H26" s="140"/>
      <c r="I26" s="56"/>
    </row>
    <row r="27" spans="2:10" ht="20.25" customHeight="1" x14ac:dyDescent="0.3">
      <c r="B27" s="133" t="s">
        <v>40</v>
      </c>
      <c r="C27" s="134" t="s">
        <v>41</v>
      </c>
      <c r="D27" s="135"/>
      <c r="E27" s="135"/>
      <c r="F27" s="135"/>
      <c r="G27" s="135"/>
      <c r="H27" s="135"/>
      <c r="I27" s="47"/>
    </row>
    <row r="28" spans="2:10" ht="18" customHeight="1" x14ac:dyDescent="0.3">
      <c r="B28" s="136"/>
      <c r="C28" s="137" t="s">
        <v>42</v>
      </c>
      <c r="D28" s="135"/>
      <c r="E28" s="135"/>
      <c r="F28" s="135"/>
      <c r="G28" s="135"/>
      <c r="H28" s="135"/>
      <c r="I28" s="47"/>
    </row>
    <row r="29" spans="2:10" ht="45" customHeight="1" x14ac:dyDescent="0.3">
      <c r="B29" s="136"/>
      <c r="C29" s="307" t="s">
        <v>43</v>
      </c>
      <c r="D29" s="307"/>
      <c r="E29" s="307"/>
      <c r="F29" s="307"/>
      <c r="G29" s="307"/>
      <c r="H29" s="307"/>
      <c r="I29" s="47"/>
    </row>
    <row r="30" spans="2:10" ht="33.75" customHeight="1" x14ac:dyDescent="0.3">
      <c r="B30" s="136"/>
      <c r="C30" s="307" t="s">
        <v>44</v>
      </c>
      <c r="D30" s="307"/>
      <c r="E30" s="307"/>
      <c r="F30" s="307"/>
      <c r="G30" s="307"/>
      <c r="H30" s="307"/>
      <c r="I30" s="47"/>
    </row>
    <row r="31" spans="2:10" ht="12" customHeight="1" x14ac:dyDescent="0.3">
      <c r="B31" s="133"/>
      <c r="C31" s="135"/>
      <c r="D31" s="135"/>
      <c r="E31" s="135"/>
      <c r="F31" s="135"/>
      <c r="G31" s="135"/>
      <c r="H31" s="135"/>
      <c r="I31" s="47"/>
    </row>
    <row r="32" spans="2:10" ht="17.25" customHeight="1" x14ac:dyDescent="0.3">
      <c r="B32" s="139"/>
      <c r="C32" s="313" t="s">
        <v>45</v>
      </c>
      <c r="D32" s="313"/>
      <c r="E32" s="313"/>
      <c r="F32" s="313"/>
      <c r="G32" s="313"/>
      <c r="H32" s="313"/>
      <c r="I32" s="54"/>
      <c r="J32" s="45"/>
    </row>
    <row r="33" spans="2:10" ht="8.25" customHeight="1" x14ac:dyDescent="0.25">
      <c r="B33" s="136"/>
      <c r="C33" s="319"/>
      <c r="D33" s="319"/>
      <c r="E33" s="319"/>
      <c r="F33" s="319"/>
      <c r="G33" s="319"/>
      <c r="H33" s="319"/>
      <c r="I33" s="54"/>
    </row>
    <row r="34" spans="2:10" ht="18" customHeight="1" x14ac:dyDescent="0.3">
      <c r="B34" s="134"/>
      <c r="C34" s="313" t="s">
        <v>46</v>
      </c>
      <c r="D34" s="313"/>
      <c r="E34" s="313"/>
      <c r="F34" s="313"/>
      <c r="G34" s="313"/>
      <c r="H34" s="313"/>
      <c r="I34" s="52"/>
      <c r="J34" s="45"/>
    </row>
    <row r="35" spans="2:10" ht="4.5" customHeight="1" x14ac:dyDescent="0.3">
      <c r="B35" s="134"/>
      <c r="C35" s="315"/>
      <c r="D35" s="315"/>
      <c r="E35" s="315"/>
      <c r="F35" s="315"/>
      <c r="G35" s="315"/>
      <c r="H35" s="315"/>
      <c r="I35" s="52"/>
    </row>
    <row r="36" spans="2:10" ht="18" customHeight="1" x14ac:dyDescent="0.3">
      <c r="B36" s="50"/>
      <c r="C36" s="57"/>
      <c r="D36" s="57"/>
      <c r="E36" s="57"/>
      <c r="F36" s="57"/>
      <c r="G36" s="57"/>
      <c r="H36" s="57"/>
      <c r="I36" s="56"/>
    </row>
    <row r="37" spans="2:10" ht="33.75" customHeight="1" x14ac:dyDescent="0.3">
      <c r="B37" s="141" t="s">
        <v>47</v>
      </c>
      <c r="C37" s="314" t="s">
        <v>179</v>
      </c>
      <c r="D37" s="314"/>
      <c r="E37" s="314"/>
      <c r="F37" s="314"/>
      <c r="G37" s="314"/>
      <c r="H37" s="314"/>
      <c r="I37" s="47"/>
    </row>
    <row r="38" spans="2:10" ht="6.75" customHeight="1" x14ac:dyDescent="0.3">
      <c r="B38" s="136"/>
      <c r="C38" s="137"/>
      <c r="D38" s="135"/>
      <c r="E38" s="135"/>
      <c r="F38" s="135"/>
      <c r="G38" s="135"/>
      <c r="H38" s="135"/>
      <c r="I38" s="47"/>
    </row>
    <row r="39" spans="2:10" ht="40.5" customHeight="1" x14ac:dyDescent="0.3">
      <c r="B39" s="136"/>
      <c r="C39" s="315" t="s">
        <v>180</v>
      </c>
      <c r="D39" s="315"/>
      <c r="E39" s="315"/>
      <c r="F39" s="315"/>
      <c r="G39" s="315"/>
      <c r="H39" s="315"/>
      <c r="I39" s="47"/>
    </row>
    <row r="40" spans="2:10" ht="53.25" customHeight="1" x14ac:dyDescent="0.3">
      <c r="B40" s="136"/>
      <c r="C40" s="315" t="s">
        <v>181</v>
      </c>
      <c r="D40" s="315"/>
      <c r="E40" s="315"/>
      <c r="F40" s="315"/>
      <c r="G40" s="315"/>
      <c r="H40" s="315"/>
      <c r="I40" s="47"/>
    </row>
    <row r="41" spans="2:10" ht="44.25" customHeight="1" x14ac:dyDescent="0.3">
      <c r="B41" s="136"/>
      <c r="C41" s="315" t="s">
        <v>182</v>
      </c>
      <c r="D41" s="315"/>
      <c r="E41" s="315"/>
      <c r="F41" s="315"/>
      <c r="G41" s="315"/>
      <c r="H41" s="315"/>
      <c r="I41" s="47"/>
    </row>
    <row r="42" spans="2:10" ht="14.25" customHeight="1" x14ac:dyDescent="0.3">
      <c r="B42" s="50"/>
      <c r="C42" s="47"/>
      <c r="D42" s="47"/>
      <c r="E42" s="47"/>
      <c r="F42" s="47"/>
      <c r="G42" s="47"/>
      <c r="H42" s="47"/>
      <c r="I42" s="47"/>
    </row>
    <row r="43" spans="2:10" ht="16.5" x14ac:dyDescent="0.3">
      <c r="B43" s="50"/>
      <c r="C43" s="313" t="s">
        <v>48</v>
      </c>
      <c r="D43" s="313"/>
      <c r="E43" s="313"/>
      <c r="F43" s="313"/>
      <c r="G43" s="313"/>
      <c r="H43" s="313"/>
      <c r="I43" s="47"/>
    </row>
    <row r="44" spans="2:10" ht="17.25" customHeight="1" x14ac:dyDescent="0.3">
      <c r="B44" s="50"/>
      <c r="C44" s="315" t="s">
        <v>49</v>
      </c>
      <c r="D44" s="315"/>
      <c r="E44" s="315"/>
      <c r="F44" s="315"/>
      <c r="G44" s="315"/>
      <c r="H44" s="315"/>
      <c r="I44" s="47"/>
    </row>
    <row r="45" spans="2:10" ht="18.75" customHeight="1" x14ac:dyDescent="0.3">
      <c r="B45" s="50"/>
      <c r="C45" s="57"/>
      <c r="D45" s="57"/>
      <c r="E45" s="57"/>
      <c r="F45" s="57"/>
      <c r="G45" s="57"/>
      <c r="H45" s="57"/>
      <c r="I45" s="56"/>
    </row>
    <row r="46" spans="2:10" ht="20.25" customHeight="1" x14ac:dyDescent="0.3">
      <c r="B46" s="133" t="s">
        <v>50</v>
      </c>
      <c r="C46" s="134" t="s">
        <v>183</v>
      </c>
      <c r="D46" s="135"/>
      <c r="E46" s="135"/>
      <c r="F46" s="135"/>
      <c r="G46" s="135"/>
      <c r="H46" s="135"/>
      <c r="I46" s="47"/>
    </row>
    <row r="47" spans="2:10" ht="60" customHeight="1" x14ac:dyDescent="0.3">
      <c r="B47" s="136"/>
      <c r="C47" s="318" t="s">
        <v>184</v>
      </c>
      <c r="D47" s="318"/>
      <c r="E47" s="318"/>
      <c r="F47" s="318"/>
      <c r="G47" s="318"/>
      <c r="H47" s="318"/>
      <c r="I47" s="47"/>
    </row>
    <row r="48" spans="2:10" ht="15.75" customHeight="1" x14ac:dyDescent="0.3">
      <c r="B48" s="51"/>
      <c r="C48" s="47"/>
      <c r="D48" s="47"/>
      <c r="E48" s="47"/>
      <c r="F48" s="47"/>
      <c r="G48" s="47"/>
      <c r="H48" s="47"/>
      <c r="I48" s="47"/>
    </row>
    <row r="49" spans="2:10" ht="19.5" customHeight="1" x14ac:dyDescent="0.3">
      <c r="B49" s="54"/>
      <c r="C49" s="313" t="s">
        <v>51</v>
      </c>
      <c r="D49" s="313"/>
      <c r="E49" s="313"/>
      <c r="F49" s="313"/>
      <c r="G49" s="313"/>
      <c r="H49" s="313"/>
      <c r="I49" s="54"/>
    </row>
    <row r="50" spans="2:10" ht="18.75" customHeight="1" x14ac:dyDescent="0.3">
      <c r="B50" s="50"/>
      <c r="C50" s="57"/>
      <c r="D50" s="57"/>
      <c r="E50" s="57"/>
      <c r="F50" s="57"/>
      <c r="G50" s="57"/>
      <c r="H50" s="57"/>
      <c r="I50" s="56"/>
    </row>
    <row r="51" spans="2:10" ht="17.25" customHeight="1" x14ac:dyDescent="0.3">
      <c r="B51" s="133" t="s">
        <v>52</v>
      </c>
      <c r="C51" s="134" t="s">
        <v>185</v>
      </c>
      <c r="D51" s="135"/>
      <c r="E51" s="135"/>
      <c r="F51" s="135"/>
      <c r="G51" s="135"/>
      <c r="H51" s="135"/>
      <c r="I51" s="47"/>
    </row>
    <row r="52" spans="2:10" ht="46.5" customHeight="1" x14ac:dyDescent="0.3">
      <c r="B52" s="136"/>
      <c r="C52" s="307" t="s">
        <v>186</v>
      </c>
      <c r="D52" s="307"/>
      <c r="E52" s="307"/>
      <c r="F52" s="307"/>
      <c r="G52" s="307"/>
      <c r="H52" s="307"/>
      <c r="I52" s="47"/>
    </row>
    <row r="53" spans="2:10" ht="57" customHeight="1" x14ac:dyDescent="0.3">
      <c r="B53" s="136"/>
      <c r="C53" s="307" t="s">
        <v>187</v>
      </c>
      <c r="D53" s="307"/>
      <c r="E53" s="307"/>
      <c r="F53" s="307"/>
      <c r="G53" s="307"/>
      <c r="H53" s="307"/>
      <c r="I53" s="47"/>
    </row>
    <row r="54" spans="2:10" ht="57.75" customHeight="1" x14ac:dyDescent="0.3">
      <c r="B54" s="136"/>
      <c r="C54" s="307" t="s">
        <v>188</v>
      </c>
      <c r="D54" s="307"/>
      <c r="E54" s="307"/>
      <c r="F54" s="307"/>
      <c r="G54" s="307"/>
      <c r="H54" s="307"/>
      <c r="I54" s="47"/>
    </row>
    <row r="55" spans="2:10" ht="10.5" customHeight="1" x14ac:dyDescent="0.3">
      <c r="B55" s="133"/>
      <c r="C55" s="135"/>
      <c r="D55" s="135"/>
      <c r="E55" s="135"/>
      <c r="F55" s="135"/>
      <c r="G55" s="135"/>
      <c r="H55" s="135"/>
      <c r="I55" s="47"/>
    </row>
    <row r="56" spans="2:10" ht="31.5" customHeight="1" x14ac:dyDescent="0.3">
      <c r="B56" s="139"/>
      <c r="C56" s="313" t="s">
        <v>53</v>
      </c>
      <c r="D56" s="313"/>
      <c r="E56" s="313"/>
      <c r="F56" s="313"/>
      <c r="G56" s="313"/>
      <c r="H56" s="313"/>
      <c r="I56" s="54"/>
      <c r="J56" s="45"/>
    </row>
    <row r="57" spans="2:10" ht="18.75" customHeight="1" x14ac:dyDescent="0.3">
      <c r="B57" s="50"/>
      <c r="C57" s="57"/>
      <c r="D57" s="57"/>
      <c r="E57" s="57"/>
      <c r="F57" s="57"/>
      <c r="G57" s="57"/>
      <c r="H57" s="57"/>
      <c r="I57" s="56"/>
    </row>
    <row r="58" spans="2:10" ht="16.5" x14ac:dyDescent="0.3">
      <c r="B58" s="133" t="s">
        <v>54</v>
      </c>
      <c r="C58" s="134" t="s">
        <v>189</v>
      </c>
      <c r="D58" s="135"/>
      <c r="E58" s="135"/>
      <c r="F58" s="135"/>
      <c r="G58" s="135"/>
      <c r="H58" s="135"/>
      <c r="I58" s="47"/>
    </row>
    <row r="59" spans="2:10" ht="17.25" customHeight="1" x14ac:dyDescent="0.3">
      <c r="B59" s="137"/>
      <c r="C59" s="137" t="s">
        <v>55</v>
      </c>
      <c r="D59" s="137"/>
      <c r="E59" s="137"/>
      <c r="F59" s="137"/>
      <c r="G59" s="137"/>
      <c r="H59" s="137"/>
      <c r="I59" s="53"/>
    </row>
    <row r="60" spans="2:10" ht="15.75" customHeight="1" x14ac:dyDescent="0.3">
      <c r="B60" s="136"/>
      <c r="C60" s="137" t="s">
        <v>56</v>
      </c>
      <c r="D60" s="137"/>
      <c r="E60" s="137"/>
      <c r="F60" s="137"/>
      <c r="G60" s="137"/>
      <c r="H60" s="137"/>
      <c r="I60" s="53"/>
    </row>
    <row r="61" spans="2:10" ht="30.75" customHeight="1" x14ac:dyDescent="0.3">
      <c r="B61" s="136"/>
      <c r="C61" s="318" t="s">
        <v>57</v>
      </c>
      <c r="D61" s="318"/>
      <c r="E61" s="318"/>
      <c r="F61" s="318"/>
      <c r="G61" s="318"/>
      <c r="H61" s="318"/>
      <c r="I61" s="47"/>
    </row>
    <row r="62" spans="2:10" ht="10.5" customHeight="1" x14ac:dyDescent="0.3">
      <c r="B62" s="51"/>
      <c r="C62" s="47"/>
      <c r="D62" s="47"/>
      <c r="E62" s="47"/>
      <c r="F62" s="47"/>
      <c r="G62" s="47"/>
      <c r="H62" s="47"/>
      <c r="I62" s="47"/>
    </row>
    <row r="63" spans="2:10" ht="21.75" customHeight="1" x14ac:dyDescent="0.3">
      <c r="B63" s="54"/>
      <c r="C63" s="313" t="s">
        <v>58</v>
      </c>
      <c r="D63" s="313"/>
      <c r="E63" s="313"/>
      <c r="F63" s="313"/>
      <c r="G63" s="313"/>
      <c r="H63" s="313"/>
      <c r="I63" s="54"/>
    </row>
    <row r="64" spans="2:10" ht="17.25" customHeight="1" x14ac:dyDescent="0.3">
      <c r="B64" s="58"/>
      <c r="C64" s="58"/>
      <c r="D64" s="58"/>
      <c r="E64" s="58"/>
      <c r="F64" s="58"/>
      <c r="G64" s="58"/>
      <c r="H64" s="58"/>
      <c r="I64" s="58"/>
    </row>
    <row r="65" spans="2:10" ht="17.25" customHeight="1" x14ac:dyDescent="0.3">
      <c r="B65" s="157" t="s">
        <v>59</v>
      </c>
      <c r="C65" s="134" t="s">
        <v>190</v>
      </c>
      <c r="D65" s="135"/>
      <c r="E65" s="135"/>
      <c r="F65" s="135"/>
      <c r="G65" s="135"/>
      <c r="H65" s="135"/>
      <c r="I65" s="47"/>
    </row>
    <row r="66" spans="2:10" ht="16.5" customHeight="1" x14ac:dyDescent="0.3">
      <c r="B66" s="146"/>
      <c r="C66" s="137" t="s">
        <v>191</v>
      </c>
      <c r="D66" s="135"/>
      <c r="E66" s="135"/>
      <c r="F66" s="135"/>
      <c r="G66" s="135"/>
      <c r="H66" s="135"/>
      <c r="I66" s="47"/>
    </row>
    <row r="67" spans="2:10" ht="75.75" customHeight="1" x14ac:dyDescent="0.3">
      <c r="B67" s="136"/>
      <c r="C67" s="307" t="s">
        <v>192</v>
      </c>
      <c r="D67" s="307"/>
      <c r="E67" s="307"/>
      <c r="F67" s="307"/>
      <c r="G67" s="307"/>
      <c r="H67" s="307"/>
      <c r="I67" s="47"/>
    </row>
    <row r="68" spans="2:10" ht="12.75" customHeight="1" x14ac:dyDescent="0.3">
      <c r="B68" s="47"/>
      <c r="C68" s="47"/>
      <c r="D68" s="47"/>
      <c r="E68" s="47"/>
      <c r="F68" s="47"/>
      <c r="G68" s="47"/>
      <c r="H68" s="47"/>
      <c r="I68" s="47"/>
    </row>
    <row r="69" spans="2:10" ht="16.5" customHeight="1" x14ac:dyDescent="0.3">
      <c r="B69" s="54"/>
      <c r="C69" s="313" t="s">
        <v>61</v>
      </c>
      <c r="D69" s="313"/>
      <c r="E69" s="313"/>
      <c r="F69" s="313"/>
      <c r="G69" s="313"/>
      <c r="H69" s="313"/>
      <c r="I69" s="54"/>
    </row>
    <row r="70" spans="2:10" ht="16.5" x14ac:dyDescent="0.3">
      <c r="B70" s="54"/>
      <c r="C70" s="57"/>
      <c r="D70" s="57"/>
      <c r="E70" s="57"/>
      <c r="F70" s="57"/>
      <c r="G70" s="57"/>
      <c r="H70" s="57"/>
      <c r="I70" s="54"/>
    </row>
    <row r="71" spans="2:10" ht="17.25" customHeight="1" x14ac:dyDescent="0.3">
      <c r="B71" s="133" t="s">
        <v>62</v>
      </c>
      <c r="C71" s="134" t="s">
        <v>193</v>
      </c>
      <c r="D71" s="135"/>
      <c r="E71" s="135"/>
      <c r="F71" s="135"/>
      <c r="G71" s="135"/>
      <c r="H71" s="135"/>
      <c r="I71" s="47"/>
    </row>
    <row r="72" spans="2:10" ht="33" customHeight="1" x14ac:dyDescent="0.3">
      <c r="B72" s="136"/>
      <c r="C72" s="307" t="s">
        <v>63</v>
      </c>
      <c r="D72" s="307"/>
      <c r="E72" s="307"/>
      <c r="F72" s="307"/>
      <c r="G72" s="307"/>
      <c r="H72" s="307"/>
      <c r="I72" s="47"/>
    </row>
    <row r="73" spans="2:10" ht="16.5" customHeight="1" x14ac:dyDescent="0.3">
      <c r="B73" s="136"/>
      <c r="C73" s="321" t="s">
        <v>64</v>
      </c>
      <c r="D73" s="321"/>
      <c r="E73" s="321"/>
      <c r="F73" s="321"/>
      <c r="G73" s="321"/>
      <c r="H73" s="321"/>
      <c r="I73" s="47"/>
    </row>
    <row r="74" spans="2:10" ht="3.75" customHeight="1" x14ac:dyDescent="0.3">
      <c r="B74" s="133"/>
      <c r="C74" s="135"/>
      <c r="D74" s="135"/>
      <c r="E74" s="135"/>
      <c r="F74" s="135"/>
      <c r="G74" s="135"/>
      <c r="H74" s="135"/>
      <c r="I74" s="47"/>
    </row>
    <row r="75" spans="2:10" ht="21.75" customHeight="1" x14ac:dyDescent="0.3">
      <c r="B75" s="139"/>
      <c r="C75" s="320" t="s">
        <v>65</v>
      </c>
      <c r="D75" s="320"/>
      <c r="E75" s="320"/>
      <c r="F75" s="320"/>
      <c r="G75" s="320"/>
      <c r="H75" s="320"/>
      <c r="I75" s="54"/>
      <c r="J75" s="45"/>
    </row>
    <row r="76" spans="2:10" ht="18.75" customHeight="1" x14ac:dyDescent="0.3">
      <c r="B76" s="136"/>
      <c r="C76" s="140"/>
      <c r="D76" s="140"/>
      <c r="E76" s="140"/>
      <c r="F76" s="140"/>
      <c r="G76" s="140"/>
      <c r="H76" s="140"/>
      <c r="I76" s="56"/>
    </row>
    <row r="77" spans="2:10" ht="16.5" customHeight="1" x14ac:dyDescent="0.3">
      <c r="B77" s="133" t="s">
        <v>66</v>
      </c>
      <c r="C77" s="134" t="s">
        <v>194</v>
      </c>
      <c r="D77" s="142"/>
      <c r="E77" s="143"/>
      <c r="F77" s="144"/>
      <c r="G77" s="143"/>
      <c r="H77" s="135"/>
      <c r="I77" s="47"/>
    </row>
    <row r="78" spans="2:10" ht="59.25" customHeight="1" x14ac:dyDescent="0.3">
      <c r="B78" s="136"/>
      <c r="C78" s="323" t="s">
        <v>67</v>
      </c>
      <c r="D78" s="323"/>
      <c r="E78" s="323"/>
      <c r="F78" s="323"/>
      <c r="G78" s="323"/>
      <c r="H78" s="323"/>
      <c r="I78" s="47"/>
    </row>
    <row r="79" spans="2:10" ht="30" customHeight="1" x14ac:dyDescent="0.3">
      <c r="B79" s="136"/>
      <c r="C79" s="323" t="s">
        <v>195</v>
      </c>
      <c r="D79" s="323"/>
      <c r="E79" s="323"/>
      <c r="F79" s="323"/>
      <c r="G79" s="323"/>
      <c r="H79" s="323"/>
      <c r="I79" s="47"/>
    </row>
    <row r="80" spans="2:10" ht="18.75" customHeight="1" x14ac:dyDescent="0.3">
      <c r="B80" s="136"/>
      <c r="C80" s="321" t="s">
        <v>64</v>
      </c>
      <c r="D80" s="321"/>
      <c r="E80" s="321"/>
      <c r="F80" s="321"/>
      <c r="G80" s="321"/>
      <c r="H80" s="321"/>
      <c r="I80" s="47"/>
    </row>
    <row r="81" spans="2:10" ht="7.5" customHeight="1" x14ac:dyDescent="0.3">
      <c r="B81" s="133"/>
      <c r="C81" s="135"/>
      <c r="D81" s="135"/>
      <c r="E81" s="135"/>
      <c r="F81" s="135"/>
      <c r="G81" s="135"/>
      <c r="H81" s="135"/>
      <c r="I81" s="47"/>
    </row>
    <row r="82" spans="2:10" ht="24" customHeight="1" x14ac:dyDescent="0.3">
      <c r="B82" s="139"/>
      <c r="C82" s="320" t="s">
        <v>68</v>
      </c>
      <c r="D82" s="320"/>
      <c r="E82" s="320"/>
      <c r="F82" s="320"/>
      <c r="G82" s="320"/>
      <c r="H82" s="320"/>
      <c r="I82" s="54"/>
      <c r="J82" s="45"/>
    </row>
    <row r="83" spans="2:10" ht="6.75" customHeight="1" x14ac:dyDescent="0.3">
      <c r="B83" s="136"/>
      <c r="C83" s="135"/>
      <c r="D83" s="135"/>
      <c r="E83" s="135"/>
      <c r="F83" s="135"/>
      <c r="G83" s="135"/>
      <c r="H83" s="135"/>
      <c r="I83" s="47"/>
    </row>
    <row r="84" spans="2:10" ht="19.5" customHeight="1" x14ac:dyDescent="0.3">
      <c r="B84" s="136"/>
      <c r="C84" s="320" t="s">
        <v>69</v>
      </c>
      <c r="D84" s="320"/>
      <c r="E84" s="320"/>
      <c r="F84" s="320"/>
      <c r="G84" s="320"/>
      <c r="H84" s="320"/>
      <c r="I84" s="47"/>
      <c r="J84" s="45"/>
    </row>
    <row r="85" spans="2:10" ht="18.75" customHeight="1" x14ac:dyDescent="0.3">
      <c r="B85" s="50"/>
      <c r="C85" s="57"/>
      <c r="D85" s="57"/>
      <c r="E85" s="57"/>
      <c r="F85" s="57"/>
      <c r="G85" s="57"/>
      <c r="H85" s="57"/>
      <c r="I85" s="56"/>
    </row>
    <row r="86" spans="2:10" ht="18.75" customHeight="1" x14ac:dyDescent="0.3">
      <c r="B86" s="133" t="s">
        <v>70</v>
      </c>
      <c r="C86" s="134" t="s">
        <v>196</v>
      </c>
      <c r="D86" s="135"/>
      <c r="E86" s="135"/>
      <c r="F86" s="135"/>
      <c r="G86" s="135"/>
      <c r="H86" s="135"/>
      <c r="I86" s="47"/>
    </row>
    <row r="87" spans="2:10" ht="33.75" customHeight="1" x14ac:dyDescent="0.3">
      <c r="B87" s="136"/>
      <c r="C87" s="323" t="s">
        <v>197</v>
      </c>
      <c r="D87" s="323"/>
      <c r="E87" s="323"/>
      <c r="F87" s="323"/>
      <c r="G87" s="323"/>
      <c r="H87" s="323"/>
      <c r="I87" s="47"/>
    </row>
    <row r="88" spans="2:10" ht="42" customHeight="1" x14ac:dyDescent="0.3">
      <c r="B88" s="136"/>
      <c r="C88" s="315" t="s">
        <v>198</v>
      </c>
      <c r="D88" s="315"/>
      <c r="E88" s="315"/>
      <c r="F88" s="315"/>
      <c r="G88" s="315"/>
      <c r="H88" s="315"/>
      <c r="I88" s="47"/>
    </row>
    <row r="89" spans="2:10" ht="44.25" customHeight="1" x14ac:dyDescent="0.3">
      <c r="B89" s="136"/>
      <c r="C89" s="318" t="s">
        <v>71</v>
      </c>
      <c r="D89" s="318"/>
      <c r="E89" s="318"/>
      <c r="F89" s="318"/>
      <c r="G89" s="318"/>
      <c r="H89" s="318"/>
      <c r="I89" s="47"/>
    </row>
    <row r="90" spans="2:10" ht="10.5" customHeight="1" x14ac:dyDescent="0.3">
      <c r="B90" s="133"/>
      <c r="C90" s="135"/>
      <c r="D90" s="135"/>
      <c r="E90" s="135"/>
      <c r="F90" s="135"/>
      <c r="G90" s="135"/>
      <c r="H90" s="135"/>
      <c r="I90" s="47"/>
    </row>
    <row r="91" spans="2:10" ht="18.75" customHeight="1" x14ac:dyDescent="0.3">
      <c r="B91" s="139"/>
      <c r="C91" s="320" t="s">
        <v>72</v>
      </c>
      <c r="D91" s="320"/>
      <c r="E91" s="320"/>
      <c r="F91" s="320"/>
      <c r="G91" s="320"/>
      <c r="H91" s="320"/>
      <c r="I91" s="54"/>
      <c r="J91" s="45"/>
    </row>
    <row r="92" spans="2:10" ht="19.5" customHeight="1" x14ac:dyDescent="0.3">
      <c r="B92" s="47"/>
      <c r="C92" s="47"/>
      <c r="D92" s="47"/>
      <c r="E92" s="47"/>
      <c r="F92" s="47"/>
      <c r="G92" s="47"/>
      <c r="H92" s="47"/>
      <c r="I92" s="47"/>
    </row>
    <row r="93" spans="2:10" ht="16.5" x14ac:dyDescent="0.3">
      <c r="B93" s="51" t="s">
        <v>73</v>
      </c>
      <c r="C93" s="52" t="s">
        <v>199</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322" t="s">
        <v>74</v>
      </c>
      <c r="D95" s="322"/>
      <c r="E95" s="322"/>
      <c r="F95" s="322"/>
      <c r="G95" s="322"/>
      <c r="H95" s="322"/>
      <c r="I95" s="47"/>
    </row>
    <row r="96" spans="2:10" ht="27.75" customHeight="1" x14ac:dyDescent="0.3">
      <c r="B96" s="50"/>
      <c r="C96" s="322" t="s">
        <v>75</v>
      </c>
      <c r="D96" s="322"/>
      <c r="E96" s="322"/>
      <c r="F96" s="322"/>
      <c r="G96" s="322"/>
      <c r="H96" s="322"/>
      <c r="I96" s="47"/>
    </row>
    <row r="97" spans="2:10" ht="55.5" customHeight="1" x14ac:dyDescent="0.3">
      <c r="B97" s="50"/>
      <c r="C97" s="322" t="s">
        <v>200</v>
      </c>
      <c r="D97" s="322"/>
      <c r="E97" s="322"/>
      <c r="F97" s="322"/>
      <c r="G97" s="322"/>
      <c r="H97" s="322"/>
      <c r="I97" s="47"/>
    </row>
    <row r="98" spans="2:10" ht="7.5" customHeight="1" x14ac:dyDescent="0.3">
      <c r="B98" s="136"/>
      <c r="C98" s="135"/>
      <c r="D98" s="135"/>
      <c r="E98" s="135"/>
      <c r="F98" s="135"/>
      <c r="G98" s="135"/>
      <c r="H98" s="135"/>
      <c r="I98" s="47"/>
    </row>
    <row r="99" spans="2:10" ht="16.5" x14ac:dyDescent="0.3">
      <c r="B99" s="136"/>
      <c r="C99" s="320" t="s">
        <v>76</v>
      </c>
      <c r="D99" s="320"/>
      <c r="E99" s="320"/>
      <c r="F99" s="320"/>
      <c r="G99" s="320"/>
      <c r="H99" s="320"/>
      <c r="I99" s="47"/>
      <c r="J99" s="45"/>
    </row>
    <row r="100" spans="2:10" ht="8.25" customHeight="1" x14ac:dyDescent="0.3">
      <c r="B100" s="136"/>
      <c r="C100" s="145"/>
      <c r="D100" s="145"/>
      <c r="E100" s="145"/>
      <c r="F100" s="145"/>
      <c r="G100" s="145"/>
      <c r="H100" s="145"/>
      <c r="I100" s="47"/>
      <c r="J100" s="45"/>
    </row>
    <row r="101" spans="2:10" ht="19.5" customHeight="1" x14ac:dyDescent="0.3">
      <c r="B101" s="136"/>
      <c r="C101" s="328" t="s">
        <v>201</v>
      </c>
      <c r="D101" s="328"/>
      <c r="E101" s="328"/>
      <c r="F101" s="328"/>
      <c r="G101" s="328"/>
      <c r="H101" s="328"/>
      <c r="I101" s="47"/>
      <c r="J101" s="45" t="s">
        <v>2</v>
      </c>
    </row>
    <row r="102" spans="2:10" ht="8.25" customHeight="1" x14ac:dyDescent="0.3">
      <c r="B102" s="136"/>
      <c r="C102" s="145"/>
      <c r="D102" s="145"/>
      <c r="E102" s="145"/>
      <c r="F102" s="145"/>
      <c r="G102" s="145"/>
      <c r="H102" s="145"/>
      <c r="I102" s="47"/>
      <c r="J102" s="45"/>
    </row>
    <row r="103" spans="2:10" ht="16.5" x14ac:dyDescent="0.3">
      <c r="B103" s="136"/>
      <c r="C103" s="320" t="s">
        <v>202</v>
      </c>
      <c r="D103" s="320"/>
      <c r="E103" s="320"/>
      <c r="F103" s="320"/>
      <c r="G103" s="320"/>
      <c r="H103" s="320"/>
      <c r="I103" s="47"/>
      <c r="J103" s="45"/>
    </row>
    <row r="104" spans="2:10" ht="6.75" customHeight="1" x14ac:dyDescent="0.3">
      <c r="B104" s="136"/>
      <c r="C104" s="145"/>
      <c r="D104" s="145"/>
      <c r="E104" s="145"/>
      <c r="F104" s="145"/>
      <c r="G104" s="145"/>
      <c r="H104" s="145"/>
      <c r="I104" s="47"/>
      <c r="J104" s="45"/>
    </row>
    <row r="105" spans="2:10" ht="33.75" customHeight="1" x14ac:dyDescent="0.3">
      <c r="B105" s="133"/>
      <c r="C105" s="326" t="s">
        <v>77</v>
      </c>
      <c r="D105" s="326"/>
      <c r="E105" s="326"/>
      <c r="F105" s="326"/>
      <c r="G105" s="326"/>
      <c r="H105" s="326"/>
      <c r="I105" s="47"/>
      <c r="J105" s="45"/>
    </row>
    <row r="106" spans="2:10" ht="8.25" customHeight="1" x14ac:dyDescent="0.3">
      <c r="B106" s="133"/>
      <c r="C106" s="145"/>
      <c r="D106" s="145"/>
      <c r="E106" s="145"/>
      <c r="F106" s="145"/>
      <c r="G106" s="145"/>
      <c r="H106" s="145"/>
      <c r="I106" s="47"/>
      <c r="J106" s="45"/>
    </row>
    <row r="107" spans="2:10" ht="19.5" customHeight="1" x14ac:dyDescent="0.3">
      <c r="B107" s="133"/>
      <c r="C107" s="320" t="s">
        <v>203</v>
      </c>
      <c r="D107" s="320"/>
      <c r="E107" s="320"/>
      <c r="F107" s="320"/>
      <c r="G107" s="320"/>
      <c r="H107" s="320"/>
      <c r="I107" s="47"/>
      <c r="J107" s="45"/>
    </row>
    <row r="108" spans="2:10" ht="11.25" customHeight="1" x14ac:dyDescent="0.3">
      <c r="B108" s="133"/>
      <c r="C108" s="134"/>
      <c r="D108" s="135"/>
      <c r="E108" s="135"/>
      <c r="F108" s="135"/>
      <c r="G108" s="135"/>
      <c r="H108" s="135"/>
      <c r="I108" s="47"/>
      <c r="J108" s="45"/>
    </row>
    <row r="109" spans="2:10" ht="19.5" customHeight="1" x14ac:dyDescent="0.3">
      <c r="B109" s="158" t="s">
        <v>78</v>
      </c>
      <c r="C109" s="159" t="s">
        <v>79</v>
      </c>
      <c r="D109" s="160"/>
      <c r="E109" s="160"/>
      <c r="F109" s="160"/>
      <c r="G109" s="160"/>
      <c r="H109" s="160"/>
      <c r="I109" s="47"/>
      <c r="J109" s="45"/>
    </row>
    <row r="110" spans="2:10" ht="19.5" customHeight="1" x14ac:dyDescent="0.3">
      <c r="B110" s="161"/>
      <c r="C110" s="162" t="s">
        <v>60</v>
      </c>
      <c r="D110" s="160"/>
      <c r="E110" s="160"/>
      <c r="F110" s="160"/>
      <c r="G110" s="160"/>
      <c r="H110" s="160"/>
      <c r="I110" s="47"/>
      <c r="J110" s="45"/>
    </row>
    <row r="111" spans="2:10" ht="21" customHeight="1" x14ac:dyDescent="0.3">
      <c r="B111" s="163"/>
      <c r="C111" s="327" t="s">
        <v>80</v>
      </c>
      <c r="D111" s="327"/>
      <c r="E111" s="327"/>
      <c r="F111" s="327"/>
      <c r="G111" s="327"/>
      <c r="H111" s="327"/>
      <c r="I111" s="47"/>
      <c r="J111" s="45"/>
    </row>
    <row r="112" spans="2:10" ht="26.25" customHeight="1" x14ac:dyDescent="0.3">
      <c r="B112" s="163"/>
      <c r="C112" s="327" t="s">
        <v>81</v>
      </c>
      <c r="D112" s="327"/>
      <c r="E112" s="327"/>
      <c r="F112" s="327"/>
      <c r="G112" s="327"/>
      <c r="H112" s="327"/>
      <c r="I112" s="47"/>
      <c r="J112" s="45"/>
    </row>
    <row r="113" spans="2:10" ht="27" customHeight="1" x14ac:dyDescent="0.3">
      <c r="B113" s="163"/>
      <c r="C113" s="324" t="s">
        <v>157</v>
      </c>
      <c r="D113" s="324"/>
      <c r="E113" s="324"/>
      <c r="F113" s="324"/>
      <c r="G113" s="324"/>
      <c r="H113" s="324"/>
      <c r="I113" s="47"/>
      <c r="J113" s="45"/>
    </row>
    <row r="114" spans="2:10" ht="6.75" customHeight="1" x14ac:dyDescent="0.3">
      <c r="B114" s="139"/>
      <c r="C114" s="147"/>
      <c r="D114" s="147"/>
      <c r="E114" s="147"/>
      <c r="F114" s="147"/>
      <c r="G114" s="147"/>
      <c r="H114" s="147"/>
      <c r="I114" s="47"/>
      <c r="J114" s="45"/>
    </row>
    <row r="115" spans="2:10" ht="19.5" customHeight="1" x14ac:dyDescent="0.3">
      <c r="B115" s="136"/>
      <c r="C115" s="325" t="s">
        <v>61</v>
      </c>
      <c r="D115" s="325"/>
      <c r="E115" s="325"/>
      <c r="F115" s="325"/>
      <c r="G115" s="325"/>
      <c r="H115" s="325"/>
      <c r="I115" s="47"/>
      <c r="J115" s="45" t="s">
        <v>2</v>
      </c>
    </row>
    <row r="116" spans="2:10" ht="9.75" customHeight="1" x14ac:dyDescent="0.3">
      <c r="B116" s="50"/>
      <c r="C116" s="59"/>
      <c r="D116" s="59"/>
      <c r="E116" s="59"/>
      <c r="F116" s="59"/>
      <c r="G116" s="59"/>
      <c r="H116" s="59"/>
      <c r="I116" s="47"/>
      <c r="J116" s="45"/>
    </row>
  </sheetData>
  <mergeCells count="59">
    <mergeCell ref="C113:H113"/>
    <mergeCell ref="C115:H115"/>
    <mergeCell ref="C99:H99"/>
    <mergeCell ref="C103:H103"/>
    <mergeCell ref="C105:H105"/>
    <mergeCell ref="C107:H107"/>
    <mergeCell ref="C111:H111"/>
    <mergeCell ref="C112:H112"/>
    <mergeCell ref="C101:H101"/>
    <mergeCell ref="C97:H97"/>
    <mergeCell ref="C78:H78"/>
    <mergeCell ref="C79:H79"/>
    <mergeCell ref="C80:H80"/>
    <mergeCell ref="C82:H82"/>
    <mergeCell ref="C84:H84"/>
    <mergeCell ref="C87:H87"/>
    <mergeCell ref="C88:H88"/>
    <mergeCell ref="C89:H89"/>
    <mergeCell ref="C91:H91"/>
    <mergeCell ref="C95:H95"/>
    <mergeCell ref="C96:H96"/>
    <mergeCell ref="C75:H75"/>
    <mergeCell ref="C49:H49"/>
    <mergeCell ref="C52:H52"/>
    <mergeCell ref="C53:H53"/>
    <mergeCell ref="C54:H54"/>
    <mergeCell ref="C56:H56"/>
    <mergeCell ref="C61:H61"/>
    <mergeCell ref="C63:H63"/>
    <mergeCell ref="C67:H67"/>
    <mergeCell ref="C69:H69"/>
    <mergeCell ref="C72:H72"/>
    <mergeCell ref="C73:H73"/>
    <mergeCell ref="C47:H47"/>
    <mergeCell ref="C30:H30"/>
    <mergeCell ref="C32:H32"/>
    <mergeCell ref="C33:H33"/>
    <mergeCell ref="C34:H34"/>
    <mergeCell ref="C35:H35"/>
    <mergeCell ref="C37:H37"/>
    <mergeCell ref="C39:H39"/>
    <mergeCell ref="C40:H40"/>
    <mergeCell ref="C41:H41"/>
    <mergeCell ref="C43:H43"/>
    <mergeCell ref="C44:H44"/>
    <mergeCell ref="C29:H29"/>
    <mergeCell ref="B4:I4"/>
    <mergeCell ref="B5:I5"/>
    <mergeCell ref="B6:I6"/>
    <mergeCell ref="C11:H11"/>
    <mergeCell ref="C12:H12"/>
    <mergeCell ref="C16:H16"/>
    <mergeCell ref="C19:H19"/>
    <mergeCell ref="C21:H21"/>
    <mergeCell ref="C23:H23"/>
    <mergeCell ref="C25:H25"/>
    <mergeCell ref="B7:I7"/>
    <mergeCell ref="C14:H14"/>
    <mergeCell ref="C17:H17"/>
  </mergeCells>
  <hyperlinks>
    <hyperlink ref="J1" location="Tartalom!B1" display="tartalom"/>
    <hyperlink ref="C69" r:id="rId1"/>
    <hyperlink ref="C115" r:id="rId2"/>
    <hyperlink ref="J115" location="Tartalom!D45" display="tartalom"/>
    <hyperlink ref="C101:H101" location="'PM-KV-03-14'!A1" display="PM-KV-03-14 Szűrő-monitoring az ügyfél adataiban (képviselő/tag személyében) bekövetkezett változáskor"/>
    <hyperlink ref="J101" location="Tartalom!D42" display="tartalom"/>
  </hyperlinks>
  <pageMargins left="0.70866141732283472" right="0.70866141732283472" top="0.74803149606299213" bottom="0.74803149606299213" header="0.31496062992125984" footer="0.31496062992125984"/>
  <pageSetup paperSize="9" scale="75" fitToHeight="6" orientation="portrait" r:id="rId3"/>
  <headerFooter>
    <oddFooter>&amp;L&amp;F/&amp;A&amp;C&amp;P/&amp;N&amp;RDigitAudit/AuditDok</oddFooter>
  </headerFooter>
  <rowBreaks count="2" manualBreakCount="2">
    <brk id="35"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176" t="s">
        <v>91</v>
      </c>
      <c r="D1" s="44" t="s">
        <v>1</v>
      </c>
      <c r="E1" s="5">
        <v>0</v>
      </c>
      <c r="F1" s="45" t="s">
        <v>2</v>
      </c>
      <c r="J1" s="45"/>
      <c r="K1" s="5" t="s">
        <v>209</v>
      </c>
      <c r="M1" s="45"/>
      <c r="Z1" s="5" t="s">
        <v>210</v>
      </c>
      <c r="AA1" s="5">
        <v>2</v>
      </c>
    </row>
    <row r="2" spans="1:27" ht="16.5" x14ac:dyDescent="0.3">
      <c r="B2" s="43"/>
      <c r="D2" s="44"/>
      <c r="F2" s="46" t="s">
        <v>3</v>
      </c>
      <c r="J2" s="45"/>
      <c r="M2" s="45"/>
      <c r="Z2" s="5" t="s">
        <v>211</v>
      </c>
    </row>
    <row r="3" spans="1:27" ht="21" customHeight="1" x14ac:dyDescent="0.3">
      <c r="B3" s="332"/>
      <c r="C3" s="332"/>
      <c r="D3" s="332"/>
      <c r="E3" s="332"/>
      <c r="F3" s="45" t="s">
        <v>83</v>
      </c>
      <c r="G3" s="177"/>
      <c r="H3" s="177"/>
      <c r="I3" s="177"/>
      <c r="J3" s="177"/>
      <c r="K3" s="177"/>
      <c r="L3" s="177"/>
      <c r="M3" s="45"/>
      <c r="Z3" s="5" t="s">
        <v>210</v>
      </c>
      <c r="AA3" s="5">
        <v>2</v>
      </c>
    </row>
    <row r="4" spans="1:27" ht="15.75" customHeight="1" x14ac:dyDescent="0.25">
      <c r="A4" s="333"/>
      <c r="B4" s="178" t="s">
        <v>212</v>
      </c>
      <c r="C4" s="179"/>
      <c r="D4" s="179"/>
      <c r="E4" s="179"/>
      <c r="Z4" s="5" t="s">
        <v>211</v>
      </c>
    </row>
    <row r="5" spans="1:27" ht="20.25" x14ac:dyDescent="0.3">
      <c r="A5" s="333"/>
      <c r="B5" s="180">
        <v>0</v>
      </c>
      <c r="C5" s="180"/>
      <c r="D5" s="181"/>
      <c r="E5" s="182"/>
    </row>
    <row r="6" spans="1:27" ht="15.75" x14ac:dyDescent="0.25">
      <c r="A6" s="333"/>
      <c r="B6" s="180">
        <v>0</v>
      </c>
      <c r="C6" s="180"/>
      <c r="D6" s="183"/>
      <c r="E6" s="182"/>
    </row>
    <row r="7" spans="1:27" ht="5.25" customHeight="1" x14ac:dyDescent="0.25">
      <c r="A7" s="333"/>
      <c r="B7" s="182"/>
      <c r="C7" s="182"/>
      <c r="D7" s="182"/>
      <c r="E7" s="182"/>
    </row>
    <row r="8" spans="1:27" ht="15.75" x14ac:dyDescent="0.25">
      <c r="A8" s="333"/>
      <c r="B8" s="334" t="s">
        <v>213</v>
      </c>
      <c r="C8" s="334"/>
      <c r="D8" s="334"/>
      <c r="E8" s="182"/>
    </row>
    <row r="9" spans="1:27" ht="34.5" customHeight="1" x14ac:dyDescent="0.25">
      <c r="A9" s="333"/>
      <c r="B9" s="335" t="s">
        <v>214</v>
      </c>
      <c r="C9" s="335"/>
      <c r="D9" s="335"/>
      <c r="E9" s="182"/>
    </row>
    <row r="10" spans="1:27" ht="24.75" customHeight="1" x14ac:dyDescent="0.25">
      <c r="A10" s="333"/>
      <c r="B10" s="334" t="s">
        <v>215</v>
      </c>
      <c r="C10" s="334"/>
      <c r="D10" s="334"/>
      <c r="E10" s="182"/>
    </row>
    <row r="11" spans="1:27" ht="24.75" customHeight="1" x14ac:dyDescent="0.25">
      <c r="A11" s="333"/>
      <c r="B11" s="184" t="s">
        <v>216</v>
      </c>
      <c r="C11" s="185" t="s">
        <v>217</v>
      </c>
      <c r="D11" s="185"/>
      <c r="E11" s="182"/>
    </row>
    <row r="12" spans="1:27" ht="28.5" customHeight="1" x14ac:dyDescent="0.25">
      <c r="A12" s="333"/>
      <c r="B12" s="185" t="s">
        <v>218</v>
      </c>
      <c r="C12" s="182"/>
      <c r="D12" s="182"/>
      <c r="E12" s="182"/>
    </row>
    <row r="13" spans="1:27" ht="21.75" customHeight="1" x14ac:dyDescent="0.25">
      <c r="A13" s="333"/>
      <c r="B13" s="186">
        <f>Alapa!C17</f>
        <v>0</v>
      </c>
      <c r="C13" s="182"/>
      <c r="D13" s="182"/>
      <c r="E13" s="182"/>
    </row>
    <row r="14" spans="1:27" ht="14.25" customHeight="1" x14ac:dyDescent="0.25">
      <c r="A14" s="333"/>
      <c r="B14" s="186"/>
      <c r="C14" s="182"/>
      <c r="D14" s="182"/>
      <c r="E14" s="182"/>
    </row>
    <row r="15" spans="1:27" ht="21.75" customHeight="1" x14ac:dyDescent="0.25">
      <c r="A15" s="333"/>
      <c r="B15" s="187" t="s">
        <v>219</v>
      </c>
      <c r="C15" s="188" t="s">
        <v>220</v>
      </c>
      <c r="D15" s="189"/>
      <c r="E15" s="182"/>
    </row>
    <row r="16" spans="1:27" ht="21.75" customHeight="1" x14ac:dyDescent="0.25">
      <c r="A16" s="333"/>
      <c r="B16" s="187" t="s">
        <v>221</v>
      </c>
      <c r="C16" s="188" t="s">
        <v>220</v>
      </c>
      <c r="D16" s="190"/>
      <c r="E16" s="182"/>
    </row>
    <row r="17" spans="1:5" ht="26.25" customHeight="1" thickBot="1" x14ac:dyDescent="0.3">
      <c r="A17" s="333"/>
      <c r="B17" s="191" t="s">
        <v>222</v>
      </c>
      <c r="C17" s="191" t="s">
        <v>223</v>
      </c>
      <c r="D17" s="191" t="s">
        <v>224</v>
      </c>
      <c r="E17" s="182"/>
    </row>
    <row r="18" spans="1:5" ht="18.75" customHeight="1" x14ac:dyDescent="0.25">
      <c r="A18" s="333"/>
      <c r="B18" s="192" t="s">
        <v>225</v>
      </c>
      <c r="C18" s="193" t="s">
        <v>226</v>
      </c>
      <c r="D18" s="194" t="s">
        <v>227</v>
      </c>
      <c r="E18" s="182"/>
    </row>
    <row r="19" spans="1:5" ht="56.25" customHeight="1" x14ac:dyDescent="0.25">
      <c r="A19" s="333"/>
      <c r="B19" s="195" t="s">
        <v>228</v>
      </c>
      <c r="C19" s="336" t="s">
        <v>229</v>
      </c>
      <c r="D19" s="337"/>
      <c r="E19" s="182"/>
    </row>
    <row r="20" spans="1:5" ht="15.75" x14ac:dyDescent="0.25">
      <c r="A20" s="333"/>
      <c r="B20" s="196" t="s">
        <v>230</v>
      </c>
      <c r="C20" s="197"/>
      <c r="D20" s="198"/>
      <c r="E20" s="182"/>
    </row>
    <row r="21" spans="1:5" ht="15.75" x14ac:dyDescent="0.25">
      <c r="A21" s="333"/>
      <c r="B21" s="196" t="s">
        <v>231</v>
      </c>
      <c r="C21" s="197"/>
      <c r="D21" s="198"/>
      <c r="E21" s="182"/>
    </row>
    <row r="22" spans="1:5" ht="90" x14ac:dyDescent="0.25">
      <c r="A22" s="333"/>
      <c r="B22" s="196" t="s">
        <v>232</v>
      </c>
      <c r="C22" s="197"/>
      <c r="D22" s="198"/>
      <c r="E22" s="182"/>
    </row>
    <row r="23" spans="1:5" ht="60" x14ac:dyDescent="0.25">
      <c r="A23" s="333"/>
      <c r="B23" s="196" t="s">
        <v>233</v>
      </c>
      <c r="C23" s="197"/>
      <c r="D23" s="198"/>
      <c r="E23" s="182"/>
    </row>
    <row r="24" spans="1:5" ht="15.75" x14ac:dyDescent="0.25">
      <c r="A24" s="333"/>
      <c r="B24" s="196" t="s">
        <v>234</v>
      </c>
      <c r="C24" s="197"/>
      <c r="D24" s="198"/>
      <c r="E24" s="182"/>
    </row>
    <row r="25" spans="1:5" ht="30" x14ac:dyDescent="0.25">
      <c r="A25" s="333"/>
      <c r="B25" s="196" t="s">
        <v>235</v>
      </c>
      <c r="C25" s="197"/>
      <c r="D25" s="198"/>
      <c r="E25" s="182"/>
    </row>
    <row r="26" spans="1:5" ht="75" x14ac:dyDescent="0.25">
      <c r="A26" s="333"/>
      <c r="B26" s="199" t="s">
        <v>236</v>
      </c>
      <c r="C26" s="197"/>
      <c r="D26" s="200"/>
      <c r="E26" s="182"/>
    </row>
    <row r="27" spans="1:5" ht="15.75" x14ac:dyDescent="0.25">
      <c r="A27" s="333"/>
      <c r="B27" s="201" t="s">
        <v>237</v>
      </c>
      <c r="C27" s="202" t="str">
        <f>IF(C29&gt;0,"IGEN","")</f>
        <v/>
      </c>
      <c r="D27" s="203" t="str">
        <f>IF(C27="IGEN"," ","NEM")</f>
        <v>NEM</v>
      </c>
      <c r="E27" s="182"/>
    </row>
    <row r="28" spans="1:5" ht="15.75" x14ac:dyDescent="0.25">
      <c r="A28" s="333"/>
      <c r="B28" s="204" t="s">
        <v>238</v>
      </c>
      <c r="C28" s="205" t="s">
        <v>226</v>
      </c>
      <c r="D28" s="206" t="s">
        <v>227</v>
      </c>
      <c r="E28" s="182"/>
    </row>
    <row r="29" spans="1:5" ht="16.5" thickBot="1" x14ac:dyDescent="0.3">
      <c r="A29" s="333"/>
      <c r="B29" s="207" t="s">
        <v>239</v>
      </c>
      <c r="C29" s="208">
        <f>COUNTA(C20:C26)</f>
        <v>0</v>
      </c>
      <c r="D29" s="209">
        <f>COUNTA(D20:D26)</f>
        <v>0</v>
      </c>
      <c r="E29" s="182"/>
    </row>
    <row r="30" spans="1:5" ht="16.5" thickBot="1" x14ac:dyDescent="0.3">
      <c r="A30" s="333"/>
      <c r="B30" s="191" t="s">
        <v>222</v>
      </c>
      <c r="C30" s="191" t="s">
        <v>223</v>
      </c>
      <c r="D30" s="191" t="s">
        <v>224</v>
      </c>
      <c r="E30" s="182"/>
    </row>
    <row r="31" spans="1:5" ht="15.75" x14ac:dyDescent="0.25">
      <c r="A31" s="333"/>
      <c r="B31" s="210" t="s">
        <v>240</v>
      </c>
      <c r="C31" s="211" t="s">
        <v>241</v>
      </c>
      <c r="D31" s="212" t="s">
        <v>242</v>
      </c>
      <c r="E31" s="182"/>
    </row>
    <row r="32" spans="1:5" ht="31.5" x14ac:dyDescent="0.25">
      <c r="A32" s="333"/>
      <c r="B32" s="213" t="s">
        <v>243</v>
      </c>
      <c r="C32" s="338" t="s">
        <v>229</v>
      </c>
      <c r="D32" s="339"/>
      <c r="E32" s="182"/>
    </row>
    <row r="33" spans="1:5" ht="31.5" x14ac:dyDescent="0.25">
      <c r="A33" s="333"/>
      <c r="B33" s="214" t="s">
        <v>244</v>
      </c>
      <c r="C33" s="340"/>
      <c r="D33" s="341"/>
      <c r="E33" s="182"/>
    </row>
    <row r="34" spans="1:5" ht="63" x14ac:dyDescent="0.25">
      <c r="A34" s="333"/>
      <c r="B34" s="215" t="s">
        <v>245</v>
      </c>
      <c r="C34" s="197"/>
      <c r="D34" s="198"/>
      <c r="E34" s="182"/>
    </row>
    <row r="35" spans="1:5" ht="31.5" x14ac:dyDescent="0.25">
      <c r="A35" s="333"/>
      <c r="B35" s="215" t="s">
        <v>246</v>
      </c>
      <c r="C35" s="197"/>
      <c r="D35" s="198"/>
      <c r="E35" s="182"/>
    </row>
    <row r="36" spans="1:5" ht="31.5" x14ac:dyDescent="0.25">
      <c r="A36" s="333"/>
      <c r="B36" s="215" t="s">
        <v>247</v>
      </c>
      <c r="C36" s="197"/>
      <c r="D36" s="198"/>
      <c r="E36" s="182"/>
    </row>
    <row r="37" spans="1:5" ht="63" x14ac:dyDescent="0.25">
      <c r="A37" s="333"/>
      <c r="B37" s="216" t="s">
        <v>248</v>
      </c>
      <c r="C37" s="197"/>
      <c r="D37" s="198"/>
      <c r="E37" s="182"/>
    </row>
    <row r="38" spans="1:5" ht="31.5" x14ac:dyDescent="0.25">
      <c r="A38" s="333"/>
      <c r="B38" s="217" t="s">
        <v>249</v>
      </c>
      <c r="C38" s="218"/>
      <c r="D38" s="219"/>
      <c r="E38" s="182"/>
    </row>
    <row r="39" spans="1:5" ht="15.75" x14ac:dyDescent="0.25">
      <c r="A39" s="333"/>
      <c r="B39" s="216" t="s">
        <v>250</v>
      </c>
      <c r="C39" s="197"/>
      <c r="D39" s="198"/>
      <c r="E39" s="182"/>
    </row>
    <row r="40" spans="1:5" ht="15.75" x14ac:dyDescent="0.25">
      <c r="A40" s="333"/>
      <c r="B40" s="216" t="s">
        <v>251</v>
      </c>
      <c r="C40" s="197"/>
      <c r="D40" s="198"/>
      <c r="E40" s="182"/>
    </row>
    <row r="41" spans="1:5" ht="47.25" x14ac:dyDescent="0.25">
      <c r="A41" s="333"/>
      <c r="B41" s="216" t="s">
        <v>252</v>
      </c>
      <c r="C41" s="197"/>
      <c r="D41" s="198"/>
      <c r="E41" s="182"/>
    </row>
    <row r="42" spans="1:5" ht="15.75" x14ac:dyDescent="0.25">
      <c r="A42" s="333"/>
      <c r="B42" s="216" t="s">
        <v>253</v>
      </c>
      <c r="C42" s="197"/>
      <c r="D42" s="198"/>
      <c r="E42" s="182"/>
    </row>
    <row r="43" spans="1:5" ht="47.25" x14ac:dyDescent="0.25">
      <c r="A43" s="333"/>
      <c r="B43" s="216" t="s">
        <v>254</v>
      </c>
      <c r="C43" s="197"/>
      <c r="D43" s="198"/>
      <c r="E43" s="182"/>
    </row>
    <row r="44" spans="1:5" ht="31.5" x14ac:dyDescent="0.25">
      <c r="A44" s="333"/>
      <c r="B44" s="216" t="s">
        <v>255</v>
      </c>
      <c r="C44" s="197"/>
      <c r="D44" s="198"/>
      <c r="E44" s="182"/>
    </row>
    <row r="45" spans="1:5" ht="31.5" x14ac:dyDescent="0.25">
      <c r="A45" s="333"/>
      <c r="B45" s="216" t="s">
        <v>256</v>
      </c>
      <c r="C45" s="197"/>
      <c r="D45" s="198"/>
      <c r="E45" s="182"/>
    </row>
    <row r="46" spans="1:5" ht="31.5" x14ac:dyDescent="0.25">
      <c r="A46" s="333"/>
      <c r="B46" s="216" t="s">
        <v>257</v>
      </c>
      <c r="C46" s="197"/>
      <c r="D46" s="198"/>
      <c r="E46" s="182"/>
    </row>
    <row r="47" spans="1:5" ht="47.25" x14ac:dyDescent="0.25">
      <c r="A47" s="333"/>
      <c r="B47" s="216" t="s">
        <v>258</v>
      </c>
      <c r="C47" s="197"/>
      <c r="D47" s="198"/>
      <c r="E47" s="182"/>
    </row>
    <row r="48" spans="1:5" ht="47.25" x14ac:dyDescent="0.25">
      <c r="A48" s="333"/>
      <c r="B48" s="216" t="s">
        <v>259</v>
      </c>
      <c r="C48" s="197"/>
      <c r="D48" s="198"/>
      <c r="E48" s="182"/>
    </row>
    <row r="49" spans="1:5" ht="15.75" x14ac:dyDescent="0.25">
      <c r="A49" s="333"/>
      <c r="B49" s="216" t="s">
        <v>260</v>
      </c>
      <c r="C49" s="197"/>
      <c r="D49" s="198"/>
      <c r="E49" s="182"/>
    </row>
    <row r="50" spans="1:5" ht="47.25" x14ac:dyDescent="0.25">
      <c r="A50" s="333"/>
      <c r="B50" s="216" t="s">
        <v>261</v>
      </c>
      <c r="C50" s="197"/>
      <c r="D50" s="198"/>
      <c r="E50" s="182"/>
    </row>
    <row r="51" spans="1:5" ht="31.5" x14ac:dyDescent="0.25">
      <c r="A51" s="333"/>
      <c r="B51" s="216" t="s">
        <v>262</v>
      </c>
      <c r="C51" s="197"/>
      <c r="D51" s="198"/>
      <c r="E51" s="182"/>
    </row>
    <row r="52" spans="1:5" ht="63" x14ac:dyDescent="0.25">
      <c r="A52" s="333"/>
      <c r="B52" s="216" t="s">
        <v>263</v>
      </c>
      <c r="C52" s="197"/>
      <c r="D52" s="198"/>
      <c r="E52" s="182"/>
    </row>
    <row r="53" spans="1:5" ht="31.5" x14ac:dyDescent="0.25">
      <c r="A53" s="333"/>
      <c r="B53" s="217" t="s">
        <v>264</v>
      </c>
      <c r="C53" s="218"/>
      <c r="D53" s="219"/>
      <c r="E53" s="182"/>
    </row>
    <row r="54" spans="1:5" ht="47.25" x14ac:dyDescent="0.25">
      <c r="A54" s="333"/>
      <c r="B54" s="216" t="s">
        <v>265</v>
      </c>
      <c r="C54" s="197"/>
      <c r="D54" s="198"/>
      <c r="E54" s="182"/>
    </row>
    <row r="55" spans="1:5" ht="47.25" x14ac:dyDescent="0.25">
      <c r="A55" s="333"/>
      <c r="B55" s="216" t="s">
        <v>266</v>
      </c>
      <c r="C55" s="197"/>
      <c r="D55" s="198"/>
      <c r="E55" s="182"/>
    </row>
    <row r="56" spans="1:5" ht="15.75" x14ac:dyDescent="0.25">
      <c r="A56" s="333"/>
      <c r="B56" s="217" t="s">
        <v>267</v>
      </c>
      <c r="C56" s="218"/>
      <c r="D56" s="219"/>
      <c r="E56" s="182"/>
    </row>
    <row r="57" spans="1:5" ht="31.5" x14ac:dyDescent="0.25">
      <c r="A57" s="333"/>
      <c r="B57" s="216" t="s">
        <v>268</v>
      </c>
      <c r="C57" s="197"/>
      <c r="D57" s="198"/>
      <c r="E57" s="182"/>
    </row>
    <row r="58" spans="1:5" ht="31.5" x14ac:dyDescent="0.25">
      <c r="A58" s="333"/>
      <c r="B58" s="216" t="s">
        <v>269</v>
      </c>
      <c r="C58" s="197"/>
      <c r="D58" s="198"/>
      <c r="E58" s="182"/>
    </row>
    <row r="59" spans="1:5" ht="31.5" x14ac:dyDescent="0.25">
      <c r="A59" s="333"/>
      <c r="B59" s="216" t="s">
        <v>270</v>
      </c>
      <c r="C59" s="197"/>
      <c r="D59" s="198"/>
      <c r="E59" s="182"/>
    </row>
    <row r="60" spans="1:5" ht="30" x14ac:dyDescent="0.25">
      <c r="A60" s="333"/>
      <c r="B60" s="220" t="s">
        <v>271</v>
      </c>
      <c r="C60" s="197"/>
      <c r="D60" s="221"/>
      <c r="E60" s="182"/>
    </row>
    <row r="61" spans="1:5" ht="15.75" x14ac:dyDescent="0.25">
      <c r="A61" s="333"/>
      <c r="B61" s="201" t="s">
        <v>237</v>
      </c>
      <c r="C61" s="222"/>
      <c r="D61" s="203" t="str">
        <f>IF(D63&gt;0,"KOCKÁZATOS","")</f>
        <v/>
      </c>
      <c r="E61" s="182"/>
    </row>
    <row r="62" spans="1:5" ht="15.75" x14ac:dyDescent="0.25">
      <c r="A62" s="333"/>
      <c r="B62" s="204" t="s">
        <v>238</v>
      </c>
      <c r="C62" s="205" t="s">
        <v>272</v>
      </c>
      <c r="D62" s="206" t="s">
        <v>242</v>
      </c>
      <c r="E62" s="182"/>
    </row>
    <row r="63" spans="1:5" ht="16.5" thickBot="1" x14ac:dyDescent="0.3">
      <c r="A63" s="333"/>
      <c r="B63" s="207" t="s">
        <v>239</v>
      </c>
      <c r="C63" s="208">
        <f>COUNTA(C34:C60)</f>
        <v>0</v>
      </c>
      <c r="D63" s="209">
        <f>COUNTA(D34:D60)</f>
        <v>0</v>
      </c>
      <c r="E63" s="182"/>
    </row>
    <row r="64" spans="1:5" ht="16.5" thickBot="1" x14ac:dyDescent="0.3">
      <c r="A64" s="333"/>
      <c r="B64" s="191" t="s">
        <v>222</v>
      </c>
      <c r="C64" s="191" t="s">
        <v>223</v>
      </c>
      <c r="D64" s="191" t="s">
        <v>224</v>
      </c>
      <c r="E64" s="182"/>
    </row>
    <row r="65" spans="1:5" ht="20.25" customHeight="1" x14ac:dyDescent="0.25">
      <c r="A65" s="333"/>
      <c r="B65" s="223" t="s">
        <v>273</v>
      </c>
      <c r="C65" s="211" t="s">
        <v>241</v>
      </c>
      <c r="D65" s="212" t="s">
        <v>242</v>
      </c>
      <c r="E65" s="182"/>
    </row>
    <row r="66" spans="1:5" ht="47.25" customHeight="1" x14ac:dyDescent="0.25">
      <c r="A66" s="333"/>
      <c r="B66" s="224" t="s">
        <v>274</v>
      </c>
      <c r="C66" s="336" t="s">
        <v>229</v>
      </c>
      <c r="D66" s="337"/>
      <c r="E66" s="182"/>
    </row>
    <row r="67" spans="1:5" ht="94.5" customHeight="1" x14ac:dyDescent="0.25">
      <c r="A67" s="333"/>
      <c r="B67" s="225" t="s">
        <v>275</v>
      </c>
      <c r="C67" s="226"/>
      <c r="D67" s="227"/>
      <c r="E67" s="182"/>
    </row>
    <row r="68" spans="1:5" ht="30" x14ac:dyDescent="0.25">
      <c r="A68" s="333"/>
      <c r="B68" s="228" t="s">
        <v>276</v>
      </c>
      <c r="C68" s="197"/>
      <c r="D68" s="198"/>
      <c r="E68" s="182"/>
    </row>
    <row r="69" spans="1:5" ht="60" x14ac:dyDescent="0.25">
      <c r="A69" s="333"/>
      <c r="B69" s="228" t="s">
        <v>277</v>
      </c>
      <c r="C69" s="197"/>
      <c r="D69" s="198"/>
      <c r="E69" s="182"/>
    </row>
    <row r="70" spans="1:5" ht="60" x14ac:dyDescent="0.25">
      <c r="A70" s="333"/>
      <c r="B70" s="228" t="s">
        <v>278</v>
      </c>
      <c r="C70" s="197"/>
      <c r="D70" s="198"/>
      <c r="E70" s="182"/>
    </row>
    <row r="71" spans="1:5" ht="15.75" x14ac:dyDescent="0.25">
      <c r="A71" s="333"/>
      <c r="B71" s="228" t="s">
        <v>279</v>
      </c>
      <c r="C71" s="229"/>
      <c r="D71" s="230"/>
      <c r="E71" s="182"/>
    </row>
    <row r="72" spans="1:5" ht="60" x14ac:dyDescent="0.25">
      <c r="A72" s="333"/>
      <c r="B72" s="228" t="s">
        <v>280</v>
      </c>
      <c r="C72" s="197"/>
      <c r="D72" s="198"/>
      <c r="E72" s="182"/>
    </row>
    <row r="73" spans="1:5" ht="45" x14ac:dyDescent="0.25">
      <c r="A73" s="333"/>
      <c r="B73" s="228" t="s">
        <v>281</v>
      </c>
      <c r="C73" s="197"/>
      <c r="D73" s="198"/>
      <c r="E73" s="182"/>
    </row>
    <row r="74" spans="1:5" ht="45" x14ac:dyDescent="0.25">
      <c r="A74" s="333"/>
      <c r="B74" s="228" t="s">
        <v>282</v>
      </c>
      <c r="C74" s="197"/>
      <c r="D74" s="198"/>
      <c r="E74" s="182"/>
    </row>
    <row r="75" spans="1:5" ht="60" x14ac:dyDescent="0.25">
      <c r="A75" s="333"/>
      <c r="B75" s="228" t="s">
        <v>283</v>
      </c>
      <c r="C75" s="197"/>
      <c r="D75" s="198"/>
      <c r="E75" s="182"/>
    </row>
    <row r="76" spans="1:5" ht="60" x14ac:dyDescent="0.25">
      <c r="A76" s="333"/>
      <c r="B76" s="228" t="s">
        <v>284</v>
      </c>
      <c r="C76" s="197"/>
      <c r="D76" s="198"/>
      <c r="E76" s="182"/>
    </row>
    <row r="77" spans="1:5" ht="45" x14ac:dyDescent="0.25">
      <c r="A77" s="333"/>
      <c r="B77" s="228" t="s">
        <v>285</v>
      </c>
      <c r="C77" s="197"/>
      <c r="D77" s="198"/>
      <c r="E77" s="182"/>
    </row>
    <row r="78" spans="1:5" ht="30" x14ac:dyDescent="0.25">
      <c r="A78" s="333"/>
      <c r="B78" s="228" t="s">
        <v>286</v>
      </c>
      <c r="C78" s="197"/>
      <c r="D78" s="198"/>
      <c r="E78" s="182"/>
    </row>
    <row r="79" spans="1:5" ht="45" x14ac:dyDescent="0.25">
      <c r="A79" s="333"/>
      <c r="B79" s="228" t="s">
        <v>287</v>
      </c>
      <c r="C79" s="197"/>
      <c r="D79" s="198"/>
      <c r="E79" s="182"/>
    </row>
    <row r="80" spans="1:5" ht="32.25" customHeight="1" x14ac:dyDescent="0.25">
      <c r="A80" s="333"/>
      <c r="B80" s="228" t="s">
        <v>288</v>
      </c>
      <c r="C80" s="197"/>
      <c r="D80" s="198"/>
      <c r="E80" s="182"/>
    </row>
    <row r="81" spans="1:6" ht="32.25" customHeight="1" x14ac:dyDescent="0.25">
      <c r="A81" s="333"/>
      <c r="B81" s="220" t="s">
        <v>289</v>
      </c>
      <c r="C81" s="197"/>
      <c r="D81" s="221"/>
      <c r="E81" s="182"/>
    </row>
    <row r="82" spans="1:6" ht="15.75" x14ac:dyDescent="0.25">
      <c r="A82" s="333"/>
      <c r="B82" s="201" t="s">
        <v>237</v>
      </c>
      <c r="C82" s="222"/>
      <c r="D82" s="203" t="str">
        <f>IF(D84&gt;0,"KOCKÁZATOS","")</f>
        <v/>
      </c>
      <c r="E82" s="182"/>
    </row>
    <row r="83" spans="1:6" ht="15.75" x14ac:dyDescent="0.25">
      <c r="A83" s="333"/>
      <c r="B83" s="204" t="s">
        <v>238</v>
      </c>
      <c r="C83" s="205" t="s">
        <v>272</v>
      </c>
      <c r="D83" s="206" t="s">
        <v>242</v>
      </c>
      <c r="E83" s="182"/>
    </row>
    <row r="84" spans="1:6" ht="16.5" thickBot="1" x14ac:dyDescent="0.3">
      <c r="A84" s="333"/>
      <c r="B84" s="207" t="s">
        <v>239</v>
      </c>
      <c r="C84" s="208">
        <f>COUNTA(C67:C81)</f>
        <v>0</v>
      </c>
      <c r="D84" s="209">
        <f>COUNTA(D67:D81)</f>
        <v>0</v>
      </c>
      <c r="E84" s="182"/>
    </row>
    <row r="85" spans="1:6" ht="16.5" thickBot="1" x14ac:dyDescent="0.3">
      <c r="A85" s="333"/>
      <c r="B85" s="191" t="s">
        <v>222</v>
      </c>
      <c r="C85" s="191" t="s">
        <v>223</v>
      </c>
      <c r="D85" s="191" t="s">
        <v>224</v>
      </c>
      <c r="E85" s="182"/>
    </row>
    <row r="86" spans="1:6" ht="47.25" x14ac:dyDescent="0.25">
      <c r="A86" s="333"/>
      <c r="B86" s="231" t="s">
        <v>290</v>
      </c>
      <c r="C86" s="211" t="s">
        <v>210</v>
      </c>
      <c r="D86" s="212" t="s">
        <v>211</v>
      </c>
      <c r="E86" s="182"/>
    </row>
    <row r="87" spans="1:6" ht="52.5" customHeight="1" x14ac:dyDescent="0.25">
      <c r="A87" s="333"/>
      <c r="B87" s="217" t="s">
        <v>291</v>
      </c>
      <c r="C87" s="338" t="s">
        <v>229</v>
      </c>
      <c r="D87" s="339"/>
      <c r="E87" s="182"/>
    </row>
    <row r="88" spans="1:6" ht="63" x14ac:dyDescent="0.25">
      <c r="A88" s="333"/>
      <c r="B88" s="216" t="s">
        <v>292</v>
      </c>
      <c r="C88" s="232"/>
      <c r="D88" s="233"/>
      <c r="E88" s="182"/>
    </row>
    <row r="89" spans="1:6" ht="78.75" x14ac:dyDescent="0.25">
      <c r="A89" s="333"/>
      <c r="B89" s="216" t="s">
        <v>293</v>
      </c>
      <c r="C89" s="234"/>
      <c r="D89" s="235"/>
      <c r="E89" s="182"/>
    </row>
    <row r="90" spans="1:6" ht="63" x14ac:dyDescent="0.25">
      <c r="A90" s="333"/>
      <c r="B90" s="216" t="s">
        <v>294</v>
      </c>
      <c r="C90" s="234"/>
      <c r="D90" s="235"/>
      <c r="E90" s="182"/>
    </row>
    <row r="91" spans="1:6" ht="110.25" x14ac:dyDescent="0.25">
      <c r="A91" s="333"/>
      <c r="B91" s="216" t="s">
        <v>295</v>
      </c>
      <c r="C91" s="234"/>
      <c r="D91" s="235"/>
      <c r="E91" s="182"/>
    </row>
    <row r="92" spans="1:6" ht="110.25" x14ac:dyDescent="0.25">
      <c r="A92" s="333"/>
      <c r="B92" s="216" t="s">
        <v>296</v>
      </c>
      <c r="C92" s="234"/>
      <c r="D92" s="235"/>
      <c r="E92" s="182"/>
    </row>
    <row r="93" spans="1:6" ht="31.5" x14ac:dyDescent="0.25">
      <c r="A93" s="333"/>
      <c r="B93" s="236" t="s">
        <v>297</v>
      </c>
      <c r="C93" s="237"/>
      <c r="D93" s="238"/>
      <c r="E93" s="182"/>
    </row>
    <row r="94" spans="1:6" ht="15.75" x14ac:dyDescent="0.25">
      <c r="A94" s="333"/>
      <c r="B94" s="216" t="s">
        <v>298</v>
      </c>
      <c r="C94" s="197"/>
      <c r="D94" s="198"/>
      <c r="E94" s="182"/>
      <c r="F94" s="239" t="s">
        <v>299</v>
      </c>
    </row>
    <row r="95" spans="1:6" ht="15.75" x14ac:dyDescent="0.25">
      <c r="A95" s="333"/>
      <c r="B95" s="216" t="s">
        <v>300</v>
      </c>
      <c r="C95" s="197"/>
      <c r="D95" s="198"/>
      <c r="E95" s="182"/>
      <c r="F95" s="239" t="s">
        <v>301</v>
      </c>
    </row>
    <row r="96" spans="1:6" ht="15.75" x14ac:dyDescent="0.25">
      <c r="A96" s="333"/>
      <c r="B96" s="216" t="s">
        <v>302</v>
      </c>
      <c r="C96" s="197"/>
      <c r="D96" s="198"/>
      <c r="E96" s="182"/>
      <c r="F96" s="239" t="s">
        <v>303</v>
      </c>
    </row>
    <row r="97" spans="1:6" ht="15.75" x14ac:dyDescent="0.25">
      <c r="A97" s="333"/>
      <c r="B97" s="216" t="s">
        <v>304</v>
      </c>
      <c r="C97" s="197"/>
      <c r="D97" s="198"/>
      <c r="E97" s="182"/>
      <c r="F97" s="239" t="s">
        <v>305</v>
      </c>
    </row>
    <row r="98" spans="1:6" ht="15.75" x14ac:dyDescent="0.25">
      <c r="A98" s="333"/>
      <c r="B98" s="216" t="s">
        <v>306</v>
      </c>
      <c r="C98" s="197"/>
      <c r="D98" s="198"/>
      <c r="E98" s="182"/>
      <c r="F98" s="239" t="s">
        <v>307</v>
      </c>
    </row>
    <row r="99" spans="1:6" ht="15.75" x14ac:dyDescent="0.25">
      <c r="A99" s="333"/>
      <c r="B99" s="216" t="s">
        <v>308</v>
      </c>
      <c r="C99" s="197"/>
      <c r="D99" s="198"/>
      <c r="E99" s="182"/>
      <c r="F99" s="239" t="s">
        <v>309</v>
      </c>
    </row>
    <row r="100" spans="1:6" ht="15.75" x14ac:dyDescent="0.25">
      <c r="A100" s="333"/>
      <c r="B100" s="216" t="s">
        <v>310</v>
      </c>
      <c r="C100" s="197"/>
      <c r="D100" s="198"/>
      <c r="E100" s="182"/>
      <c r="F100" s="239" t="s">
        <v>311</v>
      </c>
    </row>
    <row r="101" spans="1:6" ht="15.75" x14ac:dyDescent="0.25">
      <c r="A101" s="333"/>
      <c r="B101" s="216" t="s">
        <v>312</v>
      </c>
      <c r="C101" s="197"/>
      <c r="D101" s="198"/>
      <c r="E101" s="182"/>
      <c r="F101" s="239" t="s">
        <v>313</v>
      </c>
    </row>
    <row r="102" spans="1:6" ht="15.75" x14ac:dyDescent="0.25">
      <c r="A102" s="333"/>
      <c r="B102" s="216" t="s">
        <v>314</v>
      </c>
      <c r="C102" s="197"/>
      <c r="D102" s="198"/>
      <c r="E102" s="182"/>
      <c r="F102" s="239" t="s">
        <v>315</v>
      </c>
    </row>
    <row r="103" spans="1:6" ht="31.5" x14ac:dyDescent="0.25">
      <c r="A103" s="333"/>
      <c r="B103" s="236" t="s">
        <v>316</v>
      </c>
      <c r="C103" s="218"/>
      <c r="D103" s="219"/>
      <c r="E103" s="182"/>
      <c r="F103" s="239"/>
    </row>
    <row r="104" spans="1:6" ht="15.75" x14ac:dyDescent="0.25">
      <c r="A104" s="333"/>
      <c r="B104" s="216" t="s">
        <v>317</v>
      </c>
      <c r="C104" s="197"/>
      <c r="D104" s="198"/>
      <c r="E104" s="182"/>
      <c r="F104" s="239" t="s">
        <v>318</v>
      </c>
    </row>
    <row r="105" spans="1:6" ht="15.75" x14ac:dyDescent="0.25">
      <c r="A105" s="333"/>
      <c r="B105" s="216" t="s">
        <v>319</v>
      </c>
      <c r="C105" s="197"/>
      <c r="D105" s="198"/>
      <c r="E105" s="182"/>
      <c r="F105" s="239" t="s">
        <v>320</v>
      </c>
    </row>
    <row r="106" spans="1:6" ht="15.75" x14ac:dyDescent="0.25">
      <c r="A106" s="333"/>
      <c r="B106" s="216" t="s">
        <v>321</v>
      </c>
      <c r="C106" s="197"/>
      <c r="D106" s="198"/>
      <c r="E106" s="182"/>
      <c r="F106" s="239" t="s">
        <v>322</v>
      </c>
    </row>
    <row r="107" spans="1:6" ht="15.75" x14ac:dyDescent="0.25">
      <c r="A107" s="333"/>
      <c r="B107" s="240" t="s">
        <v>323</v>
      </c>
      <c r="C107" s="197"/>
      <c r="D107" s="198"/>
      <c r="E107" s="182"/>
      <c r="F107" s="239" t="s">
        <v>324</v>
      </c>
    </row>
    <row r="108" spans="1:6" ht="30" x14ac:dyDescent="0.25">
      <c r="A108" s="333"/>
      <c r="B108" s="220" t="s">
        <v>325</v>
      </c>
      <c r="C108" s="197"/>
      <c r="D108" s="221"/>
      <c r="E108" s="182"/>
      <c r="F108" s="239"/>
    </row>
    <row r="109" spans="1:6" ht="15.75" x14ac:dyDescent="0.25">
      <c r="A109" s="333"/>
      <c r="B109" s="241" t="s">
        <v>237</v>
      </c>
      <c r="C109" s="202" t="str">
        <f>IF(C111&gt;0,"IGEN","")</f>
        <v/>
      </c>
      <c r="D109" s="203"/>
      <c r="E109" s="182"/>
    </row>
    <row r="110" spans="1:6" ht="15.75" x14ac:dyDescent="0.25">
      <c r="A110" s="333"/>
      <c r="B110" s="242" t="s">
        <v>326</v>
      </c>
      <c r="C110" s="243" t="s">
        <v>210</v>
      </c>
      <c r="D110" s="244" t="s">
        <v>211</v>
      </c>
      <c r="E110" s="182"/>
    </row>
    <row r="111" spans="1:6" ht="15.75" x14ac:dyDescent="0.25">
      <c r="A111" s="333"/>
      <c r="B111" s="245" t="s">
        <v>239</v>
      </c>
      <c r="C111" s="246">
        <f>COUNTA(C94:C108)</f>
        <v>0</v>
      </c>
      <c r="D111" s="247">
        <f>COUNTA(D94:D108)</f>
        <v>0</v>
      </c>
      <c r="E111" s="182"/>
    </row>
    <row r="112" spans="1:6" ht="16.5" thickBot="1" x14ac:dyDescent="0.3">
      <c r="A112" s="333"/>
      <c r="B112" s="248" t="s">
        <v>327</v>
      </c>
      <c r="C112" s="249" t="str">
        <f>IF(C111&gt;0,"VAN","")</f>
        <v/>
      </c>
      <c r="D112" s="250" t="str">
        <f>IF(C111=0,"NINCS","")</f>
        <v>NINCS</v>
      </c>
      <c r="E112" s="182"/>
    </row>
    <row r="113" spans="1:5" ht="15.75" x14ac:dyDescent="0.25">
      <c r="A113" s="333"/>
      <c r="B113" s="251"/>
      <c r="C113" s="190"/>
      <c r="D113" s="190"/>
      <c r="E113" s="182"/>
    </row>
    <row r="114" spans="1:5" ht="23.25" customHeight="1" thickBot="1" x14ac:dyDescent="0.35">
      <c r="A114" s="333"/>
      <c r="B114" s="252" t="s">
        <v>328</v>
      </c>
      <c r="C114" s="182"/>
      <c r="D114" s="182"/>
      <c r="E114" s="182"/>
    </row>
    <row r="115" spans="1:5" ht="51.75" customHeight="1" x14ac:dyDescent="0.25">
      <c r="A115" s="333"/>
      <c r="B115" s="342" t="str">
        <f>IF(E128=1,B127,IF(E128=2,B130,IF(E128=3,B133,"")))</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115" s="343" t="e">
        <f>IF(#REF!="alacsony kockázati kategória",1,IF(#REF!="normál kockázati kategória",2,IF(#REF!="magas kockázati kategória",3,4)))</f>
        <v>#REF!</v>
      </c>
      <c r="D115" s="344" t="e">
        <f>IF(A115="alacsony kockázati kategória",1,IF(#REF!="normál kockázati kategória",2,IF(#REF!="magas kockázati kategória",3,4)))</f>
        <v>#REF!</v>
      </c>
      <c r="E115" s="182"/>
    </row>
    <row r="116" spans="1:5" ht="29.25" customHeight="1" x14ac:dyDescent="0.25">
      <c r="A116" s="333"/>
      <c r="B116" s="345" t="str">
        <f>IF(E128=1,B128,IF(E128=2,B131,IF(E128=3,B134,"")))</f>
        <v>Normál kockázati kategória</v>
      </c>
      <c r="C116" s="346" t="e">
        <f>IF(#REF!="alacsony kockázati kategória",1,IF(#REF!="normál kockázati kategória",2,IF(#REF!="magas kockázati kategória",3,4)))</f>
        <v>#REF!</v>
      </c>
      <c r="D116" s="347" t="e">
        <f>IF(A116="alacsony kockázati kategória",1,IF(#REF!="normál kockázati kategória",2,IF(#REF!="magas kockázati kategória",3,4)))</f>
        <v>#REF!</v>
      </c>
      <c r="E116" s="182"/>
    </row>
    <row r="117" spans="1:5" ht="65.25" customHeight="1" x14ac:dyDescent="0.25">
      <c r="A117" s="333"/>
      <c r="B117" s="348" t="str">
        <f>B137</f>
        <v xml:space="preserve">Bejelentési kötelezettség Egységes szabályzat 57.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349"/>
      <c r="D117" s="350"/>
      <c r="E117" s="182"/>
    </row>
    <row r="118" spans="1:5" ht="23.25" customHeight="1" x14ac:dyDescent="0.3">
      <c r="A118" s="333"/>
      <c r="B118" s="351" t="str">
        <f>IF(B136="BEJELENTÉSI KÖTELEZETTSÉG","BEJELENTÉSI KÖTELEZETTSÉG!","BEJELNETÉSI KÖTELEZETTSÉG NINCS")</f>
        <v>BEJELNETÉSI KÖTELEZETTSÉG NINCS</v>
      </c>
      <c r="C118" s="352" t="e">
        <f>IF(#REF!="alacsony kockázati kategória",1,IF(#REF!="normál kockázati kategória",2,IF(#REF!="magas kockázati kategória",3,4)))</f>
        <v>#REF!</v>
      </c>
      <c r="D118" s="353" t="e">
        <f>IF(A118="alacsony kockázati kategória",1,IF(#REF!="normál kockázati kategória",2,IF(A120="magas kockázati kategória",3,4)))</f>
        <v>#REF!</v>
      </c>
      <c r="E118" s="182"/>
    </row>
    <row r="119" spans="1:5" ht="23.25" customHeight="1" thickBot="1" x14ac:dyDescent="0.3">
      <c r="A119" s="333"/>
      <c r="B119" s="354"/>
      <c r="C119" s="355"/>
      <c r="D119" s="356"/>
      <c r="E119" s="182"/>
    </row>
    <row r="120" spans="1:5" ht="23.25" customHeight="1" x14ac:dyDescent="0.25">
      <c r="A120" s="333"/>
      <c r="B120" s="179"/>
      <c r="C120" s="179"/>
      <c r="D120" s="253"/>
      <c r="E120" s="182"/>
    </row>
    <row r="121" spans="1:5" ht="23.25" customHeight="1" thickBot="1" x14ac:dyDescent="0.3">
      <c r="A121" s="333"/>
      <c r="B121" s="182"/>
      <c r="C121" s="254"/>
      <c r="D121" s="182"/>
      <c r="E121" s="182"/>
    </row>
    <row r="122" spans="1:5" ht="23.25" customHeight="1" x14ac:dyDescent="0.25">
      <c r="A122" s="333"/>
      <c r="B122" s="182"/>
      <c r="C122" s="255" t="s">
        <v>87</v>
      </c>
      <c r="D122" s="255"/>
      <c r="E122" s="182"/>
    </row>
    <row r="123" spans="1:5" ht="23.25" customHeight="1" x14ac:dyDescent="0.25">
      <c r="A123" s="333"/>
      <c r="B123" s="182"/>
      <c r="C123" s="255">
        <v>0</v>
      </c>
      <c r="D123" s="255"/>
      <c r="E123" s="182"/>
    </row>
    <row r="126" spans="1:5" ht="12.75" thickBot="1" x14ac:dyDescent="0.25">
      <c r="B126" s="256" t="s">
        <v>329</v>
      </c>
    </row>
    <row r="127" spans="1:5" ht="54" customHeight="1" x14ac:dyDescent="0.2">
      <c r="B127" s="357" t="s">
        <v>330</v>
      </c>
      <c r="C127" s="358"/>
      <c r="D127" s="359"/>
    </row>
    <row r="128" spans="1:5" ht="18.75" x14ac:dyDescent="0.3">
      <c r="B128" s="329" t="str">
        <f>IF(AND(C29&gt;0,D63=0,D84=0,C111=0),"Alacsony kockázati kategória","")</f>
        <v/>
      </c>
      <c r="C128" s="330"/>
      <c r="D128" s="331"/>
      <c r="E128" s="5">
        <f>IF(B128="Alacsony kockázati kategória",1,IF(B131="Normál kockázati kategória",2,IF(B134="Magas kockázati kategória",3,4)))</f>
        <v>2</v>
      </c>
    </row>
    <row r="129" spans="2:5" ht="16.5" thickBot="1" x14ac:dyDescent="0.25">
      <c r="B129" s="360" t="str">
        <f>IF(B128="Alacsony kockázati kategória","Egyszerűsített ügyfél-átvilágítás az Egységes szabályzat VIII/1. pontja szerint","")</f>
        <v/>
      </c>
      <c r="C129" s="361"/>
      <c r="D129" s="362"/>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357" t="s">
        <v>331</v>
      </c>
      <c r="C130" s="358"/>
      <c r="D130" s="359"/>
    </row>
    <row r="131" spans="2:5" ht="18.75" x14ac:dyDescent="0.3">
      <c r="B131" s="329" t="str">
        <f>IF(AND(C29=0,D63=0,D84=0,C111=0),"Normál kockázati kategória","")</f>
        <v>Normál kockázati kategória</v>
      </c>
      <c r="C131" s="330"/>
      <c r="D131" s="331"/>
    </row>
    <row r="132" spans="2:5" ht="16.5" thickBot="1" x14ac:dyDescent="0.25">
      <c r="B132" s="369" t="str">
        <f>IF(B131="Normál kockázati kategória","Normál ügyfél-átvilágítás az Egységes szabályzat III. pontja szerint","")</f>
        <v>Normál ügyfél-átvilágítás az Egységes szabályzat III. pontja szerint</v>
      </c>
      <c r="C132" s="370"/>
      <c r="D132" s="371"/>
    </row>
    <row r="133" spans="2:5" ht="54.75" customHeight="1" x14ac:dyDescent="0.2">
      <c r="B133" s="372" t="s">
        <v>332</v>
      </c>
      <c r="C133" s="373"/>
      <c r="D133" s="374"/>
    </row>
    <row r="134" spans="2:5" ht="18.75" x14ac:dyDescent="0.3">
      <c r="B134" s="363" t="str">
        <f>IF(OR(D63&gt;0,D84&gt;0,C111&gt;0),"Magas kockázati kategória","")</f>
        <v/>
      </c>
      <c r="C134" s="364"/>
      <c r="D134" s="365"/>
    </row>
    <row r="135" spans="2:5" ht="17.25" customHeight="1" x14ac:dyDescent="0.2">
      <c r="B135" s="360" t="str">
        <f>IF(B134="Magas kockázati kategória","Fokozott ügyfél-átvilágítás az Egységes szabályzat VIII/2. pontja szerint","")</f>
        <v/>
      </c>
      <c r="C135" s="361"/>
      <c r="D135" s="362"/>
    </row>
    <row r="136" spans="2:5" ht="31.5" customHeight="1" x14ac:dyDescent="0.3">
      <c r="B136" s="363" t="str">
        <f>IF(C111&gt;0,"BEJELENTÉSI KÖTELEZETTSÉG","")</f>
        <v/>
      </c>
      <c r="C136" s="364" t="str">
        <f>IF(C135&gt;0,"VAN","")</f>
        <v/>
      </c>
      <c r="D136" s="365" t="str">
        <f>IF(D135&gt;0,"VAN","")</f>
        <v/>
      </c>
    </row>
    <row r="137" spans="2:5" ht="80.25" customHeight="1" thickBot="1" x14ac:dyDescent="0.25">
      <c r="B137" s="366" t="s">
        <v>333</v>
      </c>
      <c r="C137" s="367"/>
      <c r="D137" s="368"/>
    </row>
    <row r="138" spans="2:5" ht="60.75" customHeight="1" x14ac:dyDescent="0.2">
      <c r="B138" s="257"/>
      <c r="C138" s="257"/>
      <c r="D138" s="257"/>
    </row>
    <row r="139" spans="2:5" ht="57" x14ac:dyDescent="0.2">
      <c r="B139" s="258" t="s">
        <v>334</v>
      </c>
    </row>
    <row r="140" spans="2:5" ht="14.25" x14ac:dyDescent="0.2">
      <c r="B140" s="258"/>
    </row>
    <row r="141" spans="2:5" ht="28.5" x14ac:dyDescent="0.2">
      <c r="B141" s="258" t="s">
        <v>335</v>
      </c>
    </row>
    <row r="142" spans="2:5" ht="14.25" x14ac:dyDescent="0.2">
      <c r="B142" s="258"/>
    </row>
    <row r="143" spans="2:5" ht="157.5" x14ac:dyDescent="0.2">
      <c r="B143" s="259" t="s">
        <v>336</v>
      </c>
      <c r="C143" s="260" t="s">
        <v>337</v>
      </c>
    </row>
    <row r="144" spans="2:5" ht="14.25" x14ac:dyDescent="0.2">
      <c r="B144" s="258"/>
    </row>
    <row r="145" spans="2:3" ht="214.5" x14ac:dyDescent="0.2">
      <c r="B145" s="259" t="s">
        <v>338</v>
      </c>
      <c r="C145" s="261" t="s">
        <v>339</v>
      </c>
    </row>
    <row r="146" spans="2:3" ht="14.25" x14ac:dyDescent="0.2">
      <c r="B146" s="258"/>
    </row>
    <row r="147" spans="2:3" ht="129" x14ac:dyDescent="0.2">
      <c r="B147" s="259" t="s">
        <v>340</v>
      </c>
      <c r="C147" s="261" t="s">
        <v>341</v>
      </c>
    </row>
    <row r="148" spans="2:3" ht="14.25" x14ac:dyDescent="0.2">
      <c r="B148" s="258"/>
    </row>
    <row r="149" spans="2:3" ht="243" x14ac:dyDescent="0.2">
      <c r="B149" s="259" t="s">
        <v>342</v>
      </c>
      <c r="C149" s="261" t="s">
        <v>343</v>
      </c>
    </row>
    <row r="150" spans="2:3" ht="14.25" x14ac:dyDescent="0.2">
      <c r="B150" s="258"/>
    </row>
    <row r="151" spans="2:3" ht="114.75" x14ac:dyDescent="0.2">
      <c r="B151" s="259" t="s">
        <v>344</v>
      </c>
      <c r="C151" s="261" t="s">
        <v>345</v>
      </c>
    </row>
    <row r="152" spans="2:3" ht="15" x14ac:dyDescent="0.2">
      <c r="B152" s="258"/>
      <c r="C152" s="261"/>
    </row>
    <row r="153" spans="2:3" ht="129" x14ac:dyDescent="0.2">
      <c r="B153" s="259" t="s">
        <v>346</v>
      </c>
      <c r="C153" s="261" t="s">
        <v>347</v>
      </c>
    </row>
    <row r="154" spans="2:3" ht="15" x14ac:dyDescent="0.2">
      <c r="B154" s="258"/>
      <c r="C154" s="261"/>
    </row>
    <row r="155" spans="2:3" ht="171.75" x14ac:dyDescent="0.2">
      <c r="B155" s="259" t="s">
        <v>348</v>
      </c>
      <c r="C155" s="261" t="s">
        <v>349</v>
      </c>
    </row>
    <row r="156" spans="2:3" ht="15" x14ac:dyDescent="0.2">
      <c r="B156" s="258"/>
      <c r="C156" s="261"/>
    </row>
    <row r="157" spans="2:3" ht="100.5" x14ac:dyDescent="0.2">
      <c r="B157" s="259" t="s">
        <v>350</v>
      </c>
      <c r="C157" s="261" t="s">
        <v>351</v>
      </c>
    </row>
    <row r="158" spans="2:3" ht="15" x14ac:dyDescent="0.2">
      <c r="B158" s="258"/>
      <c r="C158" s="261"/>
    </row>
    <row r="159" spans="2:3" ht="100.5" x14ac:dyDescent="0.2">
      <c r="B159" s="259" t="s">
        <v>352</v>
      </c>
      <c r="C159" s="261" t="s">
        <v>353</v>
      </c>
    </row>
    <row r="160" spans="2:3" ht="15" x14ac:dyDescent="0.2">
      <c r="B160" s="258"/>
      <c r="C160" s="261"/>
    </row>
    <row r="161" spans="2:3" ht="114.75" x14ac:dyDescent="0.2">
      <c r="B161" s="259" t="s">
        <v>354</v>
      </c>
      <c r="C161" s="261" t="s">
        <v>355</v>
      </c>
    </row>
    <row r="162" spans="2:3" ht="15" x14ac:dyDescent="0.2">
      <c r="B162" s="259"/>
      <c r="C162" s="261"/>
    </row>
    <row r="163" spans="2:3" ht="100.5" x14ac:dyDescent="0.2">
      <c r="B163" s="259" t="s">
        <v>356</v>
      </c>
      <c r="C163" s="261" t="s">
        <v>357</v>
      </c>
    </row>
    <row r="164" spans="2:3" ht="15" x14ac:dyDescent="0.2">
      <c r="B164" s="258"/>
      <c r="C164" s="261"/>
    </row>
    <row r="165" spans="2:3" ht="43.5" x14ac:dyDescent="0.2">
      <c r="B165" s="259" t="s">
        <v>358</v>
      </c>
      <c r="C165" s="261" t="s">
        <v>359</v>
      </c>
    </row>
    <row r="166" spans="2:3" ht="15" x14ac:dyDescent="0.2">
      <c r="B166" s="258"/>
      <c r="C166" s="261"/>
    </row>
    <row r="167" spans="2:3" ht="86.25" x14ac:dyDescent="0.2">
      <c r="B167" s="259" t="s">
        <v>360</v>
      </c>
      <c r="C167" s="261" t="s">
        <v>361</v>
      </c>
    </row>
    <row r="169" spans="2:3" ht="12.75" customHeight="1" x14ac:dyDescent="0.2"/>
  </sheetData>
  <mergeCells count="25">
    <mergeCell ref="B135:D135"/>
    <mergeCell ref="B136:D136"/>
    <mergeCell ref="B137:D137"/>
    <mergeCell ref="B129:D129"/>
    <mergeCell ref="B130:D130"/>
    <mergeCell ref="B131:D131"/>
    <mergeCell ref="B132:D132"/>
    <mergeCell ref="B133:D133"/>
    <mergeCell ref="B134:D134"/>
    <mergeCell ref="B128:D128"/>
    <mergeCell ref="B3:E3"/>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s>
  <hyperlinks>
    <hyperlink ref="F1" location="Tartalom!B1" display="tartalom"/>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 ref="F3" location="'PM-KV-03-01'!C37" display="folyamatábra"/>
  </hyperlinks>
  <pageMargins left="0.70866141732283472" right="0.70866141732283472" top="0.74803149606299213" bottom="0.74803149606299213" header="0.31496062992125984" footer="0.31496062992125984"/>
  <pageSetup paperSize="9" scale="84" fitToHeight="5" orientation="portrait" r:id="rId1"/>
  <headerFooter>
    <oddHeader>&amp;L&amp;F/&amp;A&amp;C&amp;P/&amp;N&amp;RDigitAudit/AuditDok</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3" t="s">
        <v>92</v>
      </c>
      <c r="J1" s="45"/>
      <c r="K1" s="44" t="s">
        <v>1</v>
      </c>
      <c r="L1" s="5">
        <v>0</v>
      </c>
      <c r="M1" s="45" t="s">
        <v>2</v>
      </c>
    </row>
    <row r="2" spans="1:13" ht="16.5" x14ac:dyDescent="0.3">
      <c r="B2" s="43"/>
      <c r="J2" s="45"/>
      <c r="K2" s="44"/>
      <c r="M2" s="46" t="s">
        <v>3</v>
      </c>
    </row>
    <row r="3" spans="1:13" ht="18.75" customHeight="1" x14ac:dyDescent="0.3">
      <c r="B3" s="332"/>
      <c r="C3" s="332"/>
      <c r="D3" s="332"/>
      <c r="E3" s="332"/>
      <c r="F3" s="332"/>
      <c r="G3" s="332"/>
      <c r="H3" s="332"/>
      <c r="I3" s="332"/>
      <c r="J3" s="332"/>
      <c r="K3" s="332"/>
      <c r="L3" s="332"/>
      <c r="M3" s="45" t="s">
        <v>83</v>
      </c>
    </row>
    <row r="4" spans="1:13" ht="15.75" customHeight="1" x14ac:dyDescent="0.25">
      <c r="A4" s="333"/>
      <c r="B4" s="375"/>
      <c r="C4" s="375"/>
      <c r="D4" s="375"/>
      <c r="E4" s="375"/>
      <c r="F4" s="375"/>
      <c r="G4" s="375"/>
      <c r="H4" s="375"/>
      <c r="I4" s="375"/>
      <c r="J4" s="375"/>
      <c r="K4" s="375"/>
      <c r="L4" s="375"/>
    </row>
    <row r="5" spans="1:13" ht="20.25" x14ac:dyDescent="0.3">
      <c r="A5" s="333"/>
      <c r="B5" s="179" t="s">
        <v>89</v>
      </c>
      <c r="C5" s="179"/>
      <c r="D5" s="179"/>
      <c r="E5" s="179"/>
      <c r="F5" s="179"/>
      <c r="G5" s="179"/>
      <c r="H5" s="179"/>
      <c r="I5" s="179"/>
      <c r="J5" s="179"/>
      <c r="K5" s="48"/>
      <c r="L5" s="179"/>
    </row>
    <row r="6" spans="1:13" ht="15.75" x14ac:dyDescent="0.25">
      <c r="A6" s="333"/>
      <c r="B6" s="262" t="s">
        <v>84</v>
      </c>
      <c r="C6" s="178">
        <v>0</v>
      </c>
      <c r="D6" s="263"/>
      <c r="E6" s="263"/>
      <c r="F6" s="263"/>
      <c r="G6" s="263"/>
      <c r="H6" s="263"/>
      <c r="I6" s="263"/>
      <c r="J6" s="263"/>
      <c r="K6" s="263"/>
      <c r="L6" s="263"/>
    </row>
    <row r="7" spans="1:13" ht="15.75" x14ac:dyDescent="0.25">
      <c r="A7" s="333"/>
      <c r="B7" s="262" t="s">
        <v>85</v>
      </c>
      <c r="C7" s="178">
        <v>0</v>
      </c>
      <c r="D7" s="263"/>
      <c r="E7" s="263"/>
      <c r="F7" s="263"/>
      <c r="G7" s="263"/>
      <c r="H7" s="263"/>
      <c r="I7" s="263"/>
      <c r="J7" s="263"/>
      <c r="K7" s="263"/>
      <c r="L7" s="263"/>
    </row>
    <row r="8" spans="1:13" ht="15.75" x14ac:dyDescent="0.25">
      <c r="A8" s="333"/>
      <c r="B8" s="264"/>
      <c r="C8" s="263"/>
      <c r="D8" s="263"/>
      <c r="E8" s="263"/>
      <c r="F8" s="263"/>
      <c r="G8" s="263"/>
      <c r="H8" s="263"/>
      <c r="I8" s="263"/>
      <c r="J8" s="263"/>
      <c r="K8" s="263"/>
      <c r="L8" s="263"/>
    </row>
    <row r="9" spans="1:13" ht="18.75" x14ac:dyDescent="0.3">
      <c r="A9" s="333"/>
      <c r="B9" s="376" t="s">
        <v>362</v>
      </c>
      <c r="C9" s="376"/>
      <c r="D9" s="376"/>
      <c r="E9" s="376"/>
      <c r="F9" s="376"/>
      <c r="G9" s="376"/>
      <c r="H9" s="376"/>
      <c r="I9" s="376"/>
      <c r="J9" s="376"/>
      <c r="K9" s="376"/>
      <c r="L9" s="376"/>
    </row>
    <row r="10" spans="1:13" ht="15.75" x14ac:dyDescent="0.25">
      <c r="A10" s="333"/>
      <c r="B10" s="265"/>
      <c r="C10" s="263"/>
      <c r="D10" s="263"/>
      <c r="E10" s="263"/>
      <c r="F10" s="263"/>
      <c r="G10" s="263"/>
      <c r="H10" s="263"/>
      <c r="I10" s="263"/>
      <c r="J10" s="263"/>
      <c r="K10" s="263"/>
      <c r="L10" s="263"/>
    </row>
    <row r="11" spans="1:13" ht="15.75" customHeight="1" x14ac:dyDescent="0.25">
      <c r="A11" s="333"/>
      <c r="B11" s="266" t="s">
        <v>363</v>
      </c>
      <c r="C11" s="377" t="s">
        <v>364</v>
      </c>
      <c r="D11" s="377"/>
      <c r="E11" s="377"/>
      <c r="F11" s="378" t="s">
        <v>365</v>
      </c>
      <c r="G11" s="378"/>
      <c r="H11" s="378"/>
      <c r="I11" s="378">
        <f>Alapa!C17</f>
        <v>0</v>
      </c>
      <c r="J11" s="378"/>
      <c r="K11" s="378"/>
      <c r="L11" s="378"/>
    </row>
    <row r="12" spans="1:13" ht="51.75" customHeight="1" x14ac:dyDescent="0.25">
      <c r="A12" s="333"/>
      <c r="B12" s="379" t="s">
        <v>366</v>
      </c>
      <c r="C12" s="379"/>
      <c r="D12" s="379"/>
      <c r="E12" s="379"/>
      <c r="F12" s="379"/>
      <c r="G12" s="379"/>
      <c r="H12" s="379"/>
      <c r="I12" s="379"/>
      <c r="J12" s="379"/>
      <c r="K12" s="379"/>
      <c r="L12" s="379"/>
    </row>
    <row r="13" spans="1:13" ht="15.75" x14ac:dyDescent="0.25">
      <c r="A13" s="333"/>
      <c r="B13" s="267"/>
      <c r="C13" s="267"/>
      <c r="D13" s="267"/>
      <c r="E13" s="267"/>
      <c r="F13" s="267"/>
      <c r="G13" s="267"/>
      <c r="H13" s="267"/>
      <c r="I13" s="267"/>
      <c r="J13" s="267"/>
      <c r="K13" s="267"/>
      <c r="L13" s="267"/>
    </row>
    <row r="14" spans="1:13" ht="15.75" customHeight="1" x14ac:dyDescent="0.25">
      <c r="A14" s="333"/>
      <c r="B14" s="378" t="s">
        <v>367</v>
      </c>
      <c r="C14" s="378"/>
      <c r="D14" s="378" t="s">
        <v>368</v>
      </c>
      <c r="E14" s="378"/>
      <c r="F14" s="378"/>
      <c r="G14" s="267"/>
      <c r="H14" s="267"/>
      <c r="I14" s="267"/>
      <c r="J14" s="267"/>
      <c r="K14" s="267"/>
      <c r="L14" s="267"/>
    </row>
    <row r="15" spans="1:13" ht="15.75" x14ac:dyDescent="0.25">
      <c r="A15" s="333"/>
      <c r="B15" s="267"/>
      <c r="C15" s="267"/>
      <c r="D15" s="267"/>
      <c r="E15" s="267"/>
      <c r="F15" s="267"/>
      <c r="G15" s="267"/>
      <c r="H15" s="267"/>
      <c r="I15" s="267"/>
      <c r="J15" s="267"/>
      <c r="K15" s="267"/>
      <c r="L15" s="267"/>
    </row>
    <row r="16" spans="1:13" ht="15.75" customHeight="1" x14ac:dyDescent="0.25">
      <c r="A16" s="333"/>
      <c r="B16" s="382" t="s">
        <v>369</v>
      </c>
      <c r="C16" s="382"/>
      <c r="D16" s="382"/>
      <c r="E16" s="382"/>
      <c r="F16" s="382"/>
      <c r="G16" s="382"/>
      <c r="H16" s="382"/>
      <c r="I16" s="382"/>
      <c r="J16" s="382"/>
      <c r="K16" s="382"/>
      <c r="L16" s="382"/>
    </row>
    <row r="17" spans="1:12" ht="22.5" customHeight="1" x14ac:dyDescent="0.25">
      <c r="A17" s="333"/>
      <c r="B17" s="268" t="s">
        <v>370</v>
      </c>
      <c r="C17" s="269"/>
      <c r="D17" s="269"/>
      <c r="E17" s="269"/>
      <c r="F17" s="269"/>
      <c r="G17" s="381" t="s">
        <v>371</v>
      </c>
      <c r="H17" s="381"/>
      <c r="I17" s="381"/>
      <c r="J17" s="381"/>
      <c r="K17" s="381"/>
      <c r="L17" s="381"/>
    </row>
    <row r="18" spans="1:12" ht="22.5" customHeight="1" x14ac:dyDescent="0.25">
      <c r="A18" s="333"/>
      <c r="B18" s="268" t="s">
        <v>372</v>
      </c>
      <c r="C18" s="269"/>
      <c r="D18" s="269"/>
      <c r="E18" s="269"/>
      <c r="F18" s="269"/>
      <c r="G18" s="187"/>
      <c r="H18" s="187"/>
      <c r="I18" s="187"/>
      <c r="J18" s="187"/>
      <c r="K18" s="187"/>
      <c r="L18" s="187"/>
    </row>
    <row r="19" spans="1:12" ht="22.5" customHeight="1" x14ac:dyDescent="0.25">
      <c r="A19" s="333"/>
      <c r="B19" s="269" t="s">
        <v>373</v>
      </c>
      <c r="C19" s="269"/>
      <c r="D19" s="269"/>
      <c r="E19" s="269"/>
      <c r="F19" s="269"/>
      <c r="G19" s="381" t="s">
        <v>371</v>
      </c>
      <c r="H19" s="381"/>
      <c r="I19" s="381"/>
      <c r="J19" s="381"/>
      <c r="K19" s="381"/>
      <c r="L19" s="381"/>
    </row>
    <row r="20" spans="1:12" ht="22.5" customHeight="1" x14ac:dyDescent="0.25">
      <c r="A20" s="333"/>
      <c r="B20" s="268" t="s">
        <v>374</v>
      </c>
      <c r="C20" s="268"/>
      <c r="D20" s="270" t="s">
        <v>375</v>
      </c>
      <c r="E20" s="270"/>
      <c r="F20" s="270"/>
      <c r="G20" s="268" t="s">
        <v>376</v>
      </c>
      <c r="H20" s="271" t="s">
        <v>377</v>
      </c>
      <c r="I20" s="270"/>
      <c r="J20" s="270"/>
      <c r="K20" s="270"/>
      <c r="L20" s="270"/>
    </row>
    <row r="21" spans="1:12" ht="22.5" customHeight="1" x14ac:dyDescent="0.25">
      <c r="A21" s="333"/>
      <c r="B21" s="268" t="s">
        <v>378</v>
      </c>
      <c r="C21" s="268"/>
      <c r="D21" s="179"/>
      <c r="E21" s="179"/>
      <c r="F21" s="179" t="s">
        <v>379</v>
      </c>
      <c r="G21" s="179"/>
      <c r="H21" s="179"/>
      <c r="I21" s="179"/>
      <c r="J21" s="179"/>
      <c r="K21" s="179"/>
      <c r="L21" s="179"/>
    </row>
    <row r="22" spans="1:12" ht="41.25" customHeight="1" x14ac:dyDescent="0.25">
      <c r="A22" s="333"/>
      <c r="B22" s="380" t="s">
        <v>380</v>
      </c>
      <c r="C22" s="380"/>
      <c r="D22" s="380"/>
      <c r="E22" s="380"/>
      <c r="F22" s="179" t="s">
        <v>379</v>
      </c>
      <c r="G22" s="179"/>
      <c r="H22" s="179"/>
      <c r="I22" s="179"/>
      <c r="J22" s="179"/>
      <c r="K22" s="179"/>
      <c r="L22" s="179"/>
    </row>
    <row r="23" spans="1:12" ht="22.5" customHeight="1" x14ac:dyDescent="0.25">
      <c r="A23" s="333"/>
      <c r="B23" s="269" t="s">
        <v>381</v>
      </c>
      <c r="C23" s="269"/>
      <c r="D23" s="269" t="s">
        <v>382</v>
      </c>
      <c r="E23" s="269"/>
      <c r="F23" s="269"/>
      <c r="G23" s="381" t="s">
        <v>371</v>
      </c>
      <c r="H23" s="381"/>
      <c r="I23" s="381"/>
      <c r="J23" s="381"/>
      <c r="K23" s="381"/>
      <c r="L23" s="381"/>
    </row>
    <row r="24" spans="1:12" ht="22.5" customHeight="1" x14ac:dyDescent="0.25">
      <c r="A24" s="333"/>
      <c r="B24" s="269"/>
      <c r="C24" s="269"/>
      <c r="D24" s="269" t="s">
        <v>383</v>
      </c>
      <c r="E24" s="269"/>
      <c r="F24" s="269"/>
      <c r="G24" s="381" t="s">
        <v>371</v>
      </c>
      <c r="H24" s="381"/>
      <c r="I24" s="381"/>
      <c r="J24" s="381"/>
      <c r="K24" s="381"/>
      <c r="L24" s="381"/>
    </row>
    <row r="25" spans="1:12" ht="22.5" customHeight="1" x14ac:dyDescent="0.25">
      <c r="A25" s="333"/>
      <c r="B25" s="269"/>
      <c r="C25" s="269"/>
      <c r="D25" s="269" t="s">
        <v>382</v>
      </c>
      <c r="E25" s="269"/>
      <c r="F25" s="269"/>
      <c r="G25" s="381" t="s">
        <v>371</v>
      </c>
      <c r="H25" s="381"/>
      <c r="I25" s="381"/>
      <c r="J25" s="381"/>
      <c r="K25" s="381"/>
      <c r="L25" s="381"/>
    </row>
    <row r="26" spans="1:12" ht="22.5" customHeight="1" x14ac:dyDescent="0.25">
      <c r="A26" s="333"/>
      <c r="B26" s="269"/>
      <c r="C26" s="269"/>
      <c r="D26" s="269" t="s">
        <v>383</v>
      </c>
      <c r="E26" s="269"/>
      <c r="F26" s="269"/>
      <c r="G26" s="381" t="s">
        <v>371</v>
      </c>
      <c r="H26" s="381"/>
      <c r="I26" s="381"/>
      <c r="J26" s="381"/>
      <c r="K26" s="381"/>
      <c r="L26" s="381"/>
    </row>
    <row r="27" spans="1:12" ht="15.75" x14ac:dyDescent="0.25">
      <c r="A27" s="333"/>
      <c r="B27" s="269"/>
      <c r="C27" s="269"/>
      <c r="D27" s="269"/>
      <c r="E27" s="269"/>
      <c r="F27" s="269"/>
      <c r="G27" s="269"/>
      <c r="H27" s="269"/>
      <c r="I27" s="269"/>
      <c r="J27" s="269"/>
      <c r="K27" s="269"/>
      <c r="L27" s="269"/>
    </row>
    <row r="28" spans="1:12" ht="42.75" customHeight="1" x14ac:dyDescent="0.25">
      <c r="A28" s="333"/>
      <c r="B28" s="382" t="s">
        <v>384</v>
      </c>
      <c r="C28" s="382"/>
      <c r="D28" s="382"/>
      <c r="E28" s="382"/>
      <c r="F28" s="382"/>
      <c r="G28" s="382"/>
      <c r="H28" s="382"/>
      <c r="I28" s="382"/>
      <c r="J28" s="382"/>
      <c r="K28" s="382"/>
      <c r="L28" s="382"/>
    </row>
    <row r="29" spans="1:12" ht="27" customHeight="1" x14ac:dyDescent="0.25">
      <c r="A29" s="333"/>
      <c r="B29" s="269" t="s">
        <v>385</v>
      </c>
      <c r="C29" s="269"/>
      <c r="D29" s="269"/>
      <c r="E29" s="269"/>
      <c r="F29" s="269"/>
      <c r="G29" s="381" t="s">
        <v>371</v>
      </c>
      <c r="H29" s="381"/>
      <c r="I29" s="381"/>
      <c r="J29" s="381"/>
      <c r="K29" s="381"/>
      <c r="L29" s="381"/>
    </row>
    <row r="30" spans="1:12" ht="22.5" customHeight="1" x14ac:dyDescent="0.25">
      <c r="A30" s="333"/>
      <c r="B30" s="269" t="s">
        <v>386</v>
      </c>
      <c r="C30" s="269"/>
      <c r="D30" s="269"/>
      <c r="E30" s="269"/>
      <c r="F30" s="269"/>
      <c r="G30" s="381">
        <f>Alapa!C17</f>
        <v>0</v>
      </c>
      <c r="H30" s="381"/>
      <c r="I30" s="381"/>
      <c r="J30" s="381"/>
      <c r="K30" s="381"/>
      <c r="L30" s="381"/>
    </row>
    <row r="31" spans="1:12" ht="54.75" customHeight="1" x14ac:dyDescent="0.25">
      <c r="A31" s="333"/>
      <c r="B31" s="380" t="s">
        <v>387</v>
      </c>
      <c r="C31" s="380"/>
      <c r="D31" s="380"/>
      <c r="E31" s="380"/>
      <c r="F31" s="380"/>
      <c r="G31" s="381">
        <f>Alapa!C18</f>
        <v>0</v>
      </c>
      <c r="H31" s="381"/>
      <c r="I31" s="381"/>
      <c r="J31" s="381"/>
      <c r="K31" s="381"/>
      <c r="L31" s="381"/>
    </row>
    <row r="32" spans="1:12" ht="21.75" customHeight="1" x14ac:dyDescent="0.25">
      <c r="A32" s="333"/>
      <c r="B32" s="268" t="s">
        <v>388</v>
      </c>
      <c r="C32" s="268"/>
      <c r="D32" s="179" t="s">
        <v>389</v>
      </c>
      <c r="E32" s="179"/>
      <c r="F32" s="179"/>
      <c r="G32" s="179"/>
      <c r="H32" s="179"/>
      <c r="I32" s="179"/>
      <c r="J32" s="179"/>
      <c r="K32" s="179"/>
      <c r="L32" s="179"/>
    </row>
    <row r="33" spans="1:12" ht="28.5" customHeight="1" x14ac:dyDescent="0.25">
      <c r="A33" s="333"/>
      <c r="B33" s="384" t="s">
        <v>390</v>
      </c>
      <c r="C33" s="384"/>
      <c r="D33" s="384"/>
      <c r="E33" s="384"/>
      <c r="F33" s="384"/>
      <c r="G33" s="384"/>
      <c r="H33" s="384"/>
      <c r="I33" s="384"/>
      <c r="J33" s="384"/>
      <c r="K33" s="384"/>
      <c r="L33" s="384"/>
    </row>
    <row r="34" spans="1:12" ht="24" customHeight="1" x14ac:dyDescent="0.25">
      <c r="A34" s="333"/>
      <c r="B34" s="272"/>
      <c r="C34" s="178"/>
      <c r="D34" s="178" t="s">
        <v>391</v>
      </c>
      <c r="E34" s="272"/>
      <c r="F34" s="272"/>
      <c r="G34" s="381" t="s">
        <v>371</v>
      </c>
      <c r="H34" s="381"/>
      <c r="I34" s="381"/>
      <c r="J34" s="381"/>
      <c r="K34" s="381"/>
      <c r="L34" s="381"/>
    </row>
    <row r="35" spans="1:12" ht="18.75" customHeight="1" x14ac:dyDescent="0.25">
      <c r="A35" s="333"/>
      <c r="B35" s="272"/>
      <c r="C35" s="178"/>
      <c r="D35" s="178" t="s">
        <v>392</v>
      </c>
      <c r="E35" s="272"/>
      <c r="F35" s="272"/>
      <c r="G35" s="381" t="s">
        <v>371</v>
      </c>
      <c r="H35" s="381"/>
      <c r="I35" s="381"/>
      <c r="J35" s="381"/>
      <c r="K35" s="381"/>
      <c r="L35" s="381"/>
    </row>
    <row r="36" spans="1:12" ht="28.5" customHeight="1" x14ac:dyDescent="0.25">
      <c r="A36" s="333"/>
      <c r="B36" s="272"/>
      <c r="C36" s="178"/>
      <c r="D36" s="178" t="s">
        <v>393</v>
      </c>
      <c r="E36" s="272"/>
      <c r="F36" s="272"/>
      <c r="G36" s="381" t="s">
        <v>371</v>
      </c>
      <c r="H36" s="381"/>
      <c r="I36" s="381"/>
      <c r="J36" s="381"/>
      <c r="K36" s="381"/>
      <c r="L36" s="381"/>
    </row>
    <row r="37" spans="1:12" ht="18" customHeight="1" x14ac:dyDescent="0.25">
      <c r="A37" s="333"/>
      <c r="B37" s="272"/>
      <c r="C37" s="178"/>
      <c r="D37" s="178" t="s">
        <v>392</v>
      </c>
      <c r="E37" s="272"/>
      <c r="F37" s="272"/>
      <c r="G37" s="381" t="s">
        <v>371</v>
      </c>
      <c r="H37" s="381"/>
      <c r="I37" s="381"/>
      <c r="J37" s="381"/>
      <c r="K37" s="381"/>
      <c r="L37" s="381"/>
    </row>
    <row r="38" spans="1:12" ht="15.75" x14ac:dyDescent="0.25">
      <c r="A38" s="333"/>
      <c r="B38" s="380" t="s">
        <v>394</v>
      </c>
      <c r="C38" s="380"/>
      <c r="D38" s="380"/>
      <c r="E38" s="380"/>
      <c r="F38" s="380"/>
      <c r="G38" s="380"/>
      <c r="H38" s="380"/>
      <c r="I38" s="380"/>
      <c r="J38" s="380"/>
      <c r="K38" s="380"/>
      <c r="L38" s="380"/>
    </row>
    <row r="39" spans="1:12" ht="18.75" customHeight="1" x14ac:dyDescent="0.25">
      <c r="A39" s="333"/>
      <c r="B39" s="273"/>
      <c r="C39" s="274" t="s">
        <v>395</v>
      </c>
      <c r="D39" s="273"/>
      <c r="E39" s="273"/>
      <c r="F39" s="179" t="s">
        <v>396</v>
      </c>
      <c r="G39" s="179"/>
      <c r="H39" s="179"/>
      <c r="I39" s="179"/>
      <c r="J39" s="179"/>
      <c r="K39" s="179"/>
      <c r="L39" s="179"/>
    </row>
    <row r="40" spans="1:12" ht="18.75" customHeight="1" x14ac:dyDescent="0.25">
      <c r="A40" s="333"/>
      <c r="B40" s="273"/>
      <c r="C40" s="274" t="s">
        <v>397</v>
      </c>
      <c r="D40" s="273"/>
      <c r="E40" s="273"/>
      <c r="F40" s="179"/>
      <c r="G40" s="179"/>
      <c r="H40" s="179"/>
      <c r="I40" s="179"/>
      <c r="J40" s="179"/>
      <c r="K40" s="179"/>
      <c r="L40" s="179"/>
    </row>
    <row r="41" spans="1:12" ht="18.75" customHeight="1" x14ac:dyDescent="0.25">
      <c r="A41" s="333"/>
      <c r="B41" s="273"/>
      <c r="C41" s="179" t="s">
        <v>398</v>
      </c>
      <c r="D41" s="179"/>
      <c r="E41" s="179"/>
      <c r="F41" s="179"/>
      <c r="G41" s="179"/>
      <c r="H41" s="179"/>
      <c r="I41" s="179"/>
      <c r="J41" s="179"/>
      <c r="K41" s="179"/>
      <c r="L41" s="179"/>
    </row>
    <row r="42" spans="1:12" ht="66" customHeight="1" x14ac:dyDescent="0.25">
      <c r="A42" s="333"/>
      <c r="B42" s="380" t="s">
        <v>399</v>
      </c>
      <c r="C42" s="380"/>
      <c r="D42" s="380"/>
      <c r="E42" s="380"/>
      <c r="F42" s="380"/>
      <c r="G42" s="381">
        <f>Alapa!C24</f>
        <v>0</v>
      </c>
      <c r="H42" s="381"/>
      <c r="I42" s="381"/>
      <c r="J42" s="381"/>
      <c r="K42" s="381"/>
      <c r="L42" s="381"/>
    </row>
    <row r="43" spans="1:12" ht="22.5" customHeight="1" x14ac:dyDescent="0.25">
      <c r="A43" s="333"/>
      <c r="B43" s="268" t="s">
        <v>400</v>
      </c>
      <c r="C43" s="268"/>
      <c r="D43" s="292">
        <f>Alapa!C25</f>
        <v>0</v>
      </c>
      <c r="E43" s="179"/>
      <c r="F43" s="179"/>
      <c r="G43" s="179"/>
      <c r="H43" s="179"/>
      <c r="I43" s="179"/>
      <c r="J43" s="179"/>
      <c r="K43" s="179"/>
      <c r="L43" s="179"/>
    </row>
    <row r="44" spans="1:12" ht="42" customHeight="1" x14ac:dyDescent="0.25">
      <c r="A44" s="333"/>
      <c r="B44" s="382" t="s">
        <v>401</v>
      </c>
      <c r="C44" s="382"/>
      <c r="D44" s="382"/>
      <c r="E44" s="382"/>
      <c r="F44" s="382"/>
      <c r="G44" s="382"/>
      <c r="H44" s="382"/>
      <c r="I44" s="382"/>
      <c r="J44" s="382"/>
      <c r="K44" s="382"/>
      <c r="L44" s="382"/>
    </row>
    <row r="45" spans="1:12" ht="21" customHeight="1" x14ac:dyDescent="0.25">
      <c r="A45" s="333"/>
      <c r="B45" s="275" t="s">
        <v>370</v>
      </c>
      <c r="C45" s="269"/>
      <c r="D45" s="269"/>
      <c r="E45" s="269"/>
      <c r="F45" s="269"/>
      <c r="G45" s="381" t="s">
        <v>371</v>
      </c>
      <c r="H45" s="381"/>
      <c r="I45" s="381"/>
      <c r="J45" s="381"/>
      <c r="K45" s="381"/>
      <c r="L45" s="381"/>
    </row>
    <row r="46" spans="1:12" ht="21" customHeight="1" x14ac:dyDescent="0.25">
      <c r="A46" s="333"/>
      <c r="B46" s="275" t="s">
        <v>402</v>
      </c>
      <c r="C46" s="269"/>
      <c r="D46" s="269"/>
      <c r="E46" s="269"/>
      <c r="F46" s="269"/>
      <c r="G46" s="187"/>
      <c r="H46" s="187"/>
      <c r="I46" s="187"/>
      <c r="J46" s="187"/>
      <c r="K46" s="187"/>
      <c r="L46" s="187"/>
    </row>
    <row r="47" spans="1:12" ht="21" customHeight="1" x14ac:dyDescent="0.25">
      <c r="A47" s="333"/>
      <c r="B47" s="269" t="s">
        <v>373</v>
      </c>
      <c r="C47" s="269"/>
      <c r="D47" s="269"/>
      <c r="E47" s="269"/>
      <c r="F47" s="269"/>
      <c r="G47" s="381" t="s">
        <v>371</v>
      </c>
      <c r="H47" s="381"/>
      <c r="I47" s="381"/>
      <c r="J47" s="381"/>
      <c r="K47" s="381"/>
      <c r="L47" s="381"/>
    </row>
    <row r="48" spans="1:12" ht="21" customHeight="1" x14ac:dyDescent="0.25">
      <c r="A48" s="333"/>
      <c r="B48" s="179" t="s">
        <v>403</v>
      </c>
      <c r="C48" s="179"/>
      <c r="D48" s="179" t="s">
        <v>404</v>
      </c>
      <c r="E48" s="179"/>
      <c r="F48" s="179"/>
      <c r="G48" s="179" t="s">
        <v>376</v>
      </c>
      <c r="H48" s="253" t="s">
        <v>377</v>
      </c>
      <c r="I48" s="179"/>
      <c r="J48" s="179"/>
      <c r="K48" s="179"/>
      <c r="L48" s="179"/>
    </row>
    <row r="49" spans="1:12" ht="21" customHeight="1" x14ac:dyDescent="0.25">
      <c r="A49" s="333"/>
      <c r="B49" s="383" t="s">
        <v>405</v>
      </c>
      <c r="C49" s="383"/>
      <c r="D49" s="383"/>
      <c r="E49" s="383"/>
      <c r="F49" s="269"/>
      <c r="G49" s="381" t="s">
        <v>371</v>
      </c>
      <c r="H49" s="381"/>
      <c r="I49" s="381"/>
      <c r="J49" s="381"/>
      <c r="K49" s="381"/>
      <c r="L49" s="381"/>
    </row>
    <row r="50" spans="1:12" ht="21" customHeight="1" x14ac:dyDescent="0.25">
      <c r="A50" s="333"/>
      <c r="B50" s="383" t="s">
        <v>406</v>
      </c>
      <c r="C50" s="383"/>
      <c r="D50" s="383"/>
      <c r="E50" s="383"/>
      <c r="F50" s="269"/>
      <c r="G50" s="381" t="s">
        <v>371</v>
      </c>
      <c r="H50" s="381"/>
      <c r="I50" s="381"/>
      <c r="J50" s="381"/>
      <c r="K50" s="381"/>
      <c r="L50" s="381"/>
    </row>
    <row r="51" spans="1:12" ht="15.75" x14ac:dyDescent="0.25">
      <c r="A51" s="333"/>
      <c r="B51" s="276"/>
      <c r="C51" s="276"/>
      <c r="D51" s="276"/>
      <c r="E51" s="276"/>
      <c r="F51" s="276"/>
      <c r="G51" s="277"/>
      <c r="H51" s="278"/>
      <c r="I51" s="278"/>
      <c r="J51" s="278"/>
      <c r="K51" s="278"/>
      <c r="L51" s="278"/>
    </row>
    <row r="52" spans="1:12" ht="15.75" x14ac:dyDescent="0.25">
      <c r="A52" s="333"/>
      <c r="B52" s="279"/>
      <c r="C52" s="269"/>
      <c r="D52" s="269"/>
      <c r="E52" s="269"/>
      <c r="F52" s="269"/>
      <c r="G52" s="263"/>
      <c r="H52" s="187"/>
      <c r="I52" s="187"/>
      <c r="J52" s="187"/>
      <c r="K52" s="187"/>
      <c r="L52" s="187"/>
    </row>
    <row r="53" spans="1:12" ht="21" customHeight="1" x14ac:dyDescent="0.25">
      <c r="A53" s="333"/>
      <c r="B53" s="275" t="s">
        <v>370</v>
      </c>
      <c r="C53" s="269"/>
      <c r="D53" s="269"/>
      <c r="E53" s="269"/>
      <c r="F53" s="269"/>
      <c r="G53" s="381" t="s">
        <v>371</v>
      </c>
      <c r="H53" s="381"/>
      <c r="I53" s="381"/>
      <c r="J53" s="381"/>
      <c r="K53" s="381"/>
      <c r="L53" s="381"/>
    </row>
    <row r="54" spans="1:12" ht="21" customHeight="1" x14ac:dyDescent="0.25">
      <c r="A54" s="333"/>
      <c r="B54" s="275" t="s">
        <v>402</v>
      </c>
      <c r="C54" s="269"/>
      <c r="D54" s="269"/>
      <c r="E54" s="269"/>
      <c r="F54" s="269"/>
      <c r="G54" s="187"/>
      <c r="H54" s="187"/>
      <c r="I54" s="187"/>
      <c r="J54" s="187"/>
      <c r="K54" s="187"/>
      <c r="L54" s="187"/>
    </row>
    <row r="55" spans="1:12" ht="21" customHeight="1" x14ac:dyDescent="0.25">
      <c r="A55" s="333"/>
      <c r="B55" s="269" t="s">
        <v>373</v>
      </c>
      <c r="C55" s="269"/>
      <c r="D55" s="269"/>
      <c r="E55" s="269"/>
      <c r="F55" s="269"/>
      <c r="G55" s="381" t="s">
        <v>371</v>
      </c>
      <c r="H55" s="381"/>
      <c r="I55" s="381"/>
      <c r="J55" s="381"/>
      <c r="K55" s="381"/>
      <c r="L55" s="381"/>
    </row>
    <row r="56" spans="1:12" ht="21" customHeight="1" x14ac:dyDescent="0.25">
      <c r="A56" s="333"/>
      <c r="B56" s="179" t="s">
        <v>403</v>
      </c>
      <c r="C56" s="179"/>
      <c r="D56" s="179" t="s">
        <v>404</v>
      </c>
      <c r="E56" s="179"/>
      <c r="F56" s="179"/>
      <c r="G56" s="179" t="s">
        <v>376</v>
      </c>
      <c r="H56" s="253" t="s">
        <v>377</v>
      </c>
      <c r="I56" s="179"/>
      <c r="J56" s="179"/>
      <c r="K56" s="179"/>
      <c r="L56" s="179"/>
    </row>
    <row r="57" spans="1:12" ht="21" customHeight="1" x14ac:dyDescent="0.25">
      <c r="A57" s="333"/>
      <c r="B57" s="383" t="s">
        <v>405</v>
      </c>
      <c r="C57" s="383"/>
      <c r="D57" s="383"/>
      <c r="E57" s="383"/>
      <c r="F57" s="269"/>
      <c r="G57" s="381" t="s">
        <v>371</v>
      </c>
      <c r="H57" s="381"/>
      <c r="I57" s="381"/>
      <c r="J57" s="381"/>
      <c r="K57" s="381"/>
      <c r="L57" s="381"/>
    </row>
    <row r="58" spans="1:12" ht="21" customHeight="1" x14ac:dyDescent="0.25">
      <c r="A58" s="333"/>
      <c r="B58" s="383" t="s">
        <v>406</v>
      </c>
      <c r="C58" s="383"/>
      <c r="D58" s="383"/>
      <c r="E58" s="383"/>
      <c r="F58" s="269"/>
      <c r="G58" s="381" t="s">
        <v>371</v>
      </c>
      <c r="H58" s="381"/>
      <c r="I58" s="381"/>
      <c r="J58" s="381"/>
      <c r="K58" s="381"/>
      <c r="L58" s="381"/>
    </row>
    <row r="59" spans="1:12" ht="21" customHeight="1" x14ac:dyDescent="0.25">
      <c r="A59" s="333"/>
      <c r="B59" s="269"/>
      <c r="C59" s="269"/>
      <c r="D59" s="269"/>
      <c r="E59" s="269"/>
      <c r="F59" s="269"/>
      <c r="G59" s="187"/>
      <c r="H59" s="187"/>
      <c r="I59" s="187"/>
      <c r="J59" s="187"/>
      <c r="K59" s="187"/>
      <c r="L59" s="187"/>
    </row>
    <row r="60" spans="1:12" ht="15.75" x14ac:dyDescent="0.25">
      <c r="A60" s="333"/>
      <c r="B60" s="265"/>
      <c r="C60" s="263"/>
      <c r="D60" s="263"/>
      <c r="E60" s="263"/>
      <c r="F60" s="263"/>
      <c r="G60" s="263"/>
      <c r="H60" s="263"/>
      <c r="I60" s="263"/>
      <c r="J60" s="263"/>
      <c r="K60" s="263"/>
      <c r="L60" s="263"/>
    </row>
    <row r="61" spans="1:12" ht="38.25" customHeight="1" x14ac:dyDescent="0.25">
      <c r="A61" s="333"/>
      <c r="B61" s="386" t="s">
        <v>407</v>
      </c>
      <c r="C61" s="386"/>
      <c r="D61" s="386"/>
      <c r="E61" s="386"/>
      <c r="F61" s="386"/>
      <c r="G61" s="386"/>
      <c r="H61" s="386"/>
      <c r="I61" s="386"/>
      <c r="J61" s="386"/>
      <c r="K61" s="386"/>
      <c r="L61" s="386"/>
    </row>
    <row r="62" spans="1:12" ht="20.25" customHeight="1" x14ac:dyDescent="0.25">
      <c r="A62" s="333"/>
      <c r="B62" s="265"/>
      <c r="C62" s="263"/>
      <c r="D62" s="263"/>
      <c r="E62" s="263"/>
      <c r="F62" s="263"/>
      <c r="G62" s="263"/>
      <c r="H62" s="263"/>
      <c r="I62" s="263"/>
      <c r="J62" s="263"/>
      <c r="K62" s="263"/>
      <c r="L62" s="263"/>
    </row>
    <row r="63" spans="1:12" ht="20.25" customHeight="1" x14ac:dyDescent="0.25">
      <c r="A63" s="333"/>
      <c r="B63" s="265" t="s">
        <v>408</v>
      </c>
      <c r="C63" s="263"/>
      <c r="D63" s="263"/>
      <c r="E63" s="263"/>
      <c r="F63" s="263"/>
      <c r="G63" s="381" t="s">
        <v>371</v>
      </c>
      <c r="H63" s="381"/>
      <c r="I63" s="381"/>
      <c r="J63" s="381"/>
      <c r="K63" s="381"/>
      <c r="L63" s="381"/>
    </row>
    <row r="64" spans="1:12" ht="15.75" x14ac:dyDescent="0.25">
      <c r="A64" s="333"/>
      <c r="B64" s="265"/>
      <c r="C64" s="263"/>
      <c r="D64" s="263"/>
      <c r="E64" s="263"/>
      <c r="F64" s="263"/>
      <c r="G64" s="263"/>
      <c r="H64" s="263"/>
      <c r="I64" s="263"/>
      <c r="J64" s="263"/>
      <c r="K64" s="263"/>
      <c r="L64" s="263"/>
    </row>
    <row r="65" spans="1:12" ht="30" customHeight="1" x14ac:dyDescent="0.25">
      <c r="A65" s="333"/>
      <c r="B65" s="387" t="s">
        <v>409</v>
      </c>
      <c r="C65" s="387"/>
      <c r="D65" s="387"/>
      <c r="E65" s="387"/>
      <c r="F65" s="387"/>
      <c r="G65" s="387"/>
      <c r="H65" s="387"/>
      <c r="I65" s="387"/>
      <c r="J65" s="387"/>
      <c r="K65" s="387"/>
      <c r="L65" s="387"/>
    </row>
    <row r="66" spans="1:12" ht="146.25" customHeight="1" x14ac:dyDescent="0.25">
      <c r="A66" s="333"/>
      <c r="B66" s="385" t="s">
        <v>410</v>
      </c>
      <c r="C66" s="385"/>
      <c r="D66" s="385"/>
      <c r="E66" s="385"/>
      <c r="F66" s="385"/>
      <c r="G66" s="385"/>
      <c r="H66" s="385"/>
      <c r="I66" s="385"/>
      <c r="J66" s="385"/>
      <c r="K66" s="385"/>
      <c r="L66" s="385"/>
    </row>
    <row r="67" spans="1:12" ht="86.25" customHeight="1" x14ac:dyDescent="0.25">
      <c r="A67" s="333"/>
      <c r="B67" s="390" t="s">
        <v>411</v>
      </c>
      <c r="C67" s="390"/>
      <c r="D67" s="390"/>
      <c r="E67" s="390"/>
      <c r="F67" s="390"/>
      <c r="G67" s="390"/>
      <c r="H67" s="390"/>
      <c r="I67" s="390"/>
      <c r="J67" s="390"/>
      <c r="K67" s="390"/>
      <c r="L67" s="390"/>
    </row>
    <row r="68" spans="1:12" ht="15.75" customHeight="1" x14ac:dyDescent="0.25">
      <c r="A68" s="333"/>
      <c r="B68" s="391" t="s">
        <v>412</v>
      </c>
      <c r="C68" s="391"/>
      <c r="D68" s="391"/>
      <c r="E68" s="391"/>
      <c r="F68" s="391"/>
      <c r="G68" s="391"/>
      <c r="H68" s="391"/>
      <c r="I68" s="391"/>
      <c r="J68" s="391"/>
      <c r="K68" s="391"/>
      <c r="L68" s="391"/>
    </row>
    <row r="69" spans="1:12" ht="60" customHeight="1" x14ac:dyDescent="0.25">
      <c r="A69" s="333"/>
      <c r="B69" s="392" t="s">
        <v>413</v>
      </c>
      <c r="C69" s="392"/>
      <c r="D69" s="392"/>
      <c r="E69" s="392"/>
      <c r="F69" s="392"/>
      <c r="G69" s="392"/>
      <c r="H69" s="392"/>
      <c r="I69" s="392"/>
      <c r="J69" s="392"/>
      <c r="K69" s="392"/>
      <c r="L69" s="392"/>
    </row>
    <row r="70" spans="1:12" ht="15.75" x14ac:dyDescent="0.25">
      <c r="A70" s="333"/>
      <c r="B70" s="262"/>
      <c r="C70" s="263"/>
      <c r="D70" s="263"/>
      <c r="E70" s="263"/>
      <c r="F70" s="263"/>
      <c r="G70" s="263"/>
      <c r="H70" s="263"/>
      <c r="I70" s="263"/>
      <c r="J70" s="263"/>
      <c r="K70" s="263"/>
      <c r="L70" s="263"/>
    </row>
    <row r="71" spans="1:12" ht="15.75" x14ac:dyDescent="0.25">
      <c r="A71" s="333"/>
      <c r="B71" s="391"/>
      <c r="C71" s="391"/>
      <c r="D71" s="391"/>
      <c r="E71" s="391"/>
      <c r="F71" s="391"/>
      <c r="G71" s="391"/>
      <c r="H71" s="391"/>
      <c r="I71" s="391"/>
      <c r="J71" s="391"/>
      <c r="K71" s="391"/>
      <c r="L71" s="391"/>
    </row>
    <row r="72" spans="1:12" ht="15.75" x14ac:dyDescent="0.25">
      <c r="A72" s="333"/>
      <c r="B72" s="264"/>
      <c r="C72" s="263"/>
      <c r="D72" s="263"/>
      <c r="E72" s="263"/>
      <c r="F72" s="263"/>
      <c r="G72" s="263"/>
      <c r="H72" s="263"/>
      <c r="I72" s="263"/>
      <c r="J72" s="263"/>
      <c r="K72" s="263"/>
      <c r="L72" s="263"/>
    </row>
    <row r="73" spans="1:12" ht="15.75" x14ac:dyDescent="0.25">
      <c r="A73" s="333"/>
      <c r="B73" s="179" t="s">
        <v>414</v>
      </c>
      <c r="C73" s="393" t="s">
        <v>415</v>
      </c>
      <c r="D73" s="393"/>
      <c r="E73" s="179" t="s">
        <v>368</v>
      </c>
      <c r="F73" s="179"/>
      <c r="G73" s="179"/>
      <c r="H73" s="179"/>
      <c r="I73" s="179"/>
      <c r="J73" s="179"/>
      <c r="K73" s="179"/>
      <c r="L73" s="179"/>
    </row>
    <row r="74" spans="1:12" ht="15.75" x14ac:dyDescent="0.25">
      <c r="A74" s="333"/>
      <c r="B74" s="264"/>
      <c r="C74" s="263"/>
      <c r="D74" s="263"/>
      <c r="E74" s="263"/>
      <c r="F74" s="263"/>
      <c r="G74" s="263"/>
      <c r="H74" s="263"/>
      <c r="I74" s="263"/>
      <c r="J74" s="263"/>
      <c r="K74" s="263"/>
      <c r="L74" s="263"/>
    </row>
    <row r="75" spans="1:12" ht="21" customHeight="1" x14ac:dyDescent="0.25">
      <c r="A75" s="333"/>
      <c r="B75" s="388" t="s">
        <v>368</v>
      </c>
      <c r="C75" s="388"/>
      <c r="D75" s="388"/>
      <c r="E75" s="388"/>
      <c r="F75" s="388"/>
      <c r="G75" s="388"/>
      <c r="H75" s="388"/>
      <c r="I75" s="388"/>
      <c r="J75" s="388"/>
      <c r="K75" s="388"/>
      <c r="L75" s="388"/>
    </row>
    <row r="76" spans="1:12" ht="15.75" x14ac:dyDescent="0.25">
      <c r="A76" s="333"/>
      <c r="B76" s="388" t="s">
        <v>416</v>
      </c>
      <c r="C76" s="388"/>
      <c r="D76" s="388"/>
      <c r="E76" s="388"/>
      <c r="F76" s="388"/>
      <c r="G76" s="388"/>
      <c r="H76" s="388"/>
      <c r="I76" s="388"/>
      <c r="J76" s="388"/>
      <c r="K76" s="388"/>
      <c r="L76" s="388"/>
    </row>
    <row r="77" spans="1:12" ht="15" x14ac:dyDescent="0.25">
      <c r="A77" s="333"/>
      <c r="B77" s="389" t="s">
        <v>217</v>
      </c>
      <c r="C77" s="389"/>
      <c r="D77" s="389"/>
      <c r="E77" s="389"/>
      <c r="F77" s="389"/>
      <c r="G77" s="389"/>
      <c r="H77" s="389"/>
      <c r="I77" s="389"/>
      <c r="J77" s="389"/>
      <c r="K77" s="389"/>
      <c r="L77" s="389"/>
    </row>
  </sheetData>
  <mergeCells count="56">
    <mergeCell ref="B76:L76"/>
    <mergeCell ref="B77:L77"/>
    <mergeCell ref="B67:L67"/>
    <mergeCell ref="B68:L68"/>
    <mergeCell ref="B69:L69"/>
    <mergeCell ref="B71:L71"/>
    <mergeCell ref="C73:D73"/>
    <mergeCell ref="B75:L75"/>
    <mergeCell ref="B66:L66"/>
    <mergeCell ref="B50:E50"/>
    <mergeCell ref="G50:L50"/>
    <mergeCell ref="G53:L53"/>
    <mergeCell ref="G55:L55"/>
    <mergeCell ref="B57:E57"/>
    <mergeCell ref="G57:L57"/>
    <mergeCell ref="B58:E58"/>
    <mergeCell ref="G58:L58"/>
    <mergeCell ref="B61:L61"/>
    <mergeCell ref="G63:L63"/>
    <mergeCell ref="B65:L65"/>
    <mergeCell ref="G29:L29"/>
    <mergeCell ref="G30:L30"/>
    <mergeCell ref="B49:E49"/>
    <mergeCell ref="G49:L49"/>
    <mergeCell ref="B33:L33"/>
    <mergeCell ref="G34:L34"/>
    <mergeCell ref="G35:L35"/>
    <mergeCell ref="G36:L36"/>
    <mergeCell ref="G37:L37"/>
    <mergeCell ref="B38:L38"/>
    <mergeCell ref="B42:F42"/>
    <mergeCell ref="G42:L42"/>
    <mergeCell ref="B44:L44"/>
    <mergeCell ref="G45:L45"/>
    <mergeCell ref="G47:L47"/>
    <mergeCell ref="G23:L23"/>
    <mergeCell ref="G24:L24"/>
    <mergeCell ref="G25:L25"/>
    <mergeCell ref="G26:L26"/>
    <mergeCell ref="B28:L28"/>
    <mergeCell ref="B3:L3"/>
    <mergeCell ref="A4:A77"/>
    <mergeCell ref="B4:L4"/>
    <mergeCell ref="B9:L9"/>
    <mergeCell ref="C11:E11"/>
    <mergeCell ref="F11:H11"/>
    <mergeCell ref="I11:L11"/>
    <mergeCell ref="B12:L12"/>
    <mergeCell ref="B14:C14"/>
    <mergeCell ref="D14:F14"/>
    <mergeCell ref="B31:F31"/>
    <mergeCell ref="G31:L31"/>
    <mergeCell ref="B16:L16"/>
    <mergeCell ref="G17:L17"/>
    <mergeCell ref="G19:L19"/>
    <mergeCell ref="B22:E22"/>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3" t="s">
        <v>93</v>
      </c>
      <c r="J1" s="45"/>
      <c r="K1" s="44" t="s">
        <v>1</v>
      </c>
      <c r="L1" s="5">
        <v>0</v>
      </c>
      <c r="M1" s="45" t="s">
        <v>2</v>
      </c>
    </row>
    <row r="2" spans="1:13" ht="16.5" x14ac:dyDescent="0.3">
      <c r="B2" s="43"/>
      <c r="J2" s="45"/>
      <c r="K2" s="44"/>
      <c r="M2" s="46" t="s">
        <v>3</v>
      </c>
    </row>
    <row r="3" spans="1:13" ht="22.5" customHeight="1" x14ac:dyDescent="0.3">
      <c r="B3" s="332"/>
      <c r="C3" s="332"/>
      <c r="D3" s="332"/>
      <c r="E3" s="332"/>
      <c r="F3" s="332"/>
      <c r="G3" s="332"/>
      <c r="H3" s="332"/>
      <c r="I3" s="332"/>
      <c r="J3" s="332"/>
      <c r="K3" s="332"/>
      <c r="L3" s="332"/>
      <c r="M3" s="45" t="s">
        <v>83</v>
      </c>
    </row>
    <row r="4" spans="1:13" ht="15.75" customHeight="1" x14ac:dyDescent="0.25">
      <c r="A4" s="333"/>
      <c r="B4" s="375"/>
      <c r="C4" s="375"/>
      <c r="D4" s="375"/>
      <c r="E4" s="375"/>
      <c r="F4" s="375"/>
      <c r="G4" s="375"/>
      <c r="H4" s="375"/>
      <c r="I4" s="375"/>
      <c r="J4" s="375"/>
      <c r="K4" s="375"/>
      <c r="L4" s="375"/>
    </row>
    <row r="5" spans="1:13" ht="20.25" x14ac:dyDescent="0.3">
      <c r="A5" s="333"/>
      <c r="B5" s="280"/>
      <c r="C5" s="280"/>
      <c r="D5" s="280"/>
      <c r="E5" s="280"/>
      <c r="F5" s="280"/>
      <c r="G5" s="280"/>
      <c r="H5" s="280"/>
      <c r="I5" s="280"/>
      <c r="J5" s="280"/>
      <c r="K5" s="48"/>
      <c r="L5" s="280"/>
    </row>
    <row r="6" spans="1:13" ht="15.75" x14ac:dyDescent="0.25">
      <c r="A6" s="333"/>
      <c r="B6" s="395" t="s">
        <v>417</v>
      </c>
      <c r="C6" s="395"/>
      <c r="D6" s="395"/>
      <c r="E6" s="395"/>
      <c r="F6" s="395"/>
      <c r="G6" s="395"/>
      <c r="H6" s="395"/>
      <c r="I6" s="395"/>
      <c r="J6" s="395"/>
      <c r="K6" s="395"/>
      <c r="L6" s="395"/>
    </row>
    <row r="7" spans="1:13" ht="15.75" x14ac:dyDescent="0.25">
      <c r="A7" s="333"/>
      <c r="B7" s="395" t="s">
        <v>418</v>
      </c>
      <c r="C7" s="395"/>
      <c r="D7" s="395"/>
      <c r="E7" s="395"/>
      <c r="F7" s="395"/>
      <c r="G7" s="395"/>
      <c r="H7" s="395"/>
      <c r="I7" s="395"/>
      <c r="J7" s="395"/>
      <c r="K7" s="395"/>
      <c r="L7" s="395"/>
    </row>
    <row r="8" spans="1:13" ht="15.75" x14ac:dyDescent="0.25">
      <c r="A8" s="333"/>
      <c r="B8" s="396" t="s">
        <v>419</v>
      </c>
      <c r="C8" s="396"/>
      <c r="D8" s="396"/>
      <c r="E8" s="396"/>
      <c r="F8" s="396"/>
      <c r="G8" s="396"/>
      <c r="H8" s="396"/>
      <c r="I8" s="396"/>
      <c r="J8" s="396"/>
      <c r="K8" s="396"/>
      <c r="L8" s="396"/>
    </row>
    <row r="9" spans="1:13" ht="15.75" x14ac:dyDescent="0.25">
      <c r="A9" s="333"/>
      <c r="B9" s="281"/>
      <c r="C9" s="281"/>
      <c r="D9" s="281"/>
      <c r="E9" s="281"/>
      <c r="F9" s="281"/>
      <c r="G9" s="281"/>
      <c r="H9" s="281"/>
      <c r="I9" s="281"/>
      <c r="J9" s="281"/>
      <c r="K9" s="281"/>
      <c r="L9" s="281"/>
    </row>
    <row r="10" spans="1:13" ht="15.75" x14ac:dyDescent="0.25">
      <c r="A10" s="333"/>
      <c r="B10" s="282" t="s">
        <v>420</v>
      </c>
      <c r="C10" s="281"/>
      <c r="D10" s="281"/>
      <c r="E10" s="281"/>
      <c r="F10" s="281"/>
      <c r="G10" s="281"/>
      <c r="H10" s="281"/>
      <c r="I10" s="281"/>
      <c r="J10" s="281"/>
      <c r="K10" s="281"/>
      <c r="L10" s="281"/>
    </row>
    <row r="11" spans="1:13" ht="15.75" x14ac:dyDescent="0.25">
      <c r="A11" s="333"/>
      <c r="B11" s="281"/>
      <c r="C11" s="281"/>
      <c r="D11" s="281"/>
      <c r="E11" s="281"/>
      <c r="F11" s="281"/>
      <c r="G11" s="281"/>
      <c r="H11" s="281"/>
      <c r="I11" s="281"/>
      <c r="J11" s="281"/>
      <c r="K11" s="281"/>
      <c r="L11" s="281"/>
    </row>
    <row r="12" spans="1:13" ht="15.75" x14ac:dyDescent="0.25">
      <c r="A12" s="333"/>
      <c r="B12" s="281" t="s">
        <v>421</v>
      </c>
      <c r="C12" s="281"/>
      <c r="D12" s="281"/>
      <c r="E12" s="281"/>
      <c r="F12" s="281"/>
      <c r="G12" s="394"/>
      <c r="H12" s="394"/>
      <c r="I12" s="394"/>
      <c r="J12" s="394"/>
      <c r="K12" s="394"/>
      <c r="L12" s="394"/>
    </row>
    <row r="13" spans="1:13" ht="18.75" customHeight="1" x14ac:dyDescent="0.25">
      <c r="A13" s="333"/>
      <c r="B13" s="281"/>
      <c r="C13" s="281"/>
      <c r="D13" s="281"/>
      <c r="E13" s="178" t="s">
        <v>84</v>
      </c>
      <c r="F13" s="281"/>
      <c r="G13" s="178">
        <f>Alapa!C2</f>
        <v>0</v>
      </c>
      <c r="H13" s="178"/>
      <c r="I13" s="178"/>
      <c r="J13" s="178"/>
      <c r="K13" s="178"/>
      <c r="L13" s="178"/>
    </row>
    <row r="14" spans="1:13" ht="18.75" customHeight="1" x14ac:dyDescent="0.25">
      <c r="A14" s="333"/>
      <c r="B14" s="281"/>
      <c r="C14" s="281"/>
      <c r="D14" s="281"/>
      <c r="E14" s="178" t="s">
        <v>85</v>
      </c>
      <c r="F14" s="281"/>
      <c r="G14" s="178">
        <f>Alapa!C3</f>
        <v>0</v>
      </c>
      <c r="H14" s="178"/>
      <c r="I14" s="178"/>
      <c r="J14" s="178"/>
      <c r="K14" s="178"/>
      <c r="L14" s="178"/>
    </row>
    <row r="15" spans="1:13" ht="15.75" x14ac:dyDescent="0.25">
      <c r="A15" s="333"/>
      <c r="B15" s="281"/>
      <c r="C15" s="281"/>
      <c r="D15" s="281"/>
      <c r="E15" s="281"/>
      <c r="F15" s="281"/>
      <c r="G15" s="394"/>
      <c r="H15" s="394"/>
      <c r="I15" s="394"/>
      <c r="J15" s="394"/>
      <c r="K15" s="394"/>
      <c r="L15" s="394"/>
    </row>
    <row r="16" spans="1:13" ht="18.75" customHeight="1" x14ac:dyDescent="0.25">
      <c r="A16" s="333"/>
      <c r="B16" s="281" t="s">
        <v>422</v>
      </c>
      <c r="C16" s="281"/>
      <c r="D16" s="281"/>
      <c r="E16" s="281" t="s">
        <v>84</v>
      </c>
      <c r="F16" s="281"/>
      <c r="G16" s="179" t="s">
        <v>423</v>
      </c>
      <c r="H16" s="179"/>
      <c r="I16" s="179"/>
      <c r="J16" s="179"/>
      <c r="K16" s="179"/>
      <c r="L16" s="179"/>
    </row>
    <row r="17" spans="1:12" ht="18.75" customHeight="1" x14ac:dyDescent="0.25">
      <c r="A17" s="333"/>
      <c r="B17" s="281"/>
      <c r="C17" s="281"/>
      <c r="D17" s="281"/>
      <c r="E17" s="281" t="s">
        <v>392</v>
      </c>
      <c r="F17" s="281"/>
      <c r="G17" s="179" t="s">
        <v>423</v>
      </c>
      <c r="H17" s="179"/>
      <c r="I17" s="179"/>
      <c r="J17" s="179"/>
      <c r="K17" s="179"/>
      <c r="L17" s="179"/>
    </row>
    <row r="18" spans="1:12" ht="18.75" customHeight="1" x14ac:dyDescent="0.25">
      <c r="A18" s="333"/>
      <c r="B18" s="281"/>
      <c r="C18" s="281"/>
      <c r="D18" s="281"/>
      <c r="E18" s="281" t="s">
        <v>424</v>
      </c>
      <c r="F18" s="281"/>
      <c r="G18" s="179" t="s">
        <v>423</v>
      </c>
      <c r="H18" s="179"/>
      <c r="I18" s="179"/>
      <c r="J18" s="179"/>
      <c r="K18" s="179"/>
      <c r="L18" s="179"/>
    </row>
    <row r="19" spans="1:12" ht="15.75" x14ac:dyDescent="0.25">
      <c r="A19" s="333"/>
      <c r="B19" s="281"/>
      <c r="C19" s="281"/>
      <c r="D19" s="281"/>
      <c r="E19" s="281"/>
      <c r="F19" s="281"/>
      <c r="G19" s="394"/>
      <c r="H19" s="394"/>
      <c r="I19" s="394"/>
      <c r="J19" s="394"/>
      <c r="K19" s="394"/>
      <c r="L19" s="394"/>
    </row>
    <row r="20" spans="1:12" ht="15.75" x14ac:dyDescent="0.25">
      <c r="A20" s="333"/>
      <c r="B20" s="281" t="s">
        <v>425</v>
      </c>
      <c r="C20" s="281"/>
      <c r="D20" s="281"/>
      <c r="E20" s="281"/>
      <c r="F20" s="281"/>
      <c r="G20" s="179" t="s">
        <v>423</v>
      </c>
      <c r="H20" s="179"/>
      <c r="I20" s="179"/>
      <c r="J20" s="179"/>
      <c r="K20" s="179"/>
      <c r="L20" s="179"/>
    </row>
    <row r="21" spans="1:12" ht="15.75" x14ac:dyDescent="0.25">
      <c r="A21" s="333"/>
      <c r="B21" s="281"/>
      <c r="C21" s="281"/>
      <c r="D21" s="281"/>
      <c r="E21" s="281"/>
      <c r="F21" s="281"/>
      <c r="G21" s="394"/>
      <c r="H21" s="394"/>
      <c r="I21" s="394"/>
      <c r="J21" s="394"/>
      <c r="K21" s="394"/>
      <c r="L21" s="394"/>
    </row>
    <row r="22" spans="1:12" ht="21.75" customHeight="1" x14ac:dyDescent="0.25">
      <c r="A22" s="333"/>
      <c r="B22" s="281" t="s">
        <v>426</v>
      </c>
      <c r="C22" s="281"/>
      <c r="D22" s="281"/>
      <c r="E22" s="281" t="s">
        <v>84</v>
      </c>
      <c r="F22" s="281"/>
      <c r="G22" s="179" t="s">
        <v>423</v>
      </c>
      <c r="H22" s="179"/>
      <c r="I22" s="179"/>
      <c r="J22" s="179"/>
      <c r="K22" s="179"/>
      <c r="L22" s="179"/>
    </row>
    <row r="23" spans="1:12" ht="21.75" customHeight="1" x14ac:dyDescent="0.25">
      <c r="A23" s="333"/>
      <c r="B23" s="281"/>
      <c r="C23" s="281"/>
      <c r="D23" s="281"/>
      <c r="E23" s="281" t="s">
        <v>427</v>
      </c>
      <c r="F23" s="281"/>
      <c r="G23" s="179" t="s">
        <v>423</v>
      </c>
      <c r="H23" s="179"/>
      <c r="I23" s="179"/>
      <c r="J23" s="179"/>
      <c r="K23" s="179"/>
      <c r="L23" s="179"/>
    </row>
    <row r="24" spans="1:12" ht="21.75" customHeight="1" x14ac:dyDescent="0.25">
      <c r="A24" s="333"/>
      <c r="B24" s="281"/>
      <c r="C24" s="281"/>
      <c r="D24" s="281"/>
      <c r="E24" s="281" t="s">
        <v>392</v>
      </c>
      <c r="F24" s="281"/>
      <c r="G24" s="179" t="s">
        <v>423</v>
      </c>
      <c r="H24" s="179"/>
      <c r="I24" s="179"/>
      <c r="J24" s="179"/>
      <c r="K24" s="179"/>
      <c r="L24" s="179"/>
    </row>
    <row r="25" spans="1:12" ht="21.75" customHeight="1" x14ac:dyDescent="0.25">
      <c r="A25" s="333"/>
      <c r="B25" s="281"/>
      <c r="C25" s="281"/>
      <c r="D25" s="281"/>
      <c r="E25" s="281" t="s">
        <v>428</v>
      </c>
      <c r="F25" s="281"/>
      <c r="G25" s="179" t="s">
        <v>423</v>
      </c>
      <c r="H25" s="179"/>
      <c r="I25" s="179"/>
      <c r="J25" s="179"/>
      <c r="K25" s="179"/>
      <c r="L25" s="179"/>
    </row>
    <row r="26" spans="1:12" ht="15.75" x14ac:dyDescent="0.25">
      <c r="A26" s="333"/>
      <c r="B26" s="281"/>
      <c r="C26" s="281"/>
      <c r="D26" s="281"/>
      <c r="E26" s="281"/>
      <c r="F26" s="281"/>
      <c r="G26" s="394"/>
      <c r="H26" s="394"/>
      <c r="I26" s="394"/>
      <c r="J26" s="394"/>
      <c r="K26" s="394"/>
      <c r="L26" s="394"/>
    </row>
    <row r="27" spans="1:12" ht="12" customHeight="1" x14ac:dyDescent="0.25">
      <c r="A27" s="333"/>
      <c r="B27" s="378" t="s">
        <v>429</v>
      </c>
      <c r="C27" s="378"/>
      <c r="D27" s="378"/>
      <c r="E27" s="378"/>
      <c r="F27" s="378"/>
      <c r="G27" s="179"/>
      <c r="H27" s="179"/>
      <c r="I27" s="179"/>
      <c r="J27" s="179"/>
      <c r="K27" s="179"/>
      <c r="L27" s="179"/>
    </row>
    <row r="28" spans="1:12" ht="21" customHeight="1" x14ac:dyDescent="0.25">
      <c r="A28" s="333"/>
      <c r="B28" s="378"/>
      <c r="C28" s="378"/>
      <c r="D28" s="378"/>
      <c r="E28" s="378"/>
      <c r="F28" s="378"/>
      <c r="G28" s="179" t="s">
        <v>423</v>
      </c>
      <c r="H28" s="179"/>
      <c r="I28" s="179"/>
      <c r="J28" s="179"/>
      <c r="K28" s="179"/>
      <c r="L28" s="179"/>
    </row>
    <row r="29" spans="1:12" ht="15.75" x14ac:dyDescent="0.25">
      <c r="A29" s="333"/>
      <c r="B29" s="281"/>
      <c r="C29" s="281"/>
      <c r="D29" s="281"/>
      <c r="E29" s="281"/>
      <c r="F29" s="281"/>
      <c r="G29" s="281"/>
      <c r="H29" s="281"/>
      <c r="I29" s="281"/>
      <c r="J29" s="281"/>
      <c r="K29" s="281"/>
      <c r="L29" s="281"/>
    </row>
    <row r="30" spans="1:12" ht="21" customHeight="1" x14ac:dyDescent="0.25">
      <c r="A30" s="333"/>
      <c r="B30" s="282" t="s">
        <v>430</v>
      </c>
      <c r="C30" s="281"/>
      <c r="D30" s="281"/>
      <c r="E30" s="281"/>
      <c r="F30" s="281"/>
      <c r="G30" s="281"/>
      <c r="H30" s="281"/>
      <c r="I30" s="281"/>
      <c r="J30" s="281"/>
      <c r="K30" s="281"/>
      <c r="L30" s="281"/>
    </row>
    <row r="31" spans="1:12" ht="21" customHeight="1" x14ac:dyDescent="0.25">
      <c r="A31" s="333"/>
      <c r="B31" s="281"/>
      <c r="C31" s="281"/>
      <c r="D31" s="281"/>
      <c r="E31" s="281"/>
      <c r="F31" s="281"/>
      <c r="G31" s="281"/>
      <c r="H31" s="281"/>
      <c r="I31" s="281"/>
      <c r="J31" s="281"/>
      <c r="K31" s="281"/>
      <c r="L31" s="281"/>
    </row>
    <row r="32" spans="1:12" ht="21" customHeight="1" x14ac:dyDescent="0.25">
      <c r="A32" s="333"/>
      <c r="B32" s="265" t="s">
        <v>431</v>
      </c>
      <c r="C32" s="281"/>
      <c r="D32" s="281"/>
      <c r="E32" s="281"/>
      <c r="F32" s="281"/>
      <c r="G32" s="281"/>
      <c r="H32" s="281"/>
      <c r="I32" s="281"/>
      <c r="J32" s="281"/>
      <c r="K32" s="281"/>
      <c r="L32" s="281"/>
    </row>
    <row r="33" spans="1:12" ht="21" customHeight="1" x14ac:dyDescent="0.25">
      <c r="A33" s="333"/>
      <c r="B33" s="281"/>
      <c r="C33" s="281"/>
      <c r="D33" s="281"/>
      <c r="E33" s="281"/>
      <c r="F33" s="281"/>
      <c r="G33" s="281"/>
      <c r="H33" s="281"/>
      <c r="I33" s="281"/>
      <c r="J33" s="281"/>
      <c r="K33" s="281"/>
      <c r="L33" s="281"/>
    </row>
    <row r="34" spans="1:12" ht="21" customHeight="1" x14ac:dyDescent="0.25">
      <c r="A34" s="333"/>
      <c r="B34" s="179" t="s">
        <v>432</v>
      </c>
      <c r="C34" s="179"/>
      <c r="D34" s="179"/>
      <c r="E34" s="179"/>
      <c r="F34" s="179" t="s">
        <v>433</v>
      </c>
      <c r="G34" s="179"/>
      <c r="H34" s="179"/>
      <c r="I34" s="179"/>
      <c r="J34" s="179"/>
      <c r="K34" s="179"/>
      <c r="L34" s="179"/>
    </row>
    <row r="35" spans="1:12" ht="21" customHeight="1" x14ac:dyDescent="0.25">
      <c r="A35" s="333"/>
      <c r="B35" s="179" t="s">
        <v>434</v>
      </c>
      <c r="C35" s="179"/>
      <c r="D35" s="179"/>
      <c r="E35" s="179"/>
      <c r="F35" s="179" t="s">
        <v>433</v>
      </c>
      <c r="G35" s="179"/>
      <c r="H35" s="179"/>
      <c r="I35" s="179"/>
      <c r="J35" s="179"/>
      <c r="K35" s="179"/>
      <c r="L35" s="179"/>
    </row>
    <row r="36" spans="1:12" ht="21" customHeight="1" x14ac:dyDescent="0.25">
      <c r="A36" s="333"/>
      <c r="B36" s="394" t="s">
        <v>435</v>
      </c>
      <c r="C36" s="394"/>
      <c r="D36" s="394"/>
      <c r="E36" s="394"/>
      <c r="F36" s="394"/>
      <c r="G36" s="394"/>
      <c r="H36" s="394"/>
      <c r="I36" s="394"/>
      <c r="J36" s="394"/>
      <c r="K36" s="394"/>
      <c r="L36" s="394"/>
    </row>
    <row r="37" spans="1:12" ht="15.75" x14ac:dyDescent="0.25">
      <c r="A37" s="333"/>
      <c r="B37" s="179"/>
      <c r="C37" s="178" t="s">
        <v>436</v>
      </c>
      <c r="D37" s="179"/>
      <c r="E37" s="179"/>
      <c r="F37" s="179"/>
      <c r="G37" s="179"/>
      <c r="H37" s="179"/>
      <c r="I37" s="179"/>
      <c r="J37" s="179"/>
      <c r="K37" s="179"/>
      <c r="L37" s="179"/>
    </row>
    <row r="38" spans="1:12" ht="20.25" customHeight="1" x14ac:dyDescent="0.25">
      <c r="A38" s="333"/>
      <c r="B38" s="179"/>
      <c r="C38" s="179" t="s">
        <v>437</v>
      </c>
      <c r="D38" s="179" t="s">
        <v>438</v>
      </c>
      <c r="E38" s="179"/>
      <c r="F38" s="179"/>
      <c r="G38" s="179"/>
      <c r="H38" s="179"/>
      <c r="I38" s="179"/>
      <c r="J38" s="179"/>
      <c r="K38" s="179"/>
      <c r="L38" s="179"/>
    </row>
    <row r="39" spans="1:12" ht="20.25" customHeight="1" x14ac:dyDescent="0.25">
      <c r="A39" s="333"/>
      <c r="B39" s="283"/>
      <c r="C39" s="283" t="s">
        <v>439</v>
      </c>
      <c r="D39" s="178"/>
      <c r="E39" s="178"/>
      <c r="F39" s="178"/>
      <c r="G39" s="178"/>
      <c r="H39" s="178"/>
      <c r="I39" s="178"/>
      <c r="J39" s="178"/>
      <c r="K39" s="178"/>
      <c r="L39" s="178"/>
    </row>
    <row r="40" spans="1:12" ht="18.75" customHeight="1" x14ac:dyDescent="0.25">
      <c r="A40" s="333"/>
      <c r="B40" s="179" t="s">
        <v>440</v>
      </c>
      <c r="C40" s="179"/>
      <c r="D40" s="179" t="s">
        <v>375</v>
      </c>
      <c r="E40" s="179"/>
      <c r="F40" s="179"/>
      <c r="G40" s="179" t="s">
        <v>376</v>
      </c>
      <c r="H40" s="253" t="s">
        <v>441</v>
      </c>
      <c r="I40" s="179"/>
      <c r="J40" s="179"/>
      <c r="K40" s="179"/>
      <c r="L40" s="179"/>
    </row>
    <row r="41" spans="1:12" ht="18.75" customHeight="1" x14ac:dyDescent="0.25">
      <c r="A41" s="333"/>
      <c r="B41" s="179" t="s">
        <v>442</v>
      </c>
      <c r="C41" s="179"/>
      <c r="D41" s="179" t="s">
        <v>443</v>
      </c>
      <c r="E41" s="179"/>
      <c r="F41" s="179"/>
      <c r="G41" s="179"/>
      <c r="H41" s="179"/>
      <c r="I41" s="179"/>
      <c r="J41" s="179"/>
      <c r="K41" s="179"/>
      <c r="L41" s="179"/>
    </row>
    <row r="42" spans="1:12" ht="21" customHeight="1" x14ac:dyDescent="0.25">
      <c r="A42" s="333"/>
      <c r="B42" s="394" t="s">
        <v>444</v>
      </c>
      <c r="C42" s="394"/>
      <c r="D42" s="394"/>
      <c r="E42" s="394"/>
      <c r="F42" s="179" t="s">
        <v>433</v>
      </c>
      <c r="G42" s="179"/>
      <c r="H42" s="179"/>
      <c r="I42" s="179"/>
      <c r="J42" s="179"/>
      <c r="K42" s="179"/>
      <c r="L42" s="179"/>
    </row>
    <row r="43" spans="1:12" ht="19.5" customHeight="1" x14ac:dyDescent="0.25">
      <c r="A43" s="333"/>
      <c r="B43" s="394" t="s">
        <v>445</v>
      </c>
      <c r="C43" s="394"/>
      <c r="D43" s="394"/>
      <c r="E43" s="394"/>
      <c r="F43" s="394"/>
      <c r="G43" s="394"/>
      <c r="H43" s="394"/>
      <c r="I43" s="394"/>
      <c r="J43" s="394"/>
      <c r="K43" s="394"/>
      <c r="L43" s="281"/>
    </row>
    <row r="44" spans="1:12" ht="21.75" customHeight="1" x14ac:dyDescent="0.25">
      <c r="A44" s="333"/>
      <c r="B44" s="178"/>
      <c r="C44" s="394" t="s">
        <v>446</v>
      </c>
      <c r="D44" s="394"/>
      <c r="E44" s="394"/>
      <c r="F44" s="394"/>
      <c r="G44" s="179" t="s">
        <v>383</v>
      </c>
      <c r="H44" s="179" t="s">
        <v>447</v>
      </c>
      <c r="I44" s="179"/>
      <c r="J44" s="179" t="s">
        <v>448</v>
      </c>
      <c r="K44" s="253" t="s">
        <v>447</v>
      </c>
      <c r="L44" s="179"/>
    </row>
    <row r="45" spans="1:12" ht="21.75" customHeight="1" x14ac:dyDescent="0.25">
      <c r="A45" s="333"/>
      <c r="B45" s="178"/>
      <c r="C45" s="394" t="s">
        <v>449</v>
      </c>
      <c r="D45" s="394"/>
      <c r="E45" s="394"/>
      <c r="F45" s="394"/>
      <c r="G45" s="179" t="s">
        <v>383</v>
      </c>
      <c r="H45" s="179" t="s">
        <v>447</v>
      </c>
      <c r="I45" s="179"/>
      <c r="J45" s="179" t="s">
        <v>448</v>
      </c>
      <c r="K45" s="253" t="s">
        <v>447</v>
      </c>
      <c r="L45" s="179"/>
    </row>
    <row r="46" spans="1:12" ht="21.75" customHeight="1" x14ac:dyDescent="0.25">
      <c r="A46" s="333"/>
      <c r="B46" s="178"/>
      <c r="C46" s="394" t="s">
        <v>450</v>
      </c>
      <c r="D46" s="394"/>
      <c r="E46" s="394"/>
      <c r="F46" s="394"/>
      <c r="G46" s="179" t="s">
        <v>383</v>
      </c>
      <c r="H46" s="179" t="s">
        <v>447</v>
      </c>
      <c r="I46" s="179"/>
      <c r="J46" s="179" t="s">
        <v>448</v>
      </c>
      <c r="K46" s="253" t="s">
        <v>447</v>
      </c>
      <c r="L46" s="179"/>
    </row>
    <row r="47" spans="1:12" ht="21.75" customHeight="1" x14ac:dyDescent="0.25">
      <c r="A47" s="333"/>
      <c r="B47" s="178"/>
      <c r="C47" s="394" t="s">
        <v>451</v>
      </c>
      <c r="D47" s="394"/>
      <c r="E47" s="394"/>
      <c r="F47" s="394"/>
      <c r="G47" s="179" t="s">
        <v>383</v>
      </c>
      <c r="H47" s="179" t="s">
        <v>447</v>
      </c>
      <c r="I47" s="179"/>
      <c r="J47" s="179" t="s">
        <v>448</v>
      </c>
      <c r="K47" s="253" t="s">
        <v>447</v>
      </c>
      <c r="L47" s="179"/>
    </row>
    <row r="48" spans="1:12" ht="21.75" customHeight="1" x14ac:dyDescent="0.25">
      <c r="A48" s="333"/>
      <c r="B48" s="178"/>
      <c r="C48" s="178" t="s">
        <v>437</v>
      </c>
      <c r="D48" s="179" t="s">
        <v>452</v>
      </c>
      <c r="E48" s="179"/>
      <c r="F48" s="179"/>
      <c r="G48" s="179" t="s">
        <v>383</v>
      </c>
      <c r="H48" s="179" t="s">
        <v>447</v>
      </c>
      <c r="I48" s="179"/>
      <c r="J48" s="179" t="s">
        <v>448</v>
      </c>
      <c r="K48" s="253" t="s">
        <v>447</v>
      </c>
      <c r="L48" s="179"/>
    </row>
    <row r="49" spans="1:12" ht="18" customHeight="1" x14ac:dyDescent="0.25">
      <c r="A49" s="333"/>
      <c r="B49" s="283"/>
      <c r="C49" s="283" t="s">
        <v>439</v>
      </c>
      <c r="D49" s="284"/>
      <c r="E49" s="284"/>
      <c r="F49" s="284"/>
      <c r="G49" s="284"/>
      <c r="H49" s="284"/>
      <c r="I49" s="284"/>
      <c r="J49" s="284"/>
      <c r="K49" s="284"/>
      <c r="L49" s="284"/>
    </row>
    <row r="50" spans="1:12" ht="18.75" customHeight="1" x14ac:dyDescent="0.25">
      <c r="A50" s="333"/>
      <c r="B50" s="262"/>
      <c r="C50" s="281"/>
      <c r="D50" s="281"/>
      <c r="E50" s="281"/>
      <c r="F50" s="281"/>
      <c r="G50" s="281"/>
      <c r="H50" s="281"/>
      <c r="I50" s="281"/>
      <c r="J50" s="281"/>
      <c r="K50" s="281"/>
      <c r="L50" s="281"/>
    </row>
    <row r="51" spans="1:12" ht="18.75" customHeight="1" x14ac:dyDescent="0.25">
      <c r="A51" s="333"/>
      <c r="B51" s="265" t="s">
        <v>453</v>
      </c>
      <c r="C51" s="281"/>
      <c r="D51" s="281"/>
      <c r="E51" s="281"/>
      <c r="F51" s="281"/>
      <c r="G51" s="281"/>
      <c r="H51" s="281"/>
      <c r="I51" s="281"/>
      <c r="J51" s="281"/>
      <c r="K51" s="281"/>
      <c r="L51" s="281"/>
    </row>
    <row r="52" spans="1:12" ht="18.75" customHeight="1" x14ac:dyDescent="0.25">
      <c r="A52" s="333"/>
      <c r="B52" s="281" t="s">
        <v>454</v>
      </c>
      <c r="C52" s="281"/>
      <c r="D52" s="281"/>
      <c r="E52" s="281"/>
      <c r="F52" s="281"/>
      <c r="G52" s="281"/>
      <c r="H52" s="281"/>
      <c r="I52" s="281"/>
      <c r="J52" s="281"/>
      <c r="K52" s="281"/>
      <c r="L52" s="281"/>
    </row>
    <row r="53" spans="1:12" ht="15.75" x14ac:dyDescent="0.25">
      <c r="A53" s="333"/>
      <c r="B53" s="179" t="s">
        <v>455</v>
      </c>
      <c r="C53" s="179"/>
      <c r="D53" s="179" t="s">
        <v>456</v>
      </c>
      <c r="E53" s="179"/>
      <c r="F53" s="179"/>
      <c r="G53" s="179"/>
      <c r="H53" s="179"/>
      <c r="I53" s="179"/>
      <c r="J53" s="179"/>
      <c r="K53" s="179"/>
      <c r="L53" s="179"/>
    </row>
    <row r="54" spans="1:12" ht="20.25" customHeight="1" x14ac:dyDescent="0.25">
      <c r="A54" s="333"/>
      <c r="B54" s="179" t="s">
        <v>386</v>
      </c>
      <c r="C54" s="179"/>
      <c r="D54" s="292">
        <f>Alapa!C17</f>
        <v>0</v>
      </c>
      <c r="E54" s="179"/>
      <c r="F54" s="179"/>
      <c r="G54" s="179"/>
      <c r="H54" s="179"/>
      <c r="I54" s="179"/>
      <c r="J54" s="179"/>
      <c r="K54" s="179"/>
      <c r="L54" s="179"/>
    </row>
    <row r="55" spans="1:12" ht="50.25" customHeight="1" x14ac:dyDescent="0.25">
      <c r="A55" s="333"/>
      <c r="B55" s="378" t="s">
        <v>457</v>
      </c>
      <c r="C55" s="378"/>
      <c r="D55" s="378"/>
      <c r="E55" s="378"/>
      <c r="F55" s="378"/>
      <c r="G55" s="179" t="s">
        <v>371</v>
      </c>
      <c r="H55" s="179"/>
      <c r="I55" s="179"/>
      <c r="J55" s="179"/>
      <c r="K55" s="179"/>
      <c r="L55" s="179"/>
    </row>
    <row r="56" spans="1:12" ht="26.25" customHeight="1" x14ac:dyDescent="0.25">
      <c r="A56" s="333"/>
      <c r="B56" s="179" t="s">
        <v>458</v>
      </c>
      <c r="C56" s="179"/>
      <c r="D56" s="179" t="s">
        <v>443</v>
      </c>
      <c r="E56" s="179"/>
      <c r="F56" s="179"/>
      <c r="G56" s="179"/>
      <c r="H56" s="179"/>
      <c r="I56" s="179"/>
      <c r="J56" s="179"/>
      <c r="K56" s="179"/>
      <c r="L56" s="179"/>
    </row>
    <row r="57" spans="1:12" ht="26.25" customHeight="1" x14ac:dyDescent="0.25">
      <c r="A57" s="333"/>
      <c r="B57" s="394" t="s">
        <v>459</v>
      </c>
      <c r="C57" s="394"/>
      <c r="D57" s="394"/>
      <c r="E57" s="394"/>
      <c r="F57" s="394"/>
      <c r="G57" s="394"/>
      <c r="H57" s="394"/>
      <c r="I57" s="394"/>
      <c r="J57" s="394"/>
      <c r="K57" s="394"/>
      <c r="L57" s="394"/>
    </row>
    <row r="58" spans="1:12" ht="15.75" x14ac:dyDescent="0.25">
      <c r="A58" s="333"/>
      <c r="B58" s="283"/>
      <c r="C58" s="178" t="s">
        <v>460</v>
      </c>
      <c r="D58" s="283"/>
      <c r="E58" s="283"/>
      <c r="F58" s="179" t="s">
        <v>433</v>
      </c>
      <c r="G58" s="179"/>
      <c r="H58" s="179"/>
      <c r="I58" s="179"/>
      <c r="J58" s="179"/>
      <c r="K58" s="179"/>
      <c r="L58" s="179"/>
    </row>
    <row r="59" spans="1:12" ht="19.5" customHeight="1" x14ac:dyDescent="0.25">
      <c r="A59" s="333"/>
      <c r="B59" s="283"/>
      <c r="C59" s="178" t="s">
        <v>392</v>
      </c>
      <c r="D59" s="283"/>
      <c r="E59" s="283"/>
      <c r="F59" s="179" t="s">
        <v>433</v>
      </c>
      <c r="G59" s="179"/>
      <c r="H59" s="179"/>
      <c r="I59" s="179"/>
      <c r="J59" s="179"/>
      <c r="K59" s="179"/>
      <c r="L59" s="179"/>
    </row>
    <row r="60" spans="1:12" ht="15.75" x14ac:dyDescent="0.25">
      <c r="A60" s="333"/>
      <c r="B60" s="283"/>
      <c r="C60" s="283"/>
      <c r="D60" s="283"/>
      <c r="E60" s="283"/>
      <c r="F60" s="283"/>
      <c r="G60" s="283"/>
      <c r="H60" s="283"/>
      <c r="I60" s="283"/>
      <c r="J60" s="283"/>
      <c r="K60" s="283"/>
      <c r="L60" s="283"/>
    </row>
    <row r="61" spans="1:12" ht="19.5" customHeight="1" x14ac:dyDescent="0.25">
      <c r="A61" s="333"/>
      <c r="B61" s="283"/>
      <c r="C61" s="178" t="s">
        <v>460</v>
      </c>
      <c r="D61" s="283"/>
      <c r="E61" s="283"/>
      <c r="F61" s="179" t="s">
        <v>433</v>
      </c>
      <c r="G61" s="179"/>
      <c r="H61" s="179"/>
      <c r="I61" s="179"/>
      <c r="J61" s="179"/>
      <c r="K61" s="179"/>
      <c r="L61" s="179"/>
    </row>
    <row r="62" spans="1:12" ht="27" customHeight="1" x14ac:dyDescent="0.25">
      <c r="A62" s="333"/>
      <c r="B62" s="283"/>
      <c r="C62" s="178" t="s">
        <v>392</v>
      </c>
      <c r="D62" s="283"/>
      <c r="E62" s="283"/>
      <c r="F62" s="179" t="s">
        <v>433</v>
      </c>
      <c r="G62" s="179"/>
      <c r="H62" s="179"/>
      <c r="I62" s="179"/>
      <c r="J62" s="179"/>
      <c r="K62" s="179"/>
      <c r="L62" s="179"/>
    </row>
    <row r="63" spans="1:12" s="285" customFormat="1" ht="20.25" customHeight="1" x14ac:dyDescent="0.25">
      <c r="A63" s="333"/>
      <c r="B63" s="397" t="s">
        <v>461</v>
      </c>
      <c r="C63" s="397"/>
      <c r="D63" s="397"/>
      <c r="E63" s="397"/>
      <c r="F63" s="397"/>
      <c r="G63" s="397"/>
      <c r="H63" s="397"/>
      <c r="I63" s="397"/>
      <c r="J63" s="397"/>
      <c r="K63" s="397"/>
      <c r="L63" s="397"/>
    </row>
    <row r="64" spans="1:12" s="285" customFormat="1" ht="20.25" customHeight="1" x14ac:dyDescent="0.25">
      <c r="A64" s="333"/>
      <c r="B64" s="286"/>
      <c r="C64" s="164" t="s">
        <v>395</v>
      </c>
      <c r="D64" s="286"/>
      <c r="E64" s="286"/>
      <c r="F64" s="179" t="s">
        <v>396</v>
      </c>
      <c r="G64" s="179"/>
      <c r="H64" s="179"/>
      <c r="I64" s="179"/>
      <c r="J64" s="179"/>
      <c r="K64" s="179"/>
      <c r="L64" s="179"/>
    </row>
    <row r="65" spans="1:12" s="285" customFormat="1" ht="20.25" customHeight="1" x14ac:dyDescent="0.25">
      <c r="A65" s="333"/>
      <c r="B65" s="286"/>
      <c r="C65" s="164" t="s">
        <v>397</v>
      </c>
      <c r="D65" s="286"/>
      <c r="E65" s="286"/>
      <c r="F65" s="179"/>
      <c r="G65" s="179"/>
      <c r="H65" s="179"/>
      <c r="I65" s="179"/>
      <c r="J65" s="179"/>
      <c r="K65" s="179"/>
      <c r="L65" s="179"/>
    </row>
    <row r="66" spans="1:12" s="285" customFormat="1" ht="20.25" customHeight="1" x14ac:dyDescent="0.25">
      <c r="A66" s="333"/>
      <c r="B66" s="286"/>
      <c r="C66" s="179" t="s">
        <v>398</v>
      </c>
      <c r="D66" s="179"/>
      <c r="E66" s="179"/>
      <c r="F66" s="179"/>
      <c r="G66" s="179"/>
      <c r="H66" s="179"/>
      <c r="I66" s="179"/>
      <c r="J66" s="179"/>
      <c r="K66" s="179"/>
      <c r="L66" s="179"/>
    </row>
    <row r="67" spans="1:12" ht="68.25" customHeight="1" x14ac:dyDescent="0.25">
      <c r="A67" s="333"/>
      <c r="B67" s="378" t="s">
        <v>462</v>
      </c>
      <c r="C67" s="378"/>
      <c r="D67" s="378"/>
      <c r="E67" s="378"/>
      <c r="F67" s="378"/>
      <c r="G67" s="292">
        <f>Alapa!C24</f>
        <v>0</v>
      </c>
      <c r="H67" s="179"/>
      <c r="I67" s="179"/>
      <c r="J67" s="179"/>
      <c r="K67" s="179"/>
      <c r="L67" s="179"/>
    </row>
    <row r="68" spans="1:12" ht="26.25" customHeight="1" x14ac:dyDescent="0.25">
      <c r="A68" s="333"/>
      <c r="B68" s="179" t="s">
        <v>463</v>
      </c>
      <c r="C68" s="179"/>
      <c r="D68" s="292">
        <f>Alapa!C25</f>
        <v>0</v>
      </c>
      <c r="E68" s="179"/>
      <c r="F68" s="179"/>
      <c r="G68" s="179"/>
      <c r="H68" s="179"/>
      <c r="I68" s="179"/>
      <c r="J68" s="179"/>
      <c r="K68" s="179"/>
      <c r="L68" s="179"/>
    </row>
    <row r="69" spans="1:12" ht="21" customHeight="1" x14ac:dyDescent="0.25">
      <c r="A69" s="333"/>
      <c r="B69" s="287"/>
      <c r="C69" s="287"/>
      <c r="D69" s="287"/>
      <c r="E69" s="287"/>
      <c r="F69" s="287"/>
      <c r="G69" s="179"/>
      <c r="H69" s="179"/>
      <c r="I69" s="179"/>
      <c r="J69" s="179"/>
      <c r="K69" s="179"/>
      <c r="L69" s="179"/>
    </row>
    <row r="70" spans="1:12" ht="19.5" customHeight="1" x14ac:dyDescent="0.25">
      <c r="A70" s="333"/>
      <c r="B70" s="265" t="s">
        <v>464</v>
      </c>
      <c r="C70" s="281"/>
      <c r="D70" s="281"/>
      <c r="E70" s="281"/>
      <c r="F70" s="281"/>
      <c r="G70" s="281"/>
      <c r="H70" s="394"/>
      <c r="I70" s="394"/>
      <c r="J70" s="394"/>
      <c r="K70" s="394"/>
      <c r="L70" s="394"/>
    </row>
    <row r="71" spans="1:12" ht="19.5" customHeight="1" x14ac:dyDescent="0.25">
      <c r="A71" s="333"/>
      <c r="B71" s="179" t="s">
        <v>432</v>
      </c>
      <c r="C71" s="179"/>
      <c r="D71" s="179"/>
      <c r="E71" s="179"/>
      <c r="F71" s="179" t="s">
        <v>433</v>
      </c>
      <c r="G71" s="179"/>
      <c r="H71" s="179"/>
      <c r="I71" s="179"/>
      <c r="J71" s="179"/>
      <c r="K71" s="179"/>
      <c r="L71" s="179"/>
    </row>
    <row r="72" spans="1:12" ht="19.5" customHeight="1" x14ac:dyDescent="0.25">
      <c r="A72" s="333"/>
      <c r="B72" s="179" t="s">
        <v>434</v>
      </c>
      <c r="C72" s="179"/>
      <c r="D72" s="179"/>
      <c r="E72" s="179"/>
      <c r="F72" s="179" t="s">
        <v>433</v>
      </c>
      <c r="G72" s="179"/>
      <c r="H72" s="179"/>
      <c r="I72" s="179"/>
      <c r="J72" s="179"/>
      <c r="K72" s="179"/>
      <c r="L72" s="179"/>
    </row>
    <row r="73" spans="1:12" ht="18" customHeight="1" x14ac:dyDescent="0.25">
      <c r="A73" s="333"/>
      <c r="B73" s="394" t="s">
        <v>435</v>
      </c>
      <c r="C73" s="394"/>
      <c r="D73" s="394"/>
      <c r="E73" s="394"/>
      <c r="F73" s="394"/>
      <c r="G73" s="394"/>
      <c r="H73" s="394"/>
      <c r="I73" s="394"/>
      <c r="J73" s="394"/>
      <c r="K73" s="394"/>
      <c r="L73" s="394"/>
    </row>
    <row r="74" spans="1:12" ht="18" customHeight="1" x14ac:dyDescent="0.25">
      <c r="A74" s="333"/>
      <c r="B74" s="179"/>
      <c r="C74" s="178" t="s">
        <v>436</v>
      </c>
      <c r="D74" s="179"/>
      <c r="E74" s="179"/>
      <c r="F74" s="179"/>
      <c r="G74" s="179"/>
      <c r="H74" s="179"/>
      <c r="I74" s="179"/>
      <c r="J74" s="179"/>
      <c r="K74" s="179"/>
      <c r="L74" s="179"/>
    </row>
    <row r="75" spans="1:12" ht="18" customHeight="1" x14ac:dyDescent="0.25">
      <c r="A75" s="333"/>
      <c r="B75" s="179"/>
      <c r="C75" s="179" t="s">
        <v>437</v>
      </c>
      <c r="D75" s="179" t="s">
        <v>438</v>
      </c>
      <c r="E75" s="179"/>
      <c r="F75" s="179"/>
      <c r="G75" s="179"/>
      <c r="H75" s="179"/>
      <c r="I75" s="179"/>
      <c r="J75" s="179"/>
      <c r="K75" s="179"/>
      <c r="L75" s="179"/>
    </row>
    <row r="76" spans="1:12" ht="15.75" x14ac:dyDescent="0.25">
      <c r="A76" s="333"/>
      <c r="B76" s="283"/>
      <c r="C76" s="283" t="s">
        <v>439</v>
      </c>
      <c r="D76" s="178"/>
      <c r="E76" s="178"/>
      <c r="F76" s="178"/>
      <c r="G76" s="178"/>
      <c r="H76" s="178"/>
      <c r="I76" s="178"/>
      <c r="J76" s="178"/>
      <c r="K76" s="178"/>
      <c r="L76" s="178"/>
    </row>
    <row r="77" spans="1:12" ht="22.5" customHeight="1" x14ac:dyDescent="0.25">
      <c r="A77" s="333"/>
      <c r="B77" s="179" t="s">
        <v>465</v>
      </c>
      <c r="C77" s="179"/>
      <c r="D77" s="179" t="s">
        <v>375</v>
      </c>
      <c r="E77" s="179"/>
      <c r="F77" s="179"/>
      <c r="G77" s="179" t="s">
        <v>376</v>
      </c>
      <c r="H77" s="253" t="s">
        <v>441</v>
      </c>
      <c r="I77" s="179"/>
      <c r="J77" s="179"/>
      <c r="K77" s="179"/>
      <c r="L77" s="179"/>
    </row>
    <row r="78" spans="1:12" ht="19.5" customHeight="1" x14ac:dyDescent="0.25">
      <c r="A78" s="333"/>
      <c r="B78" s="394" t="s">
        <v>466</v>
      </c>
      <c r="C78" s="394"/>
      <c r="D78" s="394"/>
      <c r="E78" s="394"/>
      <c r="F78" s="179" t="s">
        <v>433</v>
      </c>
      <c r="G78" s="179"/>
      <c r="H78" s="179"/>
      <c r="I78" s="179"/>
      <c r="J78" s="179"/>
      <c r="K78" s="179"/>
      <c r="L78" s="179"/>
    </row>
    <row r="79" spans="1:12" ht="19.5" customHeight="1" x14ac:dyDescent="0.25">
      <c r="A79" s="333"/>
      <c r="B79" s="178" t="s">
        <v>467</v>
      </c>
      <c r="C79" s="178"/>
      <c r="D79" s="178"/>
      <c r="E79" s="178"/>
      <c r="F79" s="179" t="s">
        <v>433</v>
      </c>
      <c r="G79" s="179"/>
      <c r="H79" s="179"/>
      <c r="I79" s="179"/>
      <c r="J79" s="179"/>
      <c r="K79" s="179"/>
      <c r="L79" s="179"/>
    </row>
    <row r="80" spans="1:12" ht="20.25" customHeight="1" x14ac:dyDescent="0.25">
      <c r="A80" s="333"/>
      <c r="B80" s="288"/>
      <c r="C80" s="288"/>
      <c r="D80" s="288"/>
      <c r="E80" s="288"/>
      <c r="F80" s="288"/>
      <c r="G80" s="288"/>
      <c r="H80" s="289"/>
      <c r="I80" s="289"/>
      <c r="J80" s="289"/>
      <c r="K80" s="289"/>
      <c r="L80" s="289"/>
    </row>
    <row r="81" spans="1:12" ht="19.5" customHeight="1" x14ac:dyDescent="0.25">
      <c r="A81" s="333"/>
      <c r="B81" s="265" t="s">
        <v>464</v>
      </c>
      <c r="C81" s="281"/>
      <c r="D81" s="281"/>
      <c r="E81" s="281"/>
      <c r="F81" s="281"/>
      <c r="G81" s="281"/>
      <c r="H81" s="394"/>
      <c r="I81" s="394"/>
      <c r="J81" s="394"/>
      <c r="K81" s="394"/>
      <c r="L81" s="394"/>
    </row>
    <row r="82" spans="1:12" ht="19.5" customHeight="1" x14ac:dyDescent="0.25">
      <c r="A82" s="333"/>
      <c r="B82" s="179" t="s">
        <v>432</v>
      </c>
      <c r="C82" s="179"/>
      <c r="D82" s="179"/>
      <c r="E82" s="179"/>
      <c r="F82" s="179" t="s">
        <v>433</v>
      </c>
      <c r="G82" s="179"/>
      <c r="H82" s="179"/>
      <c r="I82" s="179"/>
      <c r="J82" s="179"/>
      <c r="K82" s="179"/>
      <c r="L82" s="179"/>
    </row>
    <row r="83" spans="1:12" ht="19.5" customHeight="1" x14ac:dyDescent="0.25">
      <c r="A83" s="333"/>
      <c r="B83" s="179" t="s">
        <v>434</v>
      </c>
      <c r="C83" s="179"/>
      <c r="D83" s="179"/>
      <c r="E83" s="179"/>
      <c r="F83" s="179" t="s">
        <v>433</v>
      </c>
      <c r="G83" s="179"/>
      <c r="H83" s="179"/>
      <c r="I83" s="179"/>
      <c r="J83" s="179"/>
      <c r="K83" s="179"/>
      <c r="L83" s="179"/>
    </row>
    <row r="84" spans="1:12" ht="18" customHeight="1" x14ac:dyDescent="0.25">
      <c r="A84" s="333"/>
      <c r="B84" s="394" t="s">
        <v>435</v>
      </c>
      <c r="C84" s="394"/>
      <c r="D84" s="394"/>
      <c r="E84" s="394"/>
      <c r="F84" s="394"/>
      <c r="G84" s="394"/>
      <c r="H84" s="394"/>
      <c r="I84" s="394"/>
      <c r="J84" s="394"/>
      <c r="K84" s="394"/>
      <c r="L84" s="394"/>
    </row>
    <row r="85" spans="1:12" ht="18" customHeight="1" x14ac:dyDescent="0.25">
      <c r="A85" s="333"/>
      <c r="B85" s="179"/>
      <c r="C85" s="178" t="s">
        <v>436</v>
      </c>
      <c r="D85" s="179"/>
      <c r="E85" s="179"/>
      <c r="F85" s="179"/>
      <c r="G85" s="179"/>
      <c r="H85" s="179"/>
      <c r="I85" s="179"/>
      <c r="J85" s="179"/>
      <c r="K85" s="179"/>
      <c r="L85" s="179"/>
    </row>
    <row r="86" spans="1:12" ht="18" customHeight="1" x14ac:dyDescent="0.25">
      <c r="A86" s="333"/>
      <c r="B86" s="179"/>
      <c r="C86" s="179" t="s">
        <v>437</v>
      </c>
      <c r="D86" s="179" t="s">
        <v>438</v>
      </c>
      <c r="E86" s="179"/>
      <c r="F86" s="179"/>
      <c r="G86" s="179"/>
      <c r="H86" s="179"/>
      <c r="I86" s="179"/>
      <c r="J86" s="179"/>
      <c r="K86" s="179"/>
      <c r="L86" s="179"/>
    </row>
    <row r="87" spans="1:12" ht="15.75" x14ac:dyDescent="0.25">
      <c r="A87" s="333"/>
      <c r="B87" s="283"/>
      <c r="C87" s="283" t="s">
        <v>439</v>
      </c>
      <c r="D87" s="178"/>
      <c r="E87" s="178"/>
      <c r="F87" s="178"/>
      <c r="G87" s="178"/>
      <c r="H87" s="178"/>
      <c r="I87" s="178"/>
      <c r="J87" s="178"/>
      <c r="K87" s="178"/>
      <c r="L87" s="178"/>
    </row>
    <row r="88" spans="1:12" ht="22.5" customHeight="1" x14ac:dyDescent="0.25">
      <c r="A88" s="333"/>
      <c r="B88" s="179" t="s">
        <v>465</v>
      </c>
      <c r="C88" s="179"/>
      <c r="D88" s="179" t="s">
        <v>375</v>
      </c>
      <c r="E88" s="179"/>
      <c r="F88" s="179"/>
      <c r="G88" s="179" t="s">
        <v>376</v>
      </c>
      <c r="H88" s="253" t="s">
        <v>441</v>
      </c>
      <c r="I88" s="179"/>
      <c r="J88" s="179"/>
      <c r="K88" s="179"/>
      <c r="L88" s="179"/>
    </row>
    <row r="89" spans="1:12" ht="19.5" customHeight="1" x14ac:dyDescent="0.25">
      <c r="A89" s="333"/>
      <c r="B89" s="394" t="s">
        <v>466</v>
      </c>
      <c r="C89" s="394"/>
      <c r="D89" s="394"/>
      <c r="E89" s="394"/>
      <c r="F89" s="179" t="s">
        <v>433</v>
      </c>
      <c r="G89" s="179"/>
      <c r="H89" s="179"/>
      <c r="I89" s="179"/>
      <c r="J89" s="179"/>
      <c r="K89" s="179"/>
      <c r="L89" s="179"/>
    </row>
    <row r="90" spans="1:12" ht="19.5" customHeight="1" x14ac:dyDescent="0.25">
      <c r="A90" s="333"/>
      <c r="B90" s="178" t="s">
        <v>467</v>
      </c>
      <c r="C90" s="178"/>
      <c r="D90" s="178"/>
      <c r="E90" s="178"/>
      <c r="F90" s="179" t="s">
        <v>433</v>
      </c>
      <c r="G90" s="179"/>
      <c r="H90" s="179"/>
      <c r="I90" s="179"/>
      <c r="J90" s="179"/>
      <c r="K90" s="179"/>
      <c r="L90" s="179"/>
    </row>
    <row r="91" spans="1:12" ht="20.25" customHeight="1" x14ac:dyDescent="0.25">
      <c r="A91" s="333"/>
      <c r="B91" s="290"/>
      <c r="C91" s="290"/>
      <c r="D91" s="290"/>
      <c r="E91" s="290"/>
      <c r="F91" s="290"/>
      <c r="G91" s="290"/>
      <c r="H91" s="291"/>
      <c r="I91" s="291"/>
      <c r="J91" s="291"/>
      <c r="K91" s="291"/>
      <c r="L91" s="291"/>
    </row>
    <row r="92" spans="1:12" ht="20.25" customHeight="1" x14ac:dyDescent="0.25">
      <c r="A92" s="333"/>
      <c r="B92" s="265" t="s">
        <v>468</v>
      </c>
      <c r="C92" s="290"/>
      <c r="D92" s="290"/>
      <c r="E92" s="290"/>
      <c r="F92" s="290"/>
      <c r="G92" s="290"/>
      <c r="H92" s="291"/>
      <c r="I92" s="291"/>
      <c r="J92" s="291"/>
      <c r="K92" s="291"/>
      <c r="L92" s="291"/>
    </row>
    <row r="93" spans="1:12" ht="20.25" customHeight="1" x14ac:dyDescent="0.25">
      <c r="A93" s="333"/>
      <c r="B93" s="290" t="s">
        <v>469</v>
      </c>
      <c r="C93" s="290"/>
      <c r="D93" s="290"/>
      <c r="E93" s="290"/>
      <c r="F93" s="290"/>
      <c r="G93" s="290"/>
      <c r="H93" s="291"/>
      <c r="I93" s="291"/>
      <c r="J93" s="291"/>
      <c r="K93" s="291"/>
      <c r="L93" s="291"/>
    </row>
    <row r="94" spans="1:12" ht="34.5" customHeight="1" x14ac:dyDescent="0.25">
      <c r="A94" s="333"/>
      <c r="B94" s="378" t="s">
        <v>470</v>
      </c>
      <c r="C94" s="378"/>
      <c r="D94" s="378"/>
      <c r="E94" s="398" t="s">
        <v>471</v>
      </c>
      <c r="F94" s="398"/>
      <c r="G94" s="398"/>
      <c r="H94" s="398"/>
      <c r="I94" s="398"/>
      <c r="J94" s="398"/>
      <c r="K94" s="398"/>
      <c r="L94" s="398"/>
    </row>
    <row r="95" spans="1:12" ht="30" customHeight="1" x14ac:dyDescent="0.25">
      <c r="A95" s="333"/>
      <c r="B95" s="179" t="s">
        <v>472</v>
      </c>
      <c r="C95" s="179"/>
      <c r="D95" s="179"/>
      <c r="E95" s="179" t="s">
        <v>473</v>
      </c>
      <c r="F95" s="179"/>
      <c r="G95" s="179"/>
      <c r="H95" s="179"/>
      <c r="I95" s="179"/>
      <c r="J95" s="179"/>
      <c r="K95" s="179"/>
      <c r="L95" s="179"/>
    </row>
    <row r="96" spans="1:12" ht="30" customHeight="1" x14ac:dyDescent="0.25">
      <c r="A96" s="333"/>
      <c r="B96" s="179" t="s">
        <v>474</v>
      </c>
      <c r="C96" s="179"/>
      <c r="D96" s="179"/>
      <c r="E96" s="398" t="s">
        <v>475</v>
      </c>
      <c r="F96" s="398"/>
      <c r="G96" s="398"/>
      <c r="H96" s="398"/>
      <c r="I96" s="398"/>
      <c r="J96" s="398"/>
      <c r="K96" s="398"/>
      <c r="L96" s="398"/>
    </row>
    <row r="97" spans="1:12" ht="23.25" customHeight="1" x14ac:dyDescent="0.25">
      <c r="A97" s="333"/>
      <c r="B97" s="388" t="s">
        <v>476</v>
      </c>
      <c r="C97" s="388"/>
      <c r="D97" s="388"/>
      <c r="E97" s="179" t="s">
        <v>477</v>
      </c>
      <c r="F97" s="179"/>
      <c r="G97" s="179"/>
      <c r="H97" s="179"/>
      <c r="I97" s="179"/>
      <c r="J97" s="179"/>
      <c r="K97" s="179"/>
      <c r="L97" s="179"/>
    </row>
    <row r="98" spans="1:12" ht="23.25" customHeight="1" x14ac:dyDescent="0.25">
      <c r="A98" s="333"/>
      <c r="B98" s="281"/>
      <c r="C98" s="281"/>
      <c r="D98" s="281"/>
      <c r="E98" s="281"/>
      <c r="F98" s="281"/>
      <c r="G98" s="281"/>
      <c r="H98" s="281"/>
      <c r="I98" s="281"/>
      <c r="J98" s="281"/>
      <c r="K98" s="281"/>
      <c r="L98" s="281"/>
    </row>
    <row r="99" spans="1:12" ht="23.25" customHeight="1" x14ac:dyDescent="0.25">
      <c r="A99" s="333"/>
      <c r="B99" s="282" t="s">
        <v>478</v>
      </c>
      <c r="C99" s="281"/>
      <c r="D99" s="281"/>
      <c r="E99" s="281"/>
      <c r="F99" s="281"/>
      <c r="G99" s="281"/>
      <c r="H99" s="281"/>
      <c r="I99" s="281"/>
      <c r="J99" s="281"/>
      <c r="K99" s="281"/>
      <c r="L99" s="281"/>
    </row>
    <row r="100" spans="1:12" ht="39.75" customHeight="1" x14ac:dyDescent="0.25">
      <c r="A100" s="333"/>
      <c r="B100" s="378" t="s">
        <v>479</v>
      </c>
      <c r="C100" s="378"/>
      <c r="D100" s="378"/>
      <c r="E100" s="378"/>
      <c r="F100" s="378"/>
      <c r="G100" s="378"/>
      <c r="H100" s="378"/>
      <c r="I100" s="378"/>
      <c r="J100" s="378"/>
      <c r="K100" s="378"/>
      <c r="L100" s="378"/>
    </row>
    <row r="101" spans="1:12" ht="23.25" customHeight="1" x14ac:dyDescent="0.25">
      <c r="A101" s="333"/>
      <c r="B101" s="179" t="s">
        <v>480</v>
      </c>
      <c r="C101" s="179"/>
      <c r="D101" s="179"/>
      <c r="E101" s="179"/>
      <c r="F101" s="179"/>
      <c r="G101" s="179"/>
      <c r="H101" s="179"/>
      <c r="I101" s="179"/>
      <c r="J101" s="179"/>
      <c r="K101" s="179"/>
      <c r="L101" s="179"/>
    </row>
    <row r="102" spans="1:12" ht="23.25" customHeight="1" x14ac:dyDescent="0.25">
      <c r="A102" s="333"/>
      <c r="B102" s="179" t="s">
        <v>480</v>
      </c>
      <c r="C102" s="179"/>
      <c r="D102" s="179"/>
      <c r="E102" s="179"/>
      <c r="F102" s="179"/>
      <c r="G102" s="179"/>
      <c r="H102" s="179"/>
      <c r="I102" s="179"/>
      <c r="J102" s="179"/>
      <c r="K102" s="179"/>
      <c r="L102" s="179"/>
    </row>
    <row r="103" spans="1:12" ht="23.25" customHeight="1" x14ac:dyDescent="0.25">
      <c r="A103" s="333"/>
      <c r="B103" s="179" t="s">
        <v>480</v>
      </c>
      <c r="C103" s="179"/>
      <c r="D103" s="179"/>
      <c r="E103" s="179"/>
      <c r="F103" s="179"/>
      <c r="G103" s="179"/>
      <c r="H103" s="179"/>
      <c r="I103" s="179"/>
      <c r="J103" s="179"/>
      <c r="K103" s="179"/>
      <c r="L103" s="179"/>
    </row>
    <row r="104" spans="1:12" ht="23.25" customHeight="1" x14ac:dyDescent="0.25">
      <c r="A104" s="333"/>
      <c r="B104" s="179" t="s">
        <v>480</v>
      </c>
      <c r="C104" s="179"/>
      <c r="D104" s="179"/>
      <c r="E104" s="179"/>
      <c r="F104" s="179"/>
      <c r="G104" s="179"/>
      <c r="H104" s="179"/>
      <c r="I104" s="179"/>
      <c r="J104" s="179"/>
      <c r="K104" s="179"/>
      <c r="L104" s="179"/>
    </row>
    <row r="105" spans="1:12" ht="23.25" customHeight="1" x14ac:dyDescent="0.25">
      <c r="A105" s="333"/>
      <c r="B105" s="179" t="s">
        <v>480</v>
      </c>
      <c r="C105" s="179"/>
      <c r="D105" s="179"/>
      <c r="E105" s="179"/>
      <c r="F105" s="179"/>
      <c r="G105" s="179"/>
      <c r="H105" s="179"/>
      <c r="I105" s="179"/>
      <c r="J105" s="179"/>
      <c r="K105" s="179"/>
      <c r="L105" s="179"/>
    </row>
    <row r="106" spans="1:12" ht="23.25" customHeight="1" x14ac:dyDescent="0.25">
      <c r="A106" s="333"/>
      <c r="B106" s="179" t="s">
        <v>480</v>
      </c>
      <c r="C106" s="179"/>
      <c r="D106" s="179"/>
      <c r="E106" s="179"/>
      <c r="F106" s="179"/>
      <c r="G106" s="179"/>
      <c r="H106" s="179"/>
      <c r="I106" s="179"/>
      <c r="J106" s="179"/>
      <c r="K106" s="179"/>
      <c r="L106" s="179"/>
    </row>
    <row r="107" spans="1:12" ht="23.25" customHeight="1" x14ac:dyDescent="0.25">
      <c r="A107" s="333"/>
      <c r="B107" s="179" t="s">
        <v>480</v>
      </c>
      <c r="C107" s="179"/>
      <c r="D107" s="179"/>
      <c r="E107" s="179"/>
      <c r="F107" s="179"/>
      <c r="G107" s="179"/>
      <c r="H107" s="179"/>
      <c r="I107" s="179"/>
      <c r="J107" s="179"/>
      <c r="K107" s="179"/>
      <c r="L107" s="179"/>
    </row>
    <row r="108" spans="1:12" ht="23.25" customHeight="1" x14ac:dyDescent="0.25">
      <c r="A108" s="333"/>
      <c r="B108" s="179" t="s">
        <v>480</v>
      </c>
      <c r="C108" s="179"/>
      <c r="D108" s="179"/>
      <c r="E108" s="179"/>
      <c r="F108" s="179"/>
      <c r="G108" s="179"/>
      <c r="H108" s="179"/>
      <c r="I108" s="179"/>
      <c r="J108" s="179"/>
      <c r="K108" s="179"/>
      <c r="L108" s="179"/>
    </row>
    <row r="109" spans="1:12" ht="23.25" customHeight="1" x14ac:dyDescent="0.25">
      <c r="A109" s="333"/>
      <c r="B109" s="179" t="s">
        <v>480</v>
      </c>
      <c r="C109" s="179"/>
      <c r="D109" s="179"/>
      <c r="E109" s="179"/>
      <c r="F109" s="179"/>
      <c r="G109" s="179"/>
      <c r="H109" s="179"/>
      <c r="I109" s="179"/>
      <c r="J109" s="179"/>
      <c r="K109" s="179"/>
      <c r="L109" s="179"/>
    </row>
    <row r="110" spans="1:12" ht="18.75" customHeight="1" x14ac:dyDescent="0.25">
      <c r="A110" s="333"/>
      <c r="B110" s="287"/>
      <c r="C110" s="287"/>
      <c r="D110" s="287"/>
      <c r="E110" s="287"/>
      <c r="F110" s="287"/>
      <c r="G110" s="287"/>
      <c r="H110" s="287"/>
      <c r="I110" s="287"/>
      <c r="J110" s="287"/>
      <c r="K110" s="287"/>
      <c r="L110" s="287"/>
    </row>
    <row r="111" spans="1:12" ht="54.75" customHeight="1" x14ac:dyDescent="0.25">
      <c r="A111" s="333"/>
      <c r="B111" s="378" t="s">
        <v>481</v>
      </c>
      <c r="C111" s="378"/>
      <c r="D111" s="378"/>
      <c r="E111" s="378"/>
      <c r="F111" s="378"/>
      <c r="G111" s="378"/>
      <c r="H111" s="378"/>
      <c r="I111" s="378"/>
      <c r="J111" s="378"/>
      <c r="K111" s="378"/>
      <c r="L111" s="378"/>
    </row>
    <row r="112" spans="1:12" ht="23.25" customHeight="1" x14ac:dyDescent="0.25">
      <c r="A112" s="333"/>
      <c r="B112" s="179" t="s">
        <v>480</v>
      </c>
      <c r="C112" s="179"/>
      <c r="D112" s="179"/>
      <c r="E112" s="179"/>
      <c r="F112" s="179"/>
      <c r="G112" s="179"/>
      <c r="H112" s="179"/>
      <c r="I112" s="179"/>
      <c r="J112" s="179"/>
      <c r="K112" s="179"/>
      <c r="L112" s="179"/>
    </row>
    <row r="113" spans="1:12" ht="23.25" customHeight="1" x14ac:dyDescent="0.25">
      <c r="A113" s="333"/>
      <c r="B113" s="179" t="s">
        <v>480</v>
      </c>
      <c r="C113" s="179"/>
      <c r="D113" s="179"/>
      <c r="E113" s="179"/>
      <c r="F113" s="179"/>
      <c r="G113" s="179"/>
      <c r="H113" s="179"/>
      <c r="I113" s="179"/>
      <c r="J113" s="179"/>
      <c r="K113" s="179"/>
      <c r="L113" s="179"/>
    </row>
    <row r="114" spans="1:12" ht="23.25" customHeight="1" x14ac:dyDescent="0.25">
      <c r="A114" s="333"/>
      <c r="B114" s="179" t="s">
        <v>480</v>
      </c>
      <c r="C114" s="179"/>
      <c r="D114" s="179"/>
      <c r="E114" s="179"/>
      <c r="F114" s="179"/>
      <c r="G114" s="179"/>
      <c r="H114" s="179"/>
      <c r="I114" s="179"/>
      <c r="J114" s="179"/>
      <c r="K114" s="179"/>
      <c r="L114" s="179"/>
    </row>
    <row r="115" spans="1:12" ht="23.25" customHeight="1" x14ac:dyDescent="0.25">
      <c r="A115" s="333"/>
      <c r="B115" s="179" t="s">
        <v>480</v>
      </c>
      <c r="C115" s="179"/>
      <c r="D115" s="179"/>
      <c r="E115" s="179"/>
      <c r="F115" s="179"/>
      <c r="G115" s="179"/>
      <c r="H115" s="179"/>
      <c r="I115" s="179"/>
      <c r="J115" s="179"/>
      <c r="K115" s="179"/>
      <c r="L115" s="179"/>
    </row>
    <row r="116" spans="1:12" ht="23.25" customHeight="1" x14ac:dyDescent="0.25">
      <c r="A116" s="333"/>
      <c r="B116" s="179" t="s">
        <v>480</v>
      </c>
      <c r="C116" s="179"/>
      <c r="D116" s="179"/>
      <c r="E116" s="179"/>
      <c r="F116" s="179"/>
      <c r="G116" s="179"/>
      <c r="H116" s="179"/>
      <c r="I116" s="179"/>
      <c r="J116" s="179"/>
      <c r="K116" s="179"/>
      <c r="L116" s="179"/>
    </row>
    <row r="117" spans="1:12" ht="23.25" customHeight="1" x14ac:dyDescent="0.25">
      <c r="A117" s="333"/>
      <c r="B117" s="179" t="s">
        <v>480</v>
      </c>
      <c r="C117" s="179"/>
      <c r="D117" s="179"/>
      <c r="E117" s="179"/>
      <c r="F117" s="179"/>
      <c r="G117" s="179"/>
      <c r="H117" s="179"/>
      <c r="I117" s="179"/>
      <c r="J117" s="179"/>
      <c r="K117" s="179"/>
      <c r="L117" s="179"/>
    </row>
    <row r="118" spans="1:12" ht="23.25" customHeight="1" x14ac:dyDescent="0.25">
      <c r="A118" s="333"/>
      <c r="B118" s="179" t="s">
        <v>480</v>
      </c>
      <c r="C118" s="179"/>
      <c r="D118" s="179"/>
      <c r="E118" s="179"/>
      <c r="F118" s="179"/>
      <c r="G118" s="179"/>
      <c r="H118" s="179"/>
      <c r="I118" s="179"/>
      <c r="J118" s="179"/>
      <c r="K118" s="179"/>
      <c r="L118" s="179"/>
    </row>
    <row r="119" spans="1:12" ht="23.25" customHeight="1" x14ac:dyDescent="0.25">
      <c r="A119" s="333"/>
      <c r="B119" s="179" t="s">
        <v>480</v>
      </c>
      <c r="C119" s="179"/>
      <c r="D119" s="179"/>
      <c r="E119" s="179"/>
      <c r="F119" s="179"/>
      <c r="G119" s="179"/>
      <c r="H119" s="179"/>
      <c r="I119" s="179"/>
      <c r="J119" s="179"/>
      <c r="K119" s="179"/>
      <c r="L119" s="179"/>
    </row>
    <row r="120" spans="1:12" ht="23.25" customHeight="1" x14ac:dyDescent="0.25">
      <c r="A120" s="333"/>
      <c r="B120" s="179" t="s">
        <v>480</v>
      </c>
      <c r="C120" s="179"/>
      <c r="D120" s="179"/>
      <c r="E120" s="179"/>
      <c r="F120" s="179"/>
      <c r="G120" s="179"/>
      <c r="H120" s="179"/>
      <c r="I120" s="179"/>
      <c r="J120" s="179"/>
      <c r="K120" s="179"/>
      <c r="L120" s="179"/>
    </row>
    <row r="121" spans="1:12" ht="15.75" x14ac:dyDescent="0.25">
      <c r="A121" s="333"/>
      <c r="B121" s="281"/>
      <c r="C121" s="281"/>
      <c r="D121" s="281"/>
      <c r="E121" s="281"/>
      <c r="F121" s="281"/>
      <c r="G121" s="281"/>
      <c r="H121" s="281"/>
      <c r="I121" s="281"/>
      <c r="J121" s="281"/>
      <c r="K121" s="281"/>
      <c r="L121" s="281"/>
    </row>
    <row r="122" spans="1:12" ht="32.25" customHeight="1" x14ac:dyDescent="0.25">
      <c r="A122" s="333"/>
      <c r="B122" s="382" t="s">
        <v>482</v>
      </c>
      <c r="C122" s="382"/>
      <c r="D122" s="382"/>
      <c r="E122" s="382"/>
      <c r="F122" s="382"/>
      <c r="G122" s="382"/>
      <c r="H122" s="382"/>
      <c r="I122" s="382"/>
      <c r="J122" s="382"/>
      <c r="K122" s="382"/>
      <c r="L122" s="382"/>
    </row>
    <row r="123" spans="1:12" ht="24" customHeight="1" x14ac:dyDescent="0.25">
      <c r="A123" s="333"/>
      <c r="B123" s="179" t="s">
        <v>480</v>
      </c>
      <c r="C123" s="179"/>
      <c r="D123" s="179"/>
      <c r="E123" s="179"/>
      <c r="F123" s="179"/>
      <c r="G123" s="179"/>
      <c r="H123" s="179"/>
      <c r="I123" s="179"/>
      <c r="J123" s="179"/>
      <c r="K123" s="179"/>
      <c r="L123" s="179"/>
    </row>
    <row r="124" spans="1:12" ht="24" customHeight="1" x14ac:dyDescent="0.25">
      <c r="A124" s="333"/>
      <c r="B124" s="179" t="s">
        <v>480</v>
      </c>
      <c r="C124" s="179"/>
      <c r="D124" s="179"/>
      <c r="E124" s="179"/>
      <c r="F124" s="179"/>
      <c r="G124" s="179"/>
      <c r="H124" s="179"/>
      <c r="I124" s="179"/>
      <c r="J124" s="179"/>
      <c r="K124" s="179"/>
      <c r="L124" s="179"/>
    </row>
    <row r="125" spans="1:12" ht="24" customHeight="1" x14ac:dyDescent="0.25">
      <c r="A125" s="333"/>
      <c r="B125" s="179" t="s">
        <v>480</v>
      </c>
      <c r="C125" s="179"/>
      <c r="D125" s="179"/>
      <c r="E125" s="179"/>
      <c r="F125" s="179"/>
      <c r="G125" s="179"/>
      <c r="H125" s="179"/>
      <c r="I125" s="179"/>
      <c r="J125" s="179"/>
      <c r="K125" s="179"/>
      <c r="L125" s="179"/>
    </row>
    <row r="126" spans="1:12" ht="24" customHeight="1" x14ac:dyDescent="0.25">
      <c r="A126" s="333"/>
      <c r="B126" s="179" t="s">
        <v>480</v>
      </c>
      <c r="C126" s="179"/>
      <c r="D126" s="179"/>
      <c r="E126" s="179"/>
      <c r="F126" s="179"/>
      <c r="G126" s="179"/>
      <c r="H126" s="179"/>
      <c r="I126" s="179"/>
      <c r="J126" s="179"/>
      <c r="K126" s="179"/>
      <c r="L126" s="179"/>
    </row>
    <row r="127" spans="1:12" ht="24" customHeight="1" x14ac:dyDescent="0.25">
      <c r="A127" s="333"/>
      <c r="B127" s="179" t="s">
        <v>480</v>
      </c>
      <c r="C127" s="179"/>
      <c r="D127" s="179"/>
      <c r="E127" s="179"/>
      <c r="F127" s="179"/>
      <c r="G127" s="179"/>
      <c r="H127" s="179"/>
      <c r="I127" s="179"/>
      <c r="J127" s="179"/>
      <c r="K127" s="179"/>
      <c r="L127" s="179"/>
    </row>
    <row r="128" spans="1:12" ht="24" customHeight="1" x14ac:dyDescent="0.25">
      <c r="A128" s="333"/>
      <c r="B128" s="179" t="s">
        <v>480</v>
      </c>
      <c r="C128" s="179"/>
      <c r="D128" s="179"/>
      <c r="E128" s="179"/>
      <c r="F128" s="179"/>
      <c r="G128" s="179"/>
      <c r="H128" s="179"/>
      <c r="I128" s="179"/>
      <c r="J128" s="179"/>
      <c r="K128" s="179"/>
      <c r="L128" s="179"/>
    </row>
    <row r="129" spans="1:12" ht="24" customHeight="1" x14ac:dyDescent="0.25">
      <c r="A129" s="333"/>
      <c r="B129" s="179" t="s">
        <v>480</v>
      </c>
      <c r="C129" s="179"/>
      <c r="D129" s="179"/>
      <c r="E129" s="179"/>
      <c r="F129" s="179"/>
      <c r="G129" s="179"/>
      <c r="H129" s="179"/>
      <c r="I129" s="179"/>
      <c r="J129" s="179"/>
      <c r="K129" s="179"/>
      <c r="L129" s="179"/>
    </row>
    <row r="130" spans="1:12" ht="24" customHeight="1" x14ac:dyDescent="0.25">
      <c r="A130" s="333"/>
      <c r="B130" s="179" t="s">
        <v>480</v>
      </c>
      <c r="C130" s="179"/>
      <c r="D130" s="179"/>
      <c r="E130" s="179"/>
      <c r="F130" s="179"/>
      <c r="G130" s="179"/>
      <c r="H130" s="179"/>
      <c r="I130" s="179"/>
      <c r="J130" s="179"/>
      <c r="K130" s="179"/>
      <c r="L130" s="179"/>
    </row>
    <row r="131" spans="1:12" ht="24" customHeight="1" x14ac:dyDescent="0.25">
      <c r="A131" s="333"/>
      <c r="B131" s="179" t="s">
        <v>480</v>
      </c>
      <c r="C131" s="179"/>
      <c r="D131" s="179"/>
      <c r="E131" s="179"/>
      <c r="F131" s="179"/>
      <c r="G131" s="179"/>
      <c r="H131" s="179"/>
      <c r="I131" s="179"/>
      <c r="J131" s="179"/>
      <c r="K131" s="179"/>
      <c r="L131" s="179"/>
    </row>
    <row r="132" spans="1:12" ht="24" customHeight="1" x14ac:dyDescent="0.25">
      <c r="A132" s="333"/>
      <c r="B132" s="179"/>
      <c r="C132" s="179"/>
      <c r="D132" s="179"/>
      <c r="E132" s="179"/>
      <c r="F132" s="179"/>
      <c r="G132" s="179"/>
      <c r="H132" s="179"/>
      <c r="I132" s="179"/>
      <c r="J132" s="179"/>
      <c r="K132" s="179"/>
      <c r="L132" s="179"/>
    </row>
  </sheetData>
  <mergeCells count="36">
    <mergeCell ref="B111:L111"/>
    <mergeCell ref="B122:L122"/>
    <mergeCell ref="B89:E89"/>
    <mergeCell ref="B94:D94"/>
    <mergeCell ref="E94:L94"/>
    <mergeCell ref="E96:L96"/>
    <mergeCell ref="B97:D97"/>
    <mergeCell ref="B100:L100"/>
    <mergeCell ref="B84:L84"/>
    <mergeCell ref="C45:F45"/>
    <mergeCell ref="C46:F46"/>
    <mergeCell ref="C47:F47"/>
    <mergeCell ref="B55:F55"/>
    <mergeCell ref="B57:L57"/>
    <mergeCell ref="B63:L63"/>
    <mergeCell ref="B67:F67"/>
    <mergeCell ref="H70:L70"/>
    <mergeCell ref="B73:L73"/>
    <mergeCell ref="B78:E78"/>
    <mergeCell ref="H81:L81"/>
    <mergeCell ref="C44:F44"/>
    <mergeCell ref="B3:L3"/>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7</vt:i4>
      </vt:variant>
      <vt:variant>
        <vt:lpstr>Névvel ellátott tartományok</vt:lpstr>
      </vt:variant>
      <vt:variant>
        <vt:i4>9</vt:i4>
      </vt:variant>
    </vt:vector>
  </HeadingPairs>
  <TitlesOfParts>
    <vt:vector size="16" baseType="lpstr">
      <vt:lpstr>Tartalom</vt:lpstr>
      <vt:lpstr>PM-KV-03-00</vt:lpstr>
      <vt:lpstr>PM-KV-03-01</vt:lpstr>
      <vt:lpstr>PM-KV-03-06</vt:lpstr>
      <vt:lpstr>PM-KV-03-07</vt:lpstr>
      <vt:lpstr>PM-KV-03-08</vt:lpstr>
      <vt:lpstr>Alapa</vt:lpstr>
      <vt:lpstr>'PM-KV-03-00'!Nyomtatási_cím</vt:lpstr>
      <vt:lpstr>'PM-KV-03-00'!Nyomtatási_terület</vt:lpstr>
      <vt:lpstr>'PM-KV-03-01'!Nyomtatási_terület</vt:lpstr>
      <vt:lpstr>'PM-KV-03-06'!Nyomtatási_terület</vt:lpstr>
      <vt:lpstr>'PM-KV-03-07'!Nyomtatási_terület</vt:lpstr>
      <vt:lpstr>'PM-KV-03-08'!Nyomtatási_terület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v.1.21.50.0.0#2021-04-19</dc:description>
  <cp:lastPrinted>2020-04-16T17:14:15Z</cp:lastPrinted>
  <dcterms:created xsi:type="dcterms:W3CDTF">2017-10-19T16:16:17Z</dcterms:created>
  <dcterms:modified xsi:type="dcterms:W3CDTF">2020-04-16T17:23:17Z</dcterms:modified>
</cp:coreProperties>
</file>