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DA\NYILV\DKF\2020\2020.10.29\Belsőminell\Belsőminell\PM Pénzmos_megfék_dok\PM-KV Könyvvizsgáló_200306-tól\"/>
    </mc:Choice>
  </mc:AlternateContent>
  <bookViews>
    <workbookView xWindow="3735" yWindow="2835" windowWidth="21600" windowHeight="1114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9" r:id="rId16"/>
    <sheet name="PM-KV-03-15" sheetId="15" r:id="rId17"/>
    <sheet name="PM-KV-03-16" sheetId="16" r:id="rId18"/>
    <sheet name="Alapa" sheetId="17" r:id="rId19"/>
  </sheets>
  <externalReferences>
    <externalReference r:id="rId20"/>
    <externalReference r:id="rId21"/>
    <externalReference r:id="rId22"/>
    <externalReference r:id="rId23"/>
    <externalReference r:id="rId24"/>
    <externalReference r:id="rId25"/>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7" hidden="1">'PM-KV-03-16'!$B$10:$I$10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8">'[1]8. L.A.II.6.'!#REF!</definedName>
    <definedName name="A.II.L2" localSheetId="14">'[2]8. L.A.II.6.'!#REF!</definedName>
    <definedName name="A.II.L2">'[2]8. L.A.II.6.'!#REF!</definedName>
    <definedName name="A.II.L2_1" localSheetId="18">#REF!</definedName>
    <definedName name="A.II.L2_1" localSheetId="14">'[3]8. L.A.II.6.'!#REF!</definedName>
    <definedName name="A.II.L2_1">'[3]8. L.A.II.6.'!#REF!</definedName>
    <definedName name="A.II.L3" localSheetId="18">#REF!</definedName>
    <definedName name="A.II.L3" localSheetId="14">'[4]8. L.A.II.6.'!#REF!</definedName>
    <definedName name="A.II.L3">'[4]8. L.A.II.6.'!#REF!</definedName>
    <definedName name="A.III.L1." localSheetId="14">#REF!</definedName>
    <definedName name="A.III.L1.">#REF!</definedName>
    <definedName name="A.III.L2." localSheetId="18">'[1]11. L.A.III.2.,4.,5.'!#REF!</definedName>
    <definedName name="A.III.L2." localSheetId="14">'[2]11. L.A.III.2.,4.,5.'!#REF!</definedName>
    <definedName name="A.III.L2.">'[2]11. L.A.III.2.,4.,5.'!#REF!</definedName>
    <definedName name="_xlnm.Database" localSheetId="18">[5]Tartalomj.!$A$1:$D$108</definedName>
    <definedName name="_xlnm.Database">[6]Tartalomj.!$A$1:$D$108</definedName>
    <definedName name="as" localSheetId="8">'PM-KV-03-07'!$B$4:$L$77</definedName>
    <definedName name="bn" localSheetId="17">'PM-KV-03-16'!$7:$10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'PM-KV-03-13'!$B$4:$G$44</definedName>
    <definedName name="K" localSheetId="0" hidden="1">{#N/A,#N/A,TRUE,"A1";#N/A,#N/A,TRUE,"A2";#N/A,#N/A,TRUE,"B1"}</definedName>
    <definedName name="K" hidden="1">{#N/A,#N/A,TRUE,"A1";#N/A,#N/A,TRUE,"A2";#N/A,#N/A,TRUE,"B1"}</definedName>
    <definedName name="kl" localSheetId="16">'PM-KV-03-15'!$B$4:$G$40</definedName>
    <definedName name="MPR">#REF!</definedName>
    <definedName name="nyomtat">#REF!</definedName>
    <definedName name="_xlnm.Print_Titles" localSheetId="13">'PM-KV-03-12'!$14:$14</definedName>
    <definedName name="_xlnm.Print_Titles" localSheetId="17">'PM-KV-03-16'!$10:$10</definedName>
    <definedName name="_xlnm.Print_Area" localSheetId="1">'PM-KV-03-00'!$B$3:$W$122</definedName>
    <definedName name="_xlnm.Print_Area" localSheetId="2">'PM-KV-03-01'!$B$3:$I$116</definedName>
    <definedName name="_xlnm.Print_Area" localSheetId="3">'PM-KV-03-02'!$B$4:$L$36</definedName>
    <definedName name="_xlnm.Print_Area" localSheetId="4">'PM-KV-03-03'!$B$4:$E$68</definedName>
    <definedName name="_xlnm.Print_Area" localSheetId="5">'PM-KV-03-04'!$B$4:$L$76</definedName>
    <definedName name="_xlnm.Print_Area" localSheetId="6">'PM-KV-03-05'!$B$4:$L$62</definedName>
    <definedName name="_xlnm.Print_Area" localSheetId="7">'PM-KV-03-06'!$B$4:$E$123</definedName>
    <definedName name="_xlnm.Print_Area" localSheetId="8">'PM-KV-03-07'!$B$4:$L$77</definedName>
    <definedName name="_xlnm.Print_Area" localSheetId="9">'PM-KV-03-08'!$B$4:$L$132</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'PM-KV-03-12'!$B$4:$L$24</definedName>
    <definedName name="_xlnm.Print_Area" localSheetId="14">'PM-KV-03-13'!$B$4:$G$44</definedName>
    <definedName name="_xlnm.Print_Area" localSheetId="16">'PM-KV-03-15'!$B$4:$G$40</definedName>
    <definedName name="_xlnm.Print_Area" localSheetId="17">'PM-KV-03-16'!$B$4:$J$42</definedName>
    <definedName name="_xlnm.Print_Area" localSheetId="0">Tartalom!$B$3:$F$43</definedName>
    <definedName name="qw" localSheetId="1">'PM-KV-03-00'!$B$3:$W$122</definedName>
    <definedName name="rt" localSheetId="4">'PM-KV-03-03'!$B$4:$E$68</definedName>
    <definedName name="sd" localSheetId="9">'PM-KV-03-08'!$B$4:$L$132</definedName>
    <definedName name="szallitok">#REF!</definedName>
    <definedName name="TABLE" localSheetId="18">Alapa!$C$27:$C$27</definedName>
    <definedName name="TABLE_2" localSheetId="18">Alapa!$C$27:$C$27</definedName>
    <definedName name="tz" localSheetId="5">'PM-KV-03-04'!$B$4:$L$76</definedName>
    <definedName name="ui" localSheetId="7">'PM-KV-03-06'!$B$4:$D$123</definedName>
    <definedName name="vb" localSheetId="13">'PM-KV-03-12'!$7:$14</definedName>
    <definedName name="vevok">#REF!</definedName>
    <definedName name="we" localSheetId="2">'PM-KV-03-01'!$B$3:$I$116</definedName>
    <definedName name="wrn.Proba." localSheetId="18" hidden="1">{#N/A,#N/A,TRUE,"A1";#N/A,#N/A,TRUE,"A2";#N/A,#N/A,TRUE,"B1"}</definedName>
    <definedName name="wrn.Proba." localSheetId="0" hidden="1">{#N/A,#N/A,TRUE,"A1";#N/A,#N/A,TRUE,"A2";#N/A,#N/A,TRUE,"B1"}</definedName>
    <definedName name="wrn.Proba." hidden="1">{#N/A,#N/A,TRUE,"A1";#N/A,#N/A,TRUE,"A2";#N/A,#N/A,TRUE,"B1"}</definedName>
    <definedName name="xc" localSheetId="0">Tartalom!$B$3:$F$43</definedName>
    <definedName name="XXX" localSheetId="18">#REF!</definedName>
    <definedName name="XXX" localSheetId="14">'[3]11. L.A.III.2.,4.,5.'!#REF!</definedName>
    <definedName name="XXX">'[3]11. L.A.III.2.,4.,5.'!#REF!</definedName>
    <definedName name="yx" localSheetId="17">'PM-KV-03-16'!$B$4:$I$42</definedName>
    <definedName name="zu" localSheetId="6">'PM-KV-03-05'!$B$4:$L$62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6" l="1"/>
  <c r="C5" i="16"/>
  <c r="C43" i="19" l="1"/>
  <c r="C6" i="19"/>
  <c r="C5" i="19"/>
  <c r="C39" i="15" l="1"/>
  <c r="C6" i="15"/>
  <c r="C5" i="15"/>
  <c r="C43" i="14"/>
  <c r="C6" i="14"/>
  <c r="C5" i="14"/>
  <c r="C6" i="13"/>
  <c r="C5" i="13"/>
  <c r="C6" i="12"/>
  <c r="C5" i="12"/>
  <c r="C6" i="11"/>
  <c r="C5" i="11"/>
  <c r="I32" i="10"/>
  <c r="C12" i="10"/>
  <c r="C11" i="10"/>
  <c r="C10" i="10"/>
  <c r="G14" i="9"/>
  <c r="G13" i="9"/>
  <c r="C7" i="8"/>
  <c r="C6" i="8"/>
  <c r="C123" i="7"/>
  <c r="B6" i="7"/>
  <c r="B5" i="7"/>
  <c r="C7" i="6"/>
  <c r="C6" i="6"/>
  <c r="C7" i="5"/>
  <c r="C6" i="5"/>
  <c r="C68" i="4"/>
  <c r="B6" i="4"/>
  <c r="B5" i="4"/>
  <c r="H34" i="3"/>
  <c r="F11" i="3"/>
  <c r="F10" i="3"/>
  <c r="J1" i="16" l="1"/>
  <c r="L1" i="12"/>
  <c r="L1" i="11"/>
  <c r="L1" i="10"/>
  <c r="L1" i="9"/>
  <c r="L1" i="8"/>
  <c r="D136" i="7"/>
  <c r="C136" i="7"/>
  <c r="D118" i="7"/>
  <c r="C118" i="7"/>
  <c r="B117" i="7"/>
  <c r="D116" i="7"/>
  <c r="C116" i="7"/>
  <c r="D115" i="7"/>
  <c r="C115" i="7"/>
  <c r="D111" i="7"/>
  <c r="C111" i="7"/>
  <c r="D112" i="7" s="1"/>
  <c r="D84" i="7"/>
  <c r="D82" i="7" s="1"/>
  <c r="C84" i="7"/>
  <c r="D63" i="7"/>
  <c r="C63" i="7"/>
  <c r="D29" i="7"/>
  <c r="C29" i="7"/>
  <c r="C27" i="7"/>
  <c r="D27" i="7" s="1"/>
  <c r="E1" i="7"/>
  <c r="L1" i="6"/>
  <c r="L1" i="5"/>
  <c r="D64" i="4"/>
  <c r="C64" i="4"/>
  <c r="D63" i="4"/>
  <c r="C63" i="4"/>
  <c r="D62" i="4"/>
  <c r="C62" i="4"/>
  <c r="D60" i="4"/>
  <c r="D58" i="4" s="1"/>
  <c r="C60" i="4"/>
  <c r="D39" i="4"/>
  <c r="B79" i="4" s="1"/>
  <c r="B80" i="4" s="1"/>
  <c r="C39" i="4"/>
  <c r="D37" i="4"/>
  <c r="D25" i="4"/>
  <c r="C25" i="4"/>
  <c r="B73" i="4" s="1"/>
  <c r="E1" i="4"/>
  <c r="L1" i="3"/>
  <c r="H1" i="2"/>
  <c r="B128" i="7" l="1"/>
  <c r="B129" i="7" s="1"/>
  <c r="B134" i="7"/>
  <c r="B135" i="7" s="1"/>
  <c r="D61" i="7"/>
  <c r="C23" i="4"/>
  <c r="D23" i="4" s="1"/>
  <c r="B131" i="7"/>
  <c r="B132" i="7" s="1"/>
  <c r="B76" i="4"/>
  <c r="B77" i="4" s="1"/>
  <c r="C112" i="7"/>
  <c r="B136" i="7"/>
  <c r="B118" i="7" s="1"/>
  <c r="C109" i="7"/>
  <c r="E129" i="7"/>
  <c r="E128" i="7"/>
  <c r="B74" i="4"/>
  <c r="E74" i="4" l="1"/>
  <c r="E73" i="4"/>
  <c r="B63" i="4" s="1"/>
  <c r="B116" i="7"/>
  <c r="B115" i="7"/>
  <c r="B62" i="4" l="1"/>
  <c r="B64" i="4"/>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<sst xmlns="http://schemas.openxmlformats.org/spreadsheetml/2006/main" count="1503" uniqueCount="762">
  <si>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</si>
  <si>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</si>
  <si>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</si>
  <si>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</si>
  <si>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</si>
  <si>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</si>
  <si>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</si>
  <si>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</si>
  <si>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</si>
  <si>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</si>
  <si>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</si>
  <si>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</si>
  <si>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</si>
  <si>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</si>
  <si>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</si>
  <si>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</si>
  <si>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</si>
  <si>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</si>
  <si>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</si>
  <si>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</si>
  <si>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</si>
  <si>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</si>
  <si>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</si>
  <si>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</si>
  <si>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</si>
  <si>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</si>
  <si>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</si>
  <si>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</si>
  <si>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</si>
  <si>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</si>
  <si>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</si>
  <si>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</si>
  <si>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</si>
  <si>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</si>
  <si>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</si>
  <si>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</si>
  <si>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</si>
  <si>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</si>
  <si>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</si>
  <si>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</si>
  <si>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</si>
  <si>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</si>
  <si>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</si>
  <si>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</si>
  <si>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</si>
  <si>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</si>
  <si>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4.</t>
  </si>
  <si>
    <t>PM-KV-03-06 Monitoring</t>
  </si>
  <si>
    <t>(A PM-KV-03-06 Monitoring dokumentum a megerősített eljárás módszerének is megfelel.)</t>
  </si>
  <si>
    <t>5.</t>
  </si>
  <si>
    <t>PM-KV-03-07 Adatváltozás bejelentése</t>
  </si>
  <si>
    <t>6.</t>
  </si>
  <si>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</si>
  <si>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</si>
  <si>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</si>
  <si>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</si>
  <si>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</si>
  <si>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</si>
  <si>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</si>
  <si>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</si>
  <si>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</si>
  <si>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</si>
  <si>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</si>
  <si>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</si>
  <si>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</si>
  <si>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</si>
  <si>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</si>
  <si>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</si>
  <si>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</si>
  <si>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</si>
  <si>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</si>
  <si>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</si>
  <si>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</si>
  <si>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</si>
  <si>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</si>
  <si>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</si>
  <si>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</si>
  <si>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</si>
  <si>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</si>
  <si>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</si>
  <si>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</si>
  <si>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</si>
  <si>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</si>
  <si>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</si>
  <si>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</si>
  <si>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</si>
  <si>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</si>
  <si>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</si>
  <si>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</si>
  <si>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</si>
  <si>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</si>
  <si>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</si>
  <si>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</si>
  <si>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</si>
  <si>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</si>
  <si>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</si>
  <si>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</si>
  <si>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</si>
  <si>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</si>
  <si>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</si>
  <si>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</si>
  <si>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</si>
  <si>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</si>
  <si>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</si>
  <si>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</si>
  <si>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</si>
  <si>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</si>
  <si>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</si>
  <si>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</si>
  <si>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</si>
  <si>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</si>
  <si>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</si>
  <si>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</si>
  <si>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</si>
  <si>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</si>
  <si>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</si>
  <si>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</si>
  <si>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</si>
  <si>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</si>
  <si>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</si>
  <si>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</si>
  <si>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</si>
  <si>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</si>
  <si>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</si>
  <si>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</si>
  <si>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</si>
  <si>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</si>
  <si>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</si>
  <si>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</si>
  <si>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</si>
  <si>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</si>
  <si>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</si>
  <si>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</si>
  <si>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</si>
  <si>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</si>
  <si>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</si>
  <si>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</si>
  <si>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</si>
  <si>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</si>
  <si>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</si>
  <si>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</si>
  <si>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</si>
  <si>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</si>
  <si>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</si>
  <si>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</si>
  <si>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</si>
  <si>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</si>
  <si>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</si>
  <si>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</si>
  <si>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</si>
  <si>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</si>
  <si>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</si>
  <si>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</si>
  <si>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</si>
  <si>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</si>
  <si>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</si>
  <si>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</si>
  <si>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</si>
  <si>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</si>
  <si>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</si>
  <si>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</si>
  <si>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</si>
  <si>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</si>
  <si>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</si>
  <si>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</si>
  <si>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</si>
  <si>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</si>
  <si>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</si>
  <si>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</si>
  <si>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</si>
  <si>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</si>
  <si>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</si>
  <si>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</si>
  <si>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</si>
  <si>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</si>
  <si>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</si>
  <si>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</si>
  <si>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</si>
  <si>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</si>
  <si>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</si>
  <si>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</si>
  <si>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</si>
  <si>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</si>
  <si>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</si>
  <si>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</si>
  <si>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</si>
  <si>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</si>
  <si>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</si>
  <si>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</si>
  <si>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</si>
  <si>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</si>
  <si>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</si>
  <si>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</si>
  <si>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</si>
  <si>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</si>
  <si>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</si>
  <si>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</si>
  <si>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</si>
  <si>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</si>
  <si>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</si>
  <si>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</si>
  <si>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</si>
  <si>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</si>
  <si>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</si>
  <si>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</si>
  <si>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</si>
  <si>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</si>
  <si>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</si>
  <si>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</si>
  <si>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</si>
  <si>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</si>
  <si>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</si>
  <si>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</si>
  <si>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</si>
  <si>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</si>
  <si>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</si>
  <si>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</si>
  <si>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</si>
  <si>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</si>
  <si>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</si>
  <si>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</si>
  <si>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</si>
  <si>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</si>
  <si>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</si>
  <si>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</si>
  <si>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</si>
  <si>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</si>
  <si>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</si>
  <si>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</si>
  <si>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</si>
  <si>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</si>
  <si>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</si>
  <si>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</si>
  <si>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</si>
  <si>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</si>
  <si>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</si>
  <si>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</si>
  <si>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</si>
  <si>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</si>
  <si>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</si>
  <si>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</si>
  <si>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</si>
  <si>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</si>
  <si>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</si>
  <si>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</si>
  <si>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</si>
  <si>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</si>
  <si>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</si>
  <si>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</si>
  <si>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</si>
  <si>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</si>
  <si>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</si>
  <si>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</si>
  <si>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</si>
  <si>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</si>
  <si>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</si>
  <si>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</si>
  <si>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</si>
  <si>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</si>
  <si>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</si>
  <si>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</si>
  <si>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</si>
  <si>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</si>
  <si>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</si>
  <si>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</si>
  <si>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</si>
  <si>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</si>
  <si>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</si>
  <si>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MONITORING</t>
  </si>
  <si>
    <t>………………………………………………………………………………………………………..</t>
  </si>
  <si>
    <t>Megelőző monitoring kelte:</t>
  </si>
  <si>
    <t>………………...…………</t>
  </si>
  <si>
    <t>Megelőző monitoring eredménye:</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</si>
  <si>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</si>
  <si>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</si>
  <si>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</si>
  <si>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</si>
  <si>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</si>
  <si>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</si>
  <si>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</si>
  <si>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</si>
  <si>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</si>
  <si>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</si>
  <si>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</si>
  <si>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</si>
  <si>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</si>
  <si>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</si>
  <si>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</si>
  <si>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</si>
  <si>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</si>
  <si>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</si>
  <si>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</si>
  <si>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</si>
  <si>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</si>
  <si>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</si>
  <si>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</si>
  <si>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</si>
  <si>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</si>
  <si>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</si>
  <si>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</si>
  <si>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IV. PÉNZMOSÁSRA, TERRORIZMUS FINANSZÍROZÁSÁRA UTALÓ ADAT, TÉNY, KÖRÜLMÉNY FELMERÜLÉSE</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</si>
  <si>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</si>
  <si>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</si>
  <si>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</si>
  <si>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</si>
  <si>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</si>
  <si>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</si>
  <si>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</si>
  <si>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</si>
  <si>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</si>
  <si>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</si>
  <si>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</si>
  <si>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</si>
  <si>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</si>
  <si>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</si>
  <si>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</si>
  <si>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</si>
  <si>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</si>
  <si>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</si>
  <si>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</si>
  <si>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</si>
  <si>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</si>
  <si>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</si>
  <si>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</si>
  <si>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</si>
  <si>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</si>
  <si>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</si>
  <si>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</si>
  <si>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</si>
  <si>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</si>
  <si>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</si>
  <si>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</si>
  <si>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</si>
  <si>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</si>
  <si>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</si>
  <si>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</si>
  <si>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</si>
  <si>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</si>
  <si>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</si>
  <si>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</si>
  <si>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</si>
  <si>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</si>
  <si>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</si>
  <si>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</si>
  <si>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</si>
  <si>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</si>
  <si>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</si>
  <si>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</si>
  <si>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</si>
  <si>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</si>
  <si>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</si>
  <si>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</si>
  <si>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</si>
  <si>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</si>
  <si>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</si>
  <si>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</si>
  <si>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</si>
  <si>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</si>
  <si>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</si>
  <si>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</si>
  <si>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</si>
  <si>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</si>
  <si>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</si>
  <si>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</si>
  <si>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</si>
  <si>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</si>
  <si>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</si>
  <si>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</si>
  <si>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</si>
  <si>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</si>
  <si>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</si>
  <si>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</si>
  <si>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</si>
  <si>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</si>
  <si>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</si>
  <si>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</si>
  <si>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</si>
  <si>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</si>
  <si>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</si>
  <si>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</si>
  <si>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</si>
  <si>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</si>
  <si>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</si>
  <si>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</si>
  <si>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</si>
  <si>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</si>
  <si>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</si>
  <si>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</si>
  <si>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</si>
  <si>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</si>
  <si>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</si>
  <si>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</si>
  <si>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</si>
  <si>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</si>
  <si>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</si>
  <si>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</si>
  <si>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</si>
  <si>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</si>
  <si>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</si>
  <si>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</si>
  <si>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</si>
  <si>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</si>
  <si>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</si>
  <si>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</si>
  <si>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</si>
  <si>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</si>
  <si>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</si>
  <si>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</si>
  <si>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</si>
  <si>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</si>
  <si>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</si>
  <si>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</si>
  <si>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</si>
  <si>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</si>
  <si>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</si>
  <si>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</si>
  <si>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</si>
  <si>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</si>
  <si>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</si>
  <si>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</si>
  <si>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</si>
  <si>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</si>
  <si>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</si>
  <si>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</si>
  <si>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</si>
  <si>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</si>
  <si>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</si>
  <si>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</si>
  <si>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</si>
  <si>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</si>
  <si>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</si>
  <si>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</si>
  <si>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</si>
  <si>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</si>
  <si>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</si>
  <si>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</si>
  <si>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</si>
  <si>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</si>
  <si>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</si>
  <si>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</si>
  <si>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</si>
  <si>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</si>
  <si>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</si>
  <si>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</si>
  <si>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</si>
  <si>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</si>
  <si>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</si>
  <si>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</si>
  <si>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</si>
  <si>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</si>
  <si>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</si>
  <si>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</si>
  <si>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</si>
  <si>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</si>
  <si>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</si>
  <si>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</si>
  <si>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</si>
  <si>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</si>
  <si>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</si>
  <si>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</si>
  <si>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</si>
  <si>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</si>
  <si>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</si>
  <si>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</si>
  <si>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</si>
  <si>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</si>
  <si>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</si>
  <si>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</si>
  <si>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</si>
  <si>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</si>
  <si>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</si>
  <si>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</si>
  <si>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</si>
  <si>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</si>
  <si>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</si>
  <si>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</si>
  <si>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</si>
  <si>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</si>
  <si>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</si>
  <si>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</si>
  <si>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</si>
  <si>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</si>
  <si>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</si>
  <si>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</si>
  <si>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</si>
  <si>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</si>
  <si>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</si>
  <si>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</si>
  <si>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</si>
  <si>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</si>
  <si>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</si>
  <si>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</si>
  <si>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</si>
  <si>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</si>
  <si>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</si>
  <si>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</si>
  <si>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</si>
  <si>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</si>
  <si>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</si>
  <si>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</si>
  <si>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</si>
  <si>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</si>
  <si>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</si>
  <si>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</si>
  <si>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</si>
  <si>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</si>
  <si>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</si>
  <si>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</si>
  <si>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</si>
  <si>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</si>
  <si>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</si>
  <si>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</si>
  <si>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</si>
  <si>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</si>
  <si>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</si>
  <si>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</si>
  <si>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</si>
  <si>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</si>
  <si>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</si>
  <si>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</si>
  <si>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</si>
  <si>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</si>
  <si>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</si>
  <si>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</si>
  <si>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</si>
  <si>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</si>
  <si>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</si>
  <si>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</si>
  <si>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</si>
  <si>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</si>
  <si>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</si>
  <si>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</si>
  <si>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</si>
  <si>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</si>
  <si>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</si>
  <si>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</si>
  <si>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</si>
  <si>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</si>
  <si>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</si>
  <si>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</si>
  <si>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</si>
  <si>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</si>
  <si>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</si>
  <si>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</si>
  <si>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</si>
  <si>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</si>
  <si>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</si>
  <si>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</si>
  <si>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</si>
  <si>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</si>
  <si>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</si>
  <si>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</si>
  <si>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</si>
  <si>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</si>
  <si>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</si>
  <si>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</si>
  <si>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</si>
  <si>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</si>
  <si>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</si>
  <si>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</si>
  <si>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</si>
  <si>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</si>
  <si>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</si>
  <si>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</si>
  <si>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</si>
  <si>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</si>
  <si>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</si>
  <si>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</si>
  <si>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</si>
  <si>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</si>
  <si>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</si>
  <si>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</si>
  <si>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</si>
  <si>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</si>
  <si>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</si>
  <si>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</si>
  <si>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</si>
  <si>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</si>
  <si>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</si>
  <si>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</si>
  <si>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</si>
  <si>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</si>
  <si>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</si>
  <si>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</si>
  <si>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</si>
  <si>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</si>
  <si>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</si>
  <si>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</si>
  <si>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</si>
  <si>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</si>
  <si>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</si>
  <si>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</si>
  <si>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</si>
  <si>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</si>
  <si>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</si>
  <si>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</si>
  <si>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</si>
  <si>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</si>
  <si>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</si>
  <si>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</si>
  <si>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</si>
  <si>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</si>
  <si>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</si>
  <si>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</si>
  <si>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</si>
  <si>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</si>
  <si>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</si>
  <si>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</si>
  <si>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</si>
  <si>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</si>
  <si>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</si>
  <si>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</si>
  <si>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</si>
  <si>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</si>
  <si>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</si>
  <si>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</si>
  <si>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</si>
  <si>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</si>
  <si>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</si>
  <si>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</si>
  <si>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</si>
  <si>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</si>
  <si>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</si>
  <si>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</si>
  <si>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</si>
  <si>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</si>
  <si>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</si>
  <si>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</si>
  <si>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</si>
  <si>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</si>
  <si>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</si>
  <si>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</si>
  <si>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</si>
  <si>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</si>
  <si>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</si>
  <si>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</si>
  <si>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</si>
  <si>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</si>
  <si>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</si>
  <si>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</si>
  <si>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</si>
  <si>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</si>
  <si>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</si>
  <si>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</si>
  <si>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</si>
  <si>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</si>
  <si>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</si>
  <si>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</si>
  <si>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</si>
  <si>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</si>
  <si>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</si>
  <si>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</si>
  <si>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</si>
  <si>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</si>
  <si>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</si>
  <si>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</si>
  <si>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</si>
  <si>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</si>
  <si>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</si>
  <si>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SZŰRŐ-MONITORING NYILVÁNTARTÁS *</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</si>
  <si>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</si>
  <si>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</si>
  <si>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</si>
  <si>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</si>
  <si>
    <t>Ügyfél Képviselő(i)</t>
  </si>
  <si>
    <t>Ügyfél Tgaja(i)</t>
  </si>
  <si>
    <t>Talált ügyfél(ek):</t>
  </si>
  <si>
    <t>…………………………………………………………...……………………</t>
  </si>
  <si>
    <t xml:space="preserve">Vizsgálat tárgya: Teljes ügyfélállomány </t>
  </si>
  <si>
    <t>https://fatf.mkvk.hu/</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</si>
  <si>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4"/>
        <color indexed="8"/>
        <rFont val="Arial Narrow"/>
        <family val="2"/>
        <charset val="238"/>
      </rPr>
      <t>(alkalmazandó 2020.03.06)</t>
    </r>
  </si>
  <si>
    <t>Egységes szabályzat 47. pontjában meghatározott szervezet:</t>
  </si>
  <si>
    <t>Az üzleti kapcsolat létesítésekor: (MKVK 2020.03.06-én kiadott Útmutató 1. sz. melléklet 1. pont, Egységes szabályzat 46. pont):</t>
  </si>
  <si>
    <t>Az Egységes szabályzat 50. pontjában meghatározott körülmények</t>
  </si>
  <si>
    <t>d)     d) a jogi személy, jogi személyiséggel nem rendelkező szervezet tényleges tulajdonosa kiemelt közszereplő vagy a kiemelt közszereplő közeli hozzátartozója vagy a kiemelt közszereplővel közeli kapcsolatban álló személy;</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</si>
  <si>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</si>
  <si>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</si>
  <si>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</si>
  <si>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</si>
  <si>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r>
      <t>·</t>
    </r>
    <r>
      <rPr>
        <sz val="7"/>
        <color indexed="8"/>
        <rFont val="Times New Roman"/>
        <family val="1"/>
        <charset val="238"/>
      </rPr>
      <t xml:space="preserve">       </t>
    </r>
    <r>
      <rPr>
        <sz val="12"/>
        <color indexed="8"/>
        <rFont val="Times New Roman"/>
        <family val="1"/>
        <charset val="238"/>
      </rPr>
      <t>a teljesítés körülményei:</t>
    </r>
  </si>
  <si>
    <t xml:space="preserve">      (hely, idő, mód)</t>
  </si>
  <si>
    <r>
      <t>·</t>
    </r>
    <r>
      <rPr>
        <sz val="7"/>
        <color indexed="8"/>
        <rFont val="Times New Roman"/>
        <family val="1"/>
        <charset val="238"/>
      </rPr>
      <t xml:space="preserve">       </t>
    </r>
    <r>
      <rPr>
        <sz val="12"/>
        <color indexed="8"/>
        <rFont val="Times New Roman"/>
        <family val="1"/>
        <charset val="238"/>
      </rPr>
      <t>az ügyfél-átvilágítás módjának meghatározása érdekében azt, hogy az ügyfél kockázati szintje:</t>
    </r>
  </si>
  <si>
    <t xml:space="preserve">      (átlagos, magas vagy alacsony)</t>
  </si>
  <si>
    <r>
      <t>·</t>
    </r>
    <r>
      <rPr>
        <sz val="7"/>
        <color indexed="8"/>
        <rFont val="Times New Roman"/>
        <family val="1"/>
        <charset val="238"/>
      </rPr>
      <t xml:space="preserve">       </t>
    </r>
    <r>
      <rPr>
        <sz val="12"/>
        <color indexed="8"/>
        <rFont val="Times New Roman"/>
        <family val="1"/>
        <charset val="238"/>
      </rPr>
      <t>információ az üzleti kapcsolat céljáról és tervezett jellegéről:</t>
    </r>
  </si>
  <si>
    <t>2. Az üzleti kapcsolat fennállása során:(MKVK 2020.03.06-án kiadott Útmutató 1. sz. melléklet 2. pont)</t>
  </si>
  <si>
    <t>Egyéb, a fentieken túl minden olyan felmerült körülmény, amely felvetheti a pénzmosás gyanúját (felülírás).</t>
  </si>
  <si>
    <t>3. A pénzmosás megtörténtének lehetőségére utaló további adatok, tények, körülmények: (MKVK 2020.03.06-án kiadott Útmutató 1. sz. melléklet 3. pont)</t>
  </si>
  <si>
    <r>
      <t xml:space="preserve">Egységes szabályzat 46/a. pont: Amennyiben az ügyfél vonatkozásában egyetlen előzőek szerinti kockázati tényező sem áll fenn és az ügyfél a 47.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</si>
  <si>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46/b.: Amennyiben az ügyfél vonatkozásában egyetlen előzőek szerinti kockázati tényező sem áll fenn és az ügyfél nem a 47.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</si>
  <si>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46/c.: Amennyiben az ügyfél vonatkozásában az előzőek szerinti kockázati tényezők, vagy a 50.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</si>
  <si>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Egységes szabályzat 46-56. pont</t>
  </si>
  <si>
    <r>
      <t xml:space="preserve">Bejelentési kötelezettség Egységes szabályzat 57.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</si>
  <si>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 xml:space="preserve">6. külföldi ügyfél kézbesítési megbízottjának az az A/1. és A/6. szerinti adatai: </t>
  </si>
  <si>
    <t>https://mkvk.hu/szabalyozas/FATF_ellenorzes_20181011</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</si>
  <si>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</si>
  <si>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ügyfélállomány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</si>
  <si>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 xml:space="preserve"> - A 2. pontban rögzített Mini szűrőprogram alapján nyert eredmény mentése, és csatolása az ügyfél-dosszié(k)ban, vagy külön nyilvántartásban.</t>
  </si>
  <si>
    <t>Egységes szabályzat 74. pont</t>
  </si>
  <si>
    <t>74. A szűrések végrehajtását a könyvvizsgáló szolgáltatónak írásban rögzítenie kell és a dokumentumokat visszakereshető módon a szűréstől számított 8 évig köteles megőrizni, valamint azokat a felügyeleti ellenőrzés során bemutatni.</t>
  </si>
  <si>
    <r>
      <t xml:space="preserve">80.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</si>
  <si>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az üzleti kapcsolat megszűnésétől számított nyolc évig köteles megőrizni</t>
  </si>
  <si>
    <t>82. A könyvvizsgáló szolgáltató a 79-81. pont szerinti adatokat, okiratot, illetve azok másolatát a megőrzési határidőt követően haladéktalanul köteles törölni, illetve megsemmisíteni</t>
  </si>
  <si>
    <t>83.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t>
  </si>
  <si>
    <t>84.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</si>
  <si>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Egységes szabályzat 80-84 pont.</t>
  </si>
  <si>
    <t>PM-KV-04</t>
  </si>
  <si>
    <t>(ÁNYK) VPOP_KSZ17</t>
  </si>
  <si>
    <t>Kijelölt személy bejelentése: Általános Nyomtatványkitöltő (ÁNYK) keretrendszerben kitölthető VPOP_KSZ17 elnevezésű nyomtatvány</t>
  </si>
  <si>
    <r>
      <t xml:space="preserve">A fenti jogszabályi változások miatt a Magyar Könyvvizsgálói Kamara Elnöksége megtárgyalta és </t>
    </r>
    <r>
      <rPr>
        <b/>
        <sz val="10"/>
        <color theme="1"/>
        <rFont val="Arial Narrow"/>
        <family val="2"/>
        <charset val="238"/>
      </rPr>
      <t>2020. március 6-i hatályba léptetéssel elfogadta a</t>
    </r>
    <r>
      <rPr>
        <sz val="10"/>
        <color theme="1"/>
        <rFont val="Arial Narrow"/>
        <family val="2"/>
        <charset val="238"/>
      </rPr>
      <t>z előzőek szerinti, kötelező jellegű új kamarai útmutatót és annak mellékleteit (indikátorok, egységes szabályzat). Az új kamarai útmutató hatályba lépésével egyidejűleg a 73/2017. (09.22.) számú elnökségi határozattal elfogadott korábbi útmutató és mellékletei hatályukat veszítik.</t>
    </r>
  </si>
  <si>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</si>
  <si>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r>
      <t xml:space="preserve">A Törvény 2020. január 10-i hatálybalépésekor </t>
    </r>
    <r>
      <rPr>
        <b/>
        <u/>
        <sz val="10"/>
        <color theme="1"/>
        <rFont val="Arial Narrow"/>
        <family val="2"/>
        <charset val="238"/>
      </rPr>
      <t>már működő (aktív tagsági jogállású) könyvvizsgáló szolgáltatók</t>
    </r>
    <r>
      <rPr>
        <sz val="10"/>
        <color theme="1"/>
        <rFont val="Arial Narrow"/>
        <family val="2"/>
        <charset val="238"/>
      </rPr>
      <t xml:space="preserve"> a Pmt. szerinti belső szabályzatukat </t>
    </r>
    <r>
      <rPr>
        <b/>
        <sz val="10"/>
        <color theme="1"/>
        <rFont val="Arial Narrow"/>
        <family val="2"/>
        <charset val="238"/>
      </rPr>
      <t>2020. április 9.-éig (a Törvény 2020. január 10-i hatálybalépését követő 90 napon belül)</t>
    </r>
    <r>
      <rPr>
        <sz val="10"/>
        <color theme="1"/>
        <rFont val="Arial Narrow"/>
        <family val="2"/>
        <charset val="238"/>
      </rPr>
      <t xml:space="preserve"> kötelesek a Pmt. módosított rendelkezéseinek megfelelően átdolgozni (Pmt. 80. §).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</si>
  <si>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t>1.a</t>
  </si>
  <si>
    <t>1.b</t>
  </si>
  <si>
    <r>
      <t xml:space="preserve">A jogszabályi kötelezettségen alapuló könyvvizsgálói tevékenységeta </t>
    </r>
    <r>
      <rPr>
        <b/>
        <u/>
        <sz val="10"/>
        <color theme="1"/>
        <rFont val="Arial Narrow"/>
        <family val="2"/>
        <charset val="238"/>
      </rPr>
      <t xml:space="preserve">Törvény 2020. január 10.-i hatálybalépésekor után kezdő </t>
    </r>
    <r>
      <rPr>
        <sz val="10"/>
        <color theme="1"/>
        <rFont val="Arial Narrow"/>
        <family val="2"/>
        <charset val="238"/>
      </rPr>
      <t xml:space="preserve">– aktív tagsági jogállású – </t>
    </r>
    <r>
      <rPr>
        <b/>
        <u/>
        <sz val="10"/>
        <color theme="1"/>
        <rFont val="Arial Narrow"/>
        <family val="2"/>
        <charset val="238"/>
      </rPr>
      <t>könyvvizsgáló szolgáltató</t>
    </r>
    <r>
      <rPr>
        <sz val="10"/>
        <color theme="1"/>
        <rFont val="Arial Narrow"/>
        <family val="2"/>
        <charset val="238"/>
      </rPr>
      <t xml:space="preserve">k a jogszabályi kötelezettségen alapuló </t>
    </r>
    <r>
      <rPr>
        <b/>
        <u/>
        <sz val="10"/>
        <color theme="1"/>
        <rFont val="Arial Narrow"/>
        <family val="2"/>
        <charset val="238"/>
      </rPr>
      <t>könyvvizsgálói tevékenység megkezdését követő 45 napon belül kötelesek a belső szabályzatukat (szabályzataikat) kidolgozni, és azt a kamara illetékes területi szervezetének elnökségéhez jóváhagyásra benyújtani.</t>
    </r>
    <r>
      <rPr>
        <sz val="10"/>
        <color theme="1"/>
        <rFont val="Arial Narrow"/>
        <family val="2"/>
        <charset val="238"/>
      </rPr>
      <t xml:space="preserve">
A kamara területi szervezetének elnöksége a megküldött belső szabályzatot (szabályzatokat) a Pmt., a Kit. valamint a kamara alapszabálya 381. pont k) alpontja alapján jóváhagyja, ha az(ok) tartalmazza (tartalmazzák) a Pmt., a Kit, a vonatkozó rendeletek, valamint a kamarai útmutatóban foglaltakat és a jogszabállyal nem ellentétes(ek).
Ha a szolgáltató a kamarai útmutatóban rögzített mintaszabályzat szövegével megegyező tartalmú belső szabályzatot léptet életbe,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</si>
  <si>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2020…….</t>
  </si>
  <si>
    <t>AuditIroda/Munkalapok/PM Pénzmos_megfék_dok 200306-tól/PM-KV Könyvvizsgáló_200306/…</t>
  </si>
  <si>
    <t>Kockázatértékelés (alacsony/normál/magas kockázati kategóriába sorolás) üzleti kapcsolat létesítésekor (Egységes szabályzat 46.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</si>
  <si>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50.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47. pontjában megjelölt gazdálkodókra - az ügyfelet az értékelés alapján besorolja alacsony, normál vagy magas kockázati kategóriába.</t>
    </r>
  </si>
  <si>
    <t>Ügyfél-átvilágítás (Egységes szabályzat 6-28.pont. és 46-54. pontja)</t>
  </si>
  <si>
    <t>Monitoring: az üzleti kapcsolat folyamatos figyelemmel kísérése kockázatérzékenységi alapon (Egységes szabályzat 29. pont, 55-56. pont)</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</si>
  <si>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</si>
  <si>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</si>
  <si>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50. b)-f) pontokban felsorolt körülmények valamelyike fennáll, a szolgáltató az üzleti kapcsolat folyamatos figyelemmel kísérését a 56.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</si>
  <si>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</si>
  <si>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Adatváltozás-bejelentési kötelezettség (Egységes szabályzat 31. pont)</t>
  </si>
  <si>
    <r>
      <t xml:space="preserve">A </t>
    </r>
    <r>
      <rPr>
        <b/>
        <sz val="10"/>
        <color indexed="8"/>
        <rFont val="Arial Narrow"/>
        <family val="2"/>
        <charset val="238"/>
      </rPr>
      <t xml:space="preserve">Pmt. </t>
    </r>
    <r>
      <rPr>
        <sz val="10"/>
        <color indexed="8"/>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</si>
  <si>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</si>
  <si>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t>Kijelölt személy bejelentése (Egységes szabályzat 59. pont és 76. pont)</t>
  </si>
  <si>
    <t>Bejelentési kötelezettség (Egységes szabályzat 57-58. pont)</t>
  </si>
  <si>
    <t xml:space="preserve">Bejelentési kötelezettség a NAV Pénzmosás és Terrorizmusfinanszírozás Elleni Iroda (PEII) részére </t>
  </si>
  <si>
    <t>Bejelentés hatóság felé (Egységes szabályzat 61. pont)</t>
  </si>
  <si>
    <t>Felelős vezető kijelölése (Egységes szabályzat 66. pont)</t>
  </si>
  <si>
    <t>Speciális képzési program  (Egységes szabályzat 64-68. pont)</t>
  </si>
  <si>
    <t>Adatok nyilvántartásba vétele (Egységes szabályzat 78-86. pont)</t>
  </si>
  <si>
    <t>Szűrő-monitoring (Kit.) (Egységes szabályzat 69-74. pont)</t>
  </si>
  <si>
    <t>Bejelentés hatóság felé (Egységes szabályzat 75. pont)</t>
  </si>
  <si>
    <t>AuditDok (KE-09)</t>
  </si>
  <si>
    <t>Egységes szabályzat 46-54. pont</t>
  </si>
  <si>
    <r>
      <t xml:space="preserve">N Nyomonkövetés, monitoring </t>
    </r>
    <r>
      <rPr>
        <sz val="14"/>
        <rFont val="Arial Narrow"/>
        <family val="2"/>
        <charset val="238"/>
      </rPr>
      <t>(Üzleti kapcsolat folyamatos figyelemmel kísérése során)</t>
    </r>
  </si>
  <si>
    <t>Szűrő-monitoring az ügyfél adataiban (képviselő/tag személyében) bekövetkezett változáskor</t>
  </si>
  <si>
    <t>PM-KV-03-16</t>
  </si>
  <si>
    <t>PM-KV-03-15 Szűrő-monitoring az MKVK Kit. 3.§ (5) bekezdése szerinti tájékoztató közzetételét követően</t>
  </si>
  <si>
    <t>PM-KV-03-16 Szűrő-monitoring nyilvántartás</t>
  </si>
  <si>
    <t>PM-KV-03-14 Szűrő-monitoring az ügyfél adataiban (képviselő/tag személyében) bekövetkezett változáskor</t>
  </si>
  <si>
    <t>az ügyfél adataiban (képviselő/tag személyében) bekövetkezett változáskor</t>
  </si>
  <si>
    <t xml:space="preserve">AuditIroda </t>
  </si>
  <si>
    <t>KE-09_Pmt_Kit_nyilatkozatok_200306-tol</t>
  </si>
  <si>
    <t>N-03_Kit_monitoring_200306-tol</t>
  </si>
  <si>
    <t>N-04_Pmt_monitoring_200306-tol</t>
  </si>
  <si>
    <t xml:space="preserve">o Szűrő-monitoring az ügyfél adataiban (képviselő / tag személyében) bekövetkezett változáskor; </t>
  </si>
  <si>
    <t>AuditDok (N-04)</t>
  </si>
  <si>
    <t>AuditIroda</t>
  </si>
  <si>
    <t>AuditDok (N-03)</t>
  </si>
  <si>
    <t>AuditDok (N-03,
N-04)</t>
  </si>
  <si>
    <r>
      <t>KITÖLTENDŐ az AuditDok modulban: tartalmilag azonos AuditDok/Munkalapok/K Könyvvizsgálat végrehajtása/1. KE Előkészítés, megbízás/</t>
    </r>
    <r>
      <rPr>
        <b/>
        <sz val="12"/>
        <color rgb="FF00B050"/>
        <rFont val="Arial Narrow"/>
        <family val="2"/>
        <charset val="238"/>
      </rPr>
      <t>KE-09_Pmt_Kit_nyilatkozatok_200306-tol.xlsx</t>
    </r>
    <r>
      <rPr>
        <b/>
        <sz val="12"/>
        <color indexed="10"/>
        <rFont val="Arial Narrow"/>
        <family val="2"/>
        <charset val="238"/>
      </rPr>
      <t xml:space="preserve"> -  PM-KV-03-13 munkalapjával</t>
    </r>
  </si>
  <si>
    <r>
      <t>KITÖLTENDŐ az AuditDok modulban: tartalmilag azonos AuditDok/Munkalapok/K Könyvvizsgálat végrehajtása/1. KE Előkészítés, megbízás/</t>
    </r>
    <r>
      <rPr>
        <b/>
        <sz val="11"/>
        <color rgb="FF00B050"/>
        <rFont val="Arial Narrow"/>
        <family val="2"/>
        <charset val="238"/>
      </rPr>
      <t>KE-09_Pmt_Kit_nyilatkozatok_200306-tol.xlsx</t>
    </r>
    <r>
      <rPr>
        <b/>
        <sz val="11"/>
        <color indexed="10"/>
        <rFont val="Arial Narrow"/>
        <family val="2"/>
        <charset val="238"/>
      </rPr>
      <t xml:space="preserve"> -  PM-KV-03-05 munkalapjával</t>
    </r>
  </si>
  <si>
    <r>
      <t>KITÖLTENDŐ az AuditDok modulban: tartalmilag azonos AuditDok/Munkalapok/K Könyvvizsgálat végrehajtása/1. KE Előkészítés, megbízás/</t>
    </r>
    <r>
      <rPr>
        <b/>
        <sz val="11"/>
        <color rgb="FF00B050"/>
        <rFont val="Arial Narrow"/>
        <family val="2"/>
        <charset val="238"/>
      </rPr>
      <t>KE-09_Pmt_Kit_nyilatkozatok_200306-tol.xlsx</t>
    </r>
    <r>
      <rPr>
        <b/>
        <sz val="11"/>
        <color indexed="10"/>
        <rFont val="Arial Narrow"/>
        <family val="2"/>
        <charset val="238"/>
      </rPr>
      <t xml:space="preserve"> -  PM-KV-03-03 munkalapjával</t>
    </r>
  </si>
  <si>
    <r>
      <t>KITÖLTENDŐ az AuditDok modulban: tartalmilag azonos AuditDok/Munkalapok/K Könyvvizsgálat végrehajtása/1. KE Előkészítés, megbízás/</t>
    </r>
    <r>
      <rPr>
        <b/>
        <sz val="11"/>
        <color rgb="FF00B050"/>
        <rFont val="Arial Narrow"/>
        <family val="2"/>
        <charset val="238"/>
      </rPr>
      <t>KE-09_Pmt_Kit_nyilatkozatok_200306-tol.xlsx</t>
    </r>
    <r>
      <rPr>
        <b/>
        <sz val="11"/>
        <color indexed="10"/>
        <rFont val="Arial Narrow"/>
        <family val="2"/>
        <charset val="238"/>
      </rPr>
      <t xml:space="preserve"> -  PM-KV-03-04 munkalapjával</t>
    </r>
  </si>
  <si>
    <r>
      <t>KITÖLTENDŐ az AuditDok modulban: tartalmilag azonos AuditDok/Munkalapok/5. KM Munkaprogram végrehajtása/7. N Nyomonkövetés, monitoring/3. N-03 Kit monitorig</t>
    </r>
    <r>
      <rPr>
        <b/>
        <sz val="10"/>
        <color rgb="FF00B050"/>
        <rFont val="Arial Narrow"/>
        <family val="2"/>
        <charset val="238"/>
      </rPr>
      <t>/N-03_Kit_monitoring_200306-tol.xlsx</t>
    </r>
    <r>
      <rPr>
        <b/>
        <sz val="10"/>
        <color indexed="10"/>
        <rFont val="Arial Narrow"/>
        <family val="2"/>
        <charset val="238"/>
      </rPr>
      <t xml:space="preserve"> -  PM-KV-03-14 munkalapjával</t>
    </r>
  </si>
  <si>
    <r>
      <t>KITÖLTENDŐ az AuditDok modulban: tartalmilag azonos AuditDok/Munkalapok/5. KM Munkaprogram végrehajtása/7. N Nyomonkövetés, monitoring/4. N-04 Pmt monitorig/</t>
    </r>
    <r>
      <rPr>
        <b/>
        <sz val="12"/>
        <color rgb="FF00B050"/>
        <rFont val="Arial Narrow"/>
        <family val="2"/>
        <charset val="238"/>
      </rPr>
      <t xml:space="preserve">N-04_Pmt_monitoring_200306-tol.xlsx </t>
    </r>
    <r>
      <rPr>
        <b/>
        <sz val="12"/>
        <color indexed="10"/>
        <rFont val="Arial Narrow"/>
        <family val="2"/>
        <charset val="238"/>
      </rPr>
      <t>-  PM-KV-03-08 munkalapjával</t>
    </r>
  </si>
  <si>
    <r>
      <t>KITÖLTENDŐ az AuditDok modulban: tartalmilag azonos AuditDok/Munkalapok/5. KM Munkaprogram végrehajtása/7. N Nyomonkövetés, monitoring/4. N-04 Pmt monitorig/</t>
    </r>
    <r>
      <rPr>
        <b/>
        <sz val="12"/>
        <color rgb="FF00B050"/>
        <rFont val="Arial Narrow"/>
        <family val="2"/>
        <charset val="238"/>
      </rPr>
      <t>N-04_Pmt_monitoring_200306-tol.xlsx</t>
    </r>
    <r>
      <rPr>
        <b/>
        <sz val="12"/>
        <color indexed="10"/>
        <rFont val="Arial Narrow"/>
        <family val="2"/>
        <charset val="238"/>
      </rPr>
      <t xml:space="preserve"> -  PM-KV-03-07 munkalapjával</t>
    </r>
  </si>
  <si>
    <r>
      <t>KITÖLTENDŐ az AuditDok modulban: tartalmilag azonos AuditDok/Munkalapok/5. KM Munkaprogram végrehajtása/7. N Nyomonkövetés, monitoring/4. N-04 Pmt monitorig/</t>
    </r>
    <r>
      <rPr>
        <b/>
        <sz val="11"/>
        <color rgb="FF00B050"/>
        <rFont val="Arial Narrow"/>
        <family val="2"/>
        <charset val="238"/>
      </rPr>
      <t>N-04_Pmt_monitoring_200306-tol.xlsx</t>
    </r>
    <r>
      <rPr>
        <b/>
        <sz val="11"/>
        <color indexed="10"/>
        <rFont val="Arial Narrow"/>
        <family val="2"/>
        <charset val="238"/>
      </rPr>
      <t xml:space="preserve"> -  PM-KV-03-06 munkalapjával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</si>
</sst>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2"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4"/>
      <color indexed="8"/>
      <name val="Arial Narrow"/>
      <family val="2"/>
      <charset val="238"/>
    </font>
    <font>
      <b/>
      <sz val="11"/>
      <color rgb="FF006600"/>
      <name val="Times New Roman"/>
      <family val="1"/>
      <charset val="238"/>
    </font>
    <font>
      <b/>
      <sz val="9"/>
      <color theme="1" tint="0.249977111117893"/>
      <name val="Arial"/>
      <family val="2"/>
    </font>
    <font>
      <b/>
      <u/>
      <sz val="10"/>
      <color theme="1"/>
      <name val="Arial Narrow"/>
      <family val="2"/>
      <charset val="238"/>
    </font>
    <font>
      <b/>
      <sz val="10"/>
      <color indexed="10"/>
      <name val="Arial Narrow"/>
      <family val="2"/>
      <charset val="238"/>
    </font>
    <font>
      <b/>
      <sz val="12"/>
      <color indexed="10"/>
      <name val="Arial Narrow"/>
      <family val="2"/>
      <charset val="238"/>
    </font>
    <font>
      <b/>
      <sz val="12"/>
      <color rgb="FF00B050"/>
      <name val="Arial Narrow"/>
      <family val="2"/>
      <charset val="238"/>
    </font>
    <font>
      <b/>
      <sz val="10"/>
      <color rgb="FFFF0000"/>
      <name val="Arial Narrow"/>
      <family val="2"/>
      <charset val="238"/>
    </font>
    <font>
      <i/>
      <sz val="11"/>
      <color indexed="8"/>
      <name val="Times New Roman"/>
      <family val="1"/>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3" fillId="0" borderId="0" applyNumberFormat="0" applyFill="0" applyBorder="0" applyAlignment="0" applyProtection="0"/>
    <xf numFmtId="0" fontId="87" fillId="0" borderId="0" applyNumberFormat="0" applyFill="0" applyBorder="0" applyAlignment="0" applyProtection="0">
      <alignment vertical="top"/>
      <protection locked="0"/>
    </xf>
  </cellStyleXfs>
  <cellXfs count="590">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6"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38"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8"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0" fillId="0" borderId="27" xfId="0" applyFont="1" applyFill="1" applyBorder="1" applyProtection="1">
      <protection locked="0"/>
    </xf>
    <xf numFmtId="0" fontId="40" fillId="0" borderId="28" xfId="0" applyFont="1" applyFill="1" applyBorder="1" applyAlignment="1" applyProtection="1">
      <alignment horizontal="center"/>
      <protection locked="0"/>
    </xf>
    <xf numFmtId="0" fontId="40" fillId="0" borderId="29" xfId="0" applyFont="1" applyFill="1" applyBorder="1" applyAlignment="1" applyProtection="1">
      <alignment horizontal="center"/>
      <protection locked="0"/>
    </xf>
    <xf numFmtId="0" fontId="40" fillId="0" borderId="30" xfId="0" applyFont="1" applyFill="1" applyBorder="1" applyProtection="1">
      <protection locked="0"/>
    </xf>
    <xf numFmtId="0" fontId="40" fillId="0" borderId="31" xfId="0" applyFont="1" applyFill="1" applyBorder="1" applyAlignment="1" applyProtection="1">
      <alignment horizontal="center"/>
      <protection locked="0"/>
    </xf>
    <xf numFmtId="0" fontId="40" fillId="0" borderId="32" xfId="0" applyFont="1" applyFill="1" applyBorder="1" applyAlignment="1" applyProtection="1">
      <alignment horizontal="center"/>
      <protection locked="0"/>
    </xf>
    <xf numFmtId="0" fontId="36" fillId="0" borderId="7" xfId="0" applyFont="1" applyFill="1" applyBorder="1" applyAlignment="1" applyProtection="1">
      <alignment horizontal="center"/>
      <protection locked="0"/>
    </xf>
    <xf numFmtId="0" fontId="36"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1"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2" fillId="0" borderId="22" xfId="0" applyFont="1" applyBorder="1" applyAlignment="1">
      <alignment horizontal="justify" vertical="center"/>
    </xf>
    <xf numFmtId="0" fontId="43" fillId="0" borderId="22" xfId="0" applyFont="1" applyBorder="1" applyAlignment="1">
      <alignment horizontal="justify" vertical="center"/>
    </xf>
    <xf numFmtId="0" fontId="43"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48" fillId="0" borderId="0" xfId="0" applyFont="1" applyAlignment="1"/>
    <xf numFmtId="0" fontId="48" fillId="0" borderId="0" xfId="0" applyFont="1" applyFill="1" applyAlignment="1"/>
    <xf numFmtId="0" fontId="48" fillId="0" borderId="0" xfId="0" applyFont="1" applyAlignment="1">
      <alignment horizontal="justify"/>
    </xf>
    <xf numFmtId="0" fontId="49" fillId="0" borderId="0" xfId="0" applyFont="1" applyAlignment="1">
      <alignment horizontal="justify"/>
    </xf>
    <xf numFmtId="0" fontId="50" fillId="0" borderId="0" xfId="0" applyFont="1"/>
    <xf numFmtId="0" fontId="52" fillId="0" borderId="0" xfId="0" applyFont="1" applyAlignment="1"/>
    <xf numFmtId="0" fontId="30" fillId="0" borderId="0" xfId="0" applyFont="1" applyAlignment="1">
      <alignment horizontal="left"/>
    </xf>
    <xf numFmtId="0" fontId="40" fillId="0" borderId="0" xfId="0" applyFont="1" applyFill="1" applyAlignment="1"/>
    <xf numFmtId="0" fontId="53"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4" fillId="0" borderId="0" xfId="0" applyFont="1" applyFill="1" applyAlignment="1"/>
    <xf numFmtId="14" fontId="54" fillId="0" borderId="0" xfId="0" applyNumberFormat="1" applyFont="1" applyFill="1" applyAlignment="1"/>
    <xf numFmtId="0" fontId="52" fillId="0" borderId="0" xfId="0" applyFont="1" applyAlignment="1">
      <alignment horizontal="left"/>
    </xf>
    <xf numFmtId="0" fontId="40" fillId="0" borderId="0" xfId="0" applyFont="1" applyAlignment="1"/>
    <xf numFmtId="0" fontId="29" fillId="0" borderId="0" xfId="0" applyFont="1" applyAlignment="1"/>
    <xf numFmtId="0" fontId="53" fillId="0" borderId="0" xfId="0" applyFont="1" applyAlignment="1"/>
    <xf numFmtId="0" fontId="47" fillId="0" borderId="0" xfId="0" applyFont="1" applyAlignment="1">
      <alignment horizontal="left"/>
    </xf>
    <xf numFmtId="0" fontId="48" fillId="0" borderId="0" xfId="0" applyFont="1" applyAlignment="1">
      <alignment horizontal="left"/>
    </xf>
    <xf numFmtId="0" fontId="57" fillId="0" borderId="0" xfId="0" applyFont="1" applyAlignment="1"/>
    <xf numFmtId="0" fontId="59" fillId="0" borderId="0" xfId="0" applyFont="1" applyFill="1" applyAlignment="1">
      <alignment horizontal="left"/>
    </xf>
    <xf numFmtId="0" fontId="60"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1" fillId="0" borderId="0" xfId="0" applyFont="1" applyAlignment="1"/>
    <xf numFmtId="0" fontId="62" fillId="0" borderId="0" xfId="0" applyFont="1"/>
    <xf numFmtId="0" fontId="62" fillId="0" borderId="0" xfId="0" applyFont="1" applyAlignment="1"/>
    <xf numFmtId="0" fontId="38" fillId="0" borderId="0" xfId="0" applyFont="1"/>
    <xf numFmtId="0" fontId="64" fillId="0" borderId="0" xfId="0" applyFont="1" applyAlignment="1">
      <alignment horizontal="justify"/>
    </xf>
    <xf numFmtId="0" fontId="64" fillId="0" borderId="0" xfId="0" applyFont="1"/>
    <xf numFmtId="0" fontId="66" fillId="0" borderId="0" xfId="0" applyFont="1" applyAlignment="1">
      <alignment horizontal="left"/>
    </xf>
    <xf numFmtId="0" fontId="38" fillId="0" borderId="0" xfId="0" applyFont="1" applyAlignment="1">
      <alignment horizontal="left"/>
    </xf>
    <xf numFmtId="0" fontId="32" fillId="0" borderId="0" xfId="0" applyFont="1" applyAlignment="1">
      <alignment horizontal="left"/>
    </xf>
    <xf numFmtId="0" fontId="45" fillId="0" borderId="0" xfId="0" applyFont="1" applyFill="1"/>
    <xf numFmtId="0" fontId="38" fillId="0" borderId="0" xfId="0" applyFont="1" applyFill="1" applyAlignment="1">
      <alignment wrapText="1"/>
    </xf>
    <xf numFmtId="0" fontId="30" fillId="0" borderId="0" xfId="0" applyFont="1" applyAlignment="1">
      <alignment horizontal="left" wrapText="1"/>
    </xf>
    <xf numFmtId="0" fontId="45"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0" fillId="0" borderId="0" xfId="0" applyFont="1" applyFill="1" applyBorder="1" applyAlignment="1" applyProtection="1">
      <alignment horizontal="left"/>
      <protection locked="0"/>
    </xf>
    <xf numFmtId="0" fontId="40"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2"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2"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7" fillId="0" borderId="41" xfId="0" applyFont="1" applyFill="1" applyBorder="1" applyAlignment="1" applyProtection="1">
      <alignment vertical="center" wrapText="1"/>
      <protection locked="0"/>
    </xf>
    <xf numFmtId="0" fontId="37"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68"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0" fillId="0" borderId="0" xfId="0" applyFont="1" applyFill="1" applyBorder="1" applyProtection="1">
      <protection locked="0"/>
    </xf>
    <xf numFmtId="0" fontId="44" fillId="2" borderId="0" xfId="5" applyFont="1" applyFill="1" applyBorder="1" applyAlignment="1" applyProtection="1">
      <alignment horizontal="left" wrapText="1"/>
      <protection locked="0"/>
    </xf>
    <xf numFmtId="0" fontId="69" fillId="2" borderId="0" xfId="0" applyFont="1" applyFill="1" applyAlignment="1">
      <alignment horizontal="justify" vertical="center"/>
    </xf>
    <xf numFmtId="0" fontId="70"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38" fillId="0" borderId="0" xfId="0" applyFont="1" applyFill="1"/>
    <xf numFmtId="0" fontId="64" fillId="0" borderId="0" xfId="0" applyFont="1" applyFill="1" applyAlignment="1">
      <alignment horizontal="justify"/>
    </xf>
    <xf numFmtId="0" fontId="64"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38"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30" fillId="5" borderId="0" xfId="0" applyFont="1" applyFill="1" applyAlignment="1">
      <alignment horizontal="left"/>
    </xf>
    <xf numFmtId="0" fontId="32" fillId="0" borderId="0" xfId="0" applyFont="1" applyAlignment="1">
      <alignment horizontal="justify"/>
    </xf>
    <xf numFmtId="0" fontId="68"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3" fillId="0" borderId="0" xfId="0" applyFont="1" applyAlignment="1">
      <alignment horizontal="left"/>
    </xf>
    <xf numFmtId="0" fontId="30" fillId="0" borderId="0" xfId="6" applyNumberFormat="1" applyFont="1" applyFill="1" applyBorder="1" applyAlignment="1" applyProtection="1">
      <alignment vertical="top"/>
    </xf>
    <xf numFmtId="0" fontId="68"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2" fillId="0" borderId="0" xfId="0" applyFont="1" applyAlignment="1">
      <alignment horizontal="right"/>
    </xf>
    <xf numFmtId="0" fontId="30" fillId="0" borderId="0" xfId="6" applyNumberFormat="1" applyFont="1" applyFill="1" applyBorder="1" applyAlignment="1" applyProtection="1">
      <alignment horizontal="righ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38" fillId="0" borderId="0" xfId="6" applyNumberFormat="1" applyFont="1" applyFill="1" applyBorder="1" applyAlignment="1" applyProtection="1">
      <alignment vertical="top"/>
    </xf>
    <xf numFmtId="0" fontId="38" fillId="0" borderId="0" xfId="0" applyFont="1" applyFill="1" applyAlignment="1"/>
    <xf numFmtId="0" fontId="38" fillId="0" borderId="0" xfId="6" applyNumberFormat="1" applyFont="1" applyFill="1" applyBorder="1" applyAlignment="1" applyProtection="1">
      <alignment horizontal="right" vertical="top"/>
    </xf>
    <xf numFmtId="0" fontId="38" fillId="0" borderId="0" xfId="6" applyNumberFormat="1" applyFont="1" applyFill="1" applyBorder="1" applyAlignment="1" applyProtection="1">
      <alignment horizontal="left" vertical="top"/>
    </xf>
    <xf numFmtId="0" fontId="73" fillId="0" borderId="0" xfId="6" applyNumberFormat="1" applyFont="1" applyFill="1" applyBorder="1" applyAlignment="1" applyProtection="1">
      <alignment vertical="top"/>
    </xf>
    <xf numFmtId="0" fontId="74" fillId="0" borderId="0" xfId="6" applyNumberFormat="1" applyFont="1" applyFill="1" applyBorder="1" applyAlignment="1" applyProtection="1">
      <alignment vertical="top"/>
    </xf>
    <xf numFmtId="0" fontId="75" fillId="2" borderId="0" xfId="0" applyFont="1" applyFill="1" applyAlignment="1" applyProtection="1">
      <protection locked="0"/>
    </xf>
    <xf numFmtId="0" fontId="78" fillId="2" borderId="0" xfId="0" applyFont="1" applyFill="1" applyAlignment="1" applyProtection="1">
      <protection locked="0"/>
    </xf>
    <xf numFmtId="0" fontId="32" fillId="0" borderId="0" xfId="0" applyFont="1" applyFill="1" applyAlignment="1" applyProtection="1">
      <alignment wrapText="1"/>
      <protection locked="0"/>
    </xf>
    <xf numFmtId="0" fontId="36"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3" fillId="0" borderId="0" xfId="0" applyFont="1" applyFill="1" applyAlignment="1"/>
    <xf numFmtId="0" fontId="31" fillId="0" borderId="0" xfId="0" applyFont="1" applyFill="1" applyAlignment="1"/>
    <xf numFmtId="0" fontId="32" fillId="0" borderId="0" xfId="0" applyFont="1"/>
    <xf numFmtId="0" fontId="38" fillId="0" borderId="0" xfId="6" applyNumberFormat="1" applyFont="1" applyFill="1" applyBorder="1" applyAlignment="1" applyProtection="1"/>
    <xf numFmtId="0" fontId="73"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3" fillId="0" borderId="0" xfId="0" applyFont="1" applyAlignment="1">
      <alignment horizontal="left"/>
    </xf>
    <xf numFmtId="0" fontId="73" fillId="0" borderId="0" xfId="6" applyNumberFormat="1" applyFont="1" applyFill="1" applyBorder="1" applyAlignment="1" applyProtection="1"/>
    <xf numFmtId="0" fontId="81" fillId="0" borderId="0" xfId="3" applyFont="1" applyAlignment="1" applyProtection="1">
      <alignment horizontal="center" wrapText="1"/>
    </xf>
    <xf numFmtId="0" fontId="44" fillId="0" borderId="0" xfId="0" applyFont="1" applyFill="1" applyAlignment="1">
      <alignment horizontal="left"/>
    </xf>
    <xf numFmtId="0" fontId="38" fillId="0" borderId="0" xfId="0" applyFont="1" applyFill="1" applyAlignment="1">
      <alignment horizontal="justify" wrapText="1"/>
    </xf>
    <xf numFmtId="0" fontId="38" fillId="0" borderId="0" xfId="0" applyFont="1" applyAlignment="1"/>
    <xf numFmtId="0" fontId="32" fillId="0" borderId="0" xfId="0" applyFont="1" applyFill="1" applyAlignment="1"/>
    <xf numFmtId="0" fontId="73" fillId="0" borderId="0" xfId="0" applyFont="1" applyFill="1" applyAlignment="1">
      <alignment horizontal="left"/>
    </xf>
    <xf numFmtId="0" fontId="82"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4" fillId="0" borderId="22" xfId="0" applyFont="1" applyFill="1" applyBorder="1" applyAlignment="1" applyProtection="1">
      <alignment vertical="center"/>
      <protection locked="0"/>
    </xf>
    <xf numFmtId="0" fontId="44" fillId="0" borderId="22" xfId="0" applyFont="1" applyFill="1" applyBorder="1" applyAlignment="1" applyProtection="1">
      <alignment horizontal="left" vertical="center" wrapText="1"/>
      <protection locked="0"/>
    </xf>
    <xf numFmtId="14" fontId="44" fillId="0" borderId="22" xfId="0" applyNumberFormat="1"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left" vertical="center"/>
      <protection locked="0"/>
    </xf>
    <xf numFmtId="0" fontId="44"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84" fillId="0" borderId="0" xfId="1" applyFont="1"/>
    <xf numFmtId="0" fontId="85" fillId="3" borderId="0" xfId="2" applyFont="1" applyFill="1" applyProtection="1"/>
    <xf numFmtId="0" fontId="85" fillId="3" borderId="0" xfId="2" applyFont="1" applyFill="1" applyAlignment="1" applyProtection="1">
      <alignment horizontal="justify" wrapText="1"/>
    </xf>
    <xf numFmtId="0" fontId="86" fillId="3" borderId="0" xfId="2" applyFont="1" applyFill="1" applyAlignment="1" applyProtection="1">
      <alignment horizontal="center"/>
    </xf>
    <xf numFmtId="0" fontId="4" fillId="0" borderId="0" xfId="2" applyFont="1" applyFill="1" applyAlignment="1" applyProtection="1">
      <protection locked="0"/>
    </xf>
    <xf numFmtId="0" fontId="85" fillId="7" borderId="0" xfId="1" applyFont="1" applyFill="1" applyBorder="1"/>
    <xf numFmtId="0" fontId="88" fillId="3" borderId="0" xfId="8" applyFont="1" applyFill="1" applyAlignment="1" applyProtection="1"/>
    <xf numFmtId="0" fontId="85" fillId="0" borderId="0" xfId="1" applyFont="1" applyFill="1"/>
    <xf numFmtId="0" fontId="89" fillId="7" borderId="0" xfId="1" applyFont="1" applyFill="1" applyBorder="1"/>
    <xf numFmtId="0" fontId="86" fillId="7" borderId="0" xfId="1" applyFont="1" applyFill="1" applyAlignment="1">
      <alignment horizontal="center" wrapText="1"/>
    </xf>
    <xf numFmtId="0" fontId="85" fillId="2" borderId="0" xfId="2" applyFont="1" applyFill="1" applyProtection="1"/>
    <xf numFmtId="0" fontId="90" fillId="3" borderId="0" xfId="8" quotePrefix="1" applyFont="1" applyFill="1" applyAlignment="1" applyProtection="1"/>
    <xf numFmtId="0" fontId="91" fillId="3" borderId="0" xfId="2" applyFont="1" applyFill="1" applyProtection="1"/>
    <xf numFmtId="0" fontId="86" fillId="0" borderId="22" xfId="1" applyFont="1" applyFill="1" applyBorder="1"/>
    <xf numFmtId="0" fontId="86" fillId="7" borderId="22" xfId="1" applyFont="1" applyFill="1" applyBorder="1"/>
    <xf numFmtId="0" fontId="86" fillId="7" borderId="22" xfId="1" applyFont="1" applyFill="1" applyBorder="1" applyAlignment="1">
      <alignment horizontal="center"/>
    </xf>
    <xf numFmtId="0" fontId="85" fillId="7" borderId="22" xfId="1" applyFont="1" applyFill="1" applyBorder="1" applyAlignment="1">
      <alignment horizontal="center"/>
    </xf>
    <xf numFmtId="0" fontId="4" fillId="0" borderId="22" xfId="1" applyFont="1" applyFill="1" applyBorder="1" applyAlignment="1">
      <alignment horizontal="left" wrapText="1"/>
    </xf>
    <xf numFmtId="0" fontId="89"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89" fillId="6" borderId="22" xfId="3" applyFont="1" applyFill="1" applyBorder="1" applyAlignment="1" applyProtection="1">
      <alignment wrapText="1"/>
    </xf>
    <xf numFmtId="0" fontId="92" fillId="0" borderId="22" xfId="2" applyFont="1" applyFill="1" applyBorder="1" applyAlignment="1" applyProtection="1">
      <protection locked="0"/>
    </xf>
    <xf numFmtId="0" fontId="89" fillId="7" borderId="22" xfId="3" applyFont="1" applyFill="1" applyBorder="1" applyAlignment="1" applyProtection="1"/>
    <xf numFmtId="0" fontId="93" fillId="0" borderId="22" xfId="1" applyFont="1" applyFill="1" applyBorder="1"/>
    <xf numFmtId="0" fontId="91" fillId="0" borderId="22" xfId="0" applyFont="1" applyBorder="1" applyAlignment="1">
      <alignment horizontal="left"/>
    </xf>
    <xf numFmtId="0" fontId="94" fillId="0" borderId="22" xfId="2" applyFont="1" applyFill="1" applyBorder="1" applyAlignment="1" applyProtection="1">
      <protection locked="0"/>
    </xf>
    <xf numFmtId="0" fontId="95" fillId="7" borderId="22" xfId="3" applyFont="1" applyFill="1" applyBorder="1" applyAlignment="1" applyProtection="1"/>
    <xf numFmtId="0" fontId="94" fillId="6" borderId="22" xfId="2" applyFont="1" applyFill="1" applyBorder="1" applyAlignment="1" applyProtection="1">
      <protection locked="0"/>
    </xf>
    <xf numFmtId="0" fontId="95" fillId="6" borderId="22" xfId="3" applyFont="1" applyFill="1" applyBorder="1" applyAlignment="1" applyProtection="1"/>
    <xf numFmtId="0" fontId="94" fillId="0" borderId="22" xfId="2" applyFont="1" applyFill="1" applyBorder="1" applyAlignment="1" applyProtection="1">
      <alignment wrapText="1"/>
      <protection locked="0"/>
    </xf>
    <xf numFmtId="0" fontId="85" fillId="6" borderId="3" xfId="2" applyFont="1" applyFill="1" applyBorder="1" applyProtection="1"/>
    <xf numFmtId="0" fontId="100" fillId="6" borderId="0" xfId="2" applyFont="1" applyFill="1" applyBorder="1" applyAlignment="1" applyProtection="1">
      <alignment horizontal="left"/>
    </xf>
    <xf numFmtId="0" fontId="101" fillId="6" borderId="0" xfId="2" applyFont="1" applyFill="1" applyBorder="1" applyAlignment="1" applyProtection="1">
      <alignment horizontal="justify" wrapText="1"/>
    </xf>
    <xf numFmtId="0" fontId="86" fillId="6" borderId="6" xfId="2" applyFont="1" applyFill="1" applyBorder="1" applyAlignment="1" applyProtection="1">
      <alignment horizontal="center"/>
    </xf>
    <xf numFmtId="0" fontId="102" fillId="6" borderId="0" xfId="2" applyFont="1" applyFill="1" applyBorder="1" applyAlignment="1" applyProtection="1">
      <alignment horizontal="left"/>
    </xf>
    <xf numFmtId="0" fontId="94" fillId="6" borderId="0" xfId="2" applyFont="1" applyFill="1" applyBorder="1" applyAlignment="1" applyProtection="1">
      <alignment horizontal="justify" wrapText="1"/>
    </xf>
    <xf numFmtId="0" fontId="4" fillId="8" borderId="15" xfId="1" applyFont="1" applyFill="1" applyBorder="1" applyAlignment="1">
      <alignment horizontal="left" wrapText="1"/>
    </xf>
    <xf numFmtId="0" fontId="94" fillId="8" borderId="22" xfId="2" applyFont="1" applyFill="1" applyBorder="1" applyAlignment="1" applyProtection="1">
      <protection locked="0"/>
    </xf>
    <xf numFmtId="0" fontId="95" fillId="8" borderId="22" xfId="3" applyFont="1" applyFill="1" applyBorder="1" applyAlignment="1" applyProtection="1"/>
    <xf numFmtId="0" fontId="94" fillId="8" borderId="22" xfId="2" applyFont="1" applyFill="1" applyBorder="1" applyAlignment="1" applyProtection="1">
      <alignment wrapText="1"/>
      <protection locked="0"/>
    </xf>
    <xf numFmtId="0" fontId="95" fillId="8" borderId="22" xfId="3" applyFont="1" applyFill="1" applyBorder="1" applyAlignment="1" applyProtection="1">
      <alignment wrapText="1"/>
    </xf>
    <xf numFmtId="0" fontId="85" fillId="8" borderId="3" xfId="2" applyFont="1" applyFill="1" applyBorder="1" applyProtection="1"/>
    <xf numFmtId="0" fontId="100" fillId="8" borderId="0" xfId="2" applyFont="1" applyFill="1" applyBorder="1" applyAlignment="1" applyProtection="1">
      <alignment horizontal="left"/>
    </xf>
    <xf numFmtId="0" fontId="101" fillId="8" borderId="0" xfId="2" applyFont="1" applyFill="1" applyBorder="1" applyAlignment="1" applyProtection="1">
      <alignment horizontal="justify" wrapText="1"/>
    </xf>
    <xf numFmtId="0" fontId="86" fillId="8" borderId="6" xfId="2" applyFont="1" applyFill="1" applyBorder="1" applyAlignment="1" applyProtection="1">
      <alignment horizontal="center"/>
    </xf>
    <xf numFmtId="0" fontId="102" fillId="8" borderId="0" xfId="2" applyFont="1" applyFill="1" applyBorder="1" applyAlignment="1" applyProtection="1">
      <alignment horizontal="left"/>
    </xf>
    <xf numFmtId="0" fontId="94" fillId="8" borderId="0" xfId="2" applyFont="1" applyFill="1" applyBorder="1" applyAlignment="1" applyProtection="1">
      <alignment horizontal="justify" wrapText="1"/>
    </xf>
    <xf numFmtId="0" fontId="85" fillId="8" borderId="7" xfId="2" applyFont="1" applyFill="1" applyBorder="1" applyProtection="1"/>
    <xf numFmtId="0" fontId="102" fillId="8" borderId="4" xfId="2" applyFont="1" applyFill="1" applyBorder="1" applyAlignment="1" applyProtection="1">
      <alignment horizontal="left"/>
    </xf>
    <xf numFmtId="0" fontId="94" fillId="8" borderId="4" xfId="2" applyFont="1" applyFill="1" applyBorder="1" applyAlignment="1" applyProtection="1">
      <alignment horizontal="justify" wrapText="1"/>
    </xf>
    <xf numFmtId="0" fontId="86" fillId="8" borderId="8" xfId="2" applyFont="1" applyFill="1" applyBorder="1" applyAlignment="1" applyProtection="1">
      <alignment horizontal="center"/>
    </xf>
    <xf numFmtId="0" fontId="81" fillId="0" borderId="0" xfId="3" quotePrefix="1" applyFont="1" applyBorder="1" applyAlignment="1" applyProtection="1"/>
    <xf numFmtId="0" fontId="81" fillId="0" borderId="0" xfId="3" quotePrefix="1" applyFont="1" applyBorder="1" applyAlignment="1" applyProtection="1">
      <alignment horizontal="center"/>
    </xf>
    <xf numFmtId="0" fontId="81" fillId="0" borderId="0" xfId="3" quotePrefix="1" applyFont="1" applyFill="1" applyBorder="1" applyAlignment="1" applyProtection="1">
      <alignment horizontal="center"/>
    </xf>
    <xf numFmtId="0" fontId="103"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07" fillId="0" borderId="0" xfId="1" applyFont="1"/>
    <xf numFmtId="0" fontId="1" fillId="0" borderId="0" xfId="1"/>
    <xf numFmtId="0" fontId="108" fillId="0" borderId="0" xfId="1" applyFont="1"/>
    <xf numFmtId="0" fontId="108" fillId="0" borderId="0" xfId="1" quotePrefix="1" applyFont="1"/>
    <xf numFmtId="0" fontId="108" fillId="0" borderId="0" xfId="1" applyFont="1" applyBorder="1"/>
    <xf numFmtId="14" fontId="108" fillId="0" borderId="0" xfId="1" applyNumberFormat="1" applyFont="1"/>
    <xf numFmtId="0" fontId="83" fillId="0" borderId="0" xfId="7"/>
    <xf numFmtId="0" fontId="106"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38" fillId="0" borderId="0" xfId="6" applyNumberFormat="1" applyFont="1" applyFill="1" applyBorder="1" applyAlignment="1" applyProtection="1">
      <alignment horizontal="right"/>
    </xf>
    <xf numFmtId="0" fontId="85" fillId="3" borderId="0" xfId="2" applyFont="1" applyFill="1" applyAlignment="1" applyProtection="1">
      <alignment horizontal="center"/>
    </xf>
    <xf numFmtId="0" fontId="81" fillId="0" borderId="0" xfId="3" applyFont="1" applyAlignment="1" applyProtection="1">
      <alignment horizontal="center" wrapText="1"/>
    </xf>
    <xf numFmtId="0" fontId="30" fillId="0" borderId="0" xfId="0" applyFont="1" applyFill="1" applyAlignment="1">
      <alignment horizontal="left"/>
    </xf>
    <xf numFmtId="0" fontId="112" fillId="0" borderId="0" xfId="6" applyNumberFormat="1" applyFont="1" applyFill="1" applyBorder="1" applyAlignment="1" applyProtection="1"/>
    <xf numFmtId="0" fontId="38"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81" fillId="0" borderId="0" xfId="3" applyFont="1" applyAlignment="1" applyProtection="1">
      <alignment horizontal="center" wrapText="1"/>
    </xf>
    <xf numFmtId="0" fontId="30" fillId="0" borderId="0" xfId="0" applyFont="1" applyAlignment="1">
      <alignment horizontal="left"/>
    </xf>
    <xf numFmtId="0" fontId="48"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29" fillId="0" borderId="0" xfId="0" applyFont="1" applyFill="1" applyAlignment="1">
      <alignment horizontal="right"/>
    </xf>
    <xf numFmtId="0" fontId="30" fillId="0" borderId="0" xfId="0" applyFont="1" applyFill="1" applyAlignment="1">
      <alignment horizontal="left" wrapText="1"/>
    </xf>
    <xf numFmtId="0" fontId="30" fillId="0" borderId="0" xfId="0" applyFont="1" applyFill="1" applyAlignment="1">
      <alignment horizontal="left"/>
    </xf>
    <xf numFmtId="0" fontId="57" fillId="0" borderId="0" xfId="0" applyFont="1" applyAlignment="1">
      <alignment vertical="top"/>
    </xf>
    <xf numFmtId="0" fontId="30" fillId="0" borderId="0" xfId="0" applyFont="1" applyFill="1" applyAlignment="1">
      <alignment horizontal="left" vertical="top"/>
    </xf>
    <xf numFmtId="0" fontId="57" fillId="0" borderId="0" xfId="0" applyFont="1" applyAlignment="1">
      <alignment wrapText="1"/>
    </xf>
    <xf numFmtId="0" fontId="29" fillId="0" borderId="0" xfId="0" applyFont="1" applyFill="1" applyAlignment="1">
      <alignment horizontal="left" vertical="top"/>
    </xf>
    <xf numFmtId="0" fontId="48" fillId="0" borderId="0" xfId="0" applyFont="1" applyAlignment="1">
      <alignment vertical="top"/>
    </xf>
    <xf numFmtId="0" fontId="57" fillId="0" borderId="0" xfId="0" applyFont="1" applyAlignment="1">
      <alignment vertical="top" wrapText="1"/>
    </xf>
    <xf numFmtId="0" fontId="29" fillId="0" borderId="0" xfId="0" applyFont="1" applyFill="1" applyAlignment="1">
      <alignment vertical="top"/>
    </xf>
    <xf numFmtId="0" fontId="115" fillId="2" borderId="0" xfId="1" applyFont="1" applyFill="1" applyAlignment="1" applyProtection="1">
      <alignment horizontal="center"/>
    </xf>
    <xf numFmtId="0" fontId="30" fillId="0" borderId="0" xfId="0" applyFont="1" applyFill="1"/>
    <xf numFmtId="0" fontId="32" fillId="0" borderId="0" xfId="0" applyFont="1" applyFill="1"/>
    <xf numFmtId="0" fontId="30" fillId="0" borderId="46" xfId="0" applyFont="1" applyFill="1" applyBorder="1"/>
    <xf numFmtId="0" fontId="30" fillId="0" borderId="46"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0" fillId="0" borderId="0" xfId="6" applyNumberFormat="1" applyFont="1" applyFill="1" applyBorder="1" applyAlignment="1" applyProtection="1"/>
    <xf numFmtId="0" fontId="10" fillId="2" borderId="0" xfId="3" applyFill="1" applyAlignment="1" applyProtection="1">
      <alignment horizontal="left"/>
    </xf>
    <xf numFmtId="0" fontId="4" fillId="8" borderId="15" xfId="1" applyFont="1" applyFill="1" applyBorder="1" applyAlignment="1">
      <alignment horizontal="left" wrapText="1"/>
    </xf>
    <xf numFmtId="0" fontId="95" fillId="0" borderId="22" xfId="3" applyFont="1" applyFill="1" applyBorder="1" applyAlignment="1" applyProtection="1">
      <alignment wrapText="1"/>
    </xf>
    <xf numFmtId="0" fontId="21" fillId="0" borderId="0" xfId="0" applyFont="1" applyAlignment="1">
      <alignment horizontal="justify" vertical="center" wrapText="1"/>
    </xf>
    <xf numFmtId="0" fontId="24"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4" fillId="8" borderId="15" xfId="1" applyFont="1" applyFill="1" applyBorder="1" applyAlignment="1">
      <alignment horizontal="left" wrapText="1"/>
    </xf>
    <xf numFmtId="0" fontId="30" fillId="0" borderId="0" xfId="0" applyFont="1" applyAlignment="1">
      <alignment horizontal="left"/>
    </xf>
    <xf numFmtId="0" fontId="38" fillId="0" borderId="0" xfId="0" applyFont="1" applyFill="1" applyAlignment="1">
      <alignment horizontal="justify" wrapText="1"/>
    </xf>
    <xf numFmtId="0" fontId="81" fillId="0" borderId="0" xfId="3" applyFont="1" applyAlignment="1" applyProtection="1">
      <alignment horizontal="center" wrapText="1"/>
    </xf>
    <xf numFmtId="0" fontId="94" fillId="8" borderId="0" xfId="2" applyFont="1" applyFill="1" applyBorder="1" applyAlignment="1" applyProtection="1">
      <alignment horizontal="left" wrapText="1"/>
    </xf>
    <xf numFmtId="0" fontId="34" fillId="2" borderId="0" xfId="1" applyFont="1" applyFill="1" applyAlignment="1" applyProtection="1">
      <alignment wrapText="1"/>
    </xf>
    <xf numFmtId="0" fontId="4" fillId="0" borderId="2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89" fillId="8" borderId="22" xfId="3" applyFont="1" applyFill="1" applyBorder="1" applyAlignment="1" applyProtection="1">
      <alignment vertical="center" wrapText="1"/>
    </xf>
    <xf numFmtId="0" fontId="85" fillId="3" borderId="0" xfId="2" applyFont="1" applyFill="1" applyAlignment="1" applyProtection="1">
      <alignment vertical="center"/>
    </xf>
    <xf numFmtId="0" fontId="111"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98" fillId="8" borderId="3" xfId="2" applyFont="1" applyFill="1" applyBorder="1" applyAlignment="1" applyProtection="1">
      <alignment horizontal="left" wrapText="1"/>
    </xf>
    <xf numFmtId="0" fontId="98" fillId="8" borderId="0" xfId="2" applyFont="1" applyFill="1" applyBorder="1" applyAlignment="1" applyProtection="1">
      <alignment horizontal="left" wrapText="1"/>
    </xf>
    <xf numFmtId="0" fontId="98"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111" fillId="2" borderId="1" xfId="0" applyFont="1" applyFill="1" applyBorder="1" applyAlignment="1">
      <alignment horizontal="center" vertical="center" wrapText="1"/>
    </xf>
    <xf numFmtId="0" fontId="111" fillId="2" borderId="2" xfId="0" applyFont="1" applyFill="1" applyBorder="1" applyAlignment="1">
      <alignment horizontal="center" vertical="center" wrapText="1"/>
    </xf>
    <xf numFmtId="0" fontId="111" fillId="2" borderId="5" xfId="0" applyFont="1" applyFill="1" applyBorder="1" applyAlignment="1">
      <alignment horizontal="center" vertical="center" wrapText="1"/>
    </xf>
    <xf numFmtId="0" fontId="98" fillId="6" borderId="3" xfId="2" applyFont="1" applyFill="1" applyBorder="1" applyAlignment="1" applyProtection="1">
      <alignment horizontal="left" wrapText="1"/>
    </xf>
    <xf numFmtId="0" fontId="98" fillId="6" borderId="0" xfId="2" applyFont="1" applyFill="1" applyBorder="1" applyAlignment="1" applyProtection="1">
      <alignment horizontal="left" wrapText="1"/>
    </xf>
    <xf numFmtId="0" fontId="98" fillId="6" borderId="6" xfId="2" applyFont="1" applyFill="1" applyBorder="1" applyAlignment="1" applyProtection="1">
      <alignment horizontal="left" wrapText="1"/>
    </xf>
    <xf numFmtId="0" fontId="24" fillId="0" borderId="0" xfId="0" applyFont="1" applyAlignment="1">
      <alignment horizontal="justify" wrapText="1"/>
    </xf>
    <xf numFmtId="0" fontId="25" fillId="2" borderId="0" xfId="3" applyFont="1" applyFill="1" applyAlignment="1" applyProtection="1">
      <alignment horizontal="center"/>
    </xf>
    <xf numFmtId="0" fontId="21" fillId="0" borderId="0" xfId="0" applyNumberFormat="1" applyFont="1" applyAlignment="1">
      <alignment horizontal="justify"/>
    </xf>
    <xf numFmtId="0" fontId="21" fillId="0" borderId="0" xfId="0" applyFont="1" applyAlignment="1">
      <alignment horizontal="justify" wrapText="1"/>
    </xf>
    <xf numFmtId="0" fontId="21" fillId="0" borderId="0" xfId="0" applyNumberFormat="1" applyFont="1" applyAlignment="1">
      <alignment horizontal="justify" wrapText="1"/>
    </xf>
    <xf numFmtId="0" fontId="21" fillId="0" borderId="0" xfId="0" applyFont="1" applyAlignment="1">
      <alignment horizontal="justify"/>
    </xf>
    <xf numFmtId="0" fontId="25" fillId="2" borderId="0" xfId="3" applyFont="1" applyFill="1" applyAlignment="1" applyProtection="1">
      <alignment horizontal="center" wrapText="1"/>
    </xf>
    <xf numFmtId="0" fontId="10" fillId="2" borderId="0" xfId="3" applyFill="1" applyAlignment="1" applyProtection="1">
      <alignment horizontal="center" wrapText="1"/>
    </xf>
    <xf numFmtId="0" fontId="24" fillId="0" borderId="0" xfId="0" applyFont="1" applyAlignment="1">
      <alignment horizontal="center"/>
    </xf>
    <xf numFmtId="0" fontId="18" fillId="0" borderId="0" xfId="0" applyFont="1" applyAlignment="1">
      <alignment horizontal="left"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21" fillId="0" borderId="0" xfId="0" applyFont="1" applyAlignment="1">
      <alignment horizontal="justify" vertical="center" wrapText="1"/>
    </xf>
    <xf numFmtId="0" fontId="21" fillId="0" borderId="0" xfId="0" applyFont="1" applyAlignment="1">
      <alignment horizontal="justify" vertical="top" wrapText="1"/>
    </xf>
    <xf numFmtId="0" fontId="4" fillId="3" borderId="0" xfId="3" applyFont="1" applyFill="1" applyAlignment="1" applyProtection="1">
      <alignment horizontal="center" vertical="center" wrapText="1"/>
    </xf>
    <xf numFmtId="0" fontId="30" fillId="0" borderId="0" xfId="0" applyFont="1" applyAlignment="1">
      <alignment horizontal="left" wrapText="1"/>
    </xf>
    <xf numFmtId="0" fontId="30" fillId="0" borderId="0" xfId="0" applyFont="1" applyAlignment="1">
      <alignment horizontal="justify"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0" xfId="0" applyFont="1" applyAlignment="1">
      <alignment horizontal="left"/>
    </xf>
    <xf numFmtId="0" fontId="34" fillId="2" borderId="0" xfId="1" applyFont="1" applyFill="1" applyAlignment="1" applyProtection="1">
      <alignment horizontal="left" wrapText="1"/>
    </xf>
    <xf numFmtId="0" fontId="44" fillId="2" borderId="1" xfId="5" applyFont="1" applyFill="1" applyBorder="1" applyAlignment="1" applyProtection="1">
      <alignment horizontal="left" wrapText="1"/>
      <protection locked="0"/>
    </xf>
    <xf numFmtId="0" fontId="44" fillId="2" borderId="2" xfId="5" applyFont="1" applyFill="1" applyBorder="1" applyAlignment="1" applyProtection="1">
      <alignment horizontal="left" wrapText="1"/>
      <protection locked="0"/>
    </xf>
    <xf numFmtId="0" fontId="44" fillId="2" borderId="5" xfId="5" applyFont="1" applyFill="1" applyBorder="1" applyAlignment="1" applyProtection="1">
      <alignment horizontal="left" wrapText="1"/>
      <protection locked="0"/>
    </xf>
    <xf numFmtId="0" fontId="46" fillId="2" borderId="3" xfId="0" applyFont="1" applyFill="1" applyBorder="1" applyAlignment="1" applyProtection="1">
      <alignment horizontal="center"/>
      <protection locked="0"/>
    </xf>
    <xf numFmtId="0" fontId="46" fillId="2" borderId="0"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4" fillId="2" borderId="1" xfId="5" applyFont="1" applyFill="1" applyBorder="1" applyAlignment="1" applyProtection="1">
      <alignment horizontal="left" vertical="center" wrapText="1"/>
      <protection locked="0"/>
    </xf>
    <xf numFmtId="0" fontId="44" fillId="2" borderId="2" xfId="5" applyFont="1" applyFill="1" applyBorder="1" applyAlignment="1" applyProtection="1">
      <alignment horizontal="left" vertical="center" wrapText="1"/>
      <protection locked="0"/>
    </xf>
    <xf numFmtId="0" fontId="44"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5"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7" fillId="0" borderId="1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44" fillId="0" borderId="1" xfId="5" applyFont="1" applyFill="1" applyBorder="1" applyAlignment="1" applyProtection="1">
      <alignment horizontal="left" vertical="center" wrapText="1"/>
      <protection locked="0"/>
    </xf>
    <xf numFmtId="0" fontId="44" fillId="0" borderId="2" xfId="5" applyFont="1" applyFill="1" applyBorder="1" applyAlignment="1" applyProtection="1">
      <alignment horizontal="left" vertical="center" wrapText="1"/>
      <protection locked="0"/>
    </xf>
    <xf numFmtId="0" fontId="44"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54" fillId="0" borderId="0" xfId="0" applyFont="1" applyFill="1" applyAlignment="1">
      <alignment horizontal="center"/>
    </xf>
    <xf numFmtId="0" fontId="63" fillId="0" borderId="0" xfId="0" applyFont="1" applyAlignment="1">
      <alignment horizontal="justify" wrapText="1"/>
    </xf>
    <xf numFmtId="0" fontId="49" fillId="0" borderId="0" xfId="0" applyFont="1" applyAlignment="1">
      <alignment horizontal="center"/>
    </xf>
    <xf numFmtId="0" fontId="47" fillId="0" borderId="0" xfId="0" applyFont="1" applyAlignment="1">
      <alignment horizontal="justify" wrapText="1"/>
    </xf>
    <xf numFmtId="0" fontId="45" fillId="0" borderId="0" xfId="0" applyFont="1" applyAlignment="1">
      <alignment horizontal="justify" wrapText="1"/>
    </xf>
    <xf numFmtId="0" fontId="48" fillId="0" borderId="0" xfId="0" applyFont="1" applyAlignment="1">
      <alignment horizontal="center"/>
    </xf>
    <xf numFmtId="0" fontId="48" fillId="0" borderId="0" xfId="0" applyFont="1" applyAlignment="1">
      <alignment horizontal="left" wrapText="1"/>
    </xf>
    <xf numFmtId="0" fontId="49" fillId="0" borderId="0" xfId="0" applyFont="1" applyAlignment="1">
      <alignment horizontal="left"/>
    </xf>
    <xf numFmtId="0" fontId="57" fillId="0" borderId="0" xfId="0" applyFont="1" applyAlignment="1">
      <alignment horizontal="left" vertical="top" wrapText="1"/>
    </xf>
    <xf numFmtId="0" fontId="29" fillId="0" borderId="0" xfId="0" applyFont="1" applyFill="1" applyAlignment="1">
      <alignment horizontal="left" vertical="top" wrapText="1"/>
    </xf>
    <xf numFmtId="0" fontId="35" fillId="2" borderId="0" xfId="1" applyFont="1" applyFill="1" applyAlignment="1" applyProtection="1">
      <alignment horizontal="center" vertical="top" textRotation="255"/>
    </xf>
    <xf numFmtId="0" fontId="121" fillId="0" borderId="0" xfId="0" applyFont="1" applyAlignment="1">
      <alignment horizontal="right"/>
    </xf>
    <xf numFmtId="0" fontId="48" fillId="0" borderId="0" xfId="0" applyFont="1" applyAlignment="1">
      <alignment horizontal="left"/>
    </xf>
    <xf numFmtId="0" fontId="49" fillId="0" borderId="0" xfId="0" applyFont="1" applyAlignment="1">
      <alignment horizontal="left" wrapText="1"/>
    </xf>
    <xf numFmtId="0" fontId="30" fillId="0" borderId="0" xfId="0" applyFont="1" applyAlignment="1">
      <alignment horizontal="center"/>
    </xf>
    <xf numFmtId="0" fontId="38" fillId="0" borderId="0" xfId="0" applyFont="1" applyFill="1" applyAlignment="1">
      <alignment horizontal="center"/>
    </xf>
    <xf numFmtId="0" fontId="29" fillId="0" borderId="0" xfId="0" applyFont="1" applyAlignment="1">
      <alignment horizontal="left"/>
    </xf>
    <xf numFmtId="0" fontId="67" fillId="0" borderId="0" xfId="0" applyFont="1" applyAlignment="1">
      <alignment horizontal="left"/>
    </xf>
    <xf numFmtId="0" fontId="29" fillId="0" borderId="0" xfId="0" applyFont="1" applyAlignment="1">
      <alignment horizontal="center"/>
    </xf>
    <xf numFmtId="0" fontId="29" fillId="0" borderId="0" xfId="0" applyFont="1" applyAlignment="1">
      <alignment horizontal="justify" wrapText="1"/>
    </xf>
    <xf numFmtId="0" fontId="45" fillId="0" borderId="0" xfId="0" applyFont="1" applyFill="1" applyAlignment="1">
      <alignment horizontal="center" wrapText="1"/>
    </xf>
    <xf numFmtId="0" fontId="38" fillId="0" borderId="0" xfId="0" applyFont="1" applyFill="1" applyAlignment="1">
      <alignment horizontal="left" wrapText="1"/>
    </xf>
    <xf numFmtId="0" fontId="45" fillId="0" borderId="0" xfId="0" applyFont="1" applyFill="1" applyAlignment="1">
      <alignment horizontal="center"/>
    </xf>
    <xf numFmtId="0" fontId="32" fillId="0" borderId="0" xfId="0" applyFont="1" applyAlignment="1">
      <alignment horizontal="left"/>
    </xf>
    <xf numFmtId="0" fontId="31" fillId="0" borderId="0" xfId="0" applyFont="1" applyAlignment="1">
      <alignment horizontal="center"/>
    </xf>
    <xf numFmtId="0" fontId="38" fillId="0" borderId="0" xfId="0" applyFont="1" applyAlignment="1">
      <alignment horizontal="center"/>
    </xf>
    <xf numFmtId="0" fontId="30" fillId="0" borderId="0" xfId="0" applyFont="1" applyFill="1" applyAlignment="1">
      <alignment horizontal="center" wrapText="1"/>
    </xf>
    <xf numFmtId="0" fontId="45" fillId="0" borderId="0" xfId="0" applyFont="1" applyFill="1" applyAlignment="1">
      <alignment horizontal="left"/>
    </xf>
    <xf numFmtId="0" fontId="44" fillId="2" borderId="7" xfId="5" applyFont="1" applyFill="1" applyBorder="1" applyAlignment="1" applyProtection="1">
      <alignment horizontal="left" wrapText="1"/>
      <protection locked="0"/>
    </xf>
    <xf numFmtId="0" fontId="44" fillId="2" borderId="4" xfId="5" applyFont="1" applyFill="1" applyBorder="1" applyAlignment="1" applyProtection="1">
      <alignment horizontal="left" wrapText="1"/>
      <protection locked="0"/>
    </xf>
    <xf numFmtId="0" fontId="44" fillId="2" borderId="8" xfId="5" applyFont="1" applyFill="1" applyBorder="1" applyAlignment="1" applyProtection="1">
      <alignment horizontal="left" wrapText="1"/>
      <protection locked="0"/>
    </xf>
    <xf numFmtId="0" fontId="37" fillId="0" borderId="37" xfId="0" applyFont="1" applyFill="1" applyBorder="1" applyAlignment="1" applyProtection="1">
      <alignment horizontal="center" vertical="center" wrapText="1"/>
      <protection locked="0"/>
    </xf>
    <xf numFmtId="0" fontId="37" fillId="0" borderId="38"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4" fillId="0" borderId="3" xfId="5" applyFont="1" applyFill="1" applyBorder="1" applyAlignment="1" applyProtection="1">
      <alignment horizontal="left" wrapText="1"/>
      <protection locked="0"/>
    </xf>
    <xf numFmtId="0" fontId="44" fillId="0" borderId="0" xfId="5" applyFont="1" applyFill="1" applyBorder="1" applyAlignment="1" applyProtection="1">
      <alignment horizontal="left" wrapText="1"/>
      <protection locked="0"/>
    </xf>
    <xf numFmtId="0" fontId="44" fillId="0" borderId="6" xfId="5" applyFont="1" applyFill="1" applyBorder="1" applyAlignment="1" applyProtection="1">
      <alignment horizontal="left" wrapText="1"/>
      <protection locked="0"/>
    </xf>
    <xf numFmtId="0" fontId="44" fillId="0" borderId="7" xfId="5" applyFont="1" applyFill="1" applyBorder="1" applyAlignment="1" applyProtection="1">
      <alignment horizontal="left" vertical="center" wrapText="1"/>
      <protection locked="0"/>
    </xf>
    <xf numFmtId="0" fontId="44" fillId="0" borderId="4" xfId="5" applyFont="1" applyFill="1" applyBorder="1" applyAlignment="1" applyProtection="1">
      <alignment horizontal="left" vertical="center" wrapText="1"/>
      <protection locked="0"/>
    </xf>
    <xf numFmtId="0" fontId="44" fillId="0" borderId="8" xfId="5" applyFont="1" applyFill="1" applyBorder="1" applyAlignment="1" applyProtection="1">
      <alignment horizontal="left" vertical="center" wrapText="1"/>
      <protection locked="0"/>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30" fillId="0" borderId="0" xfId="0" applyFont="1" applyFill="1" applyAlignment="1" applyProtection="1">
      <alignment horizontal="left"/>
      <protection locked="0"/>
    </xf>
    <xf numFmtId="0" fontId="29" fillId="0" borderId="0" xfId="0" applyFont="1" applyFill="1" applyAlignment="1">
      <alignment horizontal="center" wrapText="1"/>
    </xf>
    <xf numFmtId="0" fontId="32" fillId="0" borderId="0" xfId="0" applyFont="1" applyFill="1" applyAlignment="1">
      <alignment horizontal="left" wrapText="1"/>
    </xf>
    <xf numFmtId="0" fontId="118" fillId="2" borderId="0" xfId="1" applyFont="1" applyFill="1" applyAlignment="1" applyProtection="1">
      <alignment horizontal="left" wrapText="1"/>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29" fillId="0" borderId="0" xfId="0" applyFont="1" applyFill="1" applyAlignment="1">
      <alignment horizontal="left" wrapText="1"/>
    </xf>
    <xf numFmtId="0" fontId="30" fillId="0" borderId="0" xfId="0" applyFont="1" applyFill="1" applyAlignment="1">
      <alignment horizontal="left"/>
    </xf>
    <xf numFmtId="0" fontId="32" fillId="0" borderId="0" xfId="0" applyFont="1" applyFill="1" applyAlignment="1">
      <alignment horizontal="center"/>
    </xf>
    <xf numFmtId="0" fontId="64" fillId="0" borderId="0" xfId="0" applyFont="1" applyFill="1" applyAlignment="1">
      <alignment horizontal="center"/>
    </xf>
    <xf numFmtId="0" fontId="32" fillId="0" borderId="0" xfId="0" applyFont="1" applyAlignment="1">
      <alignment horizontal="center"/>
    </xf>
    <xf numFmtId="0" fontId="30" fillId="0" borderId="0" xfId="6" applyNumberFormat="1" applyFont="1" applyFill="1" applyBorder="1" applyAlignment="1" applyProtection="1">
      <alignment horizontal="left" vertical="top" wrapText="1"/>
    </xf>
    <xf numFmtId="0" fontId="43" fillId="0" borderId="0" xfId="0" applyFont="1" applyAlignment="1">
      <alignment horizontal="left"/>
    </xf>
    <xf numFmtId="0" fontId="30" fillId="0" borderId="0" xfId="6" applyNumberFormat="1" applyFont="1" applyFill="1" applyBorder="1" applyAlignment="1" applyProtection="1">
      <alignment horizontal="left"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38" fillId="0" borderId="0" xfId="6" applyNumberFormat="1" applyFont="1" applyFill="1" applyBorder="1" applyAlignment="1" applyProtection="1">
      <alignment horizontal="center" vertical="top"/>
    </xf>
    <xf numFmtId="0" fontId="38" fillId="0" borderId="0" xfId="6" applyNumberFormat="1" applyFont="1" applyFill="1" applyBorder="1" applyAlignment="1" applyProtection="1">
      <alignment horizontal="justify" vertical="top" wrapText="1"/>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38" fillId="0" borderId="0" xfId="6" applyNumberFormat="1" applyFont="1" applyFill="1" applyBorder="1" applyAlignment="1" applyProtection="1">
      <alignment horizontal="center" vertical="top" wrapText="1"/>
    </xf>
    <xf numFmtId="0" fontId="38" fillId="0" borderId="0" xfId="0" applyFont="1" applyFill="1" applyAlignment="1">
      <alignment horizontal="justify" wrapText="1"/>
    </xf>
    <xf numFmtId="0" fontId="81" fillId="0" borderId="0" xfId="3" applyFont="1" applyAlignment="1" applyProtection="1">
      <alignment horizontal="center" wrapText="1"/>
    </xf>
    <xf numFmtId="0" fontId="38" fillId="0" borderId="0" xfId="0" applyFont="1" applyAlignment="1">
      <alignment horizontal="left" wrapText="1"/>
    </xf>
    <xf numFmtId="0" fontId="10" fillId="0" borderId="0" xfId="3" applyAlignment="1" applyProtection="1">
      <alignment horizontal="center" wrapText="1"/>
    </xf>
    <xf numFmtId="0" fontId="117" fillId="2" borderId="0" xfId="1" applyFont="1" applyFill="1" applyAlignment="1" applyProtection="1">
      <alignment horizontal="left" wrapText="1"/>
    </xf>
    <xf numFmtId="0" fontId="120" fillId="2" borderId="0" xfId="1" applyFont="1" applyFill="1" applyAlignment="1" applyProtection="1">
      <alignment horizontal="left"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006600"/>
      <color rgb="FF008000"/>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45</xdr:row>
      <xdr:rowOff>381000</xdr:rowOff>
    </xdr:from>
    <xdr:to>
      <xdr:col>2</xdr:col>
      <xdr:colOff>123825</xdr:colOff>
      <xdr:row>45</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45</xdr:row>
      <xdr:rowOff>390525</xdr:rowOff>
    </xdr:from>
    <xdr:to>
      <xdr:col>2</xdr:col>
      <xdr:colOff>695326</xdr:colOff>
      <xdr:row>45</xdr:row>
      <xdr:rowOff>504825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39</xdr:row>
      <xdr:rowOff>606316</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6240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28</xdr:row>
      <xdr:rowOff>57150</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28</xdr:row>
      <xdr:rowOff>28575</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28</xdr:row>
      <xdr:rowOff>28575</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28</xdr:row>
      <xdr:rowOff>28575</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s://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1"/>
  <sheetViews>
    <sheetView showGridLines="0" tabSelected="1" showWhiteSpace="0" zoomScaleNormal="100" workbookViewId="0">
      <selection activeCell="B1" sqref="B1"/>
    </sheetView>
  </sheetViews>
  <sheetFormatPr defaultRowHeight="12.75" x14ac:dyDescent="0.2"/>
  <cols>
    <col min="1" max="1" width="5" style="287" customWidth="1"/>
    <col min="2" max="2" width="9.140625" style="287"/>
    <col min="3" max="3" width="10.7109375" style="287" customWidth="1"/>
    <col min="4" max="4" width="63.5703125" style="288" customWidth="1"/>
    <col min="5" max="5" width="15.85546875" style="288" customWidth="1"/>
    <col min="6" max="6" width="12.85546875" style="289" customWidth="1"/>
    <col min="7" max="256" width="9.140625" style="287"/>
    <col min="257" max="257" width="10.42578125" style="287" customWidth="1"/>
    <col min="258" max="258" width="9.140625" style="287"/>
    <col min="259" max="259" width="10.7109375" style="287" customWidth="1"/>
    <col min="260" max="260" width="63.5703125" style="287" customWidth="1"/>
    <col min="261" max="261" width="16.5703125" style="287" customWidth="1"/>
    <col min="262" max="262" width="12.85546875" style="287" customWidth="1"/>
    <col min="263" max="512" width="9.140625" style="287"/>
    <col min="513" max="513" width="10.42578125" style="287" customWidth="1"/>
    <col min="514" max="514" width="9.140625" style="287"/>
    <col min="515" max="515" width="10.7109375" style="287" customWidth="1"/>
    <col min="516" max="516" width="63.5703125" style="287" customWidth="1"/>
    <col min="517" max="517" width="16.5703125" style="287" customWidth="1"/>
    <col min="518" max="518" width="12.85546875" style="287" customWidth="1"/>
    <col min="519" max="768" width="9.140625" style="287"/>
    <col min="769" max="769" width="10.42578125" style="287" customWidth="1"/>
    <col min="770" max="770" width="9.140625" style="287"/>
    <col min="771" max="771" width="10.7109375" style="287" customWidth="1"/>
    <col min="772" max="772" width="63.5703125" style="287" customWidth="1"/>
    <col min="773" max="773" width="16.5703125" style="287" customWidth="1"/>
    <col min="774" max="774" width="12.85546875" style="287" customWidth="1"/>
    <col min="775" max="1024" width="9.140625" style="287"/>
    <col min="1025" max="1025" width="10.42578125" style="287" customWidth="1"/>
    <col min="1026" max="1026" width="9.140625" style="287"/>
    <col min="1027" max="1027" width="10.7109375" style="287" customWidth="1"/>
    <col min="1028" max="1028" width="63.5703125" style="287" customWidth="1"/>
    <col min="1029" max="1029" width="16.5703125" style="287" customWidth="1"/>
    <col min="1030" max="1030" width="12.85546875" style="287" customWidth="1"/>
    <col min="1031" max="1280" width="9.140625" style="287"/>
    <col min="1281" max="1281" width="10.42578125" style="287" customWidth="1"/>
    <col min="1282" max="1282" width="9.140625" style="287"/>
    <col min="1283" max="1283" width="10.7109375" style="287" customWidth="1"/>
    <col min="1284" max="1284" width="63.5703125" style="287" customWidth="1"/>
    <col min="1285" max="1285" width="16.5703125" style="287" customWidth="1"/>
    <col min="1286" max="1286" width="12.85546875" style="287" customWidth="1"/>
    <col min="1287" max="1536" width="9.140625" style="287"/>
    <col min="1537" max="1537" width="10.42578125" style="287" customWidth="1"/>
    <col min="1538" max="1538" width="9.140625" style="287"/>
    <col min="1539" max="1539" width="10.7109375" style="287" customWidth="1"/>
    <col min="1540" max="1540" width="63.5703125" style="287" customWidth="1"/>
    <col min="1541" max="1541" width="16.5703125" style="287" customWidth="1"/>
    <col min="1542" max="1542" width="12.85546875" style="287" customWidth="1"/>
    <col min="1543" max="1792" width="9.140625" style="287"/>
    <col min="1793" max="1793" width="10.42578125" style="287" customWidth="1"/>
    <col min="1794" max="1794" width="9.140625" style="287"/>
    <col min="1795" max="1795" width="10.7109375" style="287" customWidth="1"/>
    <col min="1796" max="1796" width="63.5703125" style="287" customWidth="1"/>
    <col min="1797" max="1797" width="16.5703125" style="287" customWidth="1"/>
    <col min="1798" max="1798" width="12.85546875" style="287" customWidth="1"/>
    <col min="1799" max="2048" width="9.140625" style="287"/>
    <col min="2049" max="2049" width="10.42578125" style="287" customWidth="1"/>
    <col min="2050" max="2050" width="9.140625" style="287"/>
    <col min="2051" max="2051" width="10.7109375" style="287" customWidth="1"/>
    <col min="2052" max="2052" width="63.5703125" style="287" customWidth="1"/>
    <col min="2053" max="2053" width="16.5703125" style="287" customWidth="1"/>
    <col min="2054" max="2054" width="12.85546875" style="287" customWidth="1"/>
    <col min="2055" max="2304" width="9.140625" style="287"/>
    <col min="2305" max="2305" width="10.42578125" style="287" customWidth="1"/>
    <col min="2306" max="2306" width="9.140625" style="287"/>
    <col min="2307" max="2307" width="10.7109375" style="287" customWidth="1"/>
    <col min="2308" max="2308" width="63.5703125" style="287" customWidth="1"/>
    <col min="2309" max="2309" width="16.5703125" style="287" customWidth="1"/>
    <col min="2310" max="2310" width="12.85546875" style="287" customWidth="1"/>
    <col min="2311" max="2560" width="9.140625" style="287"/>
    <col min="2561" max="2561" width="10.42578125" style="287" customWidth="1"/>
    <col min="2562" max="2562" width="9.140625" style="287"/>
    <col min="2563" max="2563" width="10.7109375" style="287" customWidth="1"/>
    <col min="2564" max="2564" width="63.5703125" style="287" customWidth="1"/>
    <col min="2565" max="2565" width="16.5703125" style="287" customWidth="1"/>
    <col min="2566" max="2566" width="12.85546875" style="287" customWidth="1"/>
    <col min="2567" max="2816" width="9.140625" style="287"/>
    <col min="2817" max="2817" width="10.42578125" style="287" customWidth="1"/>
    <col min="2818" max="2818" width="9.140625" style="287"/>
    <col min="2819" max="2819" width="10.7109375" style="287" customWidth="1"/>
    <col min="2820" max="2820" width="63.5703125" style="287" customWidth="1"/>
    <col min="2821" max="2821" width="16.5703125" style="287" customWidth="1"/>
    <col min="2822" max="2822" width="12.85546875" style="287" customWidth="1"/>
    <col min="2823" max="3072" width="9.140625" style="287"/>
    <col min="3073" max="3073" width="10.42578125" style="287" customWidth="1"/>
    <col min="3074" max="3074" width="9.140625" style="287"/>
    <col min="3075" max="3075" width="10.7109375" style="287" customWidth="1"/>
    <col min="3076" max="3076" width="63.5703125" style="287" customWidth="1"/>
    <col min="3077" max="3077" width="16.5703125" style="287" customWidth="1"/>
    <col min="3078" max="3078" width="12.85546875" style="287" customWidth="1"/>
    <col min="3079" max="3328" width="9.140625" style="287"/>
    <col min="3329" max="3329" width="10.42578125" style="287" customWidth="1"/>
    <col min="3330" max="3330" width="9.140625" style="287"/>
    <col min="3331" max="3331" width="10.7109375" style="287" customWidth="1"/>
    <col min="3332" max="3332" width="63.5703125" style="287" customWidth="1"/>
    <col min="3333" max="3333" width="16.5703125" style="287" customWidth="1"/>
    <col min="3334" max="3334" width="12.85546875" style="287" customWidth="1"/>
    <col min="3335" max="3584" width="9.140625" style="287"/>
    <col min="3585" max="3585" width="10.42578125" style="287" customWidth="1"/>
    <col min="3586" max="3586" width="9.140625" style="287"/>
    <col min="3587" max="3587" width="10.7109375" style="287" customWidth="1"/>
    <col min="3588" max="3588" width="63.5703125" style="287" customWidth="1"/>
    <col min="3589" max="3589" width="16.5703125" style="287" customWidth="1"/>
    <col min="3590" max="3590" width="12.85546875" style="287" customWidth="1"/>
    <col min="3591" max="3840" width="9.140625" style="287"/>
    <col min="3841" max="3841" width="10.42578125" style="287" customWidth="1"/>
    <col min="3842" max="3842" width="9.140625" style="287"/>
    <col min="3843" max="3843" width="10.7109375" style="287" customWidth="1"/>
    <col min="3844" max="3844" width="63.5703125" style="287" customWidth="1"/>
    <col min="3845" max="3845" width="16.5703125" style="287" customWidth="1"/>
    <col min="3846" max="3846" width="12.85546875" style="287" customWidth="1"/>
    <col min="3847" max="4096" width="9.140625" style="287"/>
    <col min="4097" max="4097" width="10.42578125" style="287" customWidth="1"/>
    <col min="4098" max="4098" width="9.140625" style="287"/>
    <col min="4099" max="4099" width="10.7109375" style="287" customWidth="1"/>
    <col min="4100" max="4100" width="63.5703125" style="287" customWidth="1"/>
    <col min="4101" max="4101" width="16.5703125" style="287" customWidth="1"/>
    <col min="4102" max="4102" width="12.85546875" style="287" customWidth="1"/>
    <col min="4103" max="4352" width="9.140625" style="287"/>
    <col min="4353" max="4353" width="10.42578125" style="287" customWidth="1"/>
    <col min="4354" max="4354" width="9.140625" style="287"/>
    <col min="4355" max="4355" width="10.7109375" style="287" customWidth="1"/>
    <col min="4356" max="4356" width="63.5703125" style="287" customWidth="1"/>
    <col min="4357" max="4357" width="16.5703125" style="287" customWidth="1"/>
    <col min="4358" max="4358" width="12.85546875" style="287" customWidth="1"/>
    <col min="4359" max="4608" width="9.140625" style="287"/>
    <col min="4609" max="4609" width="10.42578125" style="287" customWidth="1"/>
    <col min="4610" max="4610" width="9.140625" style="287"/>
    <col min="4611" max="4611" width="10.7109375" style="287" customWidth="1"/>
    <col min="4612" max="4612" width="63.5703125" style="287" customWidth="1"/>
    <col min="4613" max="4613" width="16.5703125" style="287" customWidth="1"/>
    <col min="4614" max="4614" width="12.85546875" style="287" customWidth="1"/>
    <col min="4615" max="4864" width="9.140625" style="287"/>
    <col min="4865" max="4865" width="10.42578125" style="287" customWidth="1"/>
    <col min="4866" max="4866" width="9.140625" style="287"/>
    <col min="4867" max="4867" width="10.7109375" style="287" customWidth="1"/>
    <col min="4868" max="4868" width="63.5703125" style="287" customWidth="1"/>
    <col min="4869" max="4869" width="16.5703125" style="287" customWidth="1"/>
    <col min="4870" max="4870" width="12.85546875" style="287" customWidth="1"/>
    <col min="4871" max="5120" width="9.140625" style="287"/>
    <col min="5121" max="5121" width="10.42578125" style="287" customWidth="1"/>
    <col min="5122" max="5122" width="9.140625" style="287"/>
    <col min="5123" max="5123" width="10.7109375" style="287" customWidth="1"/>
    <col min="5124" max="5124" width="63.5703125" style="287" customWidth="1"/>
    <col min="5125" max="5125" width="16.5703125" style="287" customWidth="1"/>
    <col min="5126" max="5126" width="12.85546875" style="287" customWidth="1"/>
    <col min="5127" max="5376" width="9.140625" style="287"/>
    <col min="5377" max="5377" width="10.42578125" style="287" customWidth="1"/>
    <col min="5378" max="5378" width="9.140625" style="287"/>
    <col min="5379" max="5379" width="10.7109375" style="287" customWidth="1"/>
    <col min="5380" max="5380" width="63.5703125" style="287" customWidth="1"/>
    <col min="5381" max="5381" width="16.5703125" style="287" customWidth="1"/>
    <col min="5382" max="5382" width="12.85546875" style="287" customWidth="1"/>
    <col min="5383" max="5632" width="9.140625" style="287"/>
    <col min="5633" max="5633" width="10.42578125" style="287" customWidth="1"/>
    <col min="5634" max="5634" width="9.140625" style="287"/>
    <col min="5635" max="5635" width="10.7109375" style="287" customWidth="1"/>
    <col min="5636" max="5636" width="63.5703125" style="287" customWidth="1"/>
    <col min="5637" max="5637" width="16.5703125" style="287" customWidth="1"/>
    <col min="5638" max="5638" width="12.85546875" style="287" customWidth="1"/>
    <col min="5639" max="5888" width="9.140625" style="287"/>
    <col min="5889" max="5889" width="10.42578125" style="287" customWidth="1"/>
    <col min="5890" max="5890" width="9.140625" style="287"/>
    <col min="5891" max="5891" width="10.7109375" style="287" customWidth="1"/>
    <col min="5892" max="5892" width="63.5703125" style="287" customWidth="1"/>
    <col min="5893" max="5893" width="16.5703125" style="287" customWidth="1"/>
    <col min="5894" max="5894" width="12.85546875" style="287" customWidth="1"/>
    <col min="5895" max="6144" width="9.140625" style="287"/>
    <col min="6145" max="6145" width="10.42578125" style="287" customWidth="1"/>
    <col min="6146" max="6146" width="9.140625" style="287"/>
    <col min="6147" max="6147" width="10.7109375" style="287" customWidth="1"/>
    <col min="6148" max="6148" width="63.5703125" style="287" customWidth="1"/>
    <col min="6149" max="6149" width="16.5703125" style="287" customWidth="1"/>
    <col min="6150" max="6150" width="12.85546875" style="287" customWidth="1"/>
    <col min="6151" max="6400" width="9.140625" style="287"/>
    <col min="6401" max="6401" width="10.42578125" style="287" customWidth="1"/>
    <col min="6402" max="6402" width="9.140625" style="287"/>
    <col min="6403" max="6403" width="10.7109375" style="287" customWidth="1"/>
    <col min="6404" max="6404" width="63.5703125" style="287" customWidth="1"/>
    <col min="6405" max="6405" width="16.5703125" style="287" customWidth="1"/>
    <col min="6406" max="6406" width="12.85546875" style="287" customWidth="1"/>
    <col min="6407" max="6656" width="9.140625" style="287"/>
    <col min="6657" max="6657" width="10.42578125" style="287" customWidth="1"/>
    <col min="6658" max="6658" width="9.140625" style="287"/>
    <col min="6659" max="6659" width="10.7109375" style="287" customWidth="1"/>
    <col min="6660" max="6660" width="63.5703125" style="287" customWidth="1"/>
    <col min="6661" max="6661" width="16.5703125" style="287" customWidth="1"/>
    <col min="6662" max="6662" width="12.85546875" style="287" customWidth="1"/>
    <col min="6663" max="6912" width="9.140625" style="287"/>
    <col min="6913" max="6913" width="10.42578125" style="287" customWidth="1"/>
    <col min="6914" max="6914" width="9.140625" style="287"/>
    <col min="6915" max="6915" width="10.7109375" style="287" customWidth="1"/>
    <col min="6916" max="6916" width="63.5703125" style="287" customWidth="1"/>
    <col min="6917" max="6917" width="16.5703125" style="287" customWidth="1"/>
    <col min="6918" max="6918" width="12.85546875" style="287" customWidth="1"/>
    <col min="6919" max="7168" width="9.140625" style="287"/>
    <col min="7169" max="7169" width="10.42578125" style="287" customWidth="1"/>
    <col min="7170" max="7170" width="9.140625" style="287"/>
    <col min="7171" max="7171" width="10.7109375" style="287" customWidth="1"/>
    <col min="7172" max="7172" width="63.5703125" style="287" customWidth="1"/>
    <col min="7173" max="7173" width="16.5703125" style="287" customWidth="1"/>
    <col min="7174" max="7174" width="12.85546875" style="287" customWidth="1"/>
    <col min="7175" max="7424" width="9.140625" style="287"/>
    <col min="7425" max="7425" width="10.42578125" style="287" customWidth="1"/>
    <col min="7426" max="7426" width="9.140625" style="287"/>
    <col min="7427" max="7427" width="10.7109375" style="287" customWidth="1"/>
    <col min="7428" max="7428" width="63.5703125" style="287" customWidth="1"/>
    <col min="7429" max="7429" width="16.5703125" style="287" customWidth="1"/>
    <col min="7430" max="7430" width="12.85546875" style="287" customWidth="1"/>
    <col min="7431" max="7680" width="9.140625" style="287"/>
    <col min="7681" max="7681" width="10.42578125" style="287" customWidth="1"/>
    <col min="7682" max="7682" width="9.140625" style="287"/>
    <col min="7683" max="7683" width="10.7109375" style="287" customWidth="1"/>
    <col min="7684" max="7684" width="63.5703125" style="287" customWidth="1"/>
    <col min="7685" max="7685" width="16.5703125" style="287" customWidth="1"/>
    <col min="7686" max="7686" width="12.85546875" style="287" customWidth="1"/>
    <col min="7687" max="7936" width="9.140625" style="287"/>
    <col min="7937" max="7937" width="10.42578125" style="287" customWidth="1"/>
    <col min="7938" max="7938" width="9.140625" style="287"/>
    <col min="7939" max="7939" width="10.7109375" style="287" customWidth="1"/>
    <col min="7940" max="7940" width="63.5703125" style="287" customWidth="1"/>
    <col min="7941" max="7941" width="16.5703125" style="287" customWidth="1"/>
    <col min="7942" max="7942" width="12.85546875" style="287" customWidth="1"/>
    <col min="7943" max="8192" width="9.140625" style="287"/>
    <col min="8193" max="8193" width="10.42578125" style="287" customWidth="1"/>
    <col min="8194" max="8194" width="9.140625" style="287"/>
    <col min="8195" max="8195" width="10.7109375" style="287" customWidth="1"/>
    <col min="8196" max="8196" width="63.5703125" style="287" customWidth="1"/>
    <col min="8197" max="8197" width="16.5703125" style="287" customWidth="1"/>
    <col min="8198" max="8198" width="12.85546875" style="287" customWidth="1"/>
    <col min="8199" max="8448" width="9.140625" style="287"/>
    <col min="8449" max="8449" width="10.42578125" style="287" customWidth="1"/>
    <col min="8450" max="8450" width="9.140625" style="287"/>
    <col min="8451" max="8451" width="10.7109375" style="287" customWidth="1"/>
    <col min="8452" max="8452" width="63.5703125" style="287" customWidth="1"/>
    <col min="8453" max="8453" width="16.5703125" style="287" customWidth="1"/>
    <col min="8454" max="8454" width="12.85546875" style="287" customWidth="1"/>
    <col min="8455" max="8704" width="9.140625" style="287"/>
    <col min="8705" max="8705" width="10.42578125" style="287" customWidth="1"/>
    <col min="8706" max="8706" width="9.140625" style="287"/>
    <col min="8707" max="8707" width="10.7109375" style="287" customWidth="1"/>
    <col min="8708" max="8708" width="63.5703125" style="287" customWidth="1"/>
    <col min="8709" max="8709" width="16.5703125" style="287" customWidth="1"/>
    <col min="8710" max="8710" width="12.85546875" style="287" customWidth="1"/>
    <col min="8711" max="8960" width="9.140625" style="287"/>
    <col min="8961" max="8961" width="10.42578125" style="287" customWidth="1"/>
    <col min="8962" max="8962" width="9.140625" style="287"/>
    <col min="8963" max="8963" width="10.7109375" style="287" customWidth="1"/>
    <col min="8964" max="8964" width="63.5703125" style="287" customWidth="1"/>
    <col min="8965" max="8965" width="16.5703125" style="287" customWidth="1"/>
    <col min="8966" max="8966" width="12.85546875" style="287" customWidth="1"/>
    <col min="8967" max="9216" width="9.140625" style="287"/>
    <col min="9217" max="9217" width="10.42578125" style="287" customWidth="1"/>
    <col min="9218" max="9218" width="9.140625" style="287"/>
    <col min="9219" max="9219" width="10.7109375" style="287" customWidth="1"/>
    <col min="9220" max="9220" width="63.5703125" style="287" customWidth="1"/>
    <col min="9221" max="9221" width="16.5703125" style="287" customWidth="1"/>
    <col min="9222" max="9222" width="12.85546875" style="287" customWidth="1"/>
    <col min="9223" max="9472" width="9.140625" style="287"/>
    <col min="9473" max="9473" width="10.42578125" style="287" customWidth="1"/>
    <col min="9474" max="9474" width="9.140625" style="287"/>
    <col min="9475" max="9475" width="10.7109375" style="287" customWidth="1"/>
    <col min="9476" max="9476" width="63.5703125" style="287" customWidth="1"/>
    <col min="9477" max="9477" width="16.5703125" style="287" customWidth="1"/>
    <col min="9478" max="9478" width="12.85546875" style="287" customWidth="1"/>
    <col min="9479" max="9728" width="9.140625" style="287"/>
    <col min="9729" max="9729" width="10.42578125" style="287" customWidth="1"/>
    <col min="9730" max="9730" width="9.140625" style="287"/>
    <col min="9731" max="9731" width="10.7109375" style="287" customWidth="1"/>
    <col min="9732" max="9732" width="63.5703125" style="287" customWidth="1"/>
    <col min="9733" max="9733" width="16.5703125" style="287" customWidth="1"/>
    <col min="9734" max="9734" width="12.85546875" style="287" customWidth="1"/>
    <col min="9735" max="9984" width="9.140625" style="287"/>
    <col min="9985" max="9985" width="10.42578125" style="287" customWidth="1"/>
    <col min="9986" max="9986" width="9.140625" style="287"/>
    <col min="9987" max="9987" width="10.7109375" style="287" customWidth="1"/>
    <col min="9988" max="9988" width="63.5703125" style="287" customWidth="1"/>
    <col min="9989" max="9989" width="16.5703125" style="287" customWidth="1"/>
    <col min="9990" max="9990" width="12.85546875" style="287" customWidth="1"/>
    <col min="9991" max="10240" width="9.140625" style="287"/>
    <col min="10241" max="10241" width="10.42578125" style="287" customWidth="1"/>
    <col min="10242" max="10242" width="9.140625" style="287"/>
    <col min="10243" max="10243" width="10.7109375" style="287" customWidth="1"/>
    <col min="10244" max="10244" width="63.5703125" style="287" customWidth="1"/>
    <col min="10245" max="10245" width="16.5703125" style="287" customWidth="1"/>
    <col min="10246" max="10246" width="12.85546875" style="287" customWidth="1"/>
    <col min="10247" max="10496" width="9.140625" style="287"/>
    <col min="10497" max="10497" width="10.42578125" style="287" customWidth="1"/>
    <col min="10498" max="10498" width="9.140625" style="287"/>
    <col min="10499" max="10499" width="10.7109375" style="287" customWidth="1"/>
    <col min="10500" max="10500" width="63.5703125" style="287" customWidth="1"/>
    <col min="10501" max="10501" width="16.5703125" style="287" customWidth="1"/>
    <col min="10502" max="10502" width="12.85546875" style="287" customWidth="1"/>
    <col min="10503" max="10752" width="9.140625" style="287"/>
    <col min="10753" max="10753" width="10.42578125" style="287" customWidth="1"/>
    <col min="10754" max="10754" width="9.140625" style="287"/>
    <col min="10755" max="10755" width="10.7109375" style="287" customWidth="1"/>
    <col min="10756" max="10756" width="63.5703125" style="287" customWidth="1"/>
    <col min="10757" max="10757" width="16.5703125" style="287" customWidth="1"/>
    <col min="10758" max="10758" width="12.85546875" style="287" customWidth="1"/>
    <col min="10759" max="11008" width="9.140625" style="287"/>
    <col min="11009" max="11009" width="10.42578125" style="287" customWidth="1"/>
    <col min="11010" max="11010" width="9.140625" style="287"/>
    <col min="11011" max="11011" width="10.7109375" style="287" customWidth="1"/>
    <col min="11012" max="11012" width="63.5703125" style="287" customWidth="1"/>
    <col min="11013" max="11013" width="16.5703125" style="287" customWidth="1"/>
    <col min="11014" max="11014" width="12.85546875" style="287" customWidth="1"/>
    <col min="11015" max="11264" width="9.140625" style="287"/>
    <col min="11265" max="11265" width="10.42578125" style="287" customWidth="1"/>
    <col min="11266" max="11266" width="9.140625" style="287"/>
    <col min="11267" max="11267" width="10.7109375" style="287" customWidth="1"/>
    <col min="11268" max="11268" width="63.5703125" style="287" customWidth="1"/>
    <col min="11269" max="11269" width="16.5703125" style="287" customWidth="1"/>
    <col min="11270" max="11270" width="12.85546875" style="287" customWidth="1"/>
    <col min="11271" max="11520" width="9.140625" style="287"/>
    <col min="11521" max="11521" width="10.42578125" style="287" customWidth="1"/>
    <col min="11522" max="11522" width="9.140625" style="287"/>
    <col min="11523" max="11523" width="10.7109375" style="287" customWidth="1"/>
    <col min="11524" max="11524" width="63.5703125" style="287" customWidth="1"/>
    <col min="11525" max="11525" width="16.5703125" style="287" customWidth="1"/>
    <col min="11526" max="11526" width="12.85546875" style="287" customWidth="1"/>
    <col min="11527" max="11776" width="9.140625" style="287"/>
    <col min="11777" max="11777" width="10.42578125" style="287" customWidth="1"/>
    <col min="11778" max="11778" width="9.140625" style="287"/>
    <col min="11779" max="11779" width="10.7109375" style="287" customWidth="1"/>
    <col min="11780" max="11780" width="63.5703125" style="287" customWidth="1"/>
    <col min="11781" max="11781" width="16.5703125" style="287" customWidth="1"/>
    <col min="11782" max="11782" width="12.85546875" style="287" customWidth="1"/>
    <col min="11783" max="12032" width="9.140625" style="287"/>
    <col min="12033" max="12033" width="10.42578125" style="287" customWidth="1"/>
    <col min="12034" max="12034" width="9.140625" style="287"/>
    <col min="12035" max="12035" width="10.7109375" style="287" customWidth="1"/>
    <col min="12036" max="12036" width="63.5703125" style="287" customWidth="1"/>
    <col min="12037" max="12037" width="16.5703125" style="287" customWidth="1"/>
    <col min="12038" max="12038" width="12.85546875" style="287" customWidth="1"/>
    <col min="12039" max="12288" width="9.140625" style="287"/>
    <col min="12289" max="12289" width="10.42578125" style="287" customWidth="1"/>
    <col min="12290" max="12290" width="9.140625" style="287"/>
    <col min="12291" max="12291" width="10.7109375" style="287" customWidth="1"/>
    <col min="12292" max="12292" width="63.5703125" style="287" customWidth="1"/>
    <col min="12293" max="12293" width="16.5703125" style="287" customWidth="1"/>
    <col min="12294" max="12294" width="12.85546875" style="287" customWidth="1"/>
    <col min="12295" max="12544" width="9.140625" style="287"/>
    <col min="12545" max="12545" width="10.42578125" style="287" customWidth="1"/>
    <col min="12546" max="12546" width="9.140625" style="287"/>
    <col min="12547" max="12547" width="10.7109375" style="287" customWidth="1"/>
    <col min="12548" max="12548" width="63.5703125" style="287" customWidth="1"/>
    <col min="12549" max="12549" width="16.5703125" style="287" customWidth="1"/>
    <col min="12550" max="12550" width="12.85546875" style="287" customWidth="1"/>
    <col min="12551" max="12800" width="9.140625" style="287"/>
    <col min="12801" max="12801" width="10.42578125" style="287" customWidth="1"/>
    <col min="12802" max="12802" width="9.140625" style="287"/>
    <col min="12803" max="12803" width="10.7109375" style="287" customWidth="1"/>
    <col min="12804" max="12804" width="63.5703125" style="287" customWidth="1"/>
    <col min="12805" max="12805" width="16.5703125" style="287" customWidth="1"/>
    <col min="12806" max="12806" width="12.85546875" style="287" customWidth="1"/>
    <col min="12807" max="13056" width="9.140625" style="287"/>
    <col min="13057" max="13057" width="10.42578125" style="287" customWidth="1"/>
    <col min="13058" max="13058" width="9.140625" style="287"/>
    <col min="13059" max="13059" width="10.7109375" style="287" customWidth="1"/>
    <col min="13060" max="13060" width="63.5703125" style="287" customWidth="1"/>
    <col min="13061" max="13061" width="16.5703125" style="287" customWidth="1"/>
    <col min="13062" max="13062" width="12.85546875" style="287" customWidth="1"/>
    <col min="13063" max="13312" width="9.140625" style="287"/>
    <col min="13313" max="13313" width="10.42578125" style="287" customWidth="1"/>
    <col min="13314" max="13314" width="9.140625" style="287"/>
    <col min="13315" max="13315" width="10.7109375" style="287" customWidth="1"/>
    <col min="13316" max="13316" width="63.5703125" style="287" customWidth="1"/>
    <col min="13317" max="13317" width="16.5703125" style="287" customWidth="1"/>
    <col min="13318" max="13318" width="12.85546875" style="287" customWidth="1"/>
    <col min="13319" max="13568" width="9.140625" style="287"/>
    <col min="13569" max="13569" width="10.42578125" style="287" customWidth="1"/>
    <col min="13570" max="13570" width="9.140625" style="287"/>
    <col min="13571" max="13571" width="10.7109375" style="287" customWidth="1"/>
    <col min="13572" max="13572" width="63.5703125" style="287" customWidth="1"/>
    <col min="13573" max="13573" width="16.5703125" style="287" customWidth="1"/>
    <col min="13574" max="13574" width="12.85546875" style="287" customWidth="1"/>
    <col min="13575" max="13824" width="9.140625" style="287"/>
    <col min="13825" max="13825" width="10.42578125" style="287" customWidth="1"/>
    <col min="13826" max="13826" width="9.140625" style="287"/>
    <col min="13827" max="13827" width="10.7109375" style="287" customWidth="1"/>
    <col min="13828" max="13828" width="63.5703125" style="287" customWidth="1"/>
    <col min="13829" max="13829" width="16.5703125" style="287" customWidth="1"/>
    <col min="13830" max="13830" width="12.85546875" style="287" customWidth="1"/>
    <col min="13831" max="14080" width="9.140625" style="287"/>
    <col min="14081" max="14081" width="10.42578125" style="287" customWidth="1"/>
    <col min="14082" max="14082" width="9.140625" style="287"/>
    <col min="14083" max="14083" width="10.7109375" style="287" customWidth="1"/>
    <col min="14084" max="14084" width="63.5703125" style="287" customWidth="1"/>
    <col min="14085" max="14085" width="16.5703125" style="287" customWidth="1"/>
    <col min="14086" max="14086" width="12.85546875" style="287" customWidth="1"/>
    <col min="14087" max="14336" width="9.140625" style="287"/>
    <col min="14337" max="14337" width="10.42578125" style="287" customWidth="1"/>
    <col min="14338" max="14338" width="9.140625" style="287"/>
    <col min="14339" max="14339" width="10.7109375" style="287" customWidth="1"/>
    <col min="14340" max="14340" width="63.5703125" style="287" customWidth="1"/>
    <col min="14341" max="14341" width="16.5703125" style="287" customWidth="1"/>
    <col min="14342" max="14342" width="12.85546875" style="287" customWidth="1"/>
    <col min="14343" max="14592" width="9.140625" style="287"/>
    <col min="14593" max="14593" width="10.42578125" style="287" customWidth="1"/>
    <col min="14594" max="14594" width="9.140625" style="287"/>
    <col min="14595" max="14595" width="10.7109375" style="287" customWidth="1"/>
    <col min="14596" max="14596" width="63.5703125" style="287" customWidth="1"/>
    <col min="14597" max="14597" width="16.5703125" style="287" customWidth="1"/>
    <col min="14598" max="14598" width="12.85546875" style="287" customWidth="1"/>
    <col min="14599" max="14848" width="9.140625" style="287"/>
    <col min="14849" max="14849" width="10.42578125" style="287" customWidth="1"/>
    <col min="14850" max="14850" width="9.140625" style="287"/>
    <col min="14851" max="14851" width="10.7109375" style="287" customWidth="1"/>
    <col min="14852" max="14852" width="63.5703125" style="287" customWidth="1"/>
    <col min="14853" max="14853" width="16.5703125" style="287" customWidth="1"/>
    <col min="14854" max="14854" width="12.85546875" style="287" customWidth="1"/>
    <col min="14855" max="15104" width="9.140625" style="287"/>
    <col min="15105" max="15105" width="10.42578125" style="287" customWidth="1"/>
    <col min="15106" max="15106" width="9.140625" style="287"/>
    <col min="15107" max="15107" width="10.7109375" style="287" customWidth="1"/>
    <col min="15108" max="15108" width="63.5703125" style="287" customWidth="1"/>
    <col min="15109" max="15109" width="16.5703125" style="287" customWidth="1"/>
    <col min="15110" max="15110" width="12.85546875" style="287" customWidth="1"/>
    <col min="15111" max="15360" width="9.140625" style="287"/>
    <col min="15361" max="15361" width="10.42578125" style="287" customWidth="1"/>
    <col min="15362" max="15362" width="9.140625" style="287"/>
    <col min="15363" max="15363" width="10.7109375" style="287" customWidth="1"/>
    <col min="15364" max="15364" width="63.5703125" style="287" customWidth="1"/>
    <col min="15365" max="15365" width="16.5703125" style="287" customWidth="1"/>
    <col min="15366" max="15366" width="12.85546875" style="287" customWidth="1"/>
    <col min="15367" max="15616" width="9.140625" style="287"/>
    <col min="15617" max="15617" width="10.42578125" style="287" customWidth="1"/>
    <col min="15618" max="15618" width="9.140625" style="287"/>
    <col min="15619" max="15619" width="10.7109375" style="287" customWidth="1"/>
    <col min="15620" max="15620" width="63.5703125" style="287" customWidth="1"/>
    <col min="15621" max="15621" width="16.5703125" style="287" customWidth="1"/>
    <col min="15622" max="15622" width="12.85546875" style="287" customWidth="1"/>
    <col min="15623" max="15872" width="9.140625" style="287"/>
    <col min="15873" max="15873" width="10.42578125" style="287" customWidth="1"/>
    <col min="15874" max="15874" width="9.140625" style="287"/>
    <col min="15875" max="15875" width="10.7109375" style="287" customWidth="1"/>
    <col min="15876" max="15876" width="63.5703125" style="287" customWidth="1"/>
    <col min="15877" max="15877" width="16.5703125" style="287" customWidth="1"/>
    <col min="15878" max="15878" width="12.85546875" style="287" customWidth="1"/>
    <col min="15879" max="16128" width="9.140625" style="287"/>
    <col min="16129" max="16129" width="10.42578125" style="287" customWidth="1"/>
    <col min="16130" max="16130" width="9.140625" style="287"/>
    <col min="16131" max="16131" width="10.7109375" style="287" customWidth="1"/>
    <col min="16132" max="16132" width="63.5703125" style="287" customWidth="1"/>
    <col min="16133" max="16133" width="16.5703125" style="287" customWidth="1"/>
    <col min="16134" max="16134" width="12.85546875" style="287" customWidth="1"/>
    <col min="16135" max="16384" width="9.140625" style="287"/>
  </cols>
  <sheetData>
    <row r="1" spans="2:11" ht="16.5" x14ac:dyDescent="0.3">
      <c r="B1" s="42" t="s">
        <v>578</v>
      </c>
    </row>
    <row r="3" spans="2:11" ht="23.25" customHeight="1" x14ac:dyDescent="0.3">
      <c r="B3" s="290"/>
      <c r="C3" s="433" t="s">
        <v>661</v>
      </c>
      <c r="D3" s="433"/>
      <c r="E3" s="433"/>
      <c r="F3" s="291"/>
      <c r="I3" s="292"/>
    </row>
    <row r="4" spans="2:11" ht="75" customHeight="1" x14ac:dyDescent="0.3">
      <c r="B4" s="293"/>
      <c r="C4" s="432" t="s">
        <v>31</v>
      </c>
      <c r="D4" s="432"/>
      <c r="E4" s="432"/>
      <c r="F4" s="291"/>
      <c r="H4" s="296"/>
      <c r="I4" s="292"/>
    </row>
    <row r="5" spans="2:11" x14ac:dyDescent="0.2">
      <c r="B5" s="293"/>
      <c r="C5" s="294"/>
      <c r="D5" s="295"/>
      <c r="E5" s="295"/>
      <c r="F5" s="291"/>
      <c r="H5" s="296"/>
      <c r="I5" s="292"/>
    </row>
    <row r="6" spans="2:11" ht="60.75" customHeight="1" x14ac:dyDescent="0.2">
      <c r="B6" s="431" t="s">
        <v>670</v>
      </c>
      <c r="C6" s="431"/>
      <c r="D6" s="431"/>
      <c r="E6" s="431"/>
      <c r="F6" s="431"/>
      <c r="G6" s="297"/>
      <c r="H6" s="298"/>
      <c r="K6" s="383"/>
    </row>
    <row r="7" spans="2:11" x14ac:dyDescent="0.2">
      <c r="B7" s="299" t="s">
        <v>579</v>
      </c>
      <c r="C7" s="300" t="s">
        <v>580</v>
      </c>
      <c r="D7" s="300" t="s">
        <v>581</v>
      </c>
      <c r="E7" s="301" t="s">
        <v>582</v>
      </c>
      <c r="F7" s="302" t="s">
        <v>583</v>
      </c>
    </row>
    <row r="8" spans="2:11" ht="16.5" customHeight="1" x14ac:dyDescent="0.3">
      <c r="B8" s="437" t="s">
        <v>584</v>
      </c>
      <c r="C8" s="437"/>
      <c r="D8" s="437"/>
      <c r="E8" s="303"/>
      <c r="F8" s="304"/>
    </row>
    <row r="9" spans="2:11" ht="16.5" customHeight="1" x14ac:dyDescent="0.3">
      <c r="B9" s="303"/>
      <c r="C9" s="438" t="s">
        <v>585</v>
      </c>
      <c r="D9" s="439"/>
      <c r="E9" s="305" t="s">
        <v>745</v>
      </c>
      <c r="F9" s="304"/>
    </row>
    <row r="10" spans="2:11" ht="16.5" x14ac:dyDescent="0.3">
      <c r="B10" s="303"/>
      <c r="C10" s="440" t="s">
        <v>111</v>
      </c>
      <c r="D10" s="441"/>
      <c r="E10" s="306" t="s">
        <v>736</v>
      </c>
      <c r="F10" s="307"/>
    </row>
    <row r="11" spans="2:11" s="430" customFormat="1" ht="33" x14ac:dyDescent="0.25">
      <c r="B11" s="427"/>
      <c r="C11" s="442" t="s">
        <v>586</v>
      </c>
      <c r="D11" s="443"/>
      <c r="E11" s="428" t="s">
        <v>753</v>
      </c>
      <c r="F11" s="429"/>
    </row>
    <row r="12" spans="2:11" ht="16.5" x14ac:dyDescent="0.3">
      <c r="B12" s="308" t="s">
        <v>587</v>
      </c>
      <c r="C12" s="308" t="s">
        <v>588</v>
      </c>
      <c r="D12" s="308"/>
      <c r="E12" s="308"/>
      <c r="F12" s="309"/>
    </row>
    <row r="13" spans="2:11" ht="16.5" x14ac:dyDescent="0.3">
      <c r="B13" s="308"/>
      <c r="C13" s="305" t="s">
        <v>705</v>
      </c>
      <c r="D13" s="305" t="s">
        <v>589</v>
      </c>
      <c r="E13" s="305"/>
      <c r="F13" s="309"/>
    </row>
    <row r="14" spans="2:11" ht="16.5" x14ac:dyDescent="0.3">
      <c r="B14" s="310"/>
      <c r="C14" s="311"/>
      <c r="D14" s="312" t="s">
        <v>590</v>
      </c>
      <c r="E14" s="305"/>
      <c r="F14" s="313" t="s">
        <v>0</v>
      </c>
    </row>
    <row r="15" spans="2:11" ht="16.5" x14ac:dyDescent="0.3">
      <c r="B15" s="310"/>
      <c r="C15" s="311"/>
      <c r="D15" s="312" t="s">
        <v>591</v>
      </c>
      <c r="E15" s="305"/>
      <c r="F15" s="313" t="s">
        <v>29</v>
      </c>
    </row>
    <row r="16" spans="2:11" ht="16.5" x14ac:dyDescent="0.3">
      <c r="B16" s="310"/>
      <c r="C16" s="311"/>
      <c r="D16" s="312" t="s">
        <v>592</v>
      </c>
      <c r="E16" s="305" t="s">
        <v>745</v>
      </c>
      <c r="F16" s="313" t="s">
        <v>84</v>
      </c>
    </row>
    <row r="17" spans="2:11" ht="16.5" x14ac:dyDescent="0.3">
      <c r="B17" s="310"/>
      <c r="C17" s="311"/>
      <c r="D17" s="305" t="s">
        <v>593</v>
      </c>
      <c r="E17" s="305"/>
      <c r="F17" s="313"/>
    </row>
    <row r="18" spans="2:11" ht="16.5" x14ac:dyDescent="0.3">
      <c r="B18" s="310"/>
      <c r="C18" s="311"/>
      <c r="D18" s="314" t="s">
        <v>594</v>
      </c>
      <c r="E18" s="306" t="s">
        <v>736</v>
      </c>
      <c r="F18" s="315" t="s">
        <v>104</v>
      </c>
    </row>
    <row r="19" spans="2:11" ht="16.5" x14ac:dyDescent="0.3">
      <c r="B19" s="310"/>
      <c r="C19" s="311"/>
      <c r="D19" s="305" t="s">
        <v>595</v>
      </c>
      <c r="E19" s="305"/>
      <c r="F19" s="313"/>
    </row>
    <row r="20" spans="2:11" ht="16.5" x14ac:dyDescent="0.3">
      <c r="B20" s="310"/>
      <c r="C20" s="311"/>
      <c r="D20" s="314" t="s">
        <v>596</v>
      </c>
      <c r="E20" s="306" t="s">
        <v>736</v>
      </c>
      <c r="F20" s="315" t="s">
        <v>162</v>
      </c>
    </row>
    <row r="21" spans="2:11" ht="16.5" x14ac:dyDescent="0.3">
      <c r="B21" s="310"/>
      <c r="C21" s="311"/>
      <c r="D21" s="314" t="s">
        <v>531</v>
      </c>
      <c r="E21" s="306" t="s">
        <v>736</v>
      </c>
      <c r="F21" s="315" t="s">
        <v>224</v>
      </c>
    </row>
    <row r="22" spans="2:11" ht="16.5" x14ac:dyDescent="0.3">
      <c r="B22" s="310"/>
      <c r="C22" s="311"/>
      <c r="D22" s="305" t="s">
        <v>597</v>
      </c>
      <c r="E22" s="305"/>
      <c r="F22" s="313"/>
    </row>
    <row r="23" spans="2:11" ht="16.5" x14ac:dyDescent="0.3">
      <c r="B23" s="310"/>
      <c r="C23" s="311"/>
      <c r="D23" s="324" t="s">
        <v>598</v>
      </c>
      <c r="E23" s="323" t="s">
        <v>750</v>
      </c>
      <c r="F23" s="325" t="s">
        <v>267</v>
      </c>
    </row>
    <row r="24" spans="2:11" ht="16.5" x14ac:dyDescent="0.3">
      <c r="B24" s="310"/>
      <c r="C24" s="311"/>
      <c r="D24" s="305" t="s">
        <v>599</v>
      </c>
      <c r="E24" s="305"/>
      <c r="F24" s="313"/>
    </row>
    <row r="25" spans="2:11" ht="16.5" x14ac:dyDescent="0.3">
      <c r="B25" s="310"/>
      <c r="C25" s="311"/>
      <c r="D25" s="324" t="s">
        <v>600</v>
      </c>
      <c r="E25" s="323" t="s">
        <v>750</v>
      </c>
      <c r="F25" s="325" t="s">
        <v>365</v>
      </c>
    </row>
    <row r="26" spans="2:11" ht="16.5" x14ac:dyDescent="0.3">
      <c r="B26" s="310"/>
      <c r="C26" s="311"/>
      <c r="D26" s="305" t="s">
        <v>601</v>
      </c>
      <c r="E26" s="305"/>
      <c r="F26" s="313"/>
      <c r="K26" s="296"/>
    </row>
    <row r="27" spans="2:11" ht="33" customHeight="1" x14ac:dyDescent="0.3">
      <c r="B27" s="310"/>
      <c r="C27" s="311"/>
      <c r="D27" s="316" t="s">
        <v>707</v>
      </c>
      <c r="E27" s="305" t="s">
        <v>751</v>
      </c>
      <c r="F27" s="416" t="s">
        <v>706</v>
      </c>
    </row>
    <row r="28" spans="2:11" ht="16.5" x14ac:dyDescent="0.3">
      <c r="B28" s="310"/>
      <c r="C28" s="311"/>
      <c r="D28" s="305" t="s">
        <v>602</v>
      </c>
      <c r="E28" s="305"/>
      <c r="F28" s="313"/>
    </row>
    <row r="29" spans="2:11" ht="16.5" x14ac:dyDescent="0.3">
      <c r="B29" s="310"/>
      <c r="C29" s="311"/>
      <c r="D29" s="324" t="s">
        <v>603</v>
      </c>
      <c r="E29" s="323" t="s">
        <v>750</v>
      </c>
      <c r="F29" s="325" t="s">
        <v>382</v>
      </c>
    </row>
    <row r="30" spans="2:11" ht="36.75" customHeight="1" x14ac:dyDescent="0.3">
      <c r="B30" s="310"/>
      <c r="C30" s="311"/>
      <c r="D30" s="326" t="s">
        <v>604</v>
      </c>
      <c r="E30" s="323" t="s">
        <v>750</v>
      </c>
      <c r="F30" s="327" t="s">
        <v>605</v>
      </c>
    </row>
    <row r="31" spans="2:11" ht="16.5" x14ac:dyDescent="0.3">
      <c r="B31" s="310"/>
      <c r="C31" s="311"/>
      <c r="D31" s="305" t="s">
        <v>606</v>
      </c>
      <c r="E31" s="305"/>
      <c r="F31" s="313"/>
    </row>
    <row r="32" spans="2:11" ht="16.5" x14ac:dyDescent="0.3">
      <c r="B32" s="310"/>
      <c r="C32" s="311"/>
      <c r="D32" s="312" t="s">
        <v>445</v>
      </c>
      <c r="E32" s="305" t="s">
        <v>745</v>
      </c>
      <c r="F32" s="313" t="s">
        <v>444</v>
      </c>
    </row>
    <row r="33" spans="2:6" ht="16.5" x14ac:dyDescent="0.3">
      <c r="B33" s="310"/>
      <c r="C33" s="311"/>
      <c r="D33" s="305" t="s">
        <v>607</v>
      </c>
      <c r="E33" s="305"/>
      <c r="F33" s="313"/>
    </row>
    <row r="34" spans="2:6" ht="16.5" x14ac:dyDescent="0.3">
      <c r="B34" s="310"/>
      <c r="C34" s="311"/>
      <c r="D34" s="312" t="s">
        <v>455</v>
      </c>
      <c r="E34" s="305" t="s">
        <v>745</v>
      </c>
      <c r="F34" s="313" t="s">
        <v>454</v>
      </c>
    </row>
    <row r="35" spans="2:6" ht="16.5" x14ac:dyDescent="0.3">
      <c r="B35" s="310"/>
      <c r="C35" s="311"/>
      <c r="D35" s="312" t="s">
        <v>488</v>
      </c>
      <c r="E35" s="305" t="s">
        <v>751</v>
      </c>
      <c r="F35" s="313" t="s">
        <v>487</v>
      </c>
    </row>
    <row r="36" spans="2:6" ht="16.5" x14ac:dyDescent="0.3">
      <c r="B36" s="310"/>
      <c r="C36" s="311"/>
      <c r="D36" s="305" t="s">
        <v>608</v>
      </c>
      <c r="E36" s="305"/>
      <c r="F36" s="313"/>
    </row>
    <row r="37" spans="2:6" ht="16.5" x14ac:dyDescent="0.3">
      <c r="B37" s="310"/>
      <c r="C37" s="311"/>
      <c r="D37" s="312" t="s">
        <v>609</v>
      </c>
      <c r="E37" s="305" t="s">
        <v>745</v>
      </c>
      <c r="F37" s="313" t="s">
        <v>505</v>
      </c>
    </row>
    <row r="38" spans="2:6" ht="16.5" x14ac:dyDescent="0.3">
      <c r="B38" s="310"/>
      <c r="C38" s="311"/>
      <c r="D38" s="305" t="s">
        <v>610</v>
      </c>
      <c r="E38" s="305"/>
      <c r="F38" s="313"/>
    </row>
    <row r="39" spans="2:6" ht="16.5" x14ac:dyDescent="0.3">
      <c r="B39" s="310"/>
      <c r="C39" s="311"/>
      <c r="D39" s="314" t="s">
        <v>611</v>
      </c>
      <c r="E39" s="306" t="s">
        <v>736</v>
      </c>
      <c r="F39" s="315" t="s">
        <v>536</v>
      </c>
    </row>
    <row r="40" spans="2:6" ht="31.5" customHeight="1" x14ac:dyDescent="0.3">
      <c r="B40" s="310"/>
      <c r="C40" s="311"/>
      <c r="D40" s="326" t="s">
        <v>739</v>
      </c>
      <c r="E40" s="415" t="s">
        <v>752</v>
      </c>
      <c r="F40" s="325" t="s">
        <v>559</v>
      </c>
    </row>
    <row r="41" spans="2:6" ht="33" x14ac:dyDescent="0.3">
      <c r="B41" s="310"/>
      <c r="C41" s="311"/>
      <c r="D41" s="316" t="s">
        <v>612</v>
      </c>
      <c r="E41" s="305" t="s">
        <v>745</v>
      </c>
      <c r="F41" s="313" t="s">
        <v>562</v>
      </c>
    </row>
    <row r="42" spans="2:6" ht="16.5" x14ac:dyDescent="0.3">
      <c r="B42" s="310"/>
      <c r="C42" s="311"/>
      <c r="D42" s="312" t="s">
        <v>613</v>
      </c>
      <c r="E42" s="305" t="s">
        <v>745</v>
      </c>
      <c r="F42" s="313" t="s">
        <v>740</v>
      </c>
    </row>
    <row r="43" spans="2:6" ht="33" customHeight="1" x14ac:dyDescent="0.3">
      <c r="B43" s="310"/>
      <c r="C43" s="311"/>
      <c r="D43" s="324" t="s">
        <v>614</v>
      </c>
      <c r="E43" s="421" t="s">
        <v>752</v>
      </c>
      <c r="F43" s="327" t="s">
        <v>605</v>
      </c>
    </row>
    <row r="45" spans="2:6" ht="13.5" thickBot="1" x14ac:dyDescent="0.25"/>
    <row r="46" spans="2:6" ht="58.5" customHeight="1" x14ac:dyDescent="0.2">
      <c r="B46" s="444" t="s">
        <v>660</v>
      </c>
      <c r="C46" s="445"/>
      <c r="D46" s="445"/>
      <c r="E46" s="445"/>
      <c r="F46" s="446"/>
    </row>
    <row r="47" spans="2:6" ht="18" x14ac:dyDescent="0.25">
      <c r="B47" s="447" t="s">
        <v>615</v>
      </c>
      <c r="C47" s="448"/>
      <c r="D47" s="448"/>
      <c r="E47" s="448"/>
      <c r="F47" s="449"/>
    </row>
    <row r="48" spans="2:6" ht="16.5" x14ac:dyDescent="0.3">
      <c r="B48" s="317"/>
      <c r="C48" s="318" t="s">
        <v>746</v>
      </c>
      <c r="D48" s="319"/>
      <c r="E48" s="319"/>
      <c r="F48" s="320"/>
    </row>
    <row r="49" spans="2:6" ht="16.5" x14ac:dyDescent="0.3">
      <c r="B49" s="317"/>
      <c r="C49" s="321"/>
      <c r="D49" s="322" t="s">
        <v>616</v>
      </c>
      <c r="E49" s="322"/>
      <c r="F49" s="320"/>
    </row>
    <row r="50" spans="2:6" ht="16.5" x14ac:dyDescent="0.3">
      <c r="B50" s="317"/>
      <c r="C50" s="321"/>
      <c r="D50" s="322" t="s">
        <v>617</v>
      </c>
      <c r="E50" s="322"/>
      <c r="F50" s="320"/>
    </row>
    <row r="51" spans="2:6" ht="16.5" x14ac:dyDescent="0.3">
      <c r="B51" s="317"/>
      <c r="C51" s="321"/>
      <c r="D51" s="322" t="s">
        <v>618</v>
      </c>
      <c r="E51" s="322"/>
      <c r="F51" s="320"/>
    </row>
    <row r="52" spans="2:6" ht="16.5" x14ac:dyDescent="0.3">
      <c r="B52" s="317"/>
      <c r="C52" s="321"/>
      <c r="D52" s="322" t="s">
        <v>619</v>
      </c>
      <c r="E52" s="322"/>
      <c r="F52" s="320"/>
    </row>
    <row r="53" spans="2:6" ht="18" x14ac:dyDescent="0.25">
      <c r="B53" s="434" t="s">
        <v>738</v>
      </c>
      <c r="C53" s="435"/>
      <c r="D53" s="435"/>
      <c r="E53" s="435"/>
      <c r="F53" s="436"/>
    </row>
    <row r="54" spans="2:6" ht="16.5" x14ac:dyDescent="0.3">
      <c r="B54" s="328"/>
      <c r="C54" s="329" t="s">
        <v>747</v>
      </c>
      <c r="D54" s="330"/>
      <c r="E54" s="330"/>
      <c r="F54" s="331"/>
    </row>
    <row r="55" spans="2:6" ht="33" x14ac:dyDescent="0.3">
      <c r="B55" s="328"/>
      <c r="C55" s="332"/>
      <c r="D55" s="425" t="s">
        <v>749</v>
      </c>
      <c r="E55" s="333"/>
      <c r="F55" s="331"/>
    </row>
    <row r="56" spans="2:6" ht="17.25" customHeight="1" x14ac:dyDescent="0.3">
      <c r="B56" s="328"/>
      <c r="C56" s="332"/>
      <c r="D56" s="333" t="s">
        <v>620</v>
      </c>
      <c r="E56" s="333"/>
      <c r="F56" s="331"/>
    </row>
    <row r="57" spans="2:6" ht="16.5" x14ac:dyDescent="0.3">
      <c r="B57" s="328"/>
      <c r="C57" s="329" t="s">
        <v>748</v>
      </c>
      <c r="D57" s="330"/>
      <c r="E57" s="330"/>
      <c r="F57" s="331"/>
    </row>
    <row r="58" spans="2:6" ht="16.5" x14ac:dyDescent="0.3">
      <c r="B58" s="328"/>
      <c r="C58" s="332"/>
      <c r="D58" s="333" t="s">
        <v>621</v>
      </c>
      <c r="E58" s="333"/>
      <c r="F58" s="331"/>
    </row>
    <row r="59" spans="2:6" ht="16.5" x14ac:dyDescent="0.3">
      <c r="B59" s="328"/>
      <c r="C59" s="332"/>
      <c r="D59" s="333" t="s">
        <v>622</v>
      </c>
      <c r="E59" s="333"/>
      <c r="F59" s="331"/>
    </row>
    <row r="60" spans="2:6" ht="16.5" x14ac:dyDescent="0.3">
      <c r="B60" s="328"/>
      <c r="C60" s="332"/>
      <c r="D60" s="333" t="s">
        <v>623</v>
      </c>
      <c r="E60" s="333"/>
      <c r="F60" s="331"/>
    </row>
    <row r="61" spans="2:6" ht="17.25" thickBot="1" x14ac:dyDescent="0.35">
      <c r="B61" s="334"/>
      <c r="C61" s="335"/>
      <c r="D61" s="336" t="s">
        <v>624</v>
      </c>
      <c r="E61" s="336"/>
      <c r="F61" s="337"/>
    </row>
  </sheetData>
  <mergeCells count="10">
    <mergeCell ref="B6:F6"/>
    <mergeCell ref="C4:E4"/>
    <mergeCell ref="C3:E3"/>
    <mergeCell ref="B53:F53"/>
    <mergeCell ref="B8:D8"/>
    <mergeCell ref="C9:D9"/>
    <mergeCell ref="C10:D10"/>
    <mergeCell ref="C11:D11"/>
    <mergeCell ref="B46:F46"/>
    <mergeCell ref="B47:F47"/>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1" location="'PM-KV-03-15'!B1" display="PM-KV-03-15"/>
    <hyperlink ref="F27" r:id="rId1"/>
    <hyperlink ref="F30" r:id="rId2" display="http://nav.gov.hu/nav/penzmosas/Pmt_Kit_elektronikus_bejelentes"/>
    <hyperlink ref="F30:K30" r:id="rId3" display="(ÁNYK) VPOP_PMT17"/>
    <hyperlink ref="F42" location="'PM-KV-03-16'!B1" display="PM-KV-03-16"/>
    <hyperlink ref="F15" location="'PM-KV-03-01'!B1" display="PM-KV-03-01"/>
    <hyperlink ref="F14" location="'PM-KV-03-00'!B1" display="PM-KV-03-00"/>
    <hyperlink ref="F43" r:id="rId4" display="http://nav.gov.hu/nav/penzmosas/Pmt_Kit_elektronikus_bejelentes"/>
    <hyperlink ref="F40" location="'PM-KV-03-14'!B1" display="PM-KV-03-14"/>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382</v>
      </c>
      <c r="J1" s="44"/>
      <c r="K1" s="43" t="s">
        <v>1</v>
      </c>
      <c r="L1" s="5">
        <f>Alapa!C1</f>
        <v>0</v>
      </c>
      <c r="M1" s="44" t="s">
        <v>2</v>
      </c>
    </row>
    <row r="2" spans="1:13" ht="16.5" x14ac:dyDescent="0.3">
      <c r="B2" s="42"/>
      <c r="J2" s="44"/>
      <c r="K2" s="43"/>
      <c r="M2" s="45" t="s">
        <v>3</v>
      </c>
    </row>
    <row r="3" spans="1:13" ht="34.5" customHeight="1" x14ac:dyDescent="0.25">
      <c r="B3" s="562" t="s">
        <v>759</v>
      </c>
      <c r="C3" s="562"/>
      <c r="D3" s="562"/>
      <c r="E3" s="562"/>
      <c r="F3" s="562"/>
      <c r="G3" s="562"/>
      <c r="H3" s="562"/>
      <c r="I3" s="562"/>
      <c r="J3" s="562"/>
      <c r="K3" s="562"/>
      <c r="L3" s="562"/>
      <c r="M3" s="44" t="s">
        <v>85</v>
      </c>
    </row>
    <row r="4" spans="1:13" ht="15.75" customHeight="1" x14ac:dyDescent="0.25">
      <c r="A4" s="522" t="s">
        <v>628</v>
      </c>
      <c r="B4" s="563" t="s">
        <v>383</v>
      </c>
      <c r="C4" s="563"/>
      <c r="D4" s="563"/>
      <c r="E4" s="563"/>
      <c r="F4" s="563"/>
      <c r="G4" s="563"/>
      <c r="H4" s="563"/>
      <c r="I4" s="563"/>
      <c r="J4" s="563"/>
      <c r="K4" s="563"/>
      <c r="L4" s="563"/>
    </row>
    <row r="5" spans="1:13" ht="20.25" x14ac:dyDescent="0.3">
      <c r="A5" s="522"/>
      <c r="B5" s="396"/>
      <c r="C5" s="396"/>
      <c r="D5" s="396"/>
      <c r="E5" s="396"/>
      <c r="F5" s="396"/>
      <c r="G5" s="396"/>
      <c r="H5" s="396"/>
      <c r="I5" s="396"/>
      <c r="J5" s="396"/>
      <c r="K5" s="48"/>
      <c r="L5" s="396"/>
    </row>
    <row r="6" spans="1:13" ht="15.75" x14ac:dyDescent="0.25">
      <c r="A6" s="522"/>
      <c r="B6" s="569" t="s">
        <v>384</v>
      </c>
      <c r="C6" s="569"/>
      <c r="D6" s="569"/>
      <c r="E6" s="569"/>
      <c r="F6" s="569"/>
      <c r="G6" s="569"/>
      <c r="H6" s="569"/>
      <c r="I6" s="569"/>
      <c r="J6" s="569"/>
      <c r="K6" s="569"/>
      <c r="L6" s="569"/>
    </row>
    <row r="7" spans="1:13" ht="15.75" x14ac:dyDescent="0.25">
      <c r="A7" s="522"/>
      <c r="B7" s="569" t="s">
        <v>385</v>
      </c>
      <c r="C7" s="569"/>
      <c r="D7" s="569"/>
      <c r="E7" s="569"/>
      <c r="F7" s="569"/>
      <c r="G7" s="569"/>
      <c r="H7" s="569"/>
      <c r="I7" s="569"/>
      <c r="J7" s="569"/>
      <c r="K7" s="569"/>
      <c r="L7" s="569"/>
    </row>
    <row r="8" spans="1:13" ht="15.75" x14ac:dyDescent="0.25">
      <c r="A8" s="522"/>
      <c r="B8" s="570" t="s">
        <v>386</v>
      </c>
      <c r="C8" s="570"/>
      <c r="D8" s="570"/>
      <c r="E8" s="570"/>
      <c r="F8" s="570"/>
      <c r="G8" s="570"/>
      <c r="H8" s="570"/>
      <c r="I8" s="570"/>
      <c r="J8" s="570"/>
      <c r="K8" s="570"/>
      <c r="L8" s="570"/>
    </row>
    <row r="9" spans="1:13" ht="15.75" x14ac:dyDescent="0.25">
      <c r="A9" s="522"/>
      <c r="B9" s="407"/>
      <c r="C9" s="407"/>
      <c r="D9" s="407"/>
      <c r="E9" s="407"/>
      <c r="F9" s="407"/>
      <c r="G9" s="407"/>
      <c r="H9" s="407"/>
      <c r="I9" s="407"/>
      <c r="J9" s="407"/>
      <c r="K9" s="407"/>
      <c r="L9" s="407"/>
    </row>
    <row r="10" spans="1:13" ht="15.75" x14ac:dyDescent="0.25">
      <c r="A10" s="522"/>
      <c r="B10" s="408" t="s">
        <v>387</v>
      </c>
      <c r="C10" s="407"/>
      <c r="D10" s="407"/>
      <c r="E10" s="407"/>
      <c r="F10" s="407"/>
      <c r="G10" s="407"/>
      <c r="H10" s="407"/>
      <c r="I10" s="407"/>
      <c r="J10" s="407"/>
      <c r="K10" s="407"/>
      <c r="L10" s="407"/>
    </row>
    <row r="11" spans="1:13" ht="15.75" x14ac:dyDescent="0.25">
      <c r="A11" s="522"/>
      <c r="B11" s="407"/>
      <c r="C11" s="407"/>
      <c r="D11" s="407"/>
      <c r="E11" s="407"/>
      <c r="F11" s="407"/>
      <c r="G11" s="407"/>
      <c r="H11" s="407"/>
      <c r="I11" s="407"/>
      <c r="J11" s="407"/>
      <c r="K11" s="407"/>
      <c r="L11" s="407"/>
    </row>
    <row r="12" spans="1:13" ht="15.75" x14ac:dyDescent="0.25">
      <c r="A12" s="522"/>
      <c r="B12" s="407" t="s">
        <v>388</v>
      </c>
      <c r="C12" s="407"/>
      <c r="D12" s="407"/>
      <c r="E12" s="407"/>
      <c r="F12" s="407"/>
      <c r="G12" s="568"/>
      <c r="H12" s="568"/>
      <c r="I12" s="568"/>
      <c r="J12" s="568"/>
      <c r="K12" s="568"/>
      <c r="L12" s="568"/>
    </row>
    <row r="13" spans="1:13" ht="18.75" customHeight="1" x14ac:dyDescent="0.25">
      <c r="A13" s="522"/>
      <c r="B13" s="407"/>
      <c r="C13" s="407"/>
      <c r="D13" s="407"/>
      <c r="E13" s="398" t="s">
        <v>89</v>
      </c>
      <c r="F13" s="407"/>
      <c r="G13" s="398">
        <f>Alapa!C17</f>
        <v>0</v>
      </c>
      <c r="H13" s="398"/>
      <c r="I13" s="398"/>
      <c r="J13" s="398"/>
      <c r="K13" s="398"/>
      <c r="L13" s="398"/>
    </row>
    <row r="14" spans="1:13" ht="18.75" customHeight="1" x14ac:dyDescent="0.25">
      <c r="A14" s="522"/>
      <c r="B14" s="407"/>
      <c r="C14" s="407"/>
      <c r="D14" s="407"/>
      <c r="E14" s="398" t="s">
        <v>90</v>
      </c>
      <c r="F14" s="407"/>
      <c r="G14" s="398">
        <f>Alapa!C18</f>
        <v>0</v>
      </c>
      <c r="H14" s="398"/>
      <c r="I14" s="398"/>
      <c r="J14" s="398"/>
      <c r="K14" s="398"/>
      <c r="L14" s="398"/>
    </row>
    <row r="15" spans="1:13" ht="15.75" x14ac:dyDescent="0.25">
      <c r="A15" s="522"/>
      <c r="B15" s="407"/>
      <c r="C15" s="407"/>
      <c r="D15" s="407"/>
      <c r="E15" s="407"/>
      <c r="F15" s="407"/>
      <c r="G15" s="568"/>
      <c r="H15" s="568"/>
      <c r="I15" s="568"/>
      <c r="J15" s="568"/>
      <c r="K15" s="568"/>
      <c r="L15" s="568"/>
    </row>
    <row r="16" spans="1:13" ht="18.75" customHeight="1" x14ac:dyDescent="0.25">
      <c r="A16" s="522"/>
      <c r="B16" s="407" t="s">
        <v>389</v>
      </c>
      <c r="C16" s="407"/>
      <c r="D16" s="407"/>
      <c r="E16" s="407" t="s">
        <v>89</v>
      </c>
      <c r="F16" s="407"/>
      <c r="G16" s="82" t="s">
        <v>390</v>
      </c>
      <c r="H16" s="82"/>
      <c r="I16" s="82"/>
      <c r="J16" s="82"/>
      <c r="K16" s="82"/>
      <c r="L16" s="82"/>
    </row>
    <row r="17" spans="1:12" ht="18.75" customHeight="1" x14ac:dyDescent="0.25">
      <c r="A17" s="522"/>
      <c r="B17" s="407"/>
      <c r="C17" s="407"/>
      <c r="D17" s="407"/>
      <c r="E17" s="407" t="s">
        <v>204</v>
      </c>
      <c r="F17" s="407"/>
      <c r="G17" s="82" t="s">
        <v>390</v>
      </c>
      <c r="H17" s="82"/>
      <c r="I17" s="82"/>
      <c r="J17" s="82"/>
      <c r="K17" s="82"/>
      <c r="L17" s="82"/>
    </row>
    <row r="18" spans="1:12" ht="18.75" customHeight="1" x14ac:dyDescent="0.25">
      <c r="A18" s="522"/>
      <c r="B18" s="407"/>
      <c r="C18" s="407"/>
      <c r="D18" s="407"/>
      <c r="E18" s="407" t="s">
        <v>391</v>
      </c>
      <c r="F18" s="407"/>
      <c r="G18" s="82" t="s">
        <v>390</v>
      </c>
      <c r="H18" s="82"/>
      <c r="I18" s="82"/>
      <c r="J18" s="82"/>
      <c r="K18" s="82"/>
      <c r="L18" s="82"/>
    </row>
    <row r="19" spans="1:12" ht="15.75" x14ac:dyDescent="0.25">
      <c r="A19" s="522"/>
      <c r="B19" s="407"/>
      <c r="C19" s="407"/>
      <c r="D19" s="407"/>
      <c r="E19" s="407"/>
      <c r="F19" s="407"/>
      <c r="G19" s="568"/>
      <c r="H19" s="568"/>
      <c r="I19" s="568"/>
      <c r="J19" s="568"/>
      <c r="K19" s="568"/>
      <c r="L19" s="568"/>
    </row>
    <row r="20" spans="1:12" ht="15.75" x14ac:dyDescent="0.25">
      <c r="A20" s="522"/>
      <c r="B20" s="407" t="s">
        <v>392</v>
      </c>
      <c r="C20" s="407"/>
      <c r="D20" s="407"/>
      <c r="E20" s="407"/>
      <c r="F20" s="407"/>
      <c r="G20" s="82" t="s">
        <v>390</v>
      </c>
      <c r="H20" s="82"/>
      <c r="I20" s="82"/>
      <c r="J20" s="82"/>
      <c r="K20" s="82"/>
      <c r="L20" s="82"/>
    </row>
    <row r="21" spans="1:12" ht="15.75" x14ac:dyDescent="0.25">
      <c r="A21" s="522"/>
      <c r="B21" s="407"/>
      <c r="C21" s="407"/>
      <c r="D21" s="407"/>
      <c r="E21" s="407"/>
      <c r="F21" s="407"/>
      <c r="G21" s="568"/>
      <c r="H21" s="568"/>
      <c r="I21" s="568"/>
      <c r="J21" s="568"/>
      <c r="K21" s="568"/>
      <c r="L21" s="568"/>
    </row>
    <row r="22" spans="1:12" ht="21.75" customHeight="1" x14ac:dyDescent="0.25">
      <c r="A22" s="522"/>
      <c r="B22" s="407" t="s">
        <v>393</v>
      </c>
      <c r="C22" s="407"/>
      <c r="D22" s="407"/>
      <c r="E22" s="407" t="s">
        <v>89</v>
      </c>
      <c r="F22" s="407"/>
      <c r="G22" s="82" t="s">
        <v>390</v>
      </c>
      <c r="H22" s="82"/>
      <c r="I22" s="82"/>
      <c r="J22" s="82"/>
      <c r="K22" s="82"/>
      <c r="L22" s="82"/>
    </row>
    <row r="23" spans="1:12" ht="21.75" customHeight="1" x14ac:dyDescent="0.25">
      <c r="A23" s="522"/>
      <c r="B23" s="407"/>
      <c r="C23" s="407"/>
      <c r="D23" s="407"/>
      <c r="E23" s="407" t="s">
        <v>394</v>
      </c>
      <c r="F23" s="407"/>
      <c r="G23" s="82" t="s">
        <v>390</v>
      </c>
      <c r="H23" s="82"/>
      <c r="I23" s="82"/>
      <c r="J23" s="82"/>
      <c r="K23" s="82"/>
      <c r="L23" s="82"/>
    </row>
    <row r="24" spans="1:12" ht="21.75" customHeight="1" x14ac:dyDescent="0.25">
      <c r="A24" s="522"/>
      <c r="B24" s="407"/>
      <c r="C24" s="407"/>
      <c r="D24" s="407"/>
      <c r="E24" s="407" t="s">
        <v>204</v>
      </c>
      <c r="F24" s="407"/>
      <c r="G24" s="82" t="s">
        <v>390</v>
      </c>
      <c r="H24" s="82"/>
      <c r="I24" s="82"/>
      <c r="J24" s="82"/>
      <c r="K24" s="82"/>
      <c r="L24" s="82"/>
    </row>
    <row r="25" spans="1:12" ht="21.75" customHeight="1" x14ac:dyDescent="0.25">
      <c r="A25" s="522"/>
      <c r="B25" s="407"/>
      <c r="C25" s="407"/>
      <c r="D25" s="407"/>
      <c r="E25" s="407" t="s">
        <v>395</v>
      </c>
      <c r="F25" s="407"/>
      <c r="G25" s="82" t="s">
        <v>390</v>
      </c>
      <c r="H25" s="82"/>
      <c r="I25" s="82"/>
      <c r="J25" s="82"/>
      <c r="K25" s="82"/>
      <c r="L25" s="82"/>
    </row>
    <row r="26" spans="1:12" ht="15.75" x14ac:dyDescent="0.25">
      <c r="A26" s="522"/>
      <c r="B26" s="407"/>
      <c r="C26" s="407"/>
      <c r="D26" s="407"/>
      <c r="E26" s="407"/>
      <c r="F26" s="407"/>
      <c r="G26" s="568"/>
      <c r="H26" s="568"/>
      <c r="I26" s="568"/>
      <c r="J26" s="568"/>
      <c r="K26" s="568"/>
      <c r="L26" s="568"/>
    </row>
    <row r="27" spans="1:12" ht="12" customHeight="1" x14ac:dyDescent="0.25">
      <c r="A27" s="522"/>
      <c r="B27" s="565" t="s">
        <v>396</v>
      </c>
      <c r="C27" s="565"/>
      <c r="D27" s="565"/>
      <c r="E27" s="565"/>
      <c r="F27" s="565"/>
      <c r="G27" s="82" t="s">
        <v>390</v>
      </c>
      <c r="H27" s="82"/>
      <c r="I27" s="82"/>
      <c r="J27" s="82"/>
      <c r="K27" s="82"/>
      <c r="L27" s="82"/>
    </row>
    <row r="28" spans="1:12" ht="21" customHeight="1" x14ac:dyDescent="0.25">
      <c r="A28" s="522"/>
      <c r="B28" s="565"/>
      <c r="C28" s="565"/>
      <c r="D28" s="565"/>
      <c r="E28" s="565"/>
      <c r="F28" s="565"/>
      <c r="G28" s="82"/>
      <c r="H28" s="82"/>
      <c r="I28" s="82"/>
      <c r="J28" s="82"/>
      <c r="K28" s="82"/>
      <c r="L28" s="82"/>
    </row>
    <row r="29" spans="1:12" ht="15.75" x14ac:dyDescent="0.25">
      <c r="A29" s="522"/>
      <c r="B29" s="407"/>
      <c r="C29" s="407"/>
      <c r="D29" s="407"/>
      <c r="E29" s="407"/>
      <c r="F29" s="407"/>
      <c r="G29" s="407"/>
      <c r="H29" s="407"/>
      <c r="I29" s="407"/>
      <c r="J29" s="407"/>
      <c r="K29" s="407"/>
      <c r="L29" s="407"/>
    </row>
    <row r="30" spans="1:12" ht="21" customHeight="1" x14ac:dyDescent="0.25">
      <c r="A30" s="522"/>
      <c r="B30" s="408" t="s">
        <v>397</v>
      </c>
      <c r="C30" s="407"/>
      <c r="D30" s="407"/>
      <c r="E30" s="407"/>
      <c r="F30" s="407"/>
      <c r="G30" s="407"/>
      <c r="H30" s="407"/>
      <c r="I30" s="407"/>
      <c r="J30" s="407"/>
      <c r="K30" s="407"/>
      <c r="L30" s="407"/>
    </row>
    <row r="31" spans="1:12" ht="21" customHeight="1" x14ac:dyDescent="0.25">
      <c r="A31" s="522"/>
      <c r="B31" s="407"/>
      <c r="C31" s="407"/>
      <c r="D31" s="407"/>
      <c r="E31" s="407"/>
      <c r="F31" s="407"/>
      <c r="G31" s="407"/>
      <c r="H31" s="407"/>
      <c r="I31" s="407"/>
      <c r="J31" s="407"/>
      <c r="K31" s="407"/>
      <c r="L31" s="407"/>
    </row>
    <row r="32" spans="1:12" ht="21" customHeight="1" x14ac:dyDescent="0.25">
      <c r="A32" s="522"/>
      <c r="B32" s="220" t="s">
        <v>398</v>
      </c>
      <c r="C32" s="407"/>
      <c r="D32" s="407"/>
      <c r="E32" s="407"/>
      <c r="F32" s="407"/>
      <c r="G32" s="407"/>
      <c r="H32" s="407"/>
      <c r="I32" s="407"/>
      <c r="J32" s="407"/>
      <c r="K32" s="407"/>
      <c r="L32" s="407"/>
    </row>
    <row r="33" spans="1:12" ht="21" customHeight="1" x14ac:dyDescent="0.25">
      <c r="A33" s="522"/>
      <c r="B33" s="407"/>
      <c r="C33" s="407"/>
      <c r="D33" s="407"/>
      <c r="E33" s="407"/>
      <c r="F33" s="407"/>
      <c r="G33" s="407"/>
      <c r="H33" s="407"/>
      <c r="I33" s="407"/>
      <c r="J33" s="407"/>
      <c r="K33" s="407"/>
      <c r="L33" s="407"/>
    </row>
    <row r="34" spans="1:12" ht="21" customHeight="1" x14ac:dyDescent="0.25">
      <c r="A34" s="522"/>
      <c r="B34" s="82" t="s">
        <v>399</v>
      </c>
      <c r="C34" s="82"/>
      <c r="D34" s="82"/>
      <c r="E34" s="82"/>
      <c r="F34" s="82" t="s">
        <v>400</v>
      </c>
      <c r="G34" s="82"/>
      <c r="H34" s="82"/>
      <c r="I34" s="82"/>
      <c r="J34" s="82"/>
      <c r="K34" s="82"/>
      <c r="L34" s="82"/>
    </row>
    <row r="35" spans="1:12" ht="21" customHeight="1" x14ac:dyDescent="0.25">
      <c r="A35" s="522"/>
      <c r="B35" s="82" t="s">
        <v>401</v>
      </c>
      <c r="C35" s="82"/>
      <c r="D35" s="82"/>
      <c r="E35" s="82"/>
      <c r="F35" s="82" t="s">
        <v>400</v>
      </c>
      <c r="G35" s="82"/>
      <c r="H35" s="82"/>
      <c r="I35" s="82"/>
      <c r="J35" s="82"/>
      <c r="K35" s="82"/>
      <c r="L35" s="82"/>
    </row>
    <row r="36" spans="1:12" ht="21" customHeight="1" x14ac:dyDescent="0.25">
      <c r="A36" s="522"/>
      <c r="B36" s="568" t="s">
        <v>402</v>
      </c>
      <c r="C36" s="568"/>
      <c r="D36" s="568"/>
      <c r="E36" s="568"/>
      <c r="F36" s="568"/>
      <c r="G36" s="568"/>
      <c r="H36" s="568"/>
      <c r="I36" s="568"/>
      <c r="J36" s="568"/>
      <c r="K36" s="568"/>
      <c r="L36" s="568"/>
    </row>
    <row r="37" spans="1:12" ht="15.75" x14ac:dyDescent="0.25">
      <c r="A37" s="522"/>
      <c r="B37" s="82"/>
      <c r="C37" s="398" t="s">
        <v>174</v>
      </c>
      <c r="D37" s="82"/>
      <c r="E37" s="82"/>
      <c r="F37" s="82"/>
      <c r="G37" s="82"/>
      <c r="H37" s="82"/>
      <c r="I37" s="82"/>
      <c r="J37" s="82"/>
      <c r="K37" s="82"/>
      <c r="L37" s="82"/>
    </row>
    <row r="38" spans="1:12" ht="20.25" customHeight="1" x14ac:dyDescent="0.25">
      <c r="A38" s="522"/>
      <c r="B38" s="82"/>
      <c r="C38" s="82" t="s">
        <v>403</v>
      </c>
      <c r="D38" s="82" t="s">
        <v>404</v>
      </c>
      <c r="E38" s="82"/>
      <c r="F38" s="82"/>
      <c r="G38" s="82"/>
      <c r="H38" s="82"/>
      <c r="I38" s="82"/>
      <c r="J38" s="82"/>
      <c r="K38" s="82"/>
      <c r="L38" s="82"/>
    </row>
    <row r="39" spans="1:12" ht="20.25" customHeight="1" x14ac:dyDescent="0.25">
      <c r="A39" s="522"/>
      <c r="B39" s="395"/>
      <c r="C39" s="395" t="s">
        <v>177</v>
      </c>
      <c r="D39" s="398"/>
      <c r="E39" s="398"/>
      <c r="F39" s="398"/>
      <c r="G39" s="398"/>
      <c r="H39" s="398"/>
      <c r="I39" s="398"/>
      <c r="J39" s="398"/>
      <c r="K39" s="398"/>
      <c r="L39" s="398"/>
    </row>
    <row r="40" spans="1:12" ht="18.75" customHeight="1" x14ac:dyDescent="0.25">
      <c r="A40" s="522"/>
      <c r="B40" s="82" t="s">
        <v>405</v>
      </c>
      <c r="C40" s="82"/>
      <c r="D40" s="82" t="s">
        <v>101</v>
      </c>
      <c r="E40" s="82"/>
      <c r="F40" s="82"/>
      <c r="G40" s="82" t="s">
        <v>179</v>
      </c>
      <c r="H40" s="83" t="s">
        <v>406</v>
      </c>
      <c r="I40" s="82"/>
      <c r="J40" s="82"/>
      <c r="K40" s="82"/>
      <c r="L40" s="82"/>
    </row>
    <row r="41" spans="1:12" ht="18.75" customHeight="1" x14ac:dyDescent="0.25">
      <c r="A41" s="522"/>
      <c r="B41" s="82" t="s">
        <v>407</v>
      </c>
      <c r="C41" s="82"/>
      <c r="D41" s="82" t="s">
        <v>408</v>
      </c>
      <c r="E41" s="82"/>
      <c r="F41" s="82"/>
      <c r="G41" s="82"/>
      <c r="H41" s="82"/>
      <c r="I41" s="82"/>
      <c r="J41" s="82"/>
      <c r="K41" s="82"/>
      <c r="L41" s="82"/>
    </row>
    <row r="42" spans="1:12" ht="21" customHeight="1" x14ac:dyDescent="0.25">
      <c r="A42" s="522"/>
      <c r="B42" s="568" t="s">
        <v>409</v>
      </c>
      <c r="C42" s="568"/>
      <c r="D42" s="568"/>
      <c r="E42" s="568"/>
      <c r="F42" s="82" t="s">
        <v>400</v>
      </c>
      <c r="G42" s="82"/>
      <c r="H42" s="82"/>
      <c r="I42" s="82"/>
      <c r="J42" s="82"/>
      <c r="K42" s="82"/>
      <c r="L42" s="82"/>
    </row>
    <row r="43" spans="1:12" ht="19.5" customHeight="1" x14ac:dyDescent="0.25">
      <c r="A43" s="522"/>
      <c r="B43" s="568" t="s">
        <v>410</v>
      </c>
      <c r="C43" s="568"/>
      <c r="D43" s="568"/>
      <c r="E43" s="568"/>
      <c r="F43" s="568"/>
      <c r="G43" s="568"/>
      <c r="H43" s="568"/>
      <c r="I43" s="568"/>
      <c r="J43" s="568"/>
      <c r="K43" s="568"/>
      <c r="L43" s="407"/>
    </row>
    <row r="44" spans="1:12" ht="21.75" customHeight="1" x14ac:dyDescent="0.25">
      <c r="A44" s="522"/>
      <c r="B44" s="398"/>
      <c r="C44" s="568" t="s">
        <v>411</v>
      </c>
      <c r="D44" s="568"/>
      <c r="E44" s="568"/>
      <c r="F44" s="568"/>
      <c r="G44" s="82" t="s">
        <v>185</v>
      </c>
      <c r="H44" s="82" t="s">
        <v>412</v>
      </c>
      <c r="I44" s="82"/>
      <c r="J44" s="82" t="s">
        <v>187</v>
      </c>
      <c r="K44" s="83" t="s">
        <v>412</v>
      </c>
      <c r="L44" s="82"/>
    </row>
    <row r="45" spans="1:12" ht="21.75" customHeight="1" x14ac:dyDescent="0.25">
      <c r="A45" s="522"/>
      <c r="B45" s="398"/>
      <c r="C45" s="568" t="s">
        <v>413</v>
      </c>
      <c r="D45" s="568"/>
      <c r="E45" s="568"/>
      <c r="F45" s="568"/>
      <c r="G45" s="82" t="s">
        <v>185</v>
      </c>
      <c r="H45" s="82" t="s">
        <v>412</v>
      </c>
      <c r="I45" s="82"/>
      <c r="J45" s="82" t="s">
        <v>187</v>
      </c>
      <c r="K45" s="83" t="s">
        <v>412</v>
      </c>
      <c r="L45" s="82"/>
    </row>
    <row r="46" spans="1:12" ht="21.75" customHeight="1" x14ac:dyDescent="0.25">
      <c r="A46" s="522"/>
      <c r="B46" s="398"/>
      <c r="C46" s="568" t="s">
        <v>414</v>
      </c>
      <c r="D46" s="568"/>
      <c r="E46" s="568"/>
      <c r="F46" s="568"/>
      <c r="G46" s="82" t="s">
        <v>185</v>
      </c>
      <c r="H46" s="82" t="s">
        <v>412</v>
      </c>
      <c r="I46" s="82"/>
      <c r="J46" s="82" t="s">
        <v>187</v>
      </c>
      <c r="K46" s="83" t="s">
        <v>412</v>
      </c>
      <c r="L46" s="82"/>
    </row>
    <row r="47" spans="1:12" ht="21.75" customHeight="1" x14ac:dyDescent="0.25">
      <c r="A47" s="522"/>
      <c r="B47" s="398"/>
      <c r="C47" s="568" t="s">
        <v>415</v>
      </c>
      <c r="D47" s="568"/>
      <c r="E47" s="568"/>
      <c r="F47" s="568"/>
      <c r="G47" s="82" t="s">
        <v>185</v>
      </c>
      <c r="H47" s="82" t="s">
        <v>412</v>
      </c>
      <c r="I47" s="82"/>
      <c r="J47" s="82" t="s">
        <v>187</v>
      </c>
      <c r="K47" s="83" t="s">
        <v>412</v>
      </c>
      <c r="L47" s="82"/>
    </row>
    <row r="48" spans="1:12" ht="21.75" customHeight="1" x14ac:dyDescent="0.25">
      <c r="A48" s="522"/>
      <c r="B48" s="398"/>
      <c r="C48" s="398" t="s">
        <v>403</v>
      </c>
      <c r="D48" s="82" t="s">
        <v>220</v>
      </c>
      <c r="E48" s="82"/>
      <c r="F48" s="82"/>
      <c r="G48" s="82" t="s">
        <v>185</v>
      </c>
      <c r="H48" s="82" t="s">
        <v>412</v>
      </c>
      <c r="I48" s="82"/>
      <c r="J48" s="82" t="s">
        <v>187</v>
      </c>
      <c r="K48" s="83" t="s">
        <v>412</v>
      </c>
      <c r="L48" s="82"/>
    </row>
    <row r="49" spans="1:12" ht="18" customHeight="1" x14ac:dyDescent="0.25">
      <c r="A49" s="522"/>
      <c r="B49" s="395"/>
      <c r="C49" s="395" t="s">
        <v>177</v>
      </c>
      <c r="D49" s="160"/>
      <c r="E49" s="160"/>
      <c r="F49" s="160"/>
      <c r="G49" s="160"/>
      <c r="H49" s="160"/>
      <c r="I49" s="160"/>
      <c r="J49" s="160"/>
      <c r="K49" s="160"/>
      <c r="L49" s="160"/>
    </row>
    <row r="50" spans="1:12" ht="18.75" customHeight="1" x14ac:dyDescent="0.25">
      <c r="A50" s="522"/>
      <c r="B50" s="217"/>
      <c r="C50" s="407"/>
      <c r="D50" s="407"/>
      <c r="E50" s="407"/>
      <c r="F50" s="407"/>
      <c r="G50" s="407"/>
      <c r="H50" s="407"/>
      <c r="I50" s="407"/>
      <c r="J50" s="407"/>
      <c r="K50" s="407"/>
      <c r="L50" s="407"/>
    </row>
    <row r="51" spans="1:12" ht="18.75" customHeight="1" x14ac:dyDescent="0.25">
      <c r="A51" s="522"/>
      <c r="B51" s="220" t="s">
        <v>416</v>
      </c>
      <c r="C51" s="407"/>
      <c r="D51" s="407"/>
      <c r="E51" s="407"/>
      <c r="F51" s="407"/>
      <c r="G51" s="407"/>
      <c r="H51" s="407"/>
      <c r="I51" s="407"/>
      <c r="J51" s="407"/>
      <c r="K51" s="407"/>
      <c r="L51" s="407"/>
    </row>
    <row r="52" spans="1:12" ht="18.75" customHeight="1" x14ac:dyDescent="0.25">
      <c r="A52" s="522"/>
      <c r="B52" s="407" t="s">
        <v>417</v>
      </c>
      <c r="C52" s="407"/>
      <c r="D52" s="407"/>
      <c r="E52" s="407"/>
      <c r="F52" s="407"/>
      <c r="G52" s="407"/>
      <c r="H52" s="407"/>
      <c r="I52" s="407"/>
      <c r="J52" s="407"/>
      <c r="K52" s="407"/>
      <c r="L52" s="407"/>
    </row>
    <row r="53" spans="1:12" ht="15.75" x14ac:dyDescent="0.25">
      <c r="A53" s="522"/>
      <c r="B53" s="82" t="s">
        <v>418</v>
      </c>
      <c r="C53" s="82"/>
      <c r="D53" s="82" t="s">
        <v>419</v>
      </c>
      <c r="E53" s="82"/>
      <c r="F53" s="82"/>
      <c r="G53" s="82"/>
      <c r="H53" s="82"/>
      <c r="I53" s="82"/>
      <c r="J53" s="82"/>
      <c r="K53" s="82"/>
      <c r="L53" s="82"/>
    </row>
    <row r="54" spans="1:12" ht="20.25" customHeight="1" x14ac:dyDescent="0.25">
      <c r="A54" s="522"/>
      <c r="B54" s="82" t="s">
        <v>197</v>
      </c>
      <c r="C54" s="82"/>
      <c r="D54" s="82" t="s">
        <v>419</v>
      </c>
      <c r="E54" s="82"/>
      <c r="F54" s="82"/>
      <c r="G54" s="82"/>
      <c r="H54" s="82"/>
      <c r="I54" s="82"/>
      <c r="J54" s="82"/>
      <c r="K54" s="82"/>
      <c r="L54" s="82"/>
    </row>
    <row r="55" spans="1:12" ht="50.25" customHeight="1" x14ac:dyDescent="0.25">
      <c r="A55" s="522"/>
      <c r="B55" s="565" t="s">
        <v>420</v>
      </c>
      <c r="C55" s="565"/>
      <c r="D55" s="565"/>
      <c r="E55" s="565"/>
      <c r="F55" s="565"/>
      <c r="G55" s="82" t="s">
        <v>371</v>
      </c>
      <c r="H55" s="82"/>
      <c r="I55" s="82"/>
      <c r="J55" s="82"/>
      <c r="K55" s="82"/>
      <c r="L55" s="82"/>
    </row>
    <row r="56" spans="1:12" ht="26.25" customHeight="1" x14ac:dyDescent="0.25">
      <c r="A56" s="522"/>
      <c r="B56" s="82" t="s">
        <v>421</v>
      </c>
      <c r="C56" s="82"/>
      <c r="D56" s="82" t="s">
        <v>408</v>
      </c>
      <c r="E56" s="82"/>
      <c r="F56" s="82"/>
      <c r="G56" s="82"/>
      <c r="H56" s="82"/>
      <c r="I56" s="82"/>
      <c r="J56" s="82"/>
      <c r="K56" s="82"/>
      <c r="L56" s="82"/>
    </row>
    <row r="57" spans="1:12" ht="26.25" customHeight="1" x14ac:dyDescent="0.25">
      <c r="A57" s="522"/>
      <c r="B57" s="568" t="s">
        <v>422</v>
      </c>
      <c r="C57" s="568"/>
      <c r="D57" s="568"/>
      <c r="E57" s="568"/>
      <c r="F57" s="568"/>
      <c r="G57" s="568"/>
      <c r="H57" s="568"/>
      <c r="I57" s="568"/>
      <c r="J57" s="568"/>
      <c r="K57" s="568"/>
      <c r="L57" s="568"/>
    </row>
    <row r="58" spans="1:12" ht="15.75" x14ac:dyDescent="0.25">
      <c r="A58" s="522"/>
      <c r="B58" s="395"/>
      <c r="C58" s="398" t="s">
        <v>423</v>
      </c>
      <c r="D58" s="395"/>
      <c r="E58" s="395"/>
      <c r="F58" s="82" t="s">
        <v>400</v>
      </c>
      <c r="G58" s="82"/>
      <c r="H58" s="82"/>
      <c r="I58" s="82"/>
      <c r="J58" s="82"/>
      <c r="K58" s="82"/>
      <c r="L58" s="82"/>
    </row>
    <row r="59" spans="1:12" ht="19.5" customHeight="1" x14ac:dyDescent="0.25">
      <c r="A59" s="522"/>
      <c r="B59" s="395"/>
      <c r="C59" s="398" t="s">
        <v>204</v>
      </c>
      <c r="D59" s="395"/>
      <c r="E59" s="395"/>
      <c r="F59" s="82" t="s">
        <v>400</v>
      </c>
      <c r="G59" s="82"/>
      <c r="H59" s="82"/>
      <c r="I59" s="82"/>
      <c r="J59" s="82"/>
      <c r="K59" s="82"/>
      <c r="L59" s="82"/>
    </row>
    <row r="60" spans="1:12" ht="15.75" x14ac:dyDescent="0.25">
      <c r="A60" s="522"/>
      <c r="B60" s="395"/>
      <c r="C60" s="395"/>
      <c r="D60" s="395"/>
      <c r="E60" s="395"/>
      <c r="F60" s="395"/>
      <c r="G60" s="395"/>
      <c r="H60" s="395"/>
      <c r="I60" s="395"/>
      <c r="J60" s="395"/>
      <c r="K60" s="395"/>
      <c r="L60" s="395"/>
    </row>
    <row r="61" spans="1:12" ht="19.5" customHeight="1" x14ac:dyDescent="0.25">
      <c r="A61" s="522"/>
      <c r="B61" s="395"/>
      <c r="C61" s="398" t="s">
        <v>423</v>
      </c>
      <c r="D61" s="395"/>
      <c r="E61" s="395"/>
      <c r="F61" s="82" t="s">
        <v>400</v>
      </c>
      <c r="G61" s="82"/>
      <c r="H61" s="82"/>
      <c r="I61" s="82"/>
      <c r="J61" s="82"/>
      <c r="K61" s="82"/>
      <c r="L61" s="82"/>
    </row>
    <row r="62" spans="1:12" ht="27" customHeight="1" x14ac:dyDescent="0.25">
      <c r="A62" s="522"/>
      <c r="B62" s="395"/>
      <c r="C62" s="398" t="s">
        <v>204</v>
      </c>
      <c r="D62" s="395"/>
      <c r="E62" s="395"/>
      <c r="F62" s="82" t="s">
        <v>400</v>
      </c>
      <c r="G62" s="82"/>
      <c r="H62" s="82"/>
      <c r="I62" s="82"/>
      <c r="J62" s="82"/>
      <c r="K62" s="82"/>
      <c r="L62" s="82"/>
    </row>
    <row r="63" spans="1:12" s="406" customFormat="1" ht="20.25" customHeight="1" x14ac:dyDescent="0.25">
      <c r="A63" s="522"/>
      <c r="B63" s="466" t="s">
        <v>692</v>
      </c>
      <c r="C63" s="466"/>
      <c r="D63" s="466"/>
      <c r="E63" s="466"/>
      <c r="F63" s="466"/>
      <c r="G63" s="466"/>
      <c r="H63" s="466"/>
      <c r="I63" s="466"/>
      <c r="J63" s="466"/>
      <c r="K63" s="466"/>
      <c r="L63" s="466"/>
    </row>
    <row r="64" spans="1:12" s="406" customFormat="1" ht="20.25" customHeight="1" x14ac:dyDescent="0.25">
      <c r="A64" s="522"/>
      <c r="B64" s="394"/>
      <c r="C64" s="392" t="s">
        <v>676</v>
      </c>
      <c r="D64" s="394"/>
      <c r="E64" s="394"/>
      <c r="F64" s="82" t="s">
        <v>203</v>
      </c>
      <c r="G64" s="82"/>
      <c r="H64" s="82"/>
      <c r="I64" s="82"/>
      <c r="J64" s="82"/>
      <c r="K64" s="82"/>
      <c r="L64" s="82"/>
    </row>
    <row r="65" spans="1:12" s="406" customFormat="1" ht="20.25" customHeight="1" x14ac:dyDescent="0.25">
      <c r="A65" s="522"/>
      <c r="B65" s="394"/>
      <c r="C65" s="392" t="s">
        <v>677</v>
      </c>
      <c r="D65" s="394"/>
      <c r="E65" s="394"/>
      <c r="F65" s="82"/>
      <c r="G65" s="82"/>
      <c r="H65" s="82"/>
      <c r="I65" s="82"/>
      <c r="J65" s="82"/>
      <c r="K65" s="82"/>
      <c r="L65" s="82"/>
    </row>
    <row r="66" spans="1:12" s="406" customFormat="1" ht="20.25" customHeight="1" x14ac:dyDescent="0.25">
      <c r="A66" s="522"/>
      <c r="B66" s="394"/>
      <c r="C66" s="82" t="s">
        <v>678</v>
      </c>
      <c r="D66" s="82"/>
      <c r="E66" s="82"/>
      <c r="F66" s="82"/>
      <c r="G66" s="82"/>
      <c r="H66" s="82"/>
      <c r="I66" s="82"/>
      <c r="J66" s="82"/>
      <c r="K66" s="82"/>
      <c r="L66" s="82"/>
    </row>
    <row r="67" spans="1:12" ht="68.25" customHeight="1" x14ac:dyDescent="0.25">
      <c r="A67" s="522"/>
      <c r="B67" s="565" t="s">
        <v>425</v>
      </c>
      <c r="C67" s="565"/>
      <c r="D67" s="565"/>
      <c r="E67" s="565"/>
      <c r="F67" s="565"/>
      <c r="G67" s="82" t="s">
        <v>390</v>
      </c>
      <c r="H67" s="82"/>
      <c r="I67" s="82"/>
      <c r="J67" s="82"/>
      <c r="K67" s="82"/>
      <c r="L67" s="82"/>
    </row>
    <row r="68" spans="1:12" ht="26.25" customHeight="1" x14ac:dyDescent="0.25">
      <c r="A68" s="522"/>
      <c r="B68" s="82" t="s">
        <v>426</v>
      </c>
      <c r="C68" s="82"/>
      <c r="D68" s="82" t="s">
        <v>408</v>
      </c>
      <c r="E68" s="82"/>
      <c r="F68" s="82"/>
      <c r="G68" s="82"/>
      <c r="H68" s="82"/>
      <c r="I68" s="82"/>
      <c r="J68" s="82"/>
      <c r="K68" s="82"/>
      <c r="L68" s="82"/>
    </row>
    <row r="69" spans="1:12" ht="21" customHeight="1" x14ac:dyDescent="0.25">
      <c r="A69" s="522"/>
      <c r="B69" s="397"/>
      <c r="C69" s="397"/>
      <c r="D69" s="397"/>
      <c r="E69" s="397"/>
      <c r="F69" s="397"/>
      <c r="G69" s="82"/>
      <c r="H69" s="82"/>
      <c r="I69" s="82"/>
      <c r="J69" s="82"/>
      <c r="K69" s="82"/>
      <c r="L69" s="82"/>
    </row>
    <row r="70" spans="1:12" ht="19.5" customHeight="1" x14ac:dyDescent="0.25">
      <c r="A70" s="522"/>
      <c r="B70" s="220" t="s">
        <v>427</v>
      </c>
      <c r="C70" s="407"/>
      <c r="D70" s="407"/>
      <c r="E70" s="407"/>
      <c r="F70" s="407"/>
      <c r="G70" s="407"/>
      <c r="H70" s="568"/>
      <c r="I70" s="568"/>
      <c r="J70" s="568"/>
      <c r="K70" s="568"/>
      <c r="L70" s="568"/>
    </row>
    <row r="71" spans="1:12" ht="19.5" customHeight="1" x14ac:dyDescent="0.25">
      <c r="A71" s="522"/>
      <c r="B71" s="82" t="s">
        <v>399</v>
      </c>
      <c r="C71" s="82"/>
      <c r="D71" s="82"/>
      <c r="E71" s="82"/>
      <c r="F71" s="82" t="s">
        <v>400</v>
      </c>
      <c r="G71" s="82"/>
      <c r="H71" s="82"/>
      <c r="I71" s="82"/>
      <c r="J71" s="82"/>
      <c r="K71" s="82"/>
      <c r="L71" s="82"/>
    </row>
    <row r="72" spans="1:12" ht="19.5" customHeight="1" x14ac:dyDescent="0.25">
      <c r="A72" s="522"/>
      <c r="B72" s="82" t="s">
        <v>401</v>
      </c>
      <c r="C72" s="82"/>
      <c r="D72" s="82"/>
      <c r="E72" s="82"/>
      <c r="F72" s="82" t="s">
        <v>400</v>
      </c>
      <c r="G72" s="82"/>
      <c r="H72" s="82"/>
      <c r="I72" s="82"/>
      <c r="J72" s="82"/>
      <c r="K72" s="82"/>
      <c r="L72" s="82"/>
    </row>
    <row r="73" spans="1:12" ht="18" customHeight="1" x14ac:dyDescent="0.25">
      <c r="A73" s="522"/>
      <c r="B73" s="568" t="s">
        <v>402</v>
      </c>
      <c r="C73" s="568"/>
      <c r="D73" s="568"/>
      <c r="E73" s="568"/>
      <c r="F73" s="568"/>
      <c r="G73" s="568"/>
      <c r="H73" s="568"/>
      <c r="I73" s="568"/>
      <c r="J73" s="568"/>
      <c r="K73" s="568"/>
      <c r="L73" s="568"/>
    </row>
    <row r="74" spans="1:12" ht="18" customHeight="1" x14ac:dyDescent="0.25">
      <c r="A74" s="522"/>
      <c r="B74" s="82"/>
      <c r="C74" s="398" t="s">
        <v>174</v>
      </c>
      <c r="D74" s="82"/>
      <c r="E74" s="82"/>
      <c r="F74" s="82"/>
      <c r="G74" s="82"/>
      <c r="H74" s="82"/>
      <c r="I74" s="82"/>
      <c r="J74" s="82"/>
      <c r="K74" s="82"/>
      <c r="L74" s="82"/>
    </row>
    <row r="75" spans="1:12" ht="18" customHeight="1" x14ac:dyDescent="0.25">
      <c r="A75" s="522"/>
      <c r="B75" s="82"/>
      <c r="C75" s="82" t="s">
        <v>403</v>
      </c>
      <c r="D75" s="82" t="s">
        <v>404</v>
      </c>
      <c r="E75" s="82"/>
      <c r="F75" s="82"/>
      <c r="G75" s="82"/>
      <c r="H75" s="82"/>
      <c r="I75" s="82"/>
      <c r="J75" s="82"/>
      <c r="K75" s="82"/>
      <c r="L75" s="82"/>
    </row>
    <row r="76" spans="1:12" ht="15.75" x14ac:dyDescent="0.25">
      <c r="A76" s="522"/>
      <c r="B76" s="395"/>
      <c r="C76" s="395" t="s">
        <v>177</v>
      </c>
      <c r="D76" s="398"/>
      <c r="E76" s="398"/>
      <c r="F76" s="398"/>
      <c r="G76" s="398"/>
      <c r="H76" s="398"/>
      <c r="I76" s="398"/>
      <c r="J76" s="398"/>
      <c r="K76" s="398"/>
      <c r="L76" s="398"/>
    </row>
    <row r="77" spans="1:12" ht="22.5" customHeight="1" x14ac:dyDescent="0.25">
      <c r="A77" s="522"/>
      <c r="B77" s="82" t="s">
        <v>428</v>
      </c>
      <c r="C77" s="82"/>
      <c r="D77" s="82" t="s">
        <v>101</v>
      </c>
      <c r="E77" s="82"/>
      <c r="F77" s="82"/>
      <c r="G77" s="82" t="s">
        <v>179</v>
      </c>
      <c r="H77" s="83" t="s">
        <v>406</v>
      </c>
      <c r="I77" s="82"/>
      <c r="J77" s="82"/>
      <c r="K77" s="82"/>
      <c r="L77" s="82"/>
    </row>
    <row r="78" spans="1:12" ht="19.5" customHeight="1" x14ac:dyDescent="0.25">
      <c r="A78" s="522"/>
      <c r="B78" s="568" t="s">
        <v>429</v>
      </c>
      <c r="C78" s="568"/>
      <c r="D78" s="568"/>
      <c r="E78" s="568"/>
      <c r="F78" s="82" t="s">
        <v>400</v>
      </c>
      <c r="G78" s="82"/>
      <c r="H78" s="82"/>
      <c r="I78" s="82"/>
      <c r="J78" s="82"/>
      <c r="K78" s="82"/>
      <c r="L78" s="82"/>
    </row>
    <row r="79" spans="1:12" ht="19.5" customHeight="1" x14ac:dyDescent="0.25">
      <c r="A79" s="522"/>
      <c r="B79" s="398" t="s">
        <v>430</v>
      </c>
      <c r="C79" s="398"/>
      <c r="D79" s="398"/>
      <c r="E79" s="398"/>
      <c r="F79" s="82" t="s">
        <v>400</v>
      </c>
      <c r="G79" s="82"/>
      <c r="H79" s="82"/>
      <c r="I79" s="82"/>
      <c r="J79" s="82"/>
      <c r="K79" s="82"/>
      <c r="L79" s="82"/>
    </row>
    <row r="80" spans="1:12" ht="20.25" customHeight="1" x14ac:dyDescent="0.25">
      <c r="A80" s="522"/>
      <c r="B80" s="409"/>
      <c r="C80" s="409"/>
      <c r="D80" s="409"/>
      <c r="E80" s="409"/>
      <c r="F80" s="409"/>
      <c r="G80" s="409"/>
      <c r="H80" s="410"/>
      <c r="I80" s="410"/>
      <c r="J80" s="410"/>
      <c r="K80" s="410"/>
      <c r="L80" s="410"/>
    </row>
    <row r="81" spans="1:12" ht="19.5" customHeight="1" x14ac:dyDescent="0.25">
      <c r="A81" s="522"/>
      <c r="B81" s="220" t="s">
        <v>427</v>
      </c>
      <c r="C81" s="407"/>
      <c r="D81" s="407"/>
      <c r="E81" s="407"/>
      <c r="F81" s="407"/>
      <c r="G81" s="407"/>
      <c r="H81" s="568"/>
      <c r="I81" s="568"/>
      <c r="J81" s="568"/>
      <c r="K81" s="568"/>
      <c r="L81" s="568"/>
    </row>
    <row r="82" spans="1:12" ht="19.5" customHeight="1" x14ac:dyDescent="0.25">
      <c r="A82" s="522"/>
      <c r="B82" s="82" t="s">
        <v>399</v>
      </c>
      <c r="C82" s="82"/>
      <c r="D82" s="82"/>
      <c r="E82" s="82"/>
      <c r="F82" s="82" t="s">
        <v>400</v>
      </c>
      <c r="G82" s="82"/>
      <c r="H82" s="82"/>
      <c r="I82" s="82"/>
      <c r="J82" s="82"/>
      <c r="K82" s="82"/>
      <c r="L82" s="82"/>
    </row>
    <row r="83" spans="1:12" ht="19.5" customHeight="1" x14ac:dyDescent="0.25">
      <c r="A83" s="522"/>
      <c r="B83" s="82" t="s">
        <v>401</v>
      </c>
      <c r="C83" s="82"/>
      <c r="D83" s="82"/>
      <c r="E83" s="82"/>
      <c r="F83" s="82" t="s">
        <v>400</v>
      </c>
      <c r="G83" s="82"/>
      <c r="H83" s="82"/>
      <c r="I83" s="82"/>
      <c r="J83" s="82"/>
      <c r="K83" s="82"/>
      <c r="L83" s="82"/>
    </row>
    <row r="84" spans="1:12" ht="18" customHeight="1" x14ac:dyDescent="0.25">
      <c r="A84" s="522"/>
      <c r="B84" s="568" t="s">
        <v>402</v>
      </c>
      <c r="C84" s="568"/>
      <c r="D84" s="568"/>
      <c r="E84" s="568"/>
      <c r="F84" s="568"/>
      <c r="G84" s="568"/>
      <c r="H84" s="568"/>
      <c r="I84" s="568"/>
      <c r="J84" s="568"/>
      <c r="K84" s="568"/>
      <c r="L84" s="568"/>
    </row>
    <row r="85" spans="1:12" ht="18" customHeight="1" x14ac:dyDescent="0.25">
      <c r="A85" s="522"/>
      <c r="B85" s="82"/>
      <c r="C85" s="398" t="s">
        <v>174</v>
      </c>
      <c r="D85" s="82"/>
      <c r="E85" s="82"/>
      <c r="F85" s="82"/>
      <c r="G85" s="82"/>
      <c r="H85" s="82"/>
      <c r="I85" s="82"/>
      <c r="J85" s="82"/>
      <c r="K85" s="82"/>
      <c r="L85" s="82"/>
    </row>
    <row r="86" spans="1:12" ht="18" customHeight="1" x14ac:dyDescent="0.25">
      <c r="A86" s="522"/>
      <c r="B86" s="82"/>
      <c r="C86" s="82" t="s">
        <v>403</v>
      </c>
      <c r="D86" s="82" t="s">
        <v>404</v>
      </c>
      <c r="E86" s="82"/>
      <c r="F86" s="82"/>
      <c r="G86" s="82"/>
      <c r="H86" s="82"/>
      <c r="I86" s="82"/>
      <c r="J86" s="82"/>
      <c r="K86" s="82"/>
      <c r="L86" s="82"/>
    </row>
    <row r="87" spans="1:12" ht="15.75" x14ac:dyDescent="0.25">
      <c r="A87" s="522"/>
      <c r="B87" s="395"/>
      <c r="C87" s="395" t="s">
        <v>177</v>
      </c>
      <c r="D87" s="398"/>
      <c r="E87" s="398"/>
      <c r="F87" s="398"/>
      <c r="G87" s="398"/>
      <c r="H87" s="398"/>
      <c r="I87" s="398"/>
      <c r="J87" s="398"/>
      <c r="K87" s="398"/>
      <c r="L87" s="398"/>
    </row>
    <row r="88" spans="1:12" ht="22.5" customHeight="1" x14ac:dyDescent="0.25">
      <c r="A88" s="522"/>
      <c r="B88" s="82" t="s">
        <v>428</v>
      </c>
      <c r="C88" s="82"/>
      <c r="D88" s="82" t="s">
        <v>101</v>
      </c>
      <c r="E88" s="82"/>
      <c r="F88" s="82"/>
      <c r="G88" s="82" t="s">
        <v>179</v>
      </c>
      <c r="H88" s="83" t="s">
        <v>406</v>
      </c>
      <c r="I88" s="82"/>
      <c r="J88" s="82"/>
      <c r="K88" s="82"/>
      <c r="L88" s="82"/>
    </row>
    <row r="89" spans="1:12" ht="19.5" customHeight="1" x14ac:dyDescent="0.25">
      <c r="A89" s="522"/>
      <c r="B89" s="568" t="s">
        <v>429</v>
      </c>
      <c r="C89" s="568"/>
      <c r="D89" s="568"/>
      <c r="E89" s="568"/>
      <c r="F89" s="82" t="s">
        <v>400</v>
      </c>
      <c r="G89" s="82"/>
      <c r="H89" s="82"/>
      <c r="I89" s="82"/>
      <c r="J89" s="82"/>
      <c r="K89" s="82"/>
      <c r="L89" s="82"/>
    </row>
    <row r="90" spans="1:12" ht="19.5" customHeight="1" x14ac:dyDescent="0.25">
      <c r="A90" s="522"/>
      <c r="B90" s="398" t="s">
        <v>430</v>
      </c>
      <c r="C90" s="398"/>
      <c r="D90" s="398"/>
      <c r="E90" s="398"/>
      <c r="F90" s="82" t="s">
        <v>400</v>
      </c>
      <c r="G90" s="82"/>
      <c r="H90" s="82"/>
      <c r="I90" s="82"/>
      <c r="J90" s="82"/>
      <c r="K90" s="82"/>
      <c r="L90" s="82"/>
    </row>
    <row r="91" spans="1:12" ht="20.25" customHeight="1" x14ac:dyDescent="0.25">
      <c r="A91" s="522"/>
      <c r="B91" s="411"/>
      <c r="C91" s="411"/>
      <c r="D91" s="411"/>
      <c r="E91" s="411"/>
      <c r="F91" s="411"/>
      <c r="G91" s="411"/>
      <c r="H91" s="412"/>
      <c r="I91" s="412"/>
      <c r="J91" s="412"/>
      <c r="K91" s="412"/>
      <c r="L91" s="412"/>
    </row>
    <row r="92" spans="1:12" ht="20.25" customHeight="1" x14ac:dyDescent="0.25">
      <c r="A92" s="522"/>
      <c r="B92" s="220" t="s">
        <v>431</v>
      </c>
      <c r="C92" s="411"/>
      <c r="D92" s="411"/>
      <c r="E92" s="411"/>
      <c r="F92" s="411"/>
      <c r="G92" s="411"/>
      <c r="H92" s="412"/>
      <c r="I92" s="412"/>
      <c r="J92" s="412"/>
      <c r="K92" s="412"/>
      <c r="L92" s="412"/>
    </row>
    <row r="93" spans="1:12" ht="20.25" customHeight="1" x14ac:dyDescent="0.25">
      <c r="A93" s="522"/>
      <c r="B93" s="411" t="s">
        <v>432</v>
      </c>
      <c r="C93" s="411"/>
      <c r="D93" s="411"/>
      <c r="E93" s="411"/>
      <c r="F93" s="411"/>
      <c r="G93" s="411"/>
      <c r="H93" s="412"/>
      <c r="I93" s="412"/>
      <c r="J93" s="412"/>
      <c r="K93" s="412"/>
      <c r="L93" s="412"/>
    </row>
    <row r="94" spans="1:12" ht="34.5" customHeight="1" x14ac:dyDescent="0.25">
      <c r="A94" s="522"/>
      <c r="B94" s="565" t="s">
        <v>433</v>
      </c>
      <c r="C94" s="565"/>
      <c r="D94" s="565"/>
      <c r="E94" s="567" t="s">
        <v>211</v>
      </c>
      <c r="F94" s="567"/>
      <c r="G94" s="567"/>
      <c r="H94" s="567"/>
      <c r="I94" s="567"/>
      <c r="J94" s="567"/>
      <c r="K94" s="567"/>
      <c r="L94" s="567"/>
    </row>
    <row r="95" spans="1:12" ht="30" customHeight="1" x14ac:dyDescent="0.25">
      <c r="A95" s="522"/>
      <c r="B95" s="82" t="s">
        <v>434</v>
      </c>
      <c r="C95" s="82"/>
      <c r="D95" s="82"/>
      <c r="E95" s="82" t="s">
        <v>435</v>
      </c>
      <c r="F95" s="82"/>
      <c r="G95" s="82"/>
      <c r="H95" s="82"/>
      <c r="I95" s="82"/>
      <c r="J95" s="82"/>
      <c r="K95" s="82"/>
      <c r="L95" s="82"/>
    </row>
    <row r="96" spans="1:12" ht="30" customHeight="1" x14ac:dyDescent="0.25">
      <c r="A96" s="522"/>
      <c r="B96" s="82" t="s">
        <v>436</v>
      </c>
      <c r="C96" s="82"/>
      <c r="D96" s="82"/>
      <c r="E96" s="567" t="s">
        <v>214</v>
      </c>
      <c r="F96" s="567"/>
      <c r="G96" s="567"/>
      <c r="H96" s="567"/>
      <c r="I96" s="567"/>
      <c r="J96" s="567"/>
      <c r="K96" s="567"/>
      <c r="L96" s="567"/>
    </row>
    <row r="97" spans="1:12" ht="23.25" customHeight="1" x14ac:dyDescent="0.25">
      <c r="A97" s="522"/>
      <c r="B97" s="558" t="s">
        <v>437</v>
      </c>
      <c r="C97" s="558"/>
      <c r="D97" s="558"/>
      <c r="E97" s="82" t="s">
        <v>438</v>
      </c>
      <c r="F97" s="82"/>
      <c r="G97" s="82"/>
      <c r="H97" s="82"/>
      <c r="I97" s="82"/>
      <c r="J97" s="82"/>
      <c r="K97" s="82"/>
      <c r="L97" s="82"/>
    </row>
    <row r="98" spans="1:12" ht="23.25" customHeight="1" x14ac:dyDescent="0.25">
      <c r="A98" s="522"/>
      <c r="B98" s="407"/>
      <c r="C98" s="407"/>
      <c r="D98" s="407"/>
      <c r="E98" s="407"/>
      <c r="F98" s="407"/>
      <c r="G98" s="407"/>
      <c r="H98" s="407"/>
      <c r="I98" s="407"/>
      <c r="J98" s="407"/>
      <c r="K98" s="407"/>
      <c r="L98" s="407"/>
    </row>
    <row r="99" spans="1:12" ht="23.25" customHeight="1" x14ac:dyDescent="0.25">
      <c r="A99" s="522"/>
      <c r="B99" s="408" t="s">
        <v>439</v>
      </c>
      <c r="C99" s="407"/>
      <c r="D99" s="407"/>
      <c r="E99" s="407"/>
      <c r="F99" s="407"/>
      <c r="G99" s="407"/>
      <c r="H99" s="407"/>
      <c r="I99" s="407"/>
      <c r="J99" s="407"/>
      <c r="K99" s="407"/>
      <c r="L99" s="407"/>
    </row>
    <row r="100" spans="1:12" ht="39.75" customHeight="1" x14ac:dyDescent="0.25">
      <c r="A100" s="522"/>
      <c r="B100" s="565" t="s">
        <v>440</v>
      </c>
      <c r="C100" s="565"/>
      <c r="D100" s="565"/>
      <c r="E100" s="565"/>
      <c r="F100" s="565"/>
      <c r="G100" s="565"/>
      <c r="H100" s="565"/>
      <c r="I100" s="565"/>
      <c r="J100" s="565"/>
      <c r="K100" s="565"/>
      <c r="L100" s="565"/>
    </row>
    <row r="101" spans="1:12" ht="23.25" customHeight="1" x14ac:dyDescent="0.25">
      <c r="A101" s="522"/>
      <c r="B101" s="82" t="s">
        <v>441</v>
      </c>
      <c r="C101" s="82"/>
      <c r="D101" s="82"/>
      <c r="E101" s="82"/>
      <c r="F101" s="82"/>
      <c r="G101" s="82"/>
      <c r="H101" s="82"/>
      <c r="I101" s="82"/>
      <c r="J101" s="82"/>
      <c r="K101" s="82"/>
      <c r="L101" s="82"/>
    </row>
    <row r="102" spans="1:12" ht="23.25" customHeight="1" x14ac:dyDescent="0.25">
      <c r="A102" s="522"/>
      <c r="B102" s="82" t="s">
        <v>441</v>
      </c>
      <c r="C102" s="82"/>
      <c r="D102" s="82"/>
      <c r="E102" s="82"/>
      <c r="F102" s="82"/>
      <c r="G102" s="82"/>
      <c r="H102" s="82"/>
      <c r="I102" s="82"/>
      <c r="J102" s="82"/>
      <c r="K102" s="82"/>
      <c r="L102" s="82"/>
    </row>
    <row r="103" spans="1:12" ht="23.25" customHeight="1" x14ac:dyDescent="0.25">
      <c r="A103" s="522"/>
      <c r="B103" s="82" t="s">
        <v>441</v>
      </c>
      <c r="C103" s="82"/>
      <c r="D103" s="82"/>
      <c r="E103" s="82"/>
      <c r="F103" s="82"/>
      <c r="G103" s="82"/>
      <c r="H103" s="82"/>
      <c r="I103" s="82"/>
      <c r="J103" s="82"/>
      <c r="K103" s="82"/>
      <c r="L103" s="82"/>
    </row>
    <row r="104" spans="1:12" ht="23.25" customHeight="1" x14ac:dyDescent="0.25">
      <c r="A104" s="522"/>
      <c r="B104" s="82" t="s">
        <v>441</v>
      </c>
      <c r="C104" s="82"/>
      <c r="D104" s="82"/>
      <c r="E104" s="82"/>
      <c r="F104" s="82"/>
      <c r="G104" s="82"/>
      <c r="H104" s="82"/>
      <c r="I104" s="82"/>
      <c r="J104" s="82"/>
      <c r="K104" s="82"/>
      <c r="L104" s="82"/>
    </row>
    <row r="105" spans="1:12" ht="23.25" customHeight="1" x14ac:dyDescent="0.25">
      <c r="A105" s="522"/>
      <c r="B105" s="82" t="s">
        <v>441</v>
      </c>
      <c r="C105" s="82"/>
      <c r="D105" s="82"/>
      <c r="E105" s="82"/>
      <c r="F105" s="82"/>
      <c r="G105" s="82"/>
      <c r="H105" s="82"/>
      <c r="I105" s="82"/>
      <c r="J105" s="82"/>
      <c r="K105" s="82"/>
      <c r="L105" s="82"/>
    </row>
    <row r="106" spans="1:12" ht="23.25" customHeight="1" x14ac:dyDescent="0.25">
      <c r="A106" s="522"/>
      <c r="B106" s="82" t="s">
        <v>441</v>
      </c>
      <c r="C106" s="82"/>
      <c r="D106" s="82"/>
      <c r="E106" s="82"/>
      <c r="F106" s="82"/>
      <c r="G106" s="82"/>
      <c r="H106" s="82"/>
      <c r="I106" s="82"/>
      <c r="J106" s="82"/>
      <c r="K106" s="82"/>
      <c r="L106" s="82"/>
    </row>
    <row r="107" spans="1:12" ht="23.25" customHeight="1" x14ac:dyDescent="0.25">
      <c r="A107" s="522"/>
      <c r="B107" s="82" t="s">
        <v>441</v>
      </c>
      <c r="C107" s="82"/>
      <c r="D107" s="82"/>
      <c r="E107" s="82"/>
      <c r="F107" s="82"/>
      <c r="G107" s="82"/>
      <c r="H107" s="82"/>
      <c r="I107" s="82"/>
      <c r="J107" s="82"/>
      <c r="K107" s="82"/>
      <c r="L107" s="82"/>
    </row>
    <row r="108" spans="1:12" ht="23.25" customHeight="1" x14ac:dyDescent="0.25">
      <c r="A108" s="522"/>
      <c r="B108" s="82" t="s">
        <v>441</v>
      </c>
      <c r="C108" s="82"/>
      <c r="D108" s="82"/>
      <c r="E108" s="82"/>
      <c r="F108" s="82"/>
      <c r="G108" s="82"/>
      <c r="H108" s="82"/>
      <c r="I108" s="82"/>
      <c r="J108" s="82"/>
      <c r="K108" s="82"/>
      <c r="L108" s="82"/>
    </row>
    <row r="109" spans="1:12" ht="23.25" customHeight="1" x14ac:dyDescent="0.25">
      <c r="A109" s="522"/>
      <c r="B109" s="82" t="s">
        <v>441</v>
      </c>
      <c r="C109" s="82"/>
      <c r="D109" s="82"/>
      <c r="E109" s="82"/>
      <c r="F109" s="82"/>
      <c r="G109" s="82"/>
      <c r="H109" s="82"/>
      <c r="I109" s="82"/>
      <c r="J109" s="82"/>
      <c r="K109" s="82"/>
      <c r="L109" s="82"/>
    </row>
    <row r="110" spans="1:12" ht="18.75" customHeight="1" x14ac:dyDescent="0.25">
      <c r="A110" s="522"/>
      <c r="B110" s="397"/>
      <c r="C110" s="397"/>
      <c r="D110" s="397"/>
      <c r="E110" s="397"/>
      <c r="F110" s="397"/>
      <c r="G110" s="397"/>
      <c r="H110" s="397"/>
      <c r="I110" s="397"/>
      <c r="J110" s="397"/>
      <c r="K110" s="397"/>
      <c r="L110" s="397"/>
    </row>
    <row r="111" spans="1:12" ht="54.75" customHeight="1" x14ac:dyDescent="0.25">
      <c r="A111" s="522"/>
      <c r="B111" s="565" t="s">
        <v>442</v>
      </c>
      <c r="C111" s="565"/>
      <c r="D111" s="565"/>
      <c r="E111" s="565"/>
      <c r="F111" s="565"/>
      <c r="G111" s="565"/>
      <c r="H111" s="565"/>
      <c r="I111" s="565"/>
      <c r="J111" s="565"/>
      <c r="K111" s="565"/>
      <c r="L111" s="565"/>
    </row>
    <row r="112" spans="1:12" ht="23.25" customHeight="1" x14ac:dyDescent="0.25">
      <c r="A112" s="522"/>
      <c r="B112" s="82" t="s">
        <v>441</v>
      </c>
      <c r="C112" s="82"/>
      <c r="D112" s="82"/>
      <c r="E112" s="82"/>
      <c r="F112" s="82"/>
      <c r="G112" s="82"/>
      <c r="H112" s="82"/>
      <c r="I112" s="82"/>
      <c r="J112" s="82"/>
      <c r="K112" s="82"/>
      <c r="L112" s="82"/>
    </row>
    <row r="113" spans="1:12" ht="23.25" customHeight="1" x14ac:dyDescent="0.25">
      <c r="A113" s="522"/>
      <c r="B113" s="82" t="s">
        <v>441</v>
      </c>
      <c r="C113" s="82"/>
      <c r="D113" s="82"/>
      <c r="E113" s="82"/>
      <c r="F113" s="82"/>
      <c r="G113" s="82"/>
      <c r="H113" s="82"/>
      <c r="I113" s="82"/>
      <c r="J113" s="82"/>
      <c r="K113" s="82"/>
      <c r="L113" s="82"/>
    </row>
    <row r="114" spans="1:12" ht="23.25" customHeight="1" x14ac:dyDescent="0.25">
      <c r="A114" s="522"/>
      <c r="B114" s="82" t="s">
        <v>441</v>
      </c>
      <c r="C114" s="82"/>
      <c r="D114" s="82"/>
      <c r="E114" s="82"/>
      <c r="F114" s="82"/>
      <c r="G114" s="82"/>
      <c r="H114" s="82"/>
      <c r="I114" s="82"/>
      <c r="J114" s="82"/>
      <c r="K114" s="82"/>
      <c r="L114" s="82"/>
    </row>
    <row r="115" spans="1:12" ht="23.25" customHeight="1" x14ac:dyDescent="0.25">
      <c r="A115" s="522"/>
      <c r="B115" s="82" t="s">
        <v>441</v>
      </c>
      <c r="C115" s="82"/>
      <c r="D115" s="82"/>
      <c r="E115" s="82"/>
      <c r="F115" s="82"/>
      <c r="G115" s="82"/>
      <c r="H115" s="82"/>
      <c r="I115" s="82"/>
      <c r="J115" s="82"/>
      <c r="K115" s="82"/>
      <c r="L115" s="82"/>
    </row>
    <row r="116" spans="1:12" ht="23.25" customHeight="1" x14ac:dyDescent="0.25">
      <c r="A116" s="522"/>
      <c r="B116" s="82" t="s">
        <v>441</v>
      </c>
      <c r="C116" s="82"/>
      <c r="D116" s="82"/>
      <c r="E116" s="82"/>
      <c r="F116" s="82"/>
      <c r="G116" s="82"/>
      <c r="H116" s="82"/>
      <c r="I116" s="82"/>
      <c r="J116" s="82"/>
      <c r="K116" s="82"/>
      <c r="L116" s="82"/>
    </row>
    <row r="117" spans="1:12" ht="23.25" customHeight="1" x14ac:dyDescent="0.25">
      <c r="A117" s="522"/>
      <c r="B117" s="82" t="s">
        <v>441</v>
      </c>
      <c r="C117" s="82"/>
      <c r="D117" s="82"/>
      <c r="E117" s="82"/>
      <c r="F117" s="82"/>
      <c r="G117" s="82"/>
      <c r="H117" s="82"/>
      <c r="I117" s="82"/>
      <c r="J117" s="82"/>
      <c r="K117" s="82"/>
      <c r="L117" s="82"/>
    </row>
    <row r="118" spans="1:12" ht="23.25" customHeight="1" x14ac:dyDescent="0.25">
      <c r="A118" s="522"/>
      <c r="B118" s="82" t="s">
        <v>441</v>
      </c>
      <c r="C118" s="82"/>
      <c r="D118" s="82"/>
      <c r="E118" s="82"/>
      <c r="F118" s="82"/>
      <c r="G118" s="82"/>
      <c r="H118" s="82"/>
      <c r="I118" s="82"/>
      <c r="J118" s="82"/>
      <c r="K118" s="82"/>
      <c r="L118" s="82"/>
    </row>
    <row r="119" spans="1:12" ht="23.25" customHeight="1" x14ac:dyDescent="0.25">
      <c r="A119" s="522"/>
      <c r="B119" s="82" t="s">
        <v>441</v>
      </c>
      <c r="C119" s="82"/>
      <c r="D119" s="82"/>
      <c r="E119" s="82"/>
      <c r="F119" s="82"/>
      <c r="G119" s="82"/>
      <c r="H119" s="82"/>
      <c r="I119" s="82"/>
      <c r="J119" s="82"/>
      <c r="K119" s="82"/>
      <c r="L119" s="82"/>
    </row>
    <row r="120" spans="1:12" ht="23.25" customHeight="1" x14ac:dyDescent="0.25">
      <c r="A120" s="522"/>
      <c r="B120" s="82" t="s">
        <v>441</v>
      </c>
      <c r="C120" s="82"/>
      <c r="D120" s="82"/>
      <c r="E120" s="82"/>
      <c r="F120" s="82"/>
      <c r="G120" s="82"/>
      <c r="H120" s="82"/>
      <c r="I120" s="82"/>
      <c r="J120" s="82"/>
      <c r="K120" s="82"/>
      <c r="L120" s="82"/>
    </row>
    <row r="121" spans="1:12" ht="15.75" x14ac:dyDescent="0.25">
      <c r="A121" s="522"/>
      <c r="B121" s="407"/>
      <c r="C121" s="407"/>
      <c r="D121" s="407"/>
      <c r="E121" s="407"/>
      <c r="F121" s="407"/>
      <c r="G121" s="407"/>
      <c r="H121" s="407"/>
      <c r="I121" s="407"/>
      <c r="J121" s="407"/>
      <c r="K121" s="407"/>
      <c r="L121" s="407"/>
    </row>
    <row r="122" spans="1:12" ht="32.25" customHeight="1" x14ac:dyDescent="0.25">
      <c r="A122" s="522"/>
      <c r="B122" s="561" t="s">
        <v>443</v>
      </c>
      <c r="C122" s="561"/>
      <c r="D122" s="561"/>
      <c r="E122" s="561"/>
      <c r="F122" s="561"/>
      <c r="G122" s="561"/>
      <c r="H122" s="561"/>
      <c r="I122" s="561"/>
      <c r="J122" s="561"/>
      <c r="K122" s="561"/>
      <c r="L122" s="561"/>
    </row>
    <row r="123" spans="1:12" ht="24" customHeight="1" x14ac:dyDescent="0.25">
      <c r="A123" s="522"/>
      <c r="B123" s="82" t="s">
        <v>441</v>
      </c>
      <c r="C123" s="82"/>
      <c r="D123" s="82"/>
      <c r="E123" s="82"/>
      <c r="F123" s="82"/>
      <c r="G123" s="82"/>
      <c r="H123" s="82"/>
      <c r="I123" s="82"/>
      <c r="J123" s="82"/>
      <c r="K123" s="82"/>
      <c r="L123" s="82"/>
    </row>
    <row r="124" spans="1:12" ht="24" customHeight="1" x14ac:dyDescent="0.25">
      <c r="A124" s="522"/>
      <c r="B124" s="82" t="s">
        <v>441</v>
      </c>
      <c r="C124" s="82"/>
      <c r="D124" s="82"/>
      <c r="E124" s="82"/>
      <c r="F124" s="82"/>
      <c r="G124" s="82"/>
      <c r="H124" s="82"/>
      <c r="I124" s="82"/>
      <c r="J124" s="82"/>
      <c r="K124" s="82"/>
      <c r="L124" s="82"/>
    </row>
    <row r="125" spans="1:12" ht="24" customHeight="1" x14ac:dyDescent="0.25">
      <c r="A125" s="522"/>
      <c r="B125" s="82" t="s">
        <v>441</v>
      </c>
      <c r="C125" s="82"/>
      <c r="D125" s="82"/>
      <c r="E125" s="82"/>
      <c r="F125" s="82"/>
      <c r="G125" s="82"/>
      <c r="H125" s="82"/>
      <c r="I125" s="82"/>
      <c r="J125" s="82"/>
      <c r="K125" s="82"/>
      <c r="L125" s="82"/>
    </row>
    <row r="126" spans="1:12" ht="24" customHeight="1" x14ac:dyDescent="0.25">
      <c r="A126" s="522"/>
      <c r="B126" s="82" t="s">
        <v>441</v>
      </c>
      <c r="C126" s="82"/>
      <c r="D126" s="82"/>
      <c r="E126" s="82"/>
      <c r="F126" s="82"/>
      <c r="G126" s="82"/>
      <c r="H126" s="82"/>
      <c r="I126" s="82"/>
      <c r="J126" s="82"/>
      <c r="K126" s="82"/>
      <c r="L126" s="82"/>
    </row>
    <row r="127" spans="1:12" ht="24" customHeight="1" x14ac:dyDescent="0.25">
      <c r="A127" s="522"/>
      <c r="B127" s="82" t="s">
        <v>441</v>
      </c>
      <c r="C127" s="82"/>
      <c r="D127" s="82"/>
      <c r="E127" s="82"/>
      <c r="F127" s="82"/>
      <c r="G127" s="82"/>
      <c r="H127" s="82"/>
      <c r="I127" s="82"/>
      <c r="J127" s="82"/>
      <c r="K127" s="82"/>
      <c r="L127" s="82"/>
    </row>
    <row r="128" spans="1:12" ht="24" customHeight="1" x14ac:dyDescent="0.25">
      <c r="A128" s="522"/>
      <c r="B128" s="82" t="s">
        <v>441</v>
      </c>
      <c r="C128" s="82"/>
      <c r="D128" s="82"/>
      <c r="E128" s="82"/>
      <c r="F128" s="82"/>
      <c r="G128" s="82"/>
      <c r="H128" s="82"/>
      <c r="I128" s="82"/>
      <c r="J128" s="82"/>
      <c r="K128" s="82"/>
      <c r="L128" s="82"/>
    </row>
    <row r="129" spans="1:12" ht="24" customHeight="1" x14ac:dyDescent="0.25">
      <c r="A129" s="522"/>
      <c r="B129" s="82" t="s">
        <v>441</v>
      </c>
      <c r="C129" s="82"/>
      <c r="D129" s="82"/>
      <c r="E129" s="82"/>
      <c r="F129" s="82"/>
      <c r="G129" s="82"/>
      <c r="H129" s="82"/>
      <c r="I129" s="82"/>
      <c r="J129" s="82"/>
      <c r="K129" s="82"/>
      <c r="L129" s="82"/>
    </row>
    <row r="130" spans="1:12" ht="24" customHeight="1" x14ac:dyDescent="0.25">
      <c r="A130" s="522"/>
      <c r="B130" s="82" t="s">
        <v>441</v>
      </c>
      <c r="C130" s="82"/>
      <c r="D130" s="82"/>
      <c r="E130" s="82"/>
      <c r="F130" s="82"/>
      <c r="G130" s="82"/>
      <c r="H130" s="82"/>
      <c r="I130" s="82"/>
      <c r="J130" s="82"/>
      <c r="K130" s="82"/>
      <c r="L130" s="82"/>
    </row>
    <row r="131" spans="1:12" ht="24" customHeight="1" x14ac:dyDescent="0.25">
      <c r="A131" s="522"/>
      <c r="B131" s="82" t="s">
        <v>441</v>
      </c>
      <c r="C131" s="82"/>
      <c r="D131" s="82"/>
      <c r="E131" s="82"/>
      <c r="F131" s="82"/>
      <c r="G131" s="82"/>
      <c r="H131" s="82"/>
      <c r="I131" s="82"/>
      <c r="J131" s="82"/>
      <c r="K131" s="82"/>
      <c r="L131" s="82"/>
    </row>
    <row r="132" spans="1:12" ht="24" customHeight="1" x14ac:dyDescent="0.25">
      <c r="A132" s="522"/>
      <c r="B132" s="82"/>
      <c r="C132" s="82"/>
      <c r="D132" s="82"/>
      <c r="E132" s="82"/>
      <c r="F132" s="82"/>
      <c r="G132" s="82"/>
      <c r="H132" s="82"/>
      <c r="I132" s="82"/>
      <c r="J132" s="82"/>
      <c r="K132" s="82"/>
      <c r="L132" s="82"/>
    </row>
  </sheetData>
  <mergeCells count="36">
    <mergeCell ref="B3:L3"/>
    <mergeCell ref="C45:F45"/>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 ref="B89:E89"/>
    <mergeCell ref="C46:F46"/>
    <mergeCell ref="C47:F47"/>
    <mergeCell ref="B55:F55"/>
    <mergeCell ref="B57:L57"/>
    <mergeCell ref="B63:L63"/>
    <mergeCell ref="B67:F67"/>
    <mergeCell ref="H70:L70"/>
    <mergeCell ref="B73:L73"/>
    <mergeCell ref="B78:E78"/>
    <mergeCell ref="H81:L81"/>
    <mergeCell ref="B84:L84"/>
    <mergeCell ref="B122:L122"/>
    <mergeCell ref="B94:D94"/>
    <mergeCell ref="E94:L94"/>
    <mergeCell ref="E96:L96"/>
    <mergeCell ref="B97:D97"/>
    <mergeCell ref="B100:L100"/>
    <mergeCell ref="B111:L111"/>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444</v>
      </c>
      <c r="J1" s="44"/>
      <c r="K1" s="43" t="s">
        <v>1</v>
      </c>
      <c r="L1" s="5">
        <f>Alapa!C1</f>
        <v>0</v>
      </c>
      <c r="M1" s="44" t="s">
        <v>2</v>
      </c>
    </row>
    <row r="2" spans="2:13" ht="16.5" x14ac:dyDescent="0.3">
      <c r="B2" s="42"/>
      <c r="J2" s="44"/>
      <c r="K2" s="43"/>
      <c r="M2" s="45" t="s">
        <v>3</v>
      </c>
    </row>
    <row r="3" spans="2:13" ht="15" x14ac:dyDescent="0.25">
      <c r="M3" s="44" t="s">
        <v>85</v>
      </c>
    </row>
    <row r="4" spans="2:13" ht="15.75" x14ac:dyDescent="0.25">
      <c r="B4" s="474"/>
      <c r="C4" s="474"/>
      <c r="D4" s="474"/>
      <c r="E4" s="474"/>
      <c r="F4" s="474"/>
      <c r="G4" s="474"/>
      <c r="H4" s="474"/>
      <c r="I4" s="474"/>
      <c r="J4" s="474"/>
      <c r="K4" s="474"/>
      <c r="L4" s="474"/>
    </row>
    <row r="5" spans="2:13" ht="20.25" x14ac:dyDescent="0.3">
      <c r="B5" s="69"/>
      <c r="C5" s="69"/>
      <c r="D5" s="69"/>
      <c r="E5" s="69"/>
      <c r="F5" s="69"/>
      <c r="G5" s="69"/>
      <c r="H5" s="69"/>
      <c r="I5" s="69"/>
      <c r="J5" s="69"/>
      <c r="K5" s="48"/>
      <c r="L5" s="70"/>
    </row>
    <row r="6" spans="2:13" ht="24.75" customHeight="1" x14ac:dyDescent="0.25">
      <c r="B6" s="71"/>
      <c r="C6" s="71"/>
      <c r="D6" s="71"/>
      <c r="E6" s="71"/>
      <c r="F6" s="71"/>
      <c r="G6" s="71"/>
      <c r="H6" s="71"/>
      <c r="I6" s="71"/>
      <c r="J6" s="71"/>
      <c r="K6" s="71"/>
      <c r="L6" s="71"/>
    </row>
    <row r="7" spans="2:13" ht="18.75" x14ac:dyDescent="0.3">
      <c r="B7" s="536" t="s">
        <v>445</v>
      </c>
      <c r="C7" s="536"/>
      <c r="D7" s="536"/>
      <c r="E7" s="536"/>
      <c r="F7" s="536"/>
      <c r="G7" s="536"/>
      <c r="H7" s="536"/>
      <c r="I7" s="536"/>
      <c r="J7" s="536"/>
      <c r="K7" s="536"/>
      <c r="L7" s="536"/>
    </row>
    <row r="8" spans="2:13" ht="24" customHeight="1" x14ac:dyDescent="0.25">
      <c r="B8" s="571"/>
      <c r="C8" s="571"/>
      <c r="D8" s="571"/>
      <c r="E8" s="571"/>
      <c r="F8" s="571"/>
      <c r="G8" s="571"/>
      <c r="H8" s="571"/>
      <c r="I8" s="571"/>
      <c r="J8" s="571"/>
      <c r="K8" s="571"/>
      <c r="L8" s="571"/>
    </row>
    <row r="9" spans="2:13" ht="22.5" customHeight="1" x14ac:dyDescent="0.25">
      <c r="B9" s="72" t="s">
        <v>164</v>
      </c>
      <c r="C9" s="72"/>
      <c r="D9" s="72"/>
      <c r="E9" s="72"/>
      <c r="F9" s="72"/>
      <c r="G9" s="72"/>
      <c r="H9" s="72"/>
      <c r="I9" s="72"/>
      <c r="J9" s="72"/>
      <c r="K9" s="72"/>
      <c r="L9" s="72"/>
    </row>
    <row r="10" spans="2:13" ht="22.5" customHeight="1" x14ac:dyDescent="0.25">
      <c r="B10" s="78" t="s">
        <v>89</v>
      </c>
      <c r="C10" s="229">
        <f>Alapa!C17</f>
        <v>0</v>
      </c>
      <c r="D10" s="82"/>
      <c r="E10" s="82"/>
      <c r="F10" s="82"/>
      <c r="G10" s="82"/>
      <c r="H10" s="82"/>
      <c r="I10" s="82"/>
      <c r="J10" s="82"/>
      <c r="K10" s="82"/>
      <c r="L10" s="82"/>
    </row>
    <row r="11" spans="2:13" ht="22.5" customHeight="1" x14ac:dyDescent="0.25">
      <c r="B11" s="78" t="s">
        <v>90</v>
      </c>
      <c r="C11" s="229">
        <f>Alapa!C18</f>
        <v>0</v>
      </c>
      <c r="D11" s="82"/>
      <c r="E11" s="82"/>
      <c r="F11" s="82"/>
      <c r="G11" s="82"/>
      <c r="H11" s="82"/>
      <c r="I11" s="82"/>
      <c r="J11" s="82"/>
      <c r="K11" s="82"/>
      <c r="L11" s="82"/>
    </row>
    <row r="12" spans="2:13" ht="15.75" x14ac:dyDescent="0.25">
      <c r="B12" s="78" t="s">
        <v>446</v>
      </c>
      <c r="C12" s="229">
        <f>Alapa!C25</f>
        <v>0</v>
      </c>
      <c r="D12" s="82"/>
      <c r="E12" s="82"/>
      <c r="F12" s="82"/>
      <c r="G12" s="82"/>
      <c r="H12" s="82"/>
      <c r="I12" s="82"/>
      <c r="J12" s="82"/>
      <c r="K12" s="82"/>
      <c r="L12" s="82"/>
    </row>
    <row r="13" spans="2:13" ht="21.75" customHeight="1" x14ac:dyDescent="0.25">
      <c r="B13" s="78"/>
      <c r="C13" s="78"/>
      <c r="D13" s="78"/>
      <c r="E13" s="78"/>
      <c r="F13" s="78"/>
      <c r="G13" s="78"/>
      <c r="H13" s="78"/>
      <c r="I13" s="78"/>
      <c r="J13" s="78"/>
      <c r="K13" s="78"/>
      <c r="L13" s="78"/>
    </row>
    <row r="14" spans="2:13" ht="31.5" customHeight="1" x14ac:dyDescent="0.25">
      <c r="B14" s="78" t="s">
        <v>88</v>
      </c>
      <c r="C14" s="568" t="s">
        <v>447</v>
      </c>
      <c r="D14" s="568"/>
      <c r="E14" s="568"/>
      <c r="F14" s="526" t="s">
        <v>448</v>
      </c>
      <c r="G14" s="526"/>
      <c r="H14" s="526"/>
      <c r="I14" s="526"/>
      <c r="J14" s="526"/>
      <c r="K14" s="526"/>
      <c r="L14" s="526"/>
    </row>
    <row r="15" spans="2:13" ht="51" customHeight="1" x14ac:dyDescent="0.25">
      <c r="B15" s="467" t="s">
        <v>449</v>
      </c>
      <c r="C15" s="467"/>
      <c r="D15" s="467"/>
      <c r="E15" s="467"/>
      <c r="F15" s="467"/>
      <c r="G15" s="467"/>
      <c r="H15" s="467"/>
      <c r="I15" s="467"/>
      <c r="J15" s="467"/>
      <c r="K15" s="467"/>
      <c r="L15" s="467"/>
    </row>
    <row r="16" spans="2:13" ht="15.75" x14ac:dyDescent="0.25">
      <c r="B16" s="79"/>
      <c r="C16" s="79"/>
      <c r="D16" s="79"/>
      <c r="E16" s="79"/>
      <c r="F16" s="79"/>
      <c r="G16" s="79"/>
      <c r="H16" s="79"/>
      <c r="I16" s="79"/>
      <c r="J16" s="79"/>
      <c r="K16" s="79"/>
      <c r="L16" s="79"/>
    </row>
    <row r="17" spans="2:12" ht="15.75" x14ac:dyDescent="0.25">
      <c r="B17" s="78"/>
      <c r="C17" s="78"/>
      <c r="D17" s="78"/>
      <c r="E17" s="78"/>
      <c r="F17" s="78"/>
      <c r="G17" s="78"/>
      <c r="H17" s="78"/>
      <c r="I17" s="78"/>
      <c r="J17" s="78"/>
      <c r="K17" s="78"/>
      <c r="L17" s="78"/>
    </row>
    <row r="18" spans="2:12" ht="20.25" customHeight="1" x14ac:dyDescent="0.25">
      <c r="B18" s="477" t="s">
        <v>450</v>
      </c>
      <c r="C18" s="477"/>
      <c r="D18" s="477"/>
      <c r="E18" s="477"/>
      <c r="F18" s="477"/>
      <c r="G18" s="477"/>
      <c r="H18" s="477"/>
      <c r="I18" s="477"/>
      <c r="J18" s="477"/>
      <c r="K18" s="477"/>
      <c r="L18" s="477"/>
    </row>
    <row r="19" spans="2:12" ht="20.25" customHeight="1" x14ac:dyDescent="0.25">
      <c r="B19" s="78"/>
      <c r="C19" s="477" t="s">
        <v>89</v>
      </c>
      <c r="D19" s="477"/>
      <c r="E19" s="82" t="s">
        <v>451</v>
      </c>
      <c r="F19" s="82"/>
      <c r="G19" s="82"/>
      <c r="H19" s="82"/>
      <c r="I19" s="82"/>
      <c r="J19" s="82"/>
      <c r="K19" s="82"/>
      <c r="L19" s="78"/>
    </row>
    <row r="20" spans="2:12" ht="20.25" customHeight="1" x14ac:dyDescent="0.25">
      <c r="B20" s="78"/>
      <c r="C20" s="477" t="s">
        <v>204</v>
      </c>
      <c r="D20" s="477"/>
      <c r="E20" s="82" t="s">
        <v>451</v>
      </c>
      <c r="F20" s="82"/>
      <c r="G20" s="82"/>
      <c r="H20" s="82"/>
      <c r="I20" s="82"/>
      <c r="J20" s="82"/>
      <c r="K20" s="82"/>
      <c r="L20" s="78"/>
    </row>
    <row r="21" spans="2:12" ht="20.25" customHeight="1" x14ac:dyDescent="0.25">
      <c r="B21" s="78"/>
      <c r="C21" s="477" t="s">
        <v>452</v>
      </c>
      <c r="D21" s="477"/>
      <c r="E21" s="82" t="s">
        <v>451</v>
      </c>
      <c r="F21" s="82"/>
      <c r="G21" s="82"/>
      <c r="H21" s="82"/>
      <c r="I21" s="82"/>
      <c r="J21" s="82"/>
      <c r="K21" s="82"/>
      <c r="L21" s="78"/>
    </row>
    <row r="22" spans="2:12" ht="20.25" customHeight="1" x14ac:dyDescent="0.25">
      <c r="B22" s="78"/>
      <c r="C22" s="477" t="s">
        <v>453</v>
      </c>
      <c r="D22" s="477"/>
      <c r="E22" s="82" t="s">
        <v>451</v>
      </c>
      <c r="F22" s="82"/>
      <c r="G22" s="82"/>
      <c r="H22" s="82"/>
      <c r="I22" s="82"/>
      <c r="J22" s="82"/>
      <c r="K22" s="82"/>
      <c r="L22" s="78"/>
    </row>
    <row r="23" spans="2:12" ht="20.25" customHeight="1" x14ac:dyDescent="0.25">
      <c r="B23" s="78"/>
      <c r="C23" s="78"/>
      <c r="D23" s="78"/>
      <c r="E23" s="78"/>
      <c r="F23" s="78"/>
      <c r="G23" s="78"/>
      <c r="H23" s="78"/>
      <c r="I23" s="78"/>
      <c r="J23" s="78"/>
      <c r="K23" s="78"/>
      <c r="L23" s="78"/>
    </row>
    <row r="24" spans="2:12" ht="15.75" x14ac:dyDescent="0.25">
      <c r="B24" s="78"/>
      <c r="C24" s="78"/>
      <c r="D24" s="78"/>
      <c r="E24" s="78"/>
      <c r="F24" s="78"/>
      <c r="G24" s="78"/>
      <c r="H24" s="78"/>
      <c r="I24" s="78"/>
      <c r="J24" s="78"/>
      <c r="K24" s="78"/>
      <c r="L24" s="78"/>
    </row>
    <row r="25" spans="2:12" ht="15.75" x14ac:dyDescent="0.25">
      <c r="B25" s="78"/>
      <c r="C25" s="78"/>
      <c r="D25" s="78"/>
      <c r="E25" s="78"/>
      <c r="F25" s="78"/>
      <c r="G25" s="78"/>
      <c r="H25" s="78"/>
      <c r="I25" s="78"/>
      <c r="J25" s="78"/>
      <c r="K25" s="78"/>
      <c r="L25" s="78"/>
    </row>
    <row r="26" spans="2:12" ht="15.75" x14ac:dyDescent="0.25">
      <c r="B26" s="82" t="s">
        <v>99</v>
      </c>
      <c r="C26" s="83" t="s">
        <v>100</v>
      </c>
      <c r="D26" s="83"/>
      <c r="E26" s="72" t="s">
        <v>101</v>
      </c>
      <c r="F26" s="72"/>
      <c r="G26" s="72"/>
      <c r="H26" s="72"/>
      <c r="I26" s="72"/>
      <c r="J26" s="72"/>
      <c r="K26" s="72"/>
      <c r="L26" s="72"/>
    </row>
    <row r="27" spans="2:12" ht="15.75" x14ac:dyDescent="0.25">
      <c r="B27" s="78"/>
      <c r="C27" s="78"/>
      <c r="D27" s="78"/>
      <c r="E27" s="78"/>
      <c r="F27" s="78"/>
      <c r="G27" s="78"/>
      <c r="H27" s="78"/>
      <c r="I27" s="78"/>
      <c r="J27" s="78"/>
      <c r="K27" s="78"/>
      <c r="L27" s="78"/>
    </row>
    <row r="28" spans="2:12" ht="15.75" x14ac:dyDescent="0.25">
      <c r="B28" s="78"/>
      <c r="C28" s="78"/>
      <c r="D28" s="78"/>
      <c r="E28" s="78"/>
      <c r="F28" s="78"/>
      <c r="G28" s="78"/>
      <c r="H28" s="78"/>
      <c r="I28" s="78"/>
      <c r="J28" s="78"/>
      <c r="K28" s="78"/>
      <c r="L28" s="78"/>
    </row>
    <row r="29" spans="2:12" ht="15.75" x14ac:dyDescent="0.25">
      <c r="B29" s="78"/>
      <c r="C29" s="78"/>
      <c r="D29" s="78"/>
      <c r="E29" s="78"/>
      <c r="F29" s="78"/>
      <c r="G29" s="78"/>
      <c r="H29" s="78"/>
      <c r="I29" s="78"/>
      <c r="J29" s="78"/>
      <c r="K29" s="78"/>
      <c r="L29" s="78"/>
    </row>
    <row r="30" spans="2:12" ht="15.75" x14ac:dyDescent="0.25">
      <c r="B30" s="78"/>
      <c r="C30" s="78"/>
      <c r="D30" s="78"/>
      <c r="E30" s="78"/>
      <c r="F30" s="78"/>
      <c r="G30" s="78"/>
      <c r="H30" s="78"/>
      <c r="I30" s="78"/>
      <c r="J30" s="78"/>
      <c r="K30" s="78"/>
      <c r="L30" s="78"/>
    </row>
    <row r="31" spans="2:12" ht="15.75" x14ac:dyDescent="0.25">
      <c r="B31" s="78"/>
      <c r="C31" s="78"/>
      <c r="D31" s="78"/>
      <c r="E31" s="78"/>
      <c r="F31" s="78"/>
      <c r="G31" s="72" t="s">
        <v>102</v>
      </c>
      <c r="H31" s="72"/>
      <c r="I31" s="72"/>
      <c r="J31" s="72"/>
      <c r="K31" s="72"/>
      <c r="L31" s="78"/>
    </row>
    <row r="32" spans="2:12" ht="15.75" x14ac:dyDescent="0.25">
      <c r="B32" s="78"/>
      <c r="C32" s="78"/>
      <c r="D32" s="78"/>
      <c r="E32" s="78"/>
      <c r="F32" s="78"/>
      <c r="G32" s="72"/>
      <c r="H32" s="72"/>
      <c r="I32" s="229">
        <f>Alapa!C17</f>
        <v>0</v>
      </c>
      <c r="J32" s="72"/>
      <c r="K32" s="72"/>
      <c r="L32" s="78"/>
    </row>
    <row r="33" spans="2:12" ht="15.75" x14ac:dyDescent="0.25">
      <c r="B33" s="78"/>
      <c r="C33" s="78"/>
      <c r="D33" s="78"/>
      <c r="E33" s="78"/>
      <c r="F33" s="78"/>
      <c r="G33" s="82"/>
      <c r="H33" s="82"/>
      <c r="I33" s="86" t="s">
        <v>103</v>
      </c>
      <c r="J33" s="82"/>
      <c r="K33" s="82"/>
      <c r="L33" s="78"/>
    </row>
    <row r="34" spans="2:12" ht="15.75" x14ac:dyDescent="0.25">
      <c r="B34" s="78"/>
      <c r="C34" s="78"/>
      <c r="D34" s="78"/>
      <c r="E34" s="78"/>
      <c r="F34" s="78"/>
      <c r="G34" s="78"/>
      <c r="H34" s="78"/>
      <c r="I34" s="78"/>
      <c r="J34" s="78"/>
      <c r="K34" s="78"/>
      <c r="L34" s="78"/>
    </row>
    <row r="35" spans="2:12" ht="15.75" x14ac:dyDescent="0.25">
      <c r="B35" s="230"/>
      <c r="C35" s="78"/>
      <c r="D35" s="78"/>
      <c r="E35" s="78"/>
      <c r="F35" s="78"/>
      <c r="G35" s="78"/>
      <c r="H35" s="78"/>
      <c r="I35" s="78"/>
      <c r="J35" s="78"/>
      <c r="K35" s="78"/>
      <c r="L35" s="78"/>
    </row>
    <row r="36" spans="2:12" ht="15.75" x14ac:dyDescent="0.25">
      <c r="B36" s="78"/>
      <c r="C36" s="78"/>
      <c r="D36" s="78"/>
      <c r="E36" s="78"/>
      <c r="F36" s="78"/>
      <c r="G36" s="78"/>
      <c r="H36" s="78"/>
      <c r="I36" s="78"/>
      <c r="J36" s="78"/>
      <c r="K36" s="78"/>
      <c r="L36" s="78"/>
    </row>
    <row r="37" spans="2:12" ht="15.75" x14ac:dyDescent="0.25">
      <c r="B37" s="528"/>
      <c r="C37" s="528"/>
      <c r="D37" s="528"/>
      <c r="E37" s="528"/>
      <c r="F37" s="528"/>
      <c r="G37" s="528"/>
      <c r="H37" s="528"/>
      <c r="I37" s="528"/>
      <c r="J37" s="528"/>
      <c r="K37" s="528"/>
      <c r="L37" s="528"/>
    </row>
    <row r="38" spans="2:12" ht="15.75" x14ac:dyDescent="0.25">
      <c r="B38" s="528"/>
      <c r="C38" s="528"/>
      <c r="D38" s="528"/>
      <c r="E38" s="528"/>
      <c r="F38" s="528"/>
      <c r="G38" s="528"/>
      <c r="H38" s="528"/>
      <c r="I38" s="528"/>
      <c r="J38" s="528"/>
      <c r="K38" s="528"/>
      <c r="L38" s="528"/>
    </row>
    <row r="39" spans="2:12" ht="15.75" x14ac:dyDescent="0.25">
      <c r="B39" s="528"/>
      <c r="C39" s="528"/>
      <c r="D39" s="528"/>
      <c r="E39" s="528"/>
      <c r="F39" s="528"/>
      <c r="G39" s="528"/>
      <c r="H39" s="528"/>
      <c r="I39" s="528"/>
      <c r="J39" s="528"/>
      <c r="K39" s="528"/>
      <c r="L39" s="528"/>
    </row>
    <row r="40" spans="2:12" ht="15.75" x14ac:dyDescent="0.25">
      <c r="B40" s="528"/>
      <c r="C40" s="528"/>
      <c r="D40" s="528"/>
      <c r="E40" s="528"/>
      <c r="F40" s="528"/>
      <c r="G40" s="528"/>
      <c r="H40" s="528"/>
      <c r="I40" s="528"/>
      <c r="J40" s="528"/>
      <c r="K40" s="528"/>
      <c r="L40" s="528"/>
    </row>
    <row r="41" spans="2:12" ht="15.75" x14ac:dyDescent="0.25">
      <c r="B41" s="528"/>
      <c r="C41" s="528"/>
      <c r="D41" s="528"/>
      <c r="E41" s="528"/>
      <c r="F41" s="528"/>
      <c r="G41" s="528"/>
      <c r="H41" s="528"/>
      <c r="I41" s="528"/>
      <c r="J41" s="528"/>
      <c r="K41" s="528"/>
      <c r="L41" s="528"/>
    </row>
  </sheetData>
  <mergeCells count="16">
    <mergeCell ref="B15:L15"/>
    <mergeCell ref="B4:L4"/>
    <mergeCell ref="B7:L7"/>
    <mergeCell ref="B8:L8"/>
    <mergeCell ref="C14:E14"/>
    <mergeCell ref="F14:L14"/>
    <mergeCell ref="B38:L38"/>
    <mergeCell ref="B39:L39"/>
    <mergeCell ref="B40:L40"/>
    <mergeCell ref="B41:L41"/>
    <mergeCell ref="B18:L18"/>
    <mergeCell ref="C19:D19"/>
    <mergeCell ref="C20:D20"/>
    <mergeCell ref="C21:D21"/>
    <mergeCell ref="C22:D22"/>
    <mergeCell ref="B37:L37"/>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454</v>
      </c>
      <c r="J1" s="44"/>
      <c r="K1" s="43" t="s">
        <v>1</v>
      </c>
      <c r="L1" s="5">
        <f>Alapa!C1</f>
        <v>0</v>
      </c>
      <c r="M1" s="44" t="s">
        <v>2</v>
      </c>
    </row>
    <row r="2" spans="2:13" ht="16.5" x14ac:dyDescent="0.3">
      <c r="B2" s="42"/>
      <c r="J2" s="44"/>
      <c r="K2" s="43"/>
      <c r="M2" s="45" t="s">
        <v>3</v>
      </c>
    </row>
    <row r="3" spans="2:13" ht="15" x14ac:dyDescent="0.25">
      <c r="M3" s="44" t="s">
        <v>85</v>
      </c>
    </row>
    <row r="4" spans="2:13" ht="20.25" customHeight="1" x14ac:dyDescent="0.25">
      <c r="B4" s="477" t="s">
        <v>164</v>
      </c>
      <c r="C4" s="477"/>
      <c r="D4" s="477"/>
      <c r="E4" s="477"/>
      <c r="F4" s="477"/>
      <c r="G4" s="477"/>
      <c r="H4" s="477"/>
      <c r="I4" s="477"/>
      <c r="J4" s="477"/>
      <c r="K4" s="477"/>
      <c r="L4" s="477"/>
    </row>
    <row r="5" spans="2:13" ht="20.25" customHeight="1" x14ac:dyDescent="0.3">
      <c r="B5" s="78" t="s">
        <v>89</v>
      </c>
      <c r="C5" s="143">
        <f>Alapa!C17</f>
        <v>0</v>
      </c>
      <c r="D5" s="164"/>
      <c r="E5" s="164"/>
      <c r="F5" s="164"/>
      <c r="G5" s="164"/>
      <c r="H5" s="164"/>
      <c r="I5" s="164"/>
      <c r="J5" s="164"/>
      <c r="K5" s="48"/>
      <c r="L5" s="218"/>
    </row>
    <row r="6" spans="2:13" ht="20.25" customHeight="1" x14ac:dyDescent="0.25">
      <c r="B6" s="78" t="s">
        <v>90</v>
      </c>
      <c r="C6" s="143">
        <f>Alapa!C18</f>
        <v>0</v>
      </c>
      <c r="D6" s="164"/>
      <c r="E6" s="164"/>
      <c r="F6" s="164"/>
      <c r="G6" s="164"/>
      <c r="H6" s="164"/>
      <c r="I6" s="164"/>
      <c r="J6" s="164"/>
      <c r="K6" s="164"/>
      <c r="L6" s="164"/>
    </row>
    <row r="7" spans="2:13" ht="18.75" x14ac:dyDescent="0.2">
      <c r="B7" s="575" t="s">
        <v>455</v>
      </c>
      <c r="C7" s="575"/>
      <c r="D7" s="575"/>
      <c r="E7" s="575"/>
      <c r="F7" s="575"/>
      <c r="G7" s="575"/>
      <c r="H7" s="575"/>
      <c r="I7" s="575"/>
      <c r="J7" s="575"/>
      <c r="K7" s="575"/>
      <c r="L7" s="575"/>
    </row>
    <row r="8" spans="2:13" ht="15" x14ac:dyDescent="0.25">
      <c r="B8" s="164"/>
      <c r="C8" s="164"/>
      <c r="D8" s="164"/>
      <c r="E8" s="164"/>
      <c r="F8" s="164"/>
      <c r="G8" s="164"/>
      <c r="H8" s="164"/>
      <c r="I8" s="164"/>
      <c r="J8" s="164"/>
      <c r="K8" s="164"/>
      <c r="L8" s="164"/>
    </row>
    <row r="9" spans="2:13" ht="67.5" customHeight="1" x14ac:dyDescent="0.2">
      <c r="B9" s="576" t="s">
        <v>456</v>
      </c>
      <c r="C9" s="576"/>
      <c r="D9" s="576"/>
      <c r="E9" s="576"/>
      <c r="F9" s="576"/>
      <c r="G9" s="576"/>
      <c r="H9" s="576"/>
      <c r="I9" s="576"/>
      <c r="J9" s="576"/>
      <c r="K9" s="576"/>
      <c r="L9" s="576"/>
    </row>
    <row r="10" spans="2:13" ht="15.75" x14ac:dyDescent="0.25">
      <c r="B10" s="231" t="s">
        <v>457</v>
      </c>
      <c r="C10" s="82"/>
      <c r="D10" s="82"/>
      <c r="E10" s="82"/>
      <c r="F10" s="82"/>
      <c r="G10" s="82"/>
      <c r="H10" s="71"/>
      <c r="I10" s="71"/>
      <c r="J10" s="71"/>
      <c r="K10" s="71"/>
      <c r="L10" s="71"/>
    </row>
    <row r="11" spans="2:13" ht="18" customHeight="1" x14ac:dyDescent="0.25">
      <c r="B11" s="71" t="s">
        <v>458</v>
      </c>
      <c r="C11" s="82"/>
      <c r="D11" s="71"/>
      <c r="E11" s="71"/>
      <c r="F11" s="71"/>
      <c r="G11" s="71"/>
      <c r="H11" s="71"/>
      <c r="I11" s="71"/>
      <c r="J11" s="71"/>
      <c r="K11" s="71"/>
      <c r="L11" s="71"/>
    </row>
    <row r="12" spans="2:13" ht="18" customHeight="1" x14ac:dyDescent="0.25">
      <c r="B12" s="71" t="s">
        <v>459</v>
      </c>
      <c r="C12" s="82"/>
      <c r="D12" s="71"/>
      <c r="E12" s="71"/>
      <c r="F12" s="71"/>
      <c r="G12" s="71"/>
      <c r="H12" s="71"/>
      <c r="I12" s="71"/>
      <c r="J12" s="71"/>
      <c r="K12" s="71"/>
      <c r="L12" s="71"/>
    </row>
    <row r="13" spans="2:13" ht="18" customHeight="1" x14ac:dyDescent="0.25">
      <c r="B13" s="232" t="s">
        <v>460</v>
      </c>
      <c r="C13" s="573" t="s">
        <v>461</v>
      </c>
      <c r="D13" s="573"/>
      <c r="E13" s="573"/>
      <c r="F13" s="573"/>
      <c r="G13" s="573"/>
      <c r="H13" s="573"/>
      <c r="I13" s="71"/>
      <c r="J13" s="71"/>
      <c r="K13" s="71"/>
      <c r="L13" s="71"/>
    </row>
    <row r="14" spans="2:13" ht="18" customHeight="1" x14ac:dyDescent="0.25">
      <c r="B14" s="232" t="s">
        <v>460</v>
      </c>
      <c r="C14" s="573" t="s">
        <v>461</v>
      </c>
      <c r="D14" s="573"/>
      <c r="E14" s="573"/>
      <c r="F14" s="573"/>
      <c r="G14" s="573"/>
      <c r="H14" s="573"/>
      <c r="I14" s="71"/>
      <c r="J14" s="71"/>
      <c r="K14" s="71"/>
      <c r="L14" s="71"/>
    </row>
    <row r="15" spans="2:13" ht="18" customHeight="1" x14ac:dyDescent="0.25">
      <c r="B15" s="232" t="s">
        <v>460</v>
      </c>
      <c r="C15" s="573" t="s">
        <v>461</v>
      </c>
      <c r="D15" s="573"/>
      <c r="E15" s="573"/>
      <c r="F15" s="573"/>
      <c r="G15" s="573"/>
      <c r="H15" s="573"/>
      <c r="I15" s="71"/>
      <c r="J15" s="71"/>
      <c r="K15" s="71"/>
      <c r="L15" s="71"/>
    </row>
    <row r="16" spans="2:13" ht="18" customHeight="1" x14ac:dyDescent="0.25">
      <c r="B16" s="232" t="s">
        <v>460</v>
      </c>
      <c r="C16" s="573" t="s">
        <v>461</v>
      </c>
      <c r="D16" s="573"/>
      <c r="E16" s="573"/>
      <c r="F16" s="573"/>
      <c r="G16" s="573"/>
      <c r="H16" s="573"/>
      <c r="I16" s="71"/>
      <c r="J16" s="71"/>
      <c r="K16" s="71"/>
      <c r="L16" s="71"/>
    </row>
    <row r="17" spans="2:12" ht="18" customHeight="1" x14ac:dyDescent="0.25">
      <c r="B17" s="232" t="s">
        <v>460</v>
      </c>
      <c r="C17" s="573" t="s">
        <v>461</v>
      </c>
      <c r="D17" s="573"/>
      <c r="E17" s="573"/>
      <c r="F17" s="573"/>
      <c r="G17" s="573"/>
      <c r="H17" s="573"/>
      <c r="I17" s="71"/>
      <c r="J17" s="71"/>
      <c r="K17" s="71"/>
      <c r="L17" s="71"/>
    </row>
    <row r="18" spans="2:12" ht="18" customHeight="1" x14ac:dyDescent="0.25">
      <c r="B18" s="232" t="s">
        <v>460</v>
      </c>
      <c r="C18" s="233"/>
      <c r="D18" s="233"/>
      <c r="E18" s="233"/>
      <c r="F18" s="233"/>
      <c r="G18" s="233"/>
      <c r="H18" s="233"/>
      <c r="I18" s="71"/>
      <c r="J18" s="71"/>
      <c r="K18" s="71"/>
      <c r="L18" s="71"/>
    </row>
    <row r="19" spans="2:12" ht="15.75" x14ac:dyDescent="0.25">
      <c r="B19" s="232"/>
      <c r="C19" s="234"/>
      <c r="D19" s="71"/>
      <c r="E19" s="71"/>
      <c r="F19" s="71"/>
      <c r="G19" s="71"/>
      <c r="H19" s="71"/>
      <c r="I19" s="71"/>
      <c r="J19" s="71"/>
      <c r="K19" s="71"/>
      <c r="L19" s="71"/>
    </row>
    <row r="20" spans="2:12" ht="18" customHeight="1" x14ac:dyDescent="0.25">
      <c r="B20" s="235" t="s">
        <v>462</v>
      </c>
      <c r="C20" s="232"/>
      <c r="D20" s="71"/>
      <c r="E20" s="82"/>
      <c r="F20" s="82"/>
      <c r="G20" s="82"/>
      <c r="H20" s="82"/>
      <c r="I20" s="82"/>
      <c r="J20" s="71"/>
      <c r="K20" s="71"/>
      <c r="L20" s="71"/>
    </row>
    <row r="21" spans="2:12" ht="18" customHeight="1" x14ac:dyDescent="0.25">
      <c r="B21" s="232" t="s">
        <v>460</v>
      </c>
      <c r="C21" s="236" t="s">
        <v>463</v>
      </c>
      <c r="D21" s="71"/>
      <c r="E21" s="82"/>
      <c r="F21" s="82"/>
      <c r="G21" s="82"/>
      <c r="H21" s="82"/>
      <c r="I21" s="82"/>
      <c r="J21" s="71"/>
      <c r="K21" s="71"/>
      <c r="L21" s="71"/>
    </row>
    <row r="22" spans="2:12" ht="18" customHeight="1" x14ac:dyDescent="0.25">
      <c r="B22" s="232" t="s">
        <v>460</v>
      </c>
      <c r="C22" s="236" t="s">
        <v>464</v>
      </c>
      <c r="D22" s="71"/>
      <c r="E22" s="82"/>
      <c r="F22" s="82"/>
      <c r="G22" s="82"/>
      <c r="H22" s="82"/>
      <c r="I22" s="82"/>
      <c r="J22" s="71"/>
      <c r="K22" s="71"/>
      <c r="L22" s="71"/>
    </row>
    <row r="23" spans="2:12" ht="18" customHeight="1" x14ac:dyDescent="0.25">
      <c r="B23" s="232" t="s">
        <v>460</v>
      </c>
      <c r="C23" s="236" t="s">
        <v>465</v>
      </c>
      <c r="D23" s="71"/>
      <c r="E23" s="82"/>
      <c r="F23" s="82"/>
      <c r="G23" s="82"/>
      <c r="H23" s="82"/>
      <c r="I23" s="82"/>
      <c r="J23" s="71"/>
      <c r="K23" s="71"/>
      <c r="L23" s="71"/>
    </row>
    <row r="24" spans="2:12" ht="18" customHeight="1" x14ac:dyDescent="0.25">
      <c r="B24" s="232" t="s">
        <v>460</v>
      </c>
      <c r="C24" s="236" t="s">
        <v>466</v>
      </c>
      <c r="D24" s="71"/>
      <c r="E24" s="71"/>
      <c r="F24" s="71"/>
      <c r="G24" s="71"/>
      <c r="H24" s="71"/>
      <c r="I24" s="71"/>
      <c r="J24" s="71"/>
      <c r="K24" s="71"/>
      <c r="L24" s="71"/>
    </row>
    <row r="25" spans="2:12" ht="18" customHeight="1" x14ac:dyDescent="0.25">
      <c r="B25" s="232"/>
      <c r="C25" s="236" t="s">
        <v>467</v>
      </c>
      <c r="D25" s="71"/>
      <c r="E25" s="71"/>
      <c r="F25" s="71"/>
      <c r="G25" s="71"/>
      <c r="H25" s="71"/>
      <c r="I25" s="71"/>
      <c r="J25" s="71"/>
      <c r="K25" s="71"/>
      <c r="L25" s="71"/>
    </row>
    <row r="26" spans="2:12" ht="18" customHeight="1" x14ac:dyDescent="0.2">
      <c r="B26" s="232" t="s">
        <v>460</v>
      </c>
      <c r="C26" s="572" t="s">
        <v>468</v>
      </c>
      <c r="D26" s="572"/>
      <c r="E26" s="572"/>
      <c r="F26" s="572"/>
      <c r="G26" s="572"/>
      <c r="H26" s="572"/>
      <c r="I26" s="572"/>
      <c r="J26" s="572"/>
      <c r="K26" s="572"/>
      <c r="L26" s="572"/>
    </row>
    <row r="27" spans="2:12" ht="18" customHeight="1" x14ac:dyDescent="0.2">
      <c r="B27" s="232" t="s">
        <v>460</v>
      </c>
      <c r="C27" s="572" t="s">
        <v>469</v>
      </c>
      <c r="D27" s="572"/>
      <c r="E27" s="572"/>
      <c r="F27" s="572"/>
      <c r="G27" s="572"/>
      <c r="H27" s="572"/>
      <c r="I27" s="572"/>
      <c r="J27" s="572"/>
      <c r="K27" s="572"/>
      <c r="L27" s="572"/>
    </row>
    <row r="28" spans="2:12" ht="33.75" customHeight="1" x14ac:dyDescent="0.2">
      <c r="B28" s="232" t="s">
        <v>460</v>
      </c>
      <c r="C28" s="572" t="s">
        <v>470</v>
      </c>
      <c r="D28" s="572"/>
      <c r="E28" s="572"/>
      <c r="F28" s="572"/>
      <c r="G28" s="572"/>
      <c r="H28" s="572"/>
      <c r="I28" s="572"/>
      <c r="J28" s="572"/>
      <c r="K28" s="572"/>
      <c r="L28" s="572"/>
    </row>
    <row r="29" spans="2:12" ht="33" customHeight="1" x14ac:dyDescent="0.2">
      <c r="B29" s="232" t="s">
        <v>460</v>
      </c>
      <c r="C29" s="572" t="s">
        <v>471</v>
      </c>
      <c r="D29" s="572"/>
      <c r="E29" s="572"/>
      <c r="F29" s="572"/>
      <c r="G29" s="572"/>
      <c r="H29" s="572"/>
      <c r="I29" s="572"/>
      <c r="J29" s="572"/>
      <c r="K29" s="572"/>
      <c r="L29" s="572"/>
    </row>
    <row r="30" spans="2:12" ht="36" customHeight="1" x14ac:dyDescent="0.2">
      <c r="B30" s="232" t="s">
        <v>460</v>
      </c>
      <c r="C30" s="572" t="s">
        <v>472</v>
      </c>
      <c r="D30" s="572"/>
      <c r="E30" s="572"/>
      <c r="F30" s="572"/>
      <c r="G30" s="572"/>
      <c r="H30" s="572"/>
      <c r="I30" s="572"/>
      <c r="J30" s="572"/>
      <c r="K30" s="572"/>
      <c r="L30" s="572"/>
    </row>
    <row r="31" spans="2:12" ht="36" customHeight="1" x14ac:dyDescent="0.2">
      <c r="B31" s="232" t="s">
        <v>460</v>
      </c>
      <c r="C31" s="572" t="s">
        <v>629</v>
      </c>
      <c r="D31" s="572"/>
      <c r="E31" s="572"/>
      <c r="F31" s="572"/>
      <c r="G31" s="572"/>
      <c r="H31" s="572"/>
      <c r="I31" s="572"/>
      <c r="J31" s="572"/>
      <c r="K31" s="572"/>
      <c r="L31" s="572"/>
    </row>
    <row r="32" spans="2:12" ht="15.75" x14ac:dyDescent="0.2">
      <c r="B32" s="232"/>
      <c r="C32" s="237"/>
      <c r="D32" s="237"/>
      <c r="E32" s="237"/>
      <c r="F32" s="237"/>
      <c r="G32" s="237"/>
      <c r="H32" s="237"/>
      <c r="I32" s="237"/>
      <c r="J32" s="237"/>
      <c r="K32" s="237"/>
      <c r="L32" s="237"/>
    </row>
    <row r="33" spans="2:12" ht="15.75" x14ac:dyDescent="0.25">
      <c r="B33" s="231" t="s">
        <v>473</v>
      </c>
      <c r="C33" s="71"/>
      <c r="D33" s="71"/>
      <c r="E33" s="71"/>
      <c r="F33" s="71"/>
      <c r="G33" s="71"/>
      <c r="H33" s="71"/>
      <c r="I33" s="71"/>
      <c r="J33" s="71"/>
      <c r="K33" s="71"/>
      <c r="L33" s="71"/>
    </row>
    <row r="34" spans="2:12" ht="15.75" x14ac:dyDescent="0.25">
      <c r="B34" s="71"/>
      <c r="C34" s="71"/>
      <c r="D34" s="71"/>
      <c r="E34" s="71"/>
      <c r="F34" s="71"/>
      <c r="G34" s="71"/>
      <c r="H34" s="71"/>
      <c r="I34" s="71"/>
      <c r="J34" s="71"/>
      <c r="K34" s="71"/>
      <c r="L34" s="71"/>
    </row>
    <row r="35" spans="2:12" ht="18.75" customHeight="1" x14ac:dyDescent="0.25">
      <c r="B35" s="239" t="s">
        <v>460</v>
      </c>
      <c r="C35" s="413" t="s">
        <v>474</v>
      </c>
      <c r="D35" s="234"/>
      <c r="E35" s="234"/>
      <c r="F35" s="234"/>
      <c r="G35" s="234"/>
      <c r="H35" s="234"/>
      <c r="I35" s="234"/>
      <c r="J35" s="234"/>
      <c r="K35" s="234"/>
      <c r="L35" s="234"/>
    </row>
    <row r="36" spans="2:12" ht="18" customHeight="1" x14ac:dyDescent="0.25">
      <c r="B36" s="232"/>
      <c r="C36" s="238" t="s">
        <v>475</v>
      </c>
      <c r="D36" s="573" t="s">
        <v>476</v>
      </c>
      <c r="E36" s="573"/>
      <c r="F36" s="573"/>
      <c r="G36" s="573"/>
      <c r="H36" s="573"/>
      <c r="I36" s="573"/>
      <c r="J36" s="573"/>
      <c r="K36" s="573"/>
      <c r="L36" s="573"/>
    </row>
    <row r="37" spans="2:12" ht="18" customHeight="1" x14ac:dyDescent="0.25">
      <c r="B37" s="232"/>
      <c r="C37" s="238" t="s">
        <v>475</v>
      </c>
      <c r="D37" s="574" t="s">
        <v>477</v>
      </c>
      <c r="E37" s="574"/>
      <c r="F37" s="574"/>
      <c r="G37" s="574"/>
      <c r="H37" s="574"/>
      <c r="I37" s="574"/>
      <c r="J37" s="574"/>
      <c r="K37" s="574"/>
      <c r="L37" s="574"/>
    </row>
    <row r="38" spans="2:12" ht="24" customHeight="1" x14ac:dyDescent="0.25">
      <c r="B38" s="239" t="s">
        <v>460</v>
      </c>
      <c r="C38" s="413" t="s">
        <v>478</v>
      </c>
      <c r="D38" s="240"/>
      <c r="E38" s="240"/>
      <c r="F38" s="240"/>
      <c r="G38" s="240"/>
      <c r="H38" s="240"/>
      <c r="I38" s="240"/>
      <c r="J38" s="240"/>
      <c r="K38" s="240"/>
      <c r="L38" s="240"/>
    </row>
    <row r="39" spans="2:12" ht="18.75" customHeight="1" x14ac:dyDescent="0.25">
      <c r="B39" s="232"/>
      <c r="C39" s="238" t="s">
        <v>475</v>
      </c>
      <c r="D39" s="572" t="s">
        <v>479</v>
      </c>
      <c r="E39" s="572"/>
      <c r="F39" s="572"/>
      <c r="G39" s="572"/>
      <c r="H39" s="572"/>
      <c r="I39" s="572"/>
      <c r="J39" s="572"/>
      <c r="K39" s="572"/>
      <c r="L39" s="572"/>
    </row>
    <row r="40" spans="2:12" ht="18.75" customHeight="1" x14ac:dyDescent="0.25">
      <c r="B40" s="232"/>
      <c r="C40" s="238" t="s">
        <v>475</v>
      </c>
      <c r="D40" s="572" t="s">
        <v>480</v>
      </c>
      <c r="E40" s="572"/>
      <c r="F40" s="572"/>
      <c r="G40" s="572"/>
      <c r="H40" s="572"/>
      <c r="I40" s="572"/>
      <c r="J40" s="572"/>
      <c r="K40" s="572"/>
      <c r="L40" s="572"/>
    </row>
    <row r="41" spans="2:12" ht="26.25" customHeight="1" x14ac:dyDescent="0.25">
      <c r="B41" s="239" t="s">
        <v>460</v>
      </c>
      <c r="C41" s="413" t="s">
        <v>481</v>
      </c>
      <c r="D41" s="234"/>
      <c r="E41" s="234"/>
      <c r="F41" s="234"/>
      <c r="G41" s="234"/>
      <c r="H41" s="234"/>
      <c r="I41" s="234"/>
      <c r="J41" s="234"/>
      <c r="K41" s="234"/>
      <c r="L41" s="234"/>
    </row>
    <row r="42" spans="2:12" ht="18.75" customHeight="1" x14ac:dyDescent="0.25">
      <c r="B42" s="232"/>
      <c r="C42" s="238" t="s">
        <v>475</v>
      </c>
      <c r="D42" s="71" t="s">
        <v>482</v>
      </c>
      <c r="E42" s="71"/>
      <c r="F42" s="71"/>
      <c r="G42" s="71"/>
      <c r="H42" s="71"/>
      <c r="I42" s="71"/>
      <c r="J42" s="71"/>
      <c r="K42" s="71"/>
      <c r="L42" s="71"/>
    </row>
    <row r="43" spans="2:12" ht="25.5" customHeight="1" x14ac:dyDescent="0.25">
      <c r="B43" s="239" t="s">
        <v>460</v>
      </c>
      <c r="C43" s="413" t="s">
        <v>483</v>
      </c>
      <c r="D43" s="241"/>
      <c r="E43" s="241"/>
      <c r="F43" s="241"/>
      <c r="G43" s="241"/>
      <c r="H43" s="241"/>
      <c r="I43" s="241"/>
      <c r="J43" s="241"/>
      <c r="K43" s="241"/>
      <c r="L43" s="241"/>
    </row>
    <row r="44" spans="2:12" ht="18.75" customHeight="1" x14ac:dyDescent="0.25">
      <c r="B44" s="234"/>
      <c r="C44" s="238" t="s">
        <v>475</v>
      </c>
      <c r="D44" s="71" t="s">
        <v>484</v>
      </c>
      <c r="E44" s="71"/>
      <c r="F44" s="71"/>
      <c r="G44" s="71"/>
      <c r="H44" s="71"/>
      <c r="I44" s="71"/>
      <c r="J44" s="71"/>
      <c r="K44" s="71"/>
      <c r="L44" s="71"/>
    </row>
    <row r="45" spans="2:12" ht="15.75" x14ac:dyDescent="0.2">
      <c r="B45" s="241"/>
      <c r="C45" s="241"/>
      <c r="D45" s="241"/>
      <c r="E45" s="241"/>
      <c r="F45" s="241"/>
      <c r="G45" s="241"/>
      <c r="H45" s="241"/>
      <c r="I45" s="241"/>
      <c r="J45" s="241"/>
      <c r="K45" s="241"/>
      <c r="L45" s="241"/>
    </row>
    <row r="46" spans="2:12" ht="15.75" x14ac:dyDescent="0.2">
      <c r="B46" s="241"/>
      <c r="C46" s="241"/>
      <c r="D46" s="241"/>
      <c r="E46" s="241"/>
      <c r="F46" s="241"/>
      <c r="G46" s="241"/>
      <c r="H46" s="241"/>
      <c r="I46" s="241"/>
      <c r="J46" s="241"/>
      <c r="K46" s="241"/>
      <c r="L46" s="241"/>
    </row>
    <row r="47" spans="2:12" ht="15.75" x14ac:dyDescent="0.25">
      <c r="B47" s="234"/>
      <c r="C47" s="71"/>
      <c r="D47" s="71"/>
      <c r="E47" s="71"/>
      <c r="F47" s="71"/>
      <c r="G47" s="71"/>
      <c r="H47" s="71"/>
      <c r="I47" s="71"/>
      <c r="J47" s="71"/>
      <c r="K47" s="71"/>
      <c r="L47" s="71"/>
    </row>
    <row r="48" spans="2:12" ht="15.75" x14ac:dyDescent="0.25">
      <c r="B48" s="82" t="s">
        <v>99</v>
      </c>
      <c r="C48" s="557" t="s">
        <v>100</v>
      </c>
      <c r="D48" s="557"/>
      <c r="E48" s="72" t="s">
        <v>101</v>
      </c>
      <c r="F48" s="72"/>
      <c r="G48" s="72"/>
      <c r="H48" s="72"/>
      <c r="I48" s="72"/>
      <c r="J48" s="72"/>
      <c r="K48" s="72"/>
      <c r="L48" s="72"/>
    </row>
    <row r="49" spans="2:12" ht="15.75" x14ac:dyDescent="0.25">
      <c r="B49" s="71"/>
      <c r="C49" s="71"/>
      <c r="D49" s="71"/>
      <c r="E49" s="71"/>
      <c r="F49" s="71"/>
      <c r="G49" s="71"/>
      <c r="H49" s="71"/>
      <c r="I49" s="71"/>
      <c r="J49" s="71"/>
      <c r="K49" s="71"/>
      <c r="L49" s="71"/>
    </row>
    <row r="50" spans="2:12" ht="15.75" x14ac:dyDescent="0.25">
      <c r="B50" s="242"/>
      <c r="C50" s="71"/>
      <c r="D50" s="71"/>
      <c r="E50" s="71"/>
      <c r="F50" s="71"/>
      <c r="G50" s="71"/>
      <c r="H50" s="71"/>
      <c r="I50" s="71"/>
      <c r="J50" s="71"/>
      <c r="K50" s="71"/>
      <c r="L50" s="71"/>
    </row>
    <row r="51" spans="2:12" ht="15.75" x14ac:dyDescent="0.25">
      <c r="B51" s="71"/>
      <c r="C51" s="71"/>
      <c r="D51" s="71"/>
      <c r="E51" s="71"/>
      <c r="F51" s="71"/>
      <c r="G51" s="71"/>
      <c r="H51" s="71"/>
      <c r="I51" s="71"/>
      <c r="J51" s="71"/>
      <c r="K51" s="71"/>
      <c r="L51" s="71"/>
    </row>
    <row r="52" spans="2:12" ht="15.75" x14ac:dyDescent="0.25">
      <c r="B52" s="78"/>
      <c r="C52" s="78"/>
      <c r="D52" s="78"/>
      <c r="E52" s="78"/>
      <c r="F52" s="78"/>
      <c r="G52" s="558" t="s">
        <v>485</v>
      </c>
      <c r="H52" s="558"/>
      <c r="I52" s="558"/>
      <c r="J52" s="558"/>
      <c r="K52" s="558"/>
      <c r="L52" s="78"/>
    </row>
    <row r="53" spans="2:12" ht="15.75" x14ac:dyDescent="0.25">
      <c r="B53" s="78"/>
      <c r="C53" s="78"/>
      <c r="D53" s="78"/>
      <c r="E53" s="78"/>
      <c r="F53" s="526" t="s">
        <v>486</v>
      </c>
      <c r="G53" s="526"/>
      <c r="H53" s="526"/>
      <c r="I53" s="526"/>
      <c r="J53" s="526"/>
      <c r="K53" s="526"/>
      <c r="L53" s="526"/>
    </row>
  </sheetData>
  <mergeCells count="21">
    <mergeCell ref="C29:L29"/>
    <mergeCell ref="B4:L4"/>
    <mergeCell ref="B7:L7"/>
    <mergeCell ref="B9:L9"/>
    <mergeCell ref="C13:H13"/>
    <mergeCell ref="C14:H14"/>
    <mergeCell ref="C15:H15"/>
    <mergeCell ref="C16:H16"/>
    <mergeCell ref="C17:H17"/>
    <mergeCell ref="C26:L26"/>
    <mergeCell ref="C27:L27"/>
    <mergeCell ref="C28:L28"/>
    <mergeCell ref="G52:K52"/>
    <mergeCell ref="F53:L53"/>
    <mergeCell ref="C30:L30"/>
    <mergeCell ref="D36:L36"/>
    <mergeCell ref="D37:L37"/>
    <mergeCell ref="D39:L39"/>
    <mergeCell ref="D40:L40"/>
    <mergeCell ref="C48:D48"/>
    <mergeCell ref="C31:L31"/>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487</v>
      </c>
      <c r="J1" s="44"/>
      <c r="K1" s="43" t="s">
        <v>1</v>
      </c>
      <c r="L1" s="5">
        <f>Alapa!C1</f>
        <v>0</v>
      </c>
      <c r="M1" s="44" t="s">
        <v>2</v>
      </c>
    </row>
    <row r="2" spans="2:13" ht="16.5" x14ac:dyDescent="0.3">
      <c r="B2" s="42"/>
      <c r="J2" s="44"/>
      <c r="K2" s="43"/>
      <c r="M2" s="45" t="s">
        <v>3</v>
      </c>
    </row>
    <row r="3" spans="2:13" ht="15" x14ac:dyDescent="0.25">
      <c r="M3" s="44" t="s">
        <v>85</v>
      </c>
    </row>
    <row r="4" spans="2:13" ht="15.75" x14ac:dyDescent="0.25">
      <c r="B4" s="477" t="s">
        <v>164</v>
      </c>
      <c r="C4" s="477"/>
      <c r="D4" s="477"/>
      <c r="E4" s="477"/>
      <c r="F4" s="477"/>
      <c r="G4" s="477"/>
      <c r="H4" s="477"/>
      <c r="I4" s="477"/>
      <c r="J4" s="477"/>
      <c r="K4" s="477"/>
      <c r="L4" s="477"/>
    </row>
    <row r="5" spans="2:13" ht="20.25" x14ac:dyDescent="0.3">
      <c r="B5" s="78" t="s">
        <v>89</v>
      </c>
      <c r="C5" s="143">
        <f>Alapa!C17</f>
        <v>0</v>
      </c>
      <c r="D5" s="164"/>
      <c r="E5" s="164"/>
      <c r="F5" s="164"/>
      <c r="G5" s="164"/>
      <c r="H5" s="164"/>
      <c r="I5" s="164"/>
      <c r="J5" s="164"/>
      <c r="K5" s="48"/>
      <c r="L5" s="218"/>
    </row>
    <row r="6" spans="2:13" ht="15.75" x14ac:dyDescent="0.25">
      <c r="B6" s="78" t="s">
        <v>90</v>
      </c>
      <c r="C6" s="143">
        <f>Alapa!C18</f>
        <v>0</v>
      </c>
      <c r="D6" s="164"/>
      <c r="E6" s="164"/>
      <c r="F6" s="164"/>
      <c r="G6" s="164"/>
      <c r="H6" s="164"/>
      <c r="I6" s="164"/>
      <c r="J6" s="164"/>
      <c r="K6" s="164"/>
      <c r="L6" s="164"/>
    </row>
    <row r="7" spans="2:13" ht="15" x14ac:dyDescent="0.25">
      <c r="B7" s="164"/>
      <c r="C7" s="164"/>
      <c r="D7" s="164"/>
      <c r="E7" s="164"/>
      <c r="F7" s="164"/>
      <c r="G7" s="164"/>
      <c r="H7" s="164"/>
      <c r="I7" s="164"/>
      <c r="J7" s="164"/>
      <c r="K7" s="164"/>
      <c r="L7" s="164"/>
    </row>
    <row r="8" spans="2:13" ht="18.75" x14ac:dyDescent="0.2">
      <c r="B8" s="575" t="s">
        <v>488</v>
      </c>
      <c r="C8" s="575"/>
      <c r="D8" s="575"/>
      <c r="E8" s="575"/>
      <c r="F8" s="575"/>
      <c r="G8" s="575"/>
      <c r="H8" s="575"/>
      <c r="I8" s="575"/>
      <c r="J8" s="575"/>
      <c r="K8" s="575"/>
      <c r="L8" s="575"/>
    </row>
    <row r="9" spans="2:13" ht="15" x14ac:dyDescent="0.25">
      <c r="B9" s="164"/>
      <c r="C9" s="164"/>
      <c r="D9" s="164"/>
      <c r="E9" s="164"/>
      <c r="F9" s="164"/>
      <c r="G9" s="164"/>
      <c r="H9" s="164"/>
      <c r="I9" s="164"/>
      <c r="J9" s="164"/>
      <c r="K9" s="164"/>
      <c r="L9" s="164"/>
    </row>
    <row r="10" spans="2:13" ht="35.25" customHeight="1" x14ac:dyDescent="0.2">
      <c r="B10" s="578" t="s">
        <v>489</v>
      </c>
      <c r="C10" s="578"/>
      <c r="D10" s="578"/>
      <c r="E10" s="578"/>
      <c r="F10" s="578"/>
      <c r="G10" s="578"/>
      <c r="H10" s="578"/>
      <c r="I10" s="578"/>
      <c r="J10" s="578"/>
      <c r="K10" s="578"/>
      <c r="L10" s="578"/>
    </row>
    <row r="11" spans="2:13" ht="15" x14ac:dyDescent="0.25">
      <c r="B11" s="243"/>
      <c r="C11" s="164"/>
      <c r="D11" s="164"/>
      <c r="E11" s="164"/>
      <c r="F11" s="164"/>
      <c r="G11" s="164"/>
      <c r="H11" s="164"/>
      <c r="I11" s="164"/>
      <c r="J11" s="164"/>
      <c r="K11" s="164"/>
      <c r="L11" s="164"/>
    </row>
    <row r="12" spans="2:13" ht="15" x14ac:dyDescent="0.25">
      <c r="B12" s="243" t="s">
        <v>490</v>
      </c>
      <c r="C12" s="244" t="s">
        <v>424</v>
      </c>
      <c r="D12" s="244"/>
      <c r="E12" s="244"/>
      <c r="F12" s="244"/>
      <c r="G12" s="244"/>
      <c r="H12" s="164"/>
      <c r="I12" s="164"/>
      <c r="J12" s="164"/>
      <c r="K12" s="164"/>
      <c r="L12" s="164"/>
    </row>
    <row r="13" spans="2:13" ht="15" x14ac:dyDescent="0.25">
      <c r="B13" s="164"/>
      <c r="C13" s="244"/>
      <c r="D13" s="164"/>
      <c r="E13" s="164"/>
      <c r="F13" s="164"/>
      <c r="G13" s="164"/>
      <c r="H13" s="164"/>
      <c r="I13" s="164"/>
      <c r="J13" s="164"/>
      <c r="K13" s="164"/>
      <c r="L13" s="164"/>
    </row>
    <row r="14" spans="2:13" ht="15" x14ac:dyDescent="0.25">
      <c r="B14" s="243" t="s">
        <v>491</v>
      </c>
      <c r="C14" s="244" t="s">
        <v>424</v>
      </c>
      <c r="D14" s="244"/>
      <c r="E14" s="244"/>
      <c r="F14" s="244"/>
      <c r="G14" s="244"/>
      <c r="H14" s="164"/>
      <c r="I14" s="164"/>
      <c r="J14" s="164"/>
      <c r="K14" s="164"/>
      <c r="L14" s="164"/>
    </row>
    <row r="15" spans="2:13" ht="15" x14ac:dyDescent="0.25">
      <c r="B15" s="164"/>
      <c r="C15" s="164"/>
      <c r="D15" s="164"/>
      <c r="E15" s="164"/>
      <c r="F15" s="164"/>
      <c r="G15" s="164"/>
      <c r="H15" s="164"/>
      <c r="I15" s="164"/>
      <c r="J15" s="164"/>
      <c r="K15" s="164"/>
      <c r="L15" s="164"/>
    </row>
    <row r="16" spans="2:13" ht="15" x14ac:dyDescent="0.25">
      <c r="B16" s="243" t="s">
        <v>492</v>
      </c>
      <c r="C16" s="164"/>
      <c r="D16" s="164"/>
      <c r="E16" s="164"/>
      <c r="F16" s="164"/>
      <c r="G16" s="164"/>
      <c r="H16" s="164"/>
      <c r="I16" s="164"/>
      <c r="J16" s="164"/>
      <c r="K16" s="164"/>
      <c r="L16" s="164"/>
    </row>
    <row r="17" spans="2:12" ht="15" x14ac:dyDescent="0.25">
      <c r="B17" s="245" t="s">
        <v>460</v>
      </c>
      <c r="C17" s="243" t="s">
        <v>493</v>
      </c>
      <c r="D17" s="164"/>
      <c r="E17" s="164"/>
      <c r="F17" s="164"/>
      <c r="G17" s="164"/>
      <c r="H17" s="164"/>
      <c r="I17" s="164"/>
      <c r="J17" s="164"/>
      <c r="K17" s="164"/>
      <c r="L17" s="164"/>
    </row>
    <row r="18" spans="2:12" ht="20.25" customHeight="1" x14ac:dyDescent="0.25">
      <c r="B18" s="245"/>
      <c r="C18" s="245" t="s">
        <v>494</v>
      </c>
      <c r="D18" s="164"/>
      <c r="E18" s="244" t="s">
        <v>424</v>
      </c>
      <c r="F18" s="244"/>
      <c r="G18" s="244"/>
      <c r="H18" s="244"/>
      <c r="I18" s="244"/>
      <c r="J18" s="164"/>
      <c r="K18" s="164"/>
      <c r="L18" s="164"/>
    </row>
    <row r="19" spans="2:12" ht="15" x14ac:dyDescent="0.25">
      <c r="B19" s="245"/>
      <c r="C19" s="245"/>
      <c r="D19" s="164"/>
      <c r="E19" s="164"/>
      <c r="F19" s="164"/>
      <c r="G19" s="164"/>
      <c r="H19" s="164"/>
      <c r="I19" s="164"/>
      <c r="J19" s="164"/>
      <c r="K19" s="164"/>
      <c r="L19" s="164"/>
    </row>
    <row r="20" spans="2:12" ht="15" x14ac:dyDescent="0.25">
      <c r="B20" s="245" t="s">
        <v>460</v>
      </c>
      <c r="C20" s="246" t="s">
        <v>495</v>
      </c>
      <c r="D20" s="164"/>
      <c r="E20" s="164"/>
      <c r="F20" s="164"/>
      <c r="G20" s="164"/>
      <c r="H20" s="164"/>
      <c r="I20" s="164"/>
      <c r="J20" s="164"/>
      <c r="K20" s="164"/>
      <c r="L20" s="164"/>
    </row>
    <row r="21" spans="2:12" ht="15" x14ac:dyDescent="0.25">
      <c r="B21" s="245"/>
      <c r="C21" s="246" t="s">
        <v>459</v>
      </c>
      <c r="D21" s="164"/>
      <c r="E21" s="164"/>
      <c r="F21" s="164"/>
      <c r="G21" s="164"/>
      <c r="H21" s="164"/>
      <c r="I21" s="164"/>
      <c r="J21" s="164"/>
      <c r="K21" s="164"/>
      <c r="L21" s="164"/>
    </row>
    <row r="22" spans="2:12" ht="19.5" customHeight="1" x14ac:dyDescent="0.25">
      <c r="B22" s="245"/>
      <c r="C22" s="245" t="s">
        <v>494</v>
      </c>
      <c r="D22" s="164"/>
      <c r="E22" s="244" t="s">
        <v>424</v>
      </c>
      <c r="F22" s="244"/>
      <c r="G22" s="244"/>
      <c r="H22" s="244"/>
      <c r="I22" s="244"/>
      <c r="J22" s="164"/>
      <c r="K22" s="164"/>
      <c r="L22" s="164"/>
    </row>
    <row r="23" spans="2:12" ht="19.5" customHeight="1" x14ac:dyDescent="0.25">
      <c r="B23" s="245"/>
      <c r="C23" s="245" t="s">
        <v>494</v>
      </c>
      <c r="D23" s="164"/>
      <c r="E23" s="244" t="s">
        <v>424</v>
      </c>
      <c r="F23" s="244"/>
      <c r="G23" s="244"/>
      <c r="H23" s="244"/>
      <c r="I23" s="244"/>
      <c r="J23" s="164"/>
      <c r="K23" s="164"/>
      <c r="L23" s="164"/>
    </row>
    <row r="24" spans="2:12" ht="19.5" customHeight="1" x14ac:dyDescent="0.25">
      <c r="B24" s="243"/>
      <c r="C24" s="245" t="s">
        <v>494</v>
      </c>
      <c r="D24" s="164"/>
      <c r="E24" s="244" t="s">
        <v>424</v>
      </c>
      <c r="F24" s="244"/>
      <c r="G24" s="244"/>
      <c r="H24" s="244"/>
      <c r="I24" s="244"/>
      <c r="J24" s="164"/>
      <c r="K24" s="164"/>
      <c r="L24" s="164"/>
    </row>
    <row r="25" spans="2:12" ht="19.5" customHeight="1" x14ac:dyDescent="0.25">
      <c r="B25" s="243"/>
      <c r="C25" s="245" t="s">
        <v>494</v>
      </c>
      <c r="D25" s="164"/>
      <c r="E25" s="244" t="s">
        <v>424</v>
      </c>
      <c r="F25" s="244"/>
      <c r="G25" s="244"/>
      <c r="H25" s="244"/>
      <c r="I25" s="244"/>
      <c r="J25" s="164"/>
      <c r="K25" s="164"/>
      <c r="L25" s="164"/>
    </row>
    <row r="26" spans="2:12" ht="19.5" customHeight="1" x14ac:dyDescent="0.25">
      <c r="B26" s="243"/>
      <c r="C26" s="245" t="s">
        <v>494</v>
      </c>
      <c r="D26" s="164"/>
      <c r="E26" s="244" t="s">
        <v>424</v>
      </c>
      <c r="F26" s="244"/>
      <c r="G26" s="244"/>
      <c r="H26" s="244"/>
      <c r="I26" s="244"/>
      <c r="J26" s="164"/>
      <c r="K26" s="164"/>
      <c r="L26" s="164"/>
    </row>
    <row r="27" spans="2:12" ht="15" x14ac:dyDescent="0.25">
      <c r="B27" s="164"/>
      <c r="C27" s="164"/>
      <c r="D27" s="164"/>
      <c r="E27" s="164"/>
      <c r="F27" s="164"/>
      <c r="G27" s="164"/>
      <c r="H27" s="164"/>
      <c r="I27" s="164"/>
      <c r="J27" s="164"/>
      <c r="K27" s="164"/>
      <c r="L27" s="164"/>
    </row>
    <row r="28" spans="2:12" ht="15" x14ac:dyDescent="0.25">
      <c r="B28" s="247" t="s">
        <v>496</v>
      </c>
      <c r="C28" s="164"/>
      <c r="D28" s="164"/>
      <c r="E28" s="164"/>
      <c r="F28" s="164"/>
      <c r="G28" s="164"/>
      <c r="H28" s="164"/>
      <c r="I28" s="164"/>
      <c r="J28" s="164"/>
      <c r="K28" s="164"/>
      <c r="L28" s="164"/>
    </row>
    <row r="29" spans="2:12" ht="15" x14ac:dyDescent="0.25">
      <c r="B29" s="164"/>
      <c r="C29" s="164"/>
      <c r="D29" s="164"/>
      <c r="E29" s="164"/>
      <c r="F29" s="164"/>
      <c r="G29" s="164"/>
      <c r="H29" s="164"/>
      <c r="I29" s="164"/>
      <c r="J29" s="164"/>
      <c r="K29" s="164"/>
      <c r="L29" s="164"/>
    </row>
    <row r="30" spans="2:12" ht="15.75" x14ac:dyDescent="0.2">
      <c r="B30" s="232" t="s">
        <v>460</v>
      </c>
      <c r="C30" s="572" t="s">
        <v>463</v>
      </c>
      <c r="D30" s="572"/>
      <c r="E30" s="572"/>
      <c r="F30" s="572"/>
      <c r="G30" s="572"/>
      <c r="H30" s="572"/>
      <c r="I30" s="572"/>
      <c r="J30" s="572"/>
      <c r="K30" s="572"/>
      <c r="L30" s="572"/>
    </row>
    <row r="31" spans="2:12" ht="15.75" x14ac:dyDescent="0.2">
      <c r="B31" s="232" t="s">
        <v>460</v>
      </c>
      <c r="C31" s="572" t="s">
        <v>464</v>
      </c>
      <c r="D31" s="572"/>
      <c r="E31" s="572"/>
      <c r="F31" s="572"/>
      <c r="G31" s="572"/>
      <c r="H31" s="572"/>
      <c r="I31" s="572"/>
      <c r="J31" s="572"/>
      <c r="K31" s="572"/>
      <c r="L31" s="572"/>
    </row>
    <row r="32" spans="2:12" ht="15.75" x14ac:dyDescent="0.2">
      <c r="B32" s="232" t="s">
        <v>460</v>
      </c>
      <c r="C32" s="572" t="s">
        <v>497</v>
      </c>
      <c r="D32" s="572"/>
      <c r="E32" s="572"/>
      <c r="F32" s="572"/>
      <c r="G32" s="572"/>
      <c r="H32" s="572"/>
      <c r="I32" s="572"/>
      <c r="J32" s="572"/>
      <c r="K32" s="572"/>
      <c r="L32" s="572"/>
    </row>
    <row r="33" spans="2:12" ht="52.5" customHeight="1" x14ac:dyDescent="0.2">
      <c r="B33" s="232" t="s">
        <v>460</v>
      </c>
      <c r="C33" s="572" t="s">
        <v>498</v>
      </c>
      <c r="D33" s="572"/>
      <c r="E33" s="572"/>
      <c r="F33" s="572"/>
      <c r="G33" s="572"/>
      <c r="H33" s="572"/>
      <c r="I33" s="572"/>
      <c r="J33" s="572"/>
      <c r="K33" s="572"/>
      <c r="L33" s="572"/>
    </row>
    <row r="34" spans="2:12" ht="33.75" customHeight="1" x14ac:dyDescent="0.2">
      <c r="B34" s="232" t="s">
        <v>460</v>
      </c>
      <c r="C34" s="572" t="s">
        <v>499</v>
      </c>
      <c r="D34" s="572"/>
      <c r="E34" s="572"/>
      <c r="F34" s="572"/>
      <c r="G34" s="572"/>
      <c r="H34" s="572"/>
      <c r="I34" s="572"/>
      <c r="J34" s="572"/>
      <c r="K34" s="572"/>
      <c r="L34" s="572"/>
    </row>
    <row r="35" spans="2:12" ht="33" customHeight="1" x14ac:dyDescent="0.2">
      <c r="B35" s="232" t="s">
        <v>460</v>
      </c>
      <c r="C35" s="572" t="s">
        <v>500</v>
      </c>
      <c r="D35" s="572"/>
      <c r="E35" s="572"/>
      <c r="F35" s="572"/>
      <c r="G35" s="572"/>
      <c r="H35" s="572"/>
      <c r="I35" s="572"/>
      <c r="J35" s="572"/>
      <c r="K35" s="572"/>
      <c r="L35" s="572"/>
    </row>
    <row r="36" spans="2:12" ht="48" customHeight="1" x14ac:dyDescent="0.2">
      <c r="B36" s="232" t="s">
        <v>460</v>
      </c>
      <c r="C36" s="572" t="s">
        <v>470</v>
      </c>
      <c r="D36" s="572"/>
      <c r="E36" s="572"/>
      <c r="F36" s="572"/>
      <c r="G36" s="572"/>
      <c r="H36" s="572"/>
      <c r="I36" s="572"/>
      <c r="J36" s="572"/>
      <c r="K36" s="572"/>
      <c r="L36" s="572"/>
    </row>
    <row r="37" spans="2:12" ht="36" customHeight="1" x14ac:dyDescent="0.2">
      <c r="B37" s="232" t="s">
        <v>460</v>
      </c>
      <c r="C37" s="572" t="s">
        <v>471</v>
      </c>
      <c r="D37" s="572"/>
      <c r="E37" s="572"/>
      <c r="F37" s="572"/>
      <c r="G37" s="572"/>
      <c r="H37" s="572"/>
      <c r="I37" s="572"/>
      <c r="J37" s="572"/>
      <c r="K37" s="572"/>
      <c r="L37" s="572"/>
    </row>
    <row r="38" spans="2:12" ht="36" customHeight="1" x14ac:dyDescent="0.2">
      <c r="B38" s="232" t="s">
        <v>460</v>
      </c>
      <c r="C38" s="572" t="s">
        <v>472</v>
      </c>
      <c r="D38" s="572"/>
      <c r="E38" s="572"/>
      <c r="F38" s="572"/>
      <c r="G38" s="572"/>
      <c r="H38" s="572"/>
      <c r="I38" s="572"/>
      <c r="J38" s="572"/>
      <c r="K38" s="572"/>
      <c r="L38" s="572"/>
    </row>
    <row r="39" spans="2:12" ht="36" customHeight="1" x14ac:dyDescent="0.2">
      <c r="B39" s="232" t="s">
        <v>460</v>
      </c>
      <c r="C39" s="572" t="s">
        <v>630</v>
      </c>
      <c r="D39" s="572"/>
      <c r="E39" s="572"/>
      <c r="F39" s="572"/>
      <c r="G39" s="572"/>
      <c r="H39" s="572"/>
      <c r="I39" s="572"/>
      <c r="J39" s="572"/>
      <c r="K39" s="572"/>
      <c r="L39" s="572"/>
    </row>
    <row r="40" spans="2:12" ht="15" x14ac:dyDescent="0.25">
      <c r="B40" s="164"/>
      <c r="C40" s="164"/>
      <c r="D40" s="164"/>
      <c r="E40" s="164"/>
      <c r="F40" s="164"/>
      <c r="G40" s="164"/>
      <c r="H40" s="164"/>
      <c r="I40" s="164"/>
      <c r="J40" s="164"/>
      <c r="K40" s="164"/>
      <c r="L40" s="164"/>
    </row>
    <row r="41" spans="2:12" ht="15" x14ac:dyDescent="0.25">
      <c r="B41" s="247" t="s">
        <v>501</v>
      </c>
      <c r="C41" s="164"/>
      <c r="D41" s="164"/>
      <c r="E41" s="164"/>
      <c r="F41" s="164"/>
      <c r="G41" s="164"/>
      <c r="H41" s="164"/>
      <c r="I41" s="164"/>
      <c r="J41" s="164"/>
      <c r="K41" s="164"/>
      <c r="L41" s="164"/>
    </row>
    <row r="42" spans="2:12" ht="15" x14ac:dyDescent="0.25">
      <c r="B42" s="164"/>
      <c r="C42" s="164"/>
      <c r="D42" s="164"/>
      <c r="E42" s="164"/>
      <c r="F42" s="164"/>
      <c r="G42" s="164"/>
      <c r="H42" s="164"/>
      <c r="I42" s="164"/>
      <c r="J42" s="164"/>
      <c r="K42" s="164"/>
      <c r="L42" s="164"/>
    </row>
    <row r="43" spans="2:12" ht="15" x14ac:dyDescent="0.25">
      <c r="B43" s="243" t="s">
        <v>502</v>
      </c>
      <c r="C43" s="164"/>
      <c r="D43" s="164"/>
      <c r="E43" s="164"/>
      <c r="F43" s="164"/>
      <c r="G43" s="164"/>
      <c r="H43" s="164"/>
      <c r="I43" s="164"/>
      <c r="J43" s="164"/>
      <c r="K43" s="164"/>
      <c r="L43" s="164"/>
    </row>
    <row r="44" spans="2:12" ht="15" x14ac:dyDescent="0.25">
      <c r="B44" s="164"/>
      <c r="C44" s="164"/>
      <c r="D44" s="164"/>
      <c r="E44" s="164"/>
      <c r="F44" s="164"/>
      <c r="G44" s="164"/>
      <c r="H44" s="164"/>
      <c r="I44" s="164"/>
      <c r="J44" s="164"/>
      <c r="K44" s="164"/>
      <c r="L44" s="164"/>
    </row>
    <row r="45" spans="2:12" ht="15" x14ac:dyDescent="0.25">
      <c r="B45" s="248"/>
      <c r="C45" s="164"/>
      <c r="D45" s="164"/>
      <c r="E45" s="164"/>
      <c r="F45" s="164"/>
      <c r="G45" s="164"/>
      <c r="H45" s="164"/>
      <c r="I45" s="164"/>
      <c r="J45" s="164"/>
      <c r="K45" s="164"/>
      <c r="L45" s="164"/>
    </row>
    <row r="46" spans="2:12" ht="15" x14ac:dyDescent="0.25">
      <c r="B46" s="164"/>
      <c r="C46" s="164"/>
      <c r="D46" s="164"/>
      <c r="E46" s="164"/>
      <c r="F46" s="164"/>
      <c r="G46" s="164"/>
      <c r="H46" s="164"/>
      <c r="I46" s="164"/>
      <c r="J46" s="164"/>
      <c r="K46" s="164"/>
      <c r="L46" s="164"/>
    </row>
    <row r="47" spans="2:12" ht="15" x14ac:dyDescent="0.25">
      <c r="B47" s="577" t="s">
        <v>485</v>
      </c>
      <c r="C47" s="577"/>
      <c r="D47" s="577"/>
      <c r="E47" s="577"/>
      <c r="F47" s="164"/>
      <c r="G47" s="164"/>
      <c r="H47" s="537" t="s">
        <v>503</v>
      </c>
      <c r="I47" s="537"/>
      <c r="J47" s="537"/>
      <c r="K47" s="537"/>
      <c r="L47" s="164"/>
    </row>
    <row r="48" spans="2:12" ht="15" x14ac:dyDescent="0.25">
      <c r="B48" s="577" t="s">
        <v>504</v>
      </c>
      <c r="C48" s="577"/>
      <c r="D48" s="577"/>
      <c r="E48" s="577"/>
      <c r="F48" s="164"/>
      <c r="G48" s="164"/>
      <c r="H48" s="537" t="s">
        <v>486</v>
      </c>
      <c r="I48" s="537"/>
      <c r="J48" s="537"/>
      <c r="K48" s="537"/>
      <c r="L48" s="164"/>
    </row>
    <row r="49" spans="2:12" ht="15" x14ac:dyDescent="0.25">
      <c r="B49" s="527"/>
      <c r="C49" s="527"/>
      <c r="D49" s="527"/>
      <c r="E49" s="527"/>
      <c r="F49" s="164"/>
      <c r="G49" s="164"/>
      <c r="H49" s="527"/>
      <c r="I49" s="527"/>
      <c r="J49" s="527"/>
      <c r="K49" s="527"/>
      <c r="L49" s="164"/>
    </row>
    <row r="50" spans="2:12" ht="15" x14ac:dyDescent="0.25">
      <c r="B50" s="243"/>
      <c r="C50" s="164"/>
      <c r="D50" s="164"/>
      <c r="E50" s="164"/>
      <c r="F50" s="164"/>
      <c r="G50" s="164"/>
      <c r="H50" s="164"/>
      <c r="I50" s="164"/>
      <c r="J50" s="164"/>
      <c r="K50" s="164"/>
      <c r="L50" s="164"/>
    </row>
    <row r="51" spans="2:12" ht="15" x14ac:dyDescent="0.25">
      <c r="B51" s="577" t="s">
        <v>485</v>
      </c>
      <c r="C51" s="577"/>
      <c r="D51" s="577"/>
      <c r="E51" s="577"/>
      <c r="F51" s="164"/>
      <c r="G51" s="164"/>
      <c r="H51" s="577" t="s">
        <v>485</v>
      </c>
      <c r="I51" s="577"/>
      <c r="J51" s="577"/>
      <c r="K51" s="577"/>
      <c r="L51" s="164"/>
    </row>
    <row r="52" spans="2:12" ht="15" x14ac:dyDescent="0.25">
      <c r="B52" s="577" t="s">
        <v>504</v>
      </c>
      <c r="C52" s="577"/>
      <c r="D52" s="577"/>
      <c r="E52" s="577"/>
      <c r="F52" s="164"/>
      <c r="G52" s="164"/>
      <c r="H52" s="577" t="s">
        <v>504</v>
      </c>
      <c r="I52" s="577"/>
      <c r="J52" s="577"/>
      <c r="K52" s="577"/>
      <c r="L52" s="164"/>
    </row>
    <row r="53" spans="2:12" ht="15" x14ac:dyDescent="0.25">
      <c r="B53" s="577"/>
      <c r="C53" s="577"/>
      <c r="D53" s="577"/>
      <c r="E53" s="577"/>
      <c r="F53" s="164"/>
      <c r="G53" s="164"/>
      <c r="H53" s="577"/>
      <c r="I53" s="577"/>
      <c r="J53" s="577"/>
      <c r="K53" s="577"/>
      <c r="L53" s="164"/>
    </row>
    <row r="54" spans="2:12" ht="15" x14ac:dyDescent="0.25">
      <c r="B54" s="243"/>
      <c r="C54" s="164"/>
      <c r="D54" s="164"/>
      <c r="E54" s="164"/>
      <c r="F54" s="164"/>
      <c r="G54" s="164"/>
      <c r="H54" s="243"/>
      <c r="I54" s="164"/>
      <c r="J54" s="164"/>
      <c r="K54" s="164"/>
      <c r="L54" s="164"/>
    </row>
    <row r="55" spans="2:12" ht="15" x14ac:dyDescent="0.25">
      <c r="B55" s="577" t="s">
        <v>485</v>
      </c>
      <c r="C55" s="577"/>
      <c r="D55" s="577"/>
      <c r="E55" s="577"/>
      <c r="F55" s="164"/>
      <c r="G55" s="164"/>
      <c r="H55" s="577" t="s">
        <v>485</v>
      </c>
      <c r="I55" s="577"/>
      <c r="J55" s="577"/>
      <c r="K55" s="577"/>
      <c r="L55" s="164"/>
    </row>
    <row r="56" spans="2:12" ht="15" x14ac:dyDescent="0.25">
      <c r="B56" s="577" t="s">
        <v>504</v>
      </c>
      <c r="C56" s="577"/>
      <c r="D56" s="577"/>
      <c r="E56" s="577"/>
      <c r="F56" s="164"/>
      <c r="G56" s="164"/>
      <c r="H56" s="577" t="s">
        <v>504</v>
      </c>
      <c r="I56" s="577"/>
      <c r="J56" s="577"/>
      <c r="K56" s="577"/>
      <c r="L56" s="164"/>
    </row>
    <row r="57" spans="2:12" ht="15" x14ac:dyDescent="0.25">
      <c r="B57" s="537"/>
      <c r="C57" s="537"/>
      <c r="D57" s="537"/>
      <c r="E57" s="537"/>
      <c r="F57" s="164"/>
      <c r="G57" s="164"/>
      <c r="H57" s="164"/>
      <c r="I57" s="164"/>
      <c r="J57" s="164"/>
      <c r="K57" s="164"/>
      <c r="L57" s="164"/>
    </row>
    <row r="58" spans="2:12" ht="15" x14ac:dyDescent="0.25">
      <c r="B58" s="164"/>
      <c r="C58" s="164"/>
      <c r="D58" s="164"/>
      <c r="E58" s="164"/>
      <c r="F58" s="164"/>
      <c r="G58" s="164"/>
      <c r="H58" s="164"/>
      <c r="I58" s="164"/>
      <c r="J58" s="164"/>
      <c r="K58" s="164"/>
      <c r="L58" s="164"/>
    </row>
  </sheetData>
  <mergeCells count="30">
    <mergeCell ref="C38:L38"/>
    <mergeCell ref="B4:L4"/>
    <mergeCell ref="B8:L8"/>
    <mergeCell ref="B10:L10"/>
    <mergeCell ref="C30:L30"/>
    <mergeCell ref="C31:L31"/>
    <mergeCell ref="C32:L32"/>
    <mergeCell ref="C33:L33"/>
    <mergeCell ref="C34:L34"/>
    <mergeCell ref="C35:L35"/>
    <mergeCell ref="C36:L36"/>
    <mergeCell ref="C37:L37"/>
    <mergeCell ref="B57:E57"/>
    <mergeCell ref="B51:E51"/>
    <mergeCell ref="H51:K51"/>
    <mergeCell ref="B52:E52"/>
    <mergeCell ref="H52:K52"/>
    <mergeCell ref="B53:E53"/>
    <mergeCell ref="H53:K53"/>
    <mergeCell ref="C39:L39"/>
    <mergeCell ref="B55:E55"/>
    <mergeCell ref="H55:K55"/>
    <mergeCell ref="B56:E56"/>
    <mergeCell ref="H56:K56"/>
    <mergeCell ref="B47:E47"/>
    <mergeCell ref="H47:K47"/>
    <mergeCell ref="B48:E48"/>
    <mergeCell ref="H48:K48"/>
    <mergeCell ref="B49:E49"/>
    <mergeCell ref="H49:K49"/>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5"/>
  <sheetViews>
    <sheetView showGridLines="0" zoomScale="64" zoomScaleNormal="64" workbookViewId="0">
      <pane xSplit="2" ySplit="15" topLeftCell="C16"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7" t="s">
        <v>505</v>
      </c>
      <c r="C1" s="87"/>
      <c r="D1" s="87"/>
      <c r="E1" s="43"/>
      <c r="F1" s="43"/>
      <c r="G1" s="43"/>
      <c r="H1" s="43"/>
      <c r="I1" s="43"/>
      <c r="J1" s="43"/>
      <c r="K1" s="43"/>
      <c r="M1" s="44" t="s">
        <v>2</v>
      </c>
      <c r="R1" s="44"/>
      <c r="S1" s="5" t="s">
        <v>106</v>
      </c>
      <c r="U1" s="44"/>
      <c r="AH1" s="5" t="s">
        <v>106</v>
      </c>
      <c r="AI1" s="5">
        <v>2</v>
      </c>
    </row>
    <row r="2" spans="1:35" ht="16.5" x14ac:dyDescent="0.3">
      <c r="B2" s="42"/>
      <c r="C2" s="42"/>
      <c r="D2" s="42"/>
      <c r="E2" s="43"/>
      <c r="F2" s="43"/>
      <c r="G2" s="43"/>
      <c r="H2" s="43"/>
      <c r="I2" s="43"/>
      <c r="J2" s="43"/>
      <c r="K2" s="43"/>
      <c r="L2" s="43"/>
      <c r="M2" s="45" t="s">
        <v>3</v>
      </c>
      <c r="R2" s="44"/>
      <c r="U2" s="44"/>
      <c r="AH2" s="5" t="s">
        <v>107</v>
      </c>
    </row>
    <row r="3" spans="1:35" ht="20.25" customHeight="1" x14ac:dyDescent="0.35">
      <c r="B3" s="341" t="s">
        <v>631</v>
      </c>
      <c r="C3" s="250"/>
      <c r="D3" s="250"/>
      <c r="E3" s="250"/>
      <c r="F3" s="250"/>
      <c r="G3" s="250"/>
      <c r="H3" s="250"/>
      <c r="I3" s="250"/>
      <c r="J3" s="250"/>
      <c r="K3" s="250"/>
      <c r="L3" s="250"/>
      <c r="M3" s="44" t="s">
        <v>85</v>
      </c>
      <c r="U3" s="44"/>
      <c r="AH3" s="5" t="s">
        <v>106</v>
      </c>
      <c r="AI3" s="5">
        <v>2</v>
      </c>
    </row>
    <row r="4" spans="1:35" ht="15.75" x14ac:dyDescent="0.25">
      <c r="B4" s="82" t="s">
        <v>164</v>
      </c>
      <c r="C4" s="82"/>
      <c r="D4" s="343"/>
      <c r="E4" s="82"/>
      <c r="F4" s="82"/>
      <c r="G4" s="82"/>
      <c r="H4" s="82"/>
      <c r="I4" s="82"/>
      <c r="J4" s="82"/>
      <c r="K4" s="82"/>
      <c r="L4" s="82"/>
      <c r="S4" s="136" t="s">
        <v>639</v>
      </c>
      <c r="AH4" s="5" t="s">
        <v>107</v>
      </c>
    </row>
    <row r="5" spans="1:35" ht="15.75" x14ac:dyDescent="0.25">
      <c r="B5" s="86" t="s">
        <v>89</v>
      </c>
      <c r="C5" s="385">
        <f>Alapa!C17</f>
        <v>0</v>
      </c>
      <c r="D5" s="86"/>
      <c r="E5" s="90"/>
      <c r="F5" s="90"/>
      <c r="G5" s="90"/>
      <c r="H5" s="90"/>
      <c r="I5" s="90"/>
      <c r="J5" s="90"/>
      <c r="K5" s="90"/>
      <c r="L5" s="90"/>
      <c r="S5" s="136" t="s">
        <v>640</v>
      </c>
    </row>
    <row r="6" spans="1:35" ht="15.75" x14ac:dyDescent="0.25">
      <c r="B6" s="86" t="s">
        <v>90</v>
      </c>
      <c r="C6" s="385">
        <f>Alapa!C18</f>
        <v>0</v>
      </c>
      <c r="D6" s="86"/>
      <c r="E6" s="90"/>
      <c r="F6" s="90"/>
      <c r="G6" s="90"/>
      <c r="H6" s="90"/>
      <c r="I6" s="90"/>
      <c r="J6" s="90"/>
      <c r="K6" s="90"/>
      <c r="L6" s="90"/>
      <c r="S6" s="136" t="s">
        <v>641</v>
      </c>
    </row>
    <row r="7" spans="1:35" ht="15.75" customHeight="1" x14ac:dyDescent="0.25">
      <c r="B7" s="580" t="s">
        <v>635</v>
      </c>
      <c r="C7" s="580"/>
      <c r="D7" s="580"/>
      <c r="E7" s="580"/>
      <c r="F7" s="580"/>
      <c r="G7" s="580"/>
      <c r="H7" s="580"/>
      <c r="I7" s="580"/>
      <c r="J7" s="580"/>
      <c r="K7" s="580"/>
      <c r="L7" s="580"/>
      <c r="S7" s="136" t="s">
        <v>642</v>
      </c>
    </row>
    <row r="8" spans="1:35" ht="15.75" customHeight="1" x14ac:dyDescent="0.25">
      <c r="B8" s="580" t="s">
        <v>644</v>
      </c>
      <c r="C8" s="580"/>
      <c r="D8" s="580"/>
      <c r="E8" s="580"/>
      <c r="F8" s="580"/>
      <c r="G8" s="580"/>
      <c r="H8" s="580"/>
      <c r="I8" s="580"/>
      <c r="J8" s="580"/>
      <c r="K8" s="580"/>
      <c r="L8" s="580"/>
      <c r="S8" s="136"/>
    </row>
    <row r="9" spans="1:35" ht="28.5" customHeight="1" x14ac:dyDescent="0.25">
      <c r="B9" s="580" t="s">
        <v>506</v>
      </c>
      <c r="C9" s="580"/>
      <c r="D9" s="580"/>
      <c r="E9" s="580"/>
      <c r="F9" s="580"/>
      <c r="G9" s="580"/>
      <c r="H9" s="580"/>
      <c r="I9" s="580"/>
      <c r="J9" s="580"/>
      <c r="K9" s="580"/>
      <c r="L9" s="580"/>
    </row>
    <row r="10" spans="1:35" ht="29.25" customHeight="1" x14ac:dyDescent="0.25">
      <c r="B10" s="261"/>
      <c r="C10" s="382" t="s">
        <v>541</v>
      </c>
      <c r="D10" s="95" t="s">
        <v>649</v>
      </c>
      <c r="E10" s="368"/>
      <c r="F10" s="368"/>
      <c r="G10" s="368"/>
      <c r="H10" s="368"/>
      <c r="I10" s="368"/>
      <c r="J10" s="368"/>
      <c r="K10" s="368"/>
      <c r="L10" s="368"/>
    </row>
    <row r="11" spans="1:35" ht="20.25" customHeight="1" x14ac:dyDescent="0.25">
      <c r="B11" s="261"/>
      <c r="C11" s="382" t="s">
        <v>543</v>
      </c>
      <c r="D11" s="95" t="s">
        <v>649</v>
      </c>
      <c r="E11" s="368"/>
      <c r="F11" s="368"/>
      <c r="G11" s="368"/>
      <c r="H11" s="368"/>
      <c r="I11" s="368"/>
      <c r="J11" s="368"/>
      <c r="K11" s="368"/>
      <c r="L11" s="368"/>
    </row>
    <row r="12" spans="1:35" ht="17.25" customHeight="1" x14ac:dyDescent="0.25">
      <c r="B12" s="368"/>
      <c r="C12" s="368"/>
      <c r="D12" s="368"/>
      <c r="E12" s="368"/>
      <c r="F12" s="368"/>
      <c r="G12" s="368"/>
      <c r="H12" s="368"/>
      <c r="I12" s="368"/>
      <c r="J12" s="368"/>
      <c r="K12" s="368"/>
      <c r="L12" s="368"/>
    </row>
    <row r="13" spans="1:35" ht="8.25" customHeight="1" thickBot="1" x14ac:dyDescent="0.25">
      <c r="B13" s="252"/>
      <c r="C13" s="252"/>
      <c r="D13" s="252"/>
      <c r="E13" s="252"/>
      <c r="F13" s="252"/>
      <c r="G13" s="252"/>
      <c r="H13" s="252"/>
      <c r="I13" s="252"/>
      <c r="J13" s="252"/>
      <c r="K13" s="252"/>
      <c r="L13" s="252"/>
    </row>
    <row r="14" spans="1:35" ht="86.25" customHeight="1" thickBot="1" x14ac:dyDescent="0.3">
      <c r="B14" s="360" t="s">
        <v>507</v>
      </c>
      <c r="C14" s="361" t="s">
        <v>645</v>
      </c>
      <c r="D14" s="369" t="s">
        <v>646</v>
      </c>
      <c r="E14" s="362" t="s">
        <v>638</v>
      </c>
      <c r="F14" s="362" t="s">
        <v>632</v>
      </c>
      <c r="G14" s="362" t="s">
        <v>633</v>
      </c>
      <c r="H14" s="362" t="s">
        <v>647</v>
      </c>
      <c r="I14" s="362" t="s">
        <v>648</v>
      </c>
      <c r="J14" s="362" t="s">
        <v>634</v>
      </c>
      <c r="K14" s="362" t="s">
        <v>598</v>
      </c>
      <c r="L14" s="363" t="s">
        <v>508</v>
      </c>
    </row>
    <row r="15" spans="1:35" ht="16.5" thickBot="1" x14ac:dyDescent="0.3">
      <c r="B15" s="365"/>
      <c r="C15" s="366"/>
      <c r="D15" s="367"/>
      <c r="E15" s="362"/>
      <c r="F15" s="581" t="s">
        <v>643</v>
      </c>
      <c r="G15" s="581"/>
      <c r="H15" s="581"/>
      <c r="I15" s="581"/>
      <c r="J15" s="581"/>
      <c r="K15" s="581"/>
      <c r="L15" s="363"/>
    </row>
    <row r="16" spans="1:35" ht="98.25" customHeight="1" x14ac:dyDescent="0.2">
      <c r="A16" s="381"/>
      <c r="B16" s="358" t="s">
        <v>33</v>
      </c>
      <c r="C16" s="345" t="s">
        <v>509</v>
      </c>
      <c r="D16" s="353" t="s">
        <v>636</v>
      </c>
      <c r="E16" s="354" t="s">
        <v>573</v>
      </c>
      <c r="F16" s="370"/>
      <c r="G16" s="347"/>
      <c r="H16" s="346"/>
      <c r="I16" s="346"/>
      <c r="J16" s="347"/>
      <c r="K16" s="347"/>
      <c r="L16" s="348" t="s">
        <v>650</v>
      </c>
      <c r="P16" s="136"/>
    </row>
    <row r="17" spans="1:20" ht="67.5" customHeight="1" x14ac:dyDescent="0.2">
      <c r="A17" s="381"/>
      <c r="B17" s="359" t="s">
        <v>38</v>
      </c>
      <c r="C17" s="254" t="s">
        <v>516</v>
      </c>
      <c r="D17" s="282" t="s">
        <v>636</v>
      </c>
      <c r="E17" s="355"/>
      <c r="F17" s="255"/>
      <c r="G17" s="255"/>
      <c r="H17" s="344"/>
      <c r="I17" s="344"/>
      <c r="J17" s="344"/>
      <c r="K17" s="344"/>
      <c r="L17" s="349" t="s">
        <v>651</v>
      </c>
    </row>
    <row r="18" spans="1:20" ht="63" x14ac:dyDescent="0.2">
      <c r="A18" s="381"/>
      <c r="B18" s="359" t="s">
        <v>40</v>
      </c>
      <c r="C18" s="256" t="s">
        <v>534</v>
      </c>
      <c r="D18" s="282" t="s">
        <v>636</v>
      </c>
      <c r="E18" s="355"/>
      <c r="F18" s="255"/>
      <c r="G18" s="344"/>
      <c r="H18" s="344"/>
      <c r="I18" s="344"/>
      <c r="J18" s="255"/>
      <c r="K18" s="344"/>
      <c r="L18" s="349" t="s">
        <v>652</v>
      </c>
    </row>
    <row r="19" spans="1:20" ht="98.25" customHeight="1" x14ac:dyDescent="0.2">
      <c r="A19" s="381"/>
      <c r="B19" s="359" t="s">
        <v>46</v>
      </c>
      <c r="C19" s="256" t="s">
        <v>530</v>
      </c>
      <c r="D19" s="282" t="s">
        <v>636</v>
      </c>
      <c r="E19" s="355"/>
      <c r="F19" s="255"/>
      <c r="G19" s="344"/>
      <c r="H19" s="255"/>
      <c r="I19" s="255"/>
      <c r="J19" s="344"/>
      <c r="K19" s="344"/>
      <c r="L19" s="349" t="s">
        <v>653</v>
      </c>
      <c r="M19" s="120"/>
      <c r="N19" s="120"/>
      <c r="O19" s="121"/>
      <c r="P19" s="120"/>
      <c r="Q19" s="120"/>
      <c r="R19" s="120"/>
      <c r="S19" s="120"/>
      <c r="T19" s="120"/>
    </row>
    <row r="20" spans="1:20" ht="72.75" customHeight="1" x14ac:dyDescent="0.2">
      <c r="A20" s="381"/>
      <c r="B20" s="359" t="s">
        <v>49</v>
      </c>
      <c r="C20" s="256" t="s">
        <v>594</v>
      </c>
      <c r="D20" s="282" t="s">
        <v>111</v>
      </c>
      <c r="E20" s="355"/>
      <c r="F20" s="344"/>
      <c r="G20" s="344"/>
      <c r="H20" s="344"/>
      <c r="I20" s="344"/>
      <c r="J20" s="344"/>
      <c r="K20" s="255"/>
      <c r="L20" s="349" t="s">
        <v>654</v>
      </c>
      <c r="M20" s="120"/>
      <c r="N20" s="120"/>
      <c r="O20" s="121"/>
      <c r="P20" s="120"/>
      <c r="Q20" s="120"/>
      <c r="R20" s="120"/>
      <c r="S20" s="120"/>
      <c r="T20" s="120"/>
    </row>
    <row r="21" spans="1:20" ht="91.5" customHeight="1" x14ac:dyDescent="0.2">
      <c r="A21" s="381"/>
      <c r="B21" s="359" t="s">
        <v>51</v>
      </c>
      <c r="C21" s="256" t="s">
        <v>594</v>
      </c>
      <c r="D21" s="282" t="s">
        <v>637</v>
      </c>
      <c r="E21" s="355"/>
      <c r="F21" s="344"/>
      <c r="G21" s="344"/>
      <c r="H21" s="344"/>
      <c r="I21" s="344"/>
      <c r="J21" s="344"/>
      <c r="K21" s="255"/>
      <c r="L21" s="349" t="s">
        <v>655</v>
      </c>
      <c r="M21" s="120"/>
      <c r="N21" s="120"/>
      <c r="O21" s="121"/>
      <c r="P21" s="120"/>
      <c r="Q21" s="120"/>
      <c r="R21" s="120"/>
      <c r="S21" s="120"/>
      <c r="T21" s="120"/>
    </row>
    <row r="22" spans="1:20" ht="78.75" x14ac:dyDescent="0.2">
      <c r="A22" s="381"/>
      <c r="B22" s="359" t="s">
        <v>510</v>
      </c>
      <c r="C22" s="256" t="s">
        <v>594</v>
      </c>
      <c r="D22" s="282" t="s">
        <v>637</v>
      </c>
      <c r="E22" s="355"/>
      <c r="F22" s="344"/>
      <c r="G22" s="344"/>
      <c r="H22" s="344"/>
      <c r="I22" s="344"/>
      <c r="J22" s="344"/>
      <c r="K22" s="255"/>
      <c r="L22" s="349" t="s">
        <v>655</v>
      </c>
      <c r="M22" s="120"/>
      <c r="N22" s="120"/>
      <c r="O22" s="121"/>
      <c r="P22" s="120"/>
      <c r="Q22" s="120"/>
      <c r="R22" s="120"/>
      <c r="S22" s="120"/>
      <c r="T22" s="120"/>
    </row>
    <row r="23" spans="1:20" ht="90.75" customHeight="1" x14ac:dyDescent="0.2">
      <c r="A23" s="381"/>
      <c r="B23" s="359" t="s">
        <v>62</v>
      </c>
      <c r="C23" s="256" t="s">
        <v>594</v>
      </c>
      <c r="D23" s="282" t="s">
        <v>637</v>
      </c>
      <c r="E23" s="355"/>
      <c r="F23" s="344"/>
      <c r="G23" s="344"/>
      <c r="H23" s="344"/>
      <c r="I23" s="344"/>
      <c r="J23" s="344"/>
      <c r="K23" s="255"/>
      <c r="L23" s="349" t="s">
        <v>656</v>
      </c>
      <c r="M23" s="120"/>
      <c r="N23" s="120"/>
      <c r="O23" s="121"/>
      <c r="P23" s="120"/>
      <c r="Q23" s="120"/>
      <c r="R23" s="120"/>
      <c r="S23" s="120"/>
      <c r="T23" s="120"/>
    </row>
    <row r="24" spans="1:20" ht="126.75" thickBot="1" x14ac:dyDescent="0.25">
      <c r="A24" s="381"/>
      <c r="B24" s="364" t="s">
        <v>66</v>
      </c>
      <c r="C24" s="350" t="s">
        <v>535</v>
      </c>
      <c r="D24" s="357" t="s">
        <v>637</v>
      </c>
      <c r="E24" s="356"/>
      <c r="F24" s="351"/>
      <c r="G24" s="351"/>
      <c r="H24" s="351"/>
      <c r="I24" s="351"/>
      <c r="J24" s="351"/>
      <c r="K24" s="351"/>
      <c r="L24" s="352" t="s">
        <v>657</v>
      </c>
      <c r="M24" s="120"/>
      <c r="N24" s="120"/>
      <c r="O24" s="121"/>
      <c r="P24" s="120"/>
      <c r="Q24" s="120"/>
      <c r="R24" s="120"/>
      <c r="S24" s="120"/>
      <c r="T24" s="120"/>
    </row>
    <row r="26" spans="1:20" x14ac:dyDescent="0.2">
      <c r="C26" s="121" t="s">
        <v>658</v>
      </c>
    </row>
    <row r="27" spans="1:20" x14ac:dyDescent="0.2">
      <c r="C27" s="121" t="s">
        <v>704</v>
      </c>
    </row>
    <row r="28" spans="1:20" ht="39" customHeight="1" x14ac:dyDescent="0.2">
      <c r="C28" s="579" t="s">
        <v>699</v>
      </c>
      <c r="D28" s="579"/>
      <c r="E28" s="579"/>
      <c r="F28" s="579"/>
      <c r="G28" s="579"/>
      <c r="H28" s="579"/>
      <c r="I28" s="579"/>
      <c r="J28" s="579"/>
      <c r="K28" s="579"/>
    </row>
    <row r="29" spans="1:20" ht="39.75" customHeight="1" x14ac:dyDescent="0.2">
      <c r="C29" s="579" t="s">
        <v>700</v>
      </c>
      <c r="D29" s="579"/>
      <c r="E29" s="579"/>
      <c r="F29" s="579"/>
      <c r="G29" s="579"/>
      <c r="H29" s="579"/>
      <c r="I29" s="579"/>
      <c r="J29" s="579"/>
      <c r="K29" s="579"/>
    </row>
    <row r="30" spans="1:20" ht="15" customHeight="1" x14ac:dyDescent="0.2">
      <c r="C30" s="579" t="s">
        <v>701</v>
      </c>
      <c r="D30" s="579"/>
      <c r="E30" s="579"/>
      <c r="F30" s="579"/>
      <c r="G30" s="579"/>
      <c r="H30" s="579"/>
      <c r="I30" s="579"/>
      <c r="J30" s="579"/>
      <c r="K30" s="579"/>
    </row>
    <row r="31" spans="1:20" ht="32.25" customHeight="1" x14ac:dyDescent="0.2">
      <c r="C31" s="579" t="s">
        <v>702</v>
      </c>
      <c r="D31" s="579"/>
      <c r="E31" s="579"/>
      <c r="F31" s="579"/>
      <c r="G31" s="579"/>
      <c r="H31" s="579"/>
      <c r="I31" s="579"/>
      <c r="J31" s="579"/>
      <c r="K31" s="579"/>
    </row>
    <row r="32" spans="1:20" ht="51.75" customHeight="1" x14ac:dyDescent="0.2">
      <c r="C32" s="579" t="s">
        <v>703</v>
      </c>
      <c r="D32" s="579"/>
      <c r="E32" s="579"/>
      <c r="F32" s="579"/>
      <c r="G32" s="579"/>
      <c r="H32" s="579"/>
      <c r="I32" s="579"/>
      <c r="J32" s="579"/>
      <c r="K32" s="579"/>
    </row>
    <row r="33" spans="3:3" x14ac:dyDescent="0.2">
      <c r="C33" s="121"/>
    </row>
    <row r="34" spans="3:3" x14ac:dyDescent="0.2">
      <c r="C34" s="121"/>
    </row>
    <row r="35" spans="3:3" x14ac:dyDescent="0.2">
      <c r="C35" s="121"/>
    </row>
  </sheetData>
  <autoFilter ref="B14:L24"/>
  <mergeCells count="9">
    <mergeCell ref="C31:K31"/>
    <mergeCell ref="C32:K32"/>
    <mergeCell ref="B8:L8"/>
    <mergeCell ref="B7:L7"/>
    <mergeCell ref="B9:L9"/>
    <mergeCell ref="F15:K15"/>
    <mergeCell ref="C28:K28"/>
    <mergeCell ref="C29:K29"/>
    <mergeCell ref="C30:K30"/>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5"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8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536</v>
      </c>
      <c r="F1" s="44"/>
      <c r="G1" s="43" t="s">
        <v>1</v>
      </c>
      <c r="H1" s="44" t="s">
        <v>2</v>
      </c>
    </row>
    <row r="2" spans="1:8" ht="16.5" x14ac:dyDescent="0.3">
      <c r="B2" s="42"/>
      <c r="F2" s="44"/>
      <c r="G2" s="43"/>
      <c r="H2" s="45" t="s">
        <v>3</v>
      </c>
    </row>
    <row r="3" spans="1:8" ht="34.5" customHeight="1" x14ac:dyDescent="0.25">
      <c r="B3" s="562" t="s">
        <v>754</v>
      </c>
      <c r="C3" s="562"/>
      <c r="D3" s="562"/>
      <c r="E3" s="562"/>
      <c r="F3" s="562"/>
      <c r="G3" s="562"/>
      <c r="H3" s="44" t="s">
        <v>85</v>
      </c>
    </row>
    <row r="4" spans="1:8" ht="15.75" customHeight="1" x14ac:dyDescent="0.25">
      <c r="A4" s="522" t="s">
        <v>628</v>
      </c>
      <c r="B4" s="477" t="s">
        <v>164</v>
      </c>
      <c r="C4" s="477"/>
      <c r="D4" s="477"/>
      <c r="E4" s="477"/>
      <c r="F4" s="477"/>
      <c r="G4" s="477"/>
    </row>
    <row r="5" spans="1:8" ht="20.25" x14ac:dyDescent="0.3">
      <c r="A5" s="522"/>
      <c r="B5" s="78" t="s">
        <v>89</v>
      </c>
      <c r="C5" s="143">
        <f>Alapa!C17</f>
        <v>0</v>
      </c>
      <c r="D5" s="164"/>
      <c r="E5" s="164"/>
      <c r="F5" s="48"/>
      <c r="G5" s="164"/>
    </row>
    <row r="6" spans="1:8" ht="15.75" x14ac:dyDescent="0.25">
      <c r="A6" s="522"/>
      <c r="B6" s="78" t="s">
        <v>90</v>
      </c>
      <c r="C6" s="143">
        <f>Alapa!C18</f>
        <v>0</v>
      </c>
      <c r="D6" s="164"/>
      <c r="E6" s="164"/>
      <c r="F6" s="164"/>
      <c r="G6" s="164"/>
    </row>
    <row r="7" spans="1:8" ht="15.75" x14ac:dyDescent="0.25">
      <c r="A7" s="522"/>
      <c r="B7" s="78"/>
      <c r="C7" s="143"/>
      <c r="D7" s="164"/>
      <c r="E7" s="164"/>
      <c r="F7" s="164"/>
      <c r="G7" s="164"/>
    </row>
    <row r="8" spans="1:8" ht="15" x14ac:dyDescent="0.25">
      <c r="A8" s="522"/>
      <c r="B8" s="164"/>
      <c r="C8" s="164"/>
      <c r="D8" s="164"/>
      <c r="E8" s="164"/>
      <c r="F8" s="164"/>
      <c r="G8" s="164"/>
    </row>
    <row r="9" spans="1:8" ht="18.75" x14ac:dyDescent="0.2">
      <c r="A9" s="522"/>
      <c r="B9" s="575" t="s">
        <v>537</v>
      </c>
      <c r="C9" s="575"/>
      <c r="D9" s="575"/>
      <c r="E9" s="575"/>
      <c r="F9" s="575"/>
      <c r="G9" s="575"/>
    </row>
    <row r="10" spans="1:8" ht="3" customHeight="1" x14ac:dyDescent="0.25">
      <c r="A10" s="522"/>
      <c r="B10" s="164"/>
      <c r="C10" s="164"/>
      <c r="D10" s="164"/>
      <c r="E10" s="164"/>
      <c r="F10" s="164"/>
      <c r="G10" s="164"/>
    </row>
    <row r="11" spans="1:8" ht="3" customHeight="1" x14ac:dyDescent="0.25">
      <c r="A11" s="522"/>
      <c r="B11" s="164"/>
      <c r="C11" s="164"/>
      <c r="D11" s="164"/>
      <c r="E11" s="164"/>
      <c r="F11" s="164"/>
      <c r="G11" s="164"/>
    </row>
    <row r="12" spans="1:8" ht="33.75" customHeight="1" x14ac:dyDescent="0.2">
      <c r="A12" s="522"/>
      <c r="B12" s="582" t="s">
        <v>538</v>
      </c>
      <c r="C12" s="582"/>
      <c r="D12" s="582"/>
      <c r="E12" s="582"/>
      <c r="F12" s="582"/>
      <c r="G12" s="582"/>
    </row>
    <row r="13" spans="1:8" ht="24" customHeight="1" x14ac:dyDescent="0.2">
      <c r="A13" s="522"/>
      <c r="B13" s="575" t="s">
        <v>111</v>
      </c>
      <c r="C13" s="575"/>
      <c r="D13" s="575"/>
      <c r="E13" s="575"/>
      <c r="F13" s="575"/>
      <c r="G13" s="575"/>
    </row>
    <row r="14" spans="1:8" ht="21.75" customHeight="1" x14ac:dyDescent="0.3">
      <c r="A14" s="522"/>
      <c r="B14" s="258"/>
      <c r="C14" s="259" t="s">
        <v>539</v>
      </c>
      <c r="D14" s="258"/>
      <c r="E14" s="260" t="s">
        <v>540</v>
      </c>
      <c r="F14" s="260"/>
      <c r="G14" s="164"/>
    </row>
    <row r="15" spans="1:8" ht="26.25" customHeight="1" x14ac:dyDescent="0.25">
      <c r="A15" s="522"/>
      <c r="B15" s="261" t="s">
        <v>541</v>
      </c>
      <c r="C15" s="164"/>
      <c r="D15" s="164" t="s">
        <v>542</v>
      </c>
      <c r="E15" s="164"/>
      <c r="F15" s="164"/>
      <c r="G15" s="164"/>
    </row>
    <row r="16" spans="1:8" ht="24" customHeight="1" x14ac:dyDescent="0.25">
      <c r="A16" s="522"/>
      <c r="B16" s="261" t="s">
        <v>543</v>
      </c>
      <c r="C16" s="244"/>
      <c r="D16" s="164" t="s">
        <v>542</v>
      </c>
      <c r="E16" s="164"/>
      <c r="F16" s="164"/>
      <c r="G16" s="164"/>
    </row>
    <row r="17" spans="1:9" ht="24" customHeight="1" x14ac:dyDescent="0.25">
      <c r="A17" s="522"/>
      <c r="B17" s="261" t="s">
        <v>664</v>
      </c>
      <c r="C17" s="244"/>
      <c r="D17" s="164" t="s">
        <v>542</v>
      </c>
      <c r="E17" s="164"/>
      <c r="F17" s="164"/>
      <c r="G17" s="164"/>
    </row>
    <row r="18" spans="1:9" ht="24" customHeight="1" x14ac:dyDescent="0.25">
      <c r="A18" s="522"/>
      <c r="B18" s="261"/>
      <c r="C18" s="244"/>
      <c r="D18" s="164" t="s">
        <v>542</v>
      </c>
      <c r="E18" s="164"/>
      <c r="F18" s="164"/>
      <c r="G18" s="164"/>
    </row>
    <row r="19" spans="1:9" ht="24" customHeight="1" x14ac:dyDescent="0.25">
      <c r="A19" s="522"/>
      <c r="B19" s="261"/>
      <c r="C19" s="244"/>
      <c r="D19" s="164" t="s">
        <v>542</v>
      </c>
      <c r="E19" s="164"/>
      <c r="F19" s="164"/>
      <c r="G19" s="164"/>
    </row>
    <row r="20" spans="1:9" ht="24" customHeight="1" x14ac:dyDescent="0.25">
      <c r="A20" s="522"/>
      <c r="B20" s="261" t="s">
        <v>665</v>
      </c>
      <c r="C20" s="244"/>
      <c r="D20" s="164" t="s">
        <v>542</v>
      </c>
      <c r="E20" s="164"/>
      <c r="F20" s="164"/>
      <c r="G20" s="164"/>
    </row>
    <row r="21" spans="1:9" ht="24" customHeight="1" x14ac:dyDescent="0.25">
      <c r="A21" s="522"/>
      <c r="B21" s="261"/>
      <c r="C21" s="244"/>
      <c r="D21" s="164" t="s">
        <v>542</v>
      </c>
      <c r="E21" s="164"/>
      <c r="F21" s="164"/>
      <c r="G21" s="164"/>
    </row>
    <row r="22" spans="1:9" ht="24" customHeight="1" x14ac:dyDescent="0.25">
      <c r="A22" s="522"/>
      <c r="B22" s="261"/>
      <c r="C22" s="244"/>
      <c r="D22" s="164" t="s">
        <v>542</v>
      </c>
      <c r="E22" s="164"/>
      <c r="F22" s="164"/>
      <c r="G22" s="164"/>
    </row>
    <row r="23" spans="1:9" ht="24" customHeight="1" x14ac:dyDescent="0.25">
      <c r="A23" s="522"/>
      <c r="B23" s="164"/>
      <c r="C23" s="244"/>
      <c r="D23" s="164"/>
      <c r="E23" s="164"/>
      <c r="F23" s="164"/>
      <c r="G23" s="164"/>
    </row>
    <row r="24" spans="1:9" ht="20.25" customHeight="1" x14ac:dyDescent="0.25">
      <c r="A24" s="522"/>
      <c r="B24" s="262" t="s">
        <v>33</v>
      </c>
      <c r="C24" s="263" t="s">
        <v>544</v>
      </c>
      <c r="D24" s="264"/>
      <c r="E24" s="265"/>
      <c r="F24" s="164"/>
      <c r="G24" s="164"/>
    </row>
    <row r="25" spans="1:9" ht="46.5" customHeight="1" x14ac:dyDescent="0.25">
      <c r="A25" s="522"/>
      <c r="B25" s="243"/>
      <c r="C25" s="583" t="s">
        <v>545</v>
      </c>
      <c r="D25" s="583"/>
      <c r="E25" s="583"/>
      <c r="F25" s="583"/>
      <c r="G25" s="171"/>
    </row>
    <row r="26" spans="1:9" ht="24.75" customHeight="1" x14ac:dyDescent="0.25">
      <c r="A26" s="522"/>
      <c r="B26" s="243"/>
      <c r="C26" s="584" t="s">
        <v>546</v>
      </c>
      <c r="D26" s="584"/>
      <c r="E26" s="584"/>
      <c r="F26" s="584"/>
      <c r="G26" s="164"/>
    </row>
    <row r="27" spans="1:9" ht="33.75" customHeight="1" x14ac:dyDescent="0.25">
      <c r="A27" s="522"/>
      <c r="B27" s="266" t="s">
        <v>547</v>
      </c>
      <c r="C27" s="263" t="s">
        <v>548</v>
      </c>
      <c r="D27" s="267"/>
      <c r="E27" s="164"/>
      <c r="F27" s="164"/>
      <c r="G27" s="164"/>
    </row>
    <row r="28" spans="1:9" ht="66.75" customHeight="1" x14ac:dyDescent="0.25">
      <c r="A28" s="522"/>
      <c r="B28" s="243"/>
      <c r="C28" s="583" t="s">
        <v>694</v>
      </c>
      <c r="D28" s="583"/>
      <c r="E28" s="583"/>
      <c r="F28" s="583"/>
      <c r="G28" s="164"/>
      <c r="I28" s="414" t="s">
        <v>693</v>
      </c>
    </row>
    <row r="29" spans="1:9" ht="19.5" customHeight="1" x14ac:dyDescent="0.25">
      <c r="A29" s="522"/>
      <c r="B29" s="243"/>
      <c r="C29" s="586" t="s">
        <v>669</v>
      </c>
      <c r="D29" s="584"/>
      <c r="E29" s="584"/>
      <c r="F29" s="584"/>
      <c r="G29" s="164"/>
    </row>
    <row r="30" spans="1:9" ht="38.25" customHeight="1" x14ac:dyDescent="0.25">
      <c r="A30" s="522"/>
      <c r="B30" s="266" t="s">
        <v>549</v>
      </c>
      <c r="C30" s="263" t="s">
        <v>550</v>
      </c>
      <c r="D30" s="164"/>
      <c r="E30" s="164"/>
      <c r="F30" s="164"/>
      <c r="G30" s="164"/>
      <c r="I30" s="414"/>
    </row>
    <row r="31" spans="1:9" ht="18" customHeight="1" x14ac:dyDescent="0.25">
      <c r="A31" s="522"/>
      <c r="B31" s="245"/>
      <c r="C31" s="244" t="s">
        <v>551</v>
      </c>
      <c r="D31" s="244"/>
      <c r="E31" s="244"/>
      <c r="F31" s="164"/>
      <c r="G31" s="164"/>
    </row>
    <row r="32" spans="1:9" ht="13.5" customHeight="1" x14ac:dyDescent="0.25">
      <c r="A32" s="522"/>
      <c r="B32" s="245"/>
      <c r="C32" s="268" t="s">
        <v>552</v>
      </c>
      <c r="D32" s="269"/>
      <c r="E32" s="244"/>
      <c r="F32" s="164"/>
      <c r="G32" s="164"/>
    </row>
    <row r="33" spans="1:7" ht="33" customHeight="1" x14ac:dyDescent="0.25">
      <c r="A33" s="522"/>
      <c r="B33" s="266" t="s">
        <v>46</v>
      </c>
      <c r="C33" s="263" t="s">
        <v>553</v>
      </c>
      <c r="D33" s="263"/>
      <c r="E33" s="164"/>
      <c r="F33" s="164"/>
      <c r="G33" s="164"/>
    </row>
    <row r="34" spans="1:7" ht="34.5" customHeight="1" x14ac:dyDescent="0.25">
      <c r="A34" s="522"/>
      <c r="B34" s="245"/>
      <c r="C34" s="578" t="s">
        <v>554</v>
      </c>
      <c r="D34" s="578"/>
      <c r="E34" s="578"/>
      <c r="F34" s="578"/>
      <c r="G34" s="164"/>
    </row>
    <row r="35" spans="1:7" ht="23.25" customHeight="1" x14ac:dyDescent="0.25">
      <c r="A35" s="522"/>
      <c r="B35" s="266" t="s">
        <v>49</v>
      </c>
      <c r="C35" s="263" t="s">
        <v>555</v>
      </c>
      <c r="D35" s="164"/>
      <c r="E35" s="164"/>
      <c r="F35" s="164"/>
      <c r="G35" s="164"/>
    </row>
    <row r="36" spans="1:7" ht="15.75" x14ac:dyDescent="0.25">
      <c r="A36" s="522"/>
      <c r="B36" s="266"/>
      <c r="C36" s="263" t="s">
        <v>556</v>
      </c>
      <c r="D36" s="164"/>
      <c r="E36" s="164"/>
      <c r="F36" s="164"/>
      <c r="G36" s="164"/>
    </row>
    <row r="37" spans="1:7" ht="42" customHeight="1" x14ac:dyDescent="0.25">
      <c r="A37" s="522"/>
      <c r="B37" s="245"/>
      <c r="C37" s="585" t="s">
        <v>696</v>
      </c>
      <c r="D37" s="585"/>
      <c r="E37" s="585"/>
      <c r="F37" s="585"/>
      <c r="G37" s="164"/>
    </row>
    <row r="38" spans="1:7" ht="19.5" customHeight="1" x14ac:dyDescent="0.25">
      <c r="A38" s="522"/>
      <c r="B38" s="245"/>
      <c r="C38" s="270" t="s">
        <v>557</v>
      </c>
      <c r="D38" s="164"/>
      <c r="E38" s="244"/>
      <c r="F38" s="164"/>
      <c r="G38" s="164"/>
    </row>
    <row r="39" spans="1:7" ht="19.5" customHeight="1" x14ac:dyDescent="0.25">
      <c r="A39" s="522"/>
      <c r="B39" s="245"/>
      <c r="C39" s="270"/>
      <c r="D39" s="164"/>
      <c r="E39" s="244"/>
      <c r="F39" s="164"/>
      <c r="G39" s="164"/>
    </row>
    <row r="40" spans="1:7" ht="19.5" customHeight="1" x14ac:dyDescent="0.25">
      <c r="A40" s="522"/>
      <c r="B40" s="243"/>
      <c r="C40" s="245"/>
      <c r="D40" s="164"/>
      <c r="E40" s="244"/>
      <c r="F40" s="164"/>
      <c r="G40" s="164"/>
    </row>
    <row r="41" spans="1:7" ht="19.5" customHeight="1" x14ac:dyDescent="0.25">
      <c r="A41" s="522"/>
      <c r="B41" s="243"/>
      <c r="C41" s="577" t="s">
        <v>558</v>
      </c>
      <c r="D41" s="577"/>
      <c r="E41" s="577"/>
      <c r="F41" s="577"/>
      <c r="G41" s="164"/>
    </row>
    <row r="42" spans="1:7" ht="19.5" customHeight="1" x14ac:dyDescent="0.25">
      <c r="A42" s="522"/>
      <c r="B42" s="243"/>
      <c r="C42" s="577" t="s">
        <v>161</v>
      </c>
      <c r="D42" s="577"/>
      <c r="E42" s="577"/>
      <c r="F42" s="577"/>
      <c r="G42" s="164"/>
    </row>
    <row r="43" spans="1:7" ht="19.5" customHeight="1" x14ac:dyDescent="0.25">
      <c r="A43" s="522"/>
      <c r="B43" s="243"/>
      <c r="C43" s="577">
        <f>Alapa!C17</f>
        <v>0</v>
      </c>
      <c r="D43" s="577"/>
      <c r="E43" s="577"/>
      <c r="F43" s="577"/>
      <c r="G43" s="164"/>
    </row>
    <row r="44" spans="1:7" ht="18.75" customHeight="1" x14ac:dyDescent="0.25">
      <c r="A44" s="522"/>
      <c r="B44" s="243"/>
      <c r="C44" s="245"/>
      <c r="D44" s="164"/>
      <c r="E44" s="244"/>
      <c r="F44" s="164"/>
      <c r="G44" s="164"/>
    </row>
    <row r="45" spans="1:7" x14ac:dyDescent="0.2">
      <c r="A45" s="522"/>
    </row>
    <row r="46" spans="1:7" x14ac:dyDescent="0.2">
      <c r="A46" s="522"/>
    </row>
    <row r="47" spans="1:7" x14ac:dyDescent="0.2">
      <c r="A47" s="522"/>
    </row>
    <row r="48" spans="1:7" x14ac:dyDescent="0.2">
      <c r="A48" s="522"/>
    </row>
    <row r="49" spans="1:1" x14ac:dyDescent="0.2">
      <c r="A49" s="522"/>
    </row>
    <row r="50" spans="1:1" x14ac:dyDescent="0.2">
      <c r="A50" s="522"/>
    </row>
    <row r="51" spans="1:1" x14ac:dyDescent="0.2">
      <c r="A51" s="522"/>
    </row>
    <row r="52" spans="1:1" x14ac:dyDescent="0.2">
      <c r="A52" s="522"/>
    </row>
    <row r="53" spans="1:1" x14ac:dyDescent="0.2">
      <c r="A53" s="522"/>
    </row>
    <row r="54" spans="1:1" x14ac:dyDescent="0.2">
      <c r="A54" s="522"/>
    </row>
    <row r="55" spans="1:1" x14ac:dyDescent="0.2">
      <c r="A55" s="522"/>
    </row>
    <row r="56" spans="1:1" x14ac:dyDescent="0.2">
      <c r="A56" s="522"/>
    </row>
    <row r="57" spans="1:1" x14ac:dyDescent="0.2">
      <c r="A57" s="522"/>
    </row>
    <row r="58" spans="1:1" x14ac:dyDescent="0.2">
      <c r="A58" s="522"/>
    </row>
    <row r="59" spans="1:1" x14ac:dyDescent="0.2">
      <c r="A59" s="522"/>
    </row>
    <row r="60" spans="1:1" x14ac:dyDescent="0.2">
      <c r="A60" s="522"/>
    </row>
    <row r="61" spans="1:1" x14ac:dyDescent="0.2">
      <c r="A61" s="522"/>
    </row>
    <row r="62" spans="1:1" x14ac:dyDescent="0.2">
      <c r="A62" s="522"/>
    </row>
    <row r="63" spans="1:1" x14ac:dyDescent="0.2">
      <c r="A63" s="522"/>
    </row>
    <row r="64" spans="1:1" x14ac:dyDescent="0.2">
      <c r="A64" s="522"/>
    </row>
    <row r="65" spans="1:1" x14ac:dyDescent="0.2">
      <c r="A65" s="522"/>
    </row>
    <row r="66" spans="1:1" x14ac:dyDescent="0.2">
      <c r="A66" s="522"/>
    </row>
    <row r="67" spans="1:1" x14ac:dyDescent="0.2">
      <c r="A67" s="522"/>
    </row>
    <row r="68" spans="1:1" x14ac:dyDescent="0.2">
      <c r="A68" s="522"/>
    </row>
    <row r="69" spans="1:1" x14ac:dyDescent="0.2">
      <c r="A69" s="522"/>
    </row>
    <row r="70" spans="1:1" x14ac:dyDescent="0.2">
      <c r="A70" s="522"/>
    </row>
    <row r="71" spans="1:1" x14ac:dyDescent="0.2">
      <c r="A71" s="522"/>
    </row>
    <row r="72" spans="1:1" x14ac:dyDescent="0.2">
      <c r="A72" s="522"/>
    </row>
    <row r="73" spans="1:1" x14ac:dyDescent="0.2">
      <c r="A73" s="522"/>
    </row>
    <row r="74" spans="1:1" x14ac:dyDescent="0.2">
      <c r="A74" s="522"/>
    </row>
    <row r="75" spans="1:1" x14ac:dyDescent="0.2">
      <c r="A75" s="522"/>
    </row>
    <row r="76" spans="1:1" x14ac:dyDescent="0.2">
      <c r="A76" s="522"/>
    </row>
    <row r="77" spans="1:1" x14ac:dyDescent="0.2">
      <c r="A77" s="522"/>
    </row>
    <row r="78" spans="1:1" x14ac:dyDescent="0.2">
      <c r="A78" s="522"/>
    </row>
    <row r="79" spans="1:1" x14ac:dyDescent="0.2">
      <c r="A79" s="522"/>
    </row>
    <row r="80" spans="1:1" x14ac:dyDescent="0.2">
      <c r="A80" s="522"/>
    </row>
  </sheetData>
  <mergeCells count="15">
    <mergeCell ref="B3:G3"/>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hyperlink ref="C26" r:id="rId1"/>
    <hyperlink ref="C29" r:id="rId2"/>
    <hyperlink ref="I28" r:id="rId3"/>
    <hyperlink ref="H3" location="'PM-KV-03-01'!C97" display="folyamatábra"/>
  </hyperlinks>
  <pageMargins left="0.70866141732283472" right="0.70866141732283472" top="0.74803149606299213" bottom="0.74803149606299213" header="0.31496062992125984" footer="0.31496062992125984"/>
  <pageSetup paperSize="9" scale="79" orientation="portrait" r:id="rId4"/>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559</v>
      </c>
      <c r="F1" s="44"/>
      <c r="G1" s="43" t="s">
        <v>1</v>
      </c>
      <c r="H1" s="44" t="s">
        <v>2</v>
      </c>
    </row>
    <row r="2" spans="1:8" ht="16.5" x14ac:dyDescent="0.3">
      <c r="B2" s="42"/>
      <c r="F2" s="44"/>
      <c r="G2" s="43"/>
      <c r="H2" s="45" t="s">
        <v>3</v>
      </c>
    </row>
    <row r="3" spans="1:8" ht="30.75" customHeight="1" x14ac:dyDescent="0.25">
      <c r="B3" s="587" t="s">
        <v>758</v>
      </c>
      <c r="C3" s="588"/>
      <c r="D3" s="588"/>
      <c r="E3" s="588"/>
      <c r="F3" s="588"/>
      <c r="G3" s="588"/>
      <c r="H3" s="44" t="s">
        <v>85</v>
      </c>
    </row>
    <row r="4" spans="1:8" ht="15.75" customHeight="1" x14ac:dyDescent="0.25">
      <c r="A4" s="522" t="s">
        <v>628</v>
      </c>
      <c r="B4" s="477" t="s">
        <v>164</v>
      </c>
      <c r="C4" s="477"/>
      <c r="D4" s="477"/>
      <c r="E4" s="477"/>
      <c r="F4" s="477"/>
      <c r="G4" s="477"/>
    </row>
    <row r="5" spans="1:8" ht="20.25" x14ac:dyDescent="0.3">
      <c r="A5" s="522"/>
      <c r="B5" s="78" t="s">
        <v>89</v>
      </c>
      <c r="C5" s="422">
        <f>Alapa!C17</f>
        <v>0</v>
      </c>
      <c r="D5" s="164"/>
      <c r="E5" s="164"/>
      <c r="F5" s="48"/>
      <c r="G5" s="164"/>
    </row>
    <row r="6" spans="1:8" ht="15.75" x14ac:dyDescent="0.25">
      <c r="A6" s="522"/>
      <c r="B6" s="78" t="s">
        <v>90</v>
      </c>
      <c r="C6" s="422">
        <f>Alapa!C18</f>
        <v>0</v>
      </c>
      <c r="D6" s="164"/>
      <c r="E6" s="164"/>
      <c r="F6" s="164"/>
      <c r="G6" s="164"/>
    </row>
    <row r="7" spans="1:8" ht="15.75" x14ac:dyDescent="0.25">
      <c r="A7" s="522"/>
      <c r="B7" s="78"/>
      <c r="C7" s="422"/>
      <c r="D7" s="164"/>
      <c r="E7" s="164"/>
      <c r="F7" s="164"/>
      <c r="G7" s="164"/>
    </row>
    <row r="8" spans="1:8" ht="15" x14ac:dyDescent="0.25">
      <c r="A8" s="522"/>
      <c r="B8" s="164"/>
      <c r="C8" s="164"/>
      <c r="D8" s="164"/>
      <c r="E8" s="164"/>
      <c r="F8" s="164"/>
      <c r="G8" s="164"/>
    </row>
    <row r="9" spans="1:8" ht="18.75" x14ac:dyDescent="0.2">
      <c r="A9" s="522"/>
      <c r="B9" s="575" t="s">
        <v>537</v>
      </c>
      <c r="C9" s="575"/>
      <c r="D9" s="575"/>
      <c r="E9" s="575"/>
      <c r="F9" s="575"/>
      <c r="G9" s="575"/>
    </row>
    <row r="10" spans="1:8" ht="3" customHeight="1" x14ac:dyDescent="0.25">
      <c r="A10" s="522"/>
      <c r="B10" s="164"/>
      <c r="C10" s="164"/>
      <c r="D10" s="164"/>
      <c r="E10" s="164"/>
      <c r="F10" s="164"/>
      <c r="G10" s="164"/>
    </row>
    <row r="11" spans="1:8" ht="3" customHeight="1" x14ac:dyDescent="0.25">
      <c r="A11" s="522"/>
      <c r="B11" s="164"/>
      <c r="C11" s="164"/>
      <c r="D11" s="164"/>
      <c r="E11" s="164"/>
      <c r="F11" s="164"/>
      <c r="G11" s="164"/>
    </row>
    <row r="12" spans="1:8" ht="33.75" customHeight="1" x14ac:dyDescent="0.2">
      <c r="A12" s="522"/>
      <c r="B12" s="582" t="s">
        <v>538</v>
      </c>
      <c r="C12" s="582"/>
      <c r="D12" s="582"/>
      <c r="E12" s="582"/>
      <c r="F12" s="582"/>
      <c r="G12" s="582"/>
    </row>
    <row r="13" spans="1:8" ht="24" customHeight="1" x14ac:dyDescent="0.2">
      <c r="A13" s="522"/>
      <c r="B13" s="575" t="s">
        <v>744</v>
      </c>
      <c r="C13" s="575"/>
      <c r="D13" s="575"/>
      <c r="E13" s="575"/>
      <c r="F13" s="575"/>
      <c r="G13" s="575"/>
    </row>
    <row r="14" spans="1:8" ht="21.75" customHeight="1" x14ac:dyDescent="0.3">
      <c r="A14" s="522"/>
      <c r="B14" s="258"/>
      <c r="C14" s="259" t="s">
        <v>539</v>
      </c>
      <c r="D14" s="258"/>
      <c r="E14" s="260" t="s">
        <v>540</v>
      </c>
      <c r="F14" s="260"/>
      <c r="G14" s="164"/>
    </row>
    <row r="15" spans="1:8" ht="26.25" customHeight="1" x14ac:dyDescent="0.25">
      <c r="A15" s="522"/>
      <c r="B15" s="261" t="s">
        <v>541</v>
      </c>
      <c r="C15" s="164"/>
      <c r="D15" s="164" t="s">
        <v>542</v>
      </c>
      <c r="E15" s="164"/>
      <c r="F15" s="164"/>
      <c r="G15" s="164"/>
    </row>
    <row r="16" spans="1:8" ht="24" customHeight="1" x14ac:dyDescent="0.25">
      <c r="A16" s="522"/>
      <c r="B16" s="261" t="s">
        <v>543</v>
      </c>
      <c r="C16" s="244"/>
      <c r="D16" s="164" t="s">
        <v>542</v>
      </c>
      <c r="E16" s="164"/>
      <c r="F16" s="164"/>
      <c r="G16" s="164"/>
    </row>
    <row r="17" spans="1:9" ht="24" customHeight="1" x14ac:dyDescent="0.25">
      <c r="A17" s="522"/>
      <c r="B17" s="261" t="s">
        <v>664</v>
      </c>
      <c r="C17" s="244"/>
      <c r="D17" s="164" t="s">
        <v>542</v>
      </c>
      <c r="E17" s="164"/>
      <c r="F17" s="164"/>
      <c r="G17" s="164"/>
    </row>
    <row r="18" spans="1:9" ht="24" customHeight="1" x14ac:dyDescent="0.25">
      <c r="A18" s="522"/>
      <c r="B18" s="261"/>
      <c r="C18" s="244"/>
      <c r="D18" s="164" t="s">
        <v>542</v>
      </c>
      <c r="E18" s="164"/>
      <c r="F18" s="164"/>
      <c r="G18" s="164"/>
    </row>
    <row r="19" spans="1:9" ht="24" customHeight="1" x14ac:dyDescent="0.25">
      <c r="A19" s="522"/>
      <c r="B19" s="261"/>
      <c r="C19" s="244"/>
      <c r="D19" s="164" t="s">
        <v>542</v>
      </c>
      <c r="E19" s="164"/>
      <c r="F19" s="164"/>
      <c r="G19" s="164"/>
    </row>
    <row r="20" spans="1:9" ht="24" customHeight="1" x14ac:dyDescent="0.25">
      <c r="A20" s="522"/>
      <c r="B20" s="261" t="s">
        <v>665</v>
      </c>
      <c r="C20" s="244"/>
      <c r="D20" s="164" t="s">
        <v>542</v>
      </c>
      <c r="E20" s="164"/>
      <c r="F20" s="164"/>
      <c r="G20" s="164"/>
    </row>
    <row r="21" spans="1:9" ht="24" customHeight="1" x14ac:dyDescent="0.25">
      <c r="A21" s="522"/>
      <c r="B21" s="261"/>
      <c r="C21" s="244"/>
      <c r="D21" s="164" t="s">
        <v>542</v>
      </c>
      <c r="E21" s="164"/>
      <c r="F21" s="164"/>
      <c r="G21" s="164"/>
    </row>
    <row r="22" spans="1:9" ht="24" customHeight="1" x14ac:dyDescent="0.25">
      <c r="A22" s="522"/>
      <c r="B22" s="261"/>
      <c r="C22" s="244"/>
      <c r="D22" s="164" t="s">
        <v>542</v>
      </c>
      <c r="E22" s="164"/>
      <c r="F22" s="164"/>
      <c r="G22" s="164"/>
    </row>
    <row r="23" spans="1:9" ht="24" customHeight="1" x14ac:dyDescent="0.25">
      <c r="A23" s="522"/>
      <c r="B23" s="164"/>
      <c r="C23" s="244"/>
      <c r="D23" s="164"/>
      <c r="E23" s="164"/>
      <c r="F23" s="164"/>
      <c r="G23" s="164"/>
    </row>
    <row r="24" spans="1:9" ht="20.25" customHeight="1" x14ac:dyDescent="0.25">
      <c r="A24" s="522"/>
      <c r="B24" s="262" t="s">
        <v>33</v>
      </c>
      <c r="C24" s="263" t="s">
        <v>544</v>
      </c>
      <c r="D24" s="264"/>
      <c r="E24" s="265"/>
      <c r="F24" s="164"/>
      <c r="G24" s="164"/>
    </row>
    <row r="25" spans="1:9" ht="46.5" customHeight="1" x14ac:dyDescent="0.25">
      <c r="A25" s="522"/>
      <c r="B25" s="243"/>
      <c r="C25" s="583" t="s">
        <v>545</v>
      </c>
      <c r="D25" s="583"/>
      <c r="E25" s="583"/>
      <c r="F25" s="583"/>
      <c r="G25" s="171"/>
    </row>
    <row r="26" spans="1:9" ht="24.75" customHeight="1" x14ac:dyDescent="0.25">
      <c r="A26" s="522"/>
      <c r="B26" s="243"/>
      <c r="C26" s="584" t="s">
        <v>546</v>
      </c>
      <c r="D26" s="584"/>
      <c r="E26" s="584"/>
      <c r="F26" s="584"/>
      <c r="G26" s="164"/>
    </row>
    <row r="27" spans="1:9" ht="33.75" customHeight="1" x14ac:dyDescent="0.25">
      <c r="A27" s="522"/>
      <c r="B27" s="266" t="s">
        <v>547</v>
      </c>
      <c r="C27" s="263" t="s">
        <v>548</v>
      </c>
      <c r="D27" s="424"/>
      <c r="E27" s="164"/>
      <c r="F27" s="164"/>
      <c r="G27" s="164"/>
    </row>
    <row r="28" spans="1:9" ht="66.75" customHeight="1" x14ac:dyDescent="0.25">
      <c r="A28" s="522"/>
      <c r="B28" s="243"/>
      <c r="C28" s="583" t="s">
        <v>694</v>
      </c>
      <c r="D28" s="583"/>
      <c r="E28" s="583"/>
      <c r="F28" s="583"/>
      <c r="G28" s="164"/>
      <c r="I28" s="414" t="s">
        <v>693</v>
      </c>
    </row>
    <row r="29" spans="1:9" ht="19.5" customHeight="1" x14ac:dyDescent="0.25">
      <c r="A29" s="522"/>
      <c r="B29" s="243"/>
      <c r="C29" s="586" t="s">
        <v>669</v>
      </c>
      <c r="D29" s="584"/>
      <c r="E29" s="584"/>
      <c r="F29" s="584"/>
      <c r="G29" s="164"/>
    </row>
    <row r="30" spans="1:9" ht="38.25" customHeight="1" x14ac:dyDescent="0.25">
      <c r="A30" s="522"/>
      <c r="B30" s="266" t="s">
        <v>549</v>
      </c>
      <c r="C30" s="263" t="s">
        <v>550</v>
      </c>
      <c r="D30" s="164"/>
      <c r="E30" s="164"/>
      <c r="F30" s="164"/>
      <c r="G30" s="164"/>
      <c r="I30" s="414"/>
    </row>
    <row r="31" spans="1:9" ht="18" customHeight="1" x14ac:dyDescent="0.25">
      <c r="A31" s="522"/>
      <c r="B31" s="245"/>
      <c r="C31" s="244" t="s">
        <v>551</v>
      </c>
      <c r="D31" s="244"/>
      <c r="E31" s="244"/>
      <c r="F31" s="164"/>
      <c r="G31" s="164"/>
    </row>
    <row r="32" spans="1:9" ht="13.5" customHeight="1" x14ac:dyDescent="0.25">
      <c r="A32" s="522"/>
      <c r="B32" s="245"/>
      <c r="C32" s="268" t="s">
        <v>552</v>
      </c>
      <c r="D32" s="423"/>
      <c r="E32" s="244"/>
      <c r="F32" s="164"/>
      <c r="G32" s="164"/>
    </row>
    <row r="33" spans="1:7" ht="33" customHeight="1" x14ac:dyDescent="0.25">
      <c r="A33" s="522"/>
      <c r="B33" s="266" t="s">
        <v>46</v>
      </c>
      <c r="C33" s="263" t="s">
        <v>553</v>
      </c>
      <c r="D33" s="263"/>
      <c r="E33" s="164"/>
      <c r="F33" s="164"/>
      <c r="G33" s="164"/>
    </row>
    <row r="34" spans="1:7" ht="34.5" customHeight="1" x14ac:dyDescent="0.25">
      <c r="A34" s="522"/>
      <c r="B34" s="245"/>
      <c r="C34" s="578" t="s">
        <v>554</v>
      </c>
      <c r="D34" s="578"/>
      <c r="E34" s="578"/>
      <c r="F34" s="578"/>
      <c r="G34" s="164"/>
    </row>
    <row r="35" spans="1:7" ht="23.25" customHeight="1" x14ac:dyDescent="0.25">
      <c r="A35" s="522"/>
      <c r="B35" s="266" t="s">
        <v>49</v>
      </c>
      <c r="C35" s="263" t="s">
        <v>555</v>
      </c>
      <c r="D35" s="164"/>
      <c r="E35" s="164"/>
      <c r="F35" s="164"/>
      <c r="G35" s="164"/>
    </row>
    <row r="36" spans="1:7" ht="15.75" x14ac:dyDescent="0.25">
      <c r="A36" s="522"/>
      <c r="B36" s="266"/>
      <c r="C36" s="263" t="s">
        <v>556</v>
      </c>
      <c r="D36" s="164"/>
      <c r="E36" s="164"/>
      <c r="F36" s="164"/>
      <c r="G36" s="164"/>
    </row>
    <row r="37" spans="1:7" ht="42" customHeight="1" x14ac:dyDescent="0.25">
      <c r="A37" s="522"/>
      <c r="B37" s="245"/>
      <c r="C37" s="585" t="s">
        <v>696</v>
      </c>
      <c r="D37" s="585"/>
      <c r="E37" s="585"/>
      <c r="F37" s="585"/>
      <c r="G37" s="164"/>
    </row>
    <row r="38" spans="1:7" ht="19.5" customHeight="1" x14ac:dyDescent="0.25">
      <c r="A38" s="522"/>
      <c r="B38" s="245"/>
      <c r="C38" s="270" t="s">
        <v>557</v>
      </c>
      <c r="D38" s="164"/>
      <c r="E38" s="244"/>
      <c r="F38" s="164"/>
      <c r="G38" s="164"/>
    </row>
    <row r="39" spans="1:7" ht="19.5" customHeight="1" x14ac:dyDescent="0.25">
      <c r="A39" s="522"/>
      <c r="B39" s="245"/>
      <c r="C39" s="270"/>
      <c r="D39" s="164"/>
      <c r="E39" s="244"/>
      <c r="F39" s="164"/>
      <c r="G39" s="164"/>
    </row>
    <row r="40" spans="1:7" ht="19.5" customHeight="1" x14ac:dyDescent="0.25">
      <c r="A40" s="522"/>
      <c r="B40" s="243"/>
      <c r="C40" s="245"/>
      <c r="D40" s="164"/>
      <c r="E40" s="244"/>
      <c r="F40" s="164"/>
      <c r="G40" s="164"/>
    </row>
    <row r="41" spans="1:7" ht="19.5" customHeight="1" x14ac:dyDescent="0.25">
      <c r="A41" s="522"/>
      <c r="B41" s="243"/>
      <c r="C41" s="577" t="s">
        <v>558</v>
      </c>
      <c r="D41" s="577"/>
      <c r="E41" s="577"/>
      <c r="F41" s="577"/>
      <c r="G41" s="164"/>
    </row>
    <row r="42" spans="1:7" ht="19.5" customHeight="1" x14ac:dyDescent="0.25">
      <c r="A42" s="522"/>
      <c r="B42" s="243"/>
      <c r="C42" s="577" t="s">
        <v>161</v>
      </c>
      <c r="D42" s="577"/>
      <c r="E42" s="577"/>
      <c r="F42" s="577"/>
      <c r="G42" s="164"/>
    </row>
    <row r="43" spans="1:7" ht="19.5" customHeight="1" x14ac:dyDescent="0.25">
      <c r="A43" s="522"/>
      <c r="B43" s="243"/>
      <c r="C43" s="577">
        <f>Alapa!C17</f>
        <v>0</v>
      </c>
      <c r="D43" s="577"/>
      <c r="E43" s="577"/>
      <c r="F43" s="577"/>
      <c r="G43" s="164"/>
    </row>
    <row r="44" spans="1:7" ht="18.75" customHeight="1" x14ac:dyDescent="0.25">
      <c r="A44" s="522"/>
      <c r="B44" s="243"/>
      <c r="C44" s="245"/>
      <c r="D44" s="164"/>
      <c r="E44" s="244"/>
      <c r="F44" s="164"/>
      <c r="G44" s="164"/>
    </row>
    <row r="45" spans="1:7" x14ac:dyDescent="0.2">
      <c r="A45" s="522"/>
    </row>
    <row r="46" spans="1:7" x14ac:dyDescent="0.2">
      <c r="A46" s="522"/>
    </row>
    <row r="47" spans="1:7" x14ac:dyDescent="0.2">
      <c r="A47" s="522"/>
    </row>
    <row r="48" spans="1:7" x14ac:dyDescent="0.2">
      <c r="A48" s="522"/>
    </row>
    <row r="49" spans="1:1" x14ac:dyDescent="0.2">
      <c r="A49" s="522"/>
    </row>
    <row r="50" spans="1:1" x14ac:dyDescent="0.2">
      <c r="A50" s="522"/>
    </row>
    <row r="51" spans="1:1" x14ac:dyDescent="0.2">
      <c r="A51" s="522"/>
    </row>
    <row r="52" spans="1:1" x14ac:dyDescent="0.2">
      <c r="A52" s="522"/>
    </row>
    <row r="53" spans="1:1" x14ac:dyDescent="0.2">
      <c r="A53" s="522"/>
    </row>
    <row r="54" spans="1:1" x14ac:dyDescent="0.2">
      <c r="A54" s="522"/>
    </row>
    <row r="55" spans="1:1" x14ac:dyDescent="0.2">
      <c r="A55" s="522"/>
    </row>
    <row r="56" spans="1:1" x14ac:dyDescent="0.2">
      <c r="A56" s="522"/>
    </row>
    <row r="57" spans="1:1" x14ac:dyDescent="0.2">
      <c r="A57" s="522"/>
    </row>
    <row r="58" spans="1:1" x14ac:dyDescent="0.2">
      <c r="A58" s="522"/>
    </row>
    <row r="59" spans="1:1" x14ac:dyDescent="0.2">
      <c r="A59" s="522"/>
    </row>
    <row r="60" spans="1:1" x14ac:dyDescent="0.2">
      <c r="A60" s="522"/>
    </row>
    <row r="61" spans="1:1" x14ac:dyDescent="0.2">
      <c r="A61" s="522"/>
    </row>
    <row r="62" spans="1:1" x14ac:dyDescent="0.2">
      <c r="A62" s="522"/>
    </row>
    <row r="63" spans="1:1" x14ac:dyDescent="0.2">
      <c r="A63" s="522"/>
    </row>
    <row r="64" spans="1:1" x14ac:dyDescent="0.2">
      <c r="A64" s="522"/>
    </row>
    <row r="65" spans="1:1" x14ac:dyDescent="0.2">
      <c r="A65" s="522"/>
    </row>
    <row r="66" spans="1:1" x14ac:dyDescent="0.2">
      <c r="A66" s="522"/>
    </row>
    <row r="67" spans="1:1" x14ac:dyDescent="0.2">
      <c r="A67" s="522"/>
    </row>
    <row r="68" spans="1:1" x14ac:dyDescent="0.2">
      <c r="A68" s="522"/>
    </row>
    <row r="69" spans="1:1" x14ac:dyDescent="0.2">
      <c r="A69" s="522"/>
    </row>
    <row r="70" spans="1:1" x14ac:dyDescent="0.2">
      <c r="A70" s="522"/>
    </row>
    <row r="71" spans="1:1" x14ac:dyDescent="0.2">
      <c r="A71" s="522"/>
    </row>
    <row r="72" spans="1:1" x14ac:dyDescent="0.2">
      <c r="A72" s="522"/>
    </row>
    <row r="73" spans="1:1" x14ac:dyDescent="0.2">
      <c r="A73" s="522"/>
    </row>
    <row r="74" spans="1:1" x14ac:dyDescent="0.2">
      <c r="A74" s="522"/>
    </row>
    <row r="75" spans="1:1" x14ac:dyDescent="0.2">
      <c r="A75" s="522"/>
    </row>
    <row r="76" spans="1:1" x14ac:dyDescent="0.2">
      <c r="A76" s="522"/>
    </row>
    <row r="77" spans="1:1" x14ac:dyDescent="0.2">
      <c r="A77" s="522"/>
    </row>
    <row r="78" spans="1:1" x14ac:dyDescent="0.2">
      <c r="A78" s="522"/>
    </row>
    <row r="79" spans="1:1" x14ac:dyDescent="0.2">
      <c r="A79" s="522"/>
    </row>
    <row r="80" spans="1:1" x14ac:dyDescent="0.2">
      <c r="A80" s="522"/>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97" display="folyamatábra"/>
  </hyperlinks>
  <pageMargins left="0.7" right="0.7" top="0.75" bottom="0.75" header="0.3" footer="0.3"/>
  <pageSetup paperSize="9"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5.140625" style="5" customWidth="1"/>
    <col min="7" max="7" width="9.710937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562</v>
      </c>
      <c r="F1" s="44"/>
      <c r="G1" s="43" t="s">
        <v>1</v>
      </c>
      <c r="H1" s="44" t="s">
        <v>2</v>
      </c>
    </row>
    <row r="2" spans="2:8" ht="16.5" x14ac:dyDescent="0.3">
      <c r="B2" s="42"/>
      <c r="F2" s="44"/>
      <c r="G2" s="43"/>
      <c r="H2" s="45" t="s">
        <v>3</v>
      </c>
    </row>
    <row r="3" spans="2:8" ht="15" x14ac:dyDescent="0.25">
      <c r="H3" s="44" t="s">
        <v>85</v>
      </c>
    </row>
    <row r="4" spans="2:8" ht="15.75" x14ac:dyDescent="0.25">
      <c r="B4" s="477" t="s">
        <v>164</v>
      </c>
      <c r="C4" s="477"/>
      <c r="D4" s="477"/>
      <c r="E4" s="477"/>
      <c r="F4" s="477"/>
      <c r="G4" s="477"/>
    </row>
    <row r="5" spans="2:8" ht="20.25" x14ac:dyDescent="0.3">
      <c r="B5" s="78" t="s">
        <v>89</v>
      </c>
      <c r="C5" s="143">
        <f>Alapa!C17</f>
        <v>0</v>
      </c>
      <c r="D5" s="164"/>
      <c r="E5" s="164"/>
      <c r="F5" s="48"/>
      <c r="G5" s="164"/>
    </row>
    <row r="6" spans="2:8" ht="15.75" x14ac:dyDescent="0.25">
      <c r="B6" s="78" t="s">
        <v>90</v>
      </c>
      <c r="C6" s="143">
        <f>Alapa!C18</f>
        <v>0</v>
      </c>
      <c r="D6" s="164"/>
      <c r="E6" s="164"/>
      <c r="F6" s="164"/>
      <c r="G6" s="164"/>
    </row>
    <row r="7" spans="2:8" ht="15.75" x14ac:dyDescent="0.25">
      <c r="B7" s="78"/>
      <c r="C7" s="143"/>
      <c r="D7" s="164"/>
      <c r="E7" s="164"/>
      <c r="F7" s="164"/>
      <c r="G7" s="164"/>
    </row>
    <row r="8" spans="2:8" ht="15" x14ac:dyDescent="0.25">
      <c r="B8" s="164"/>
      <c r="C8" s="164"/>
      <c r="D8" s="164"/>
      <c r="E8" s="164"/>
      <c r="F8" s="164"/>
      <c r="G8" s="164"/>
    </row>
    <row r="9" spans="2:8" ht="18.75" x14ac:dyDescent="0.2">
      <c r="B9" s="575" t="s">
        <v>537</v>
      </c>
      <c r="C9" s="575"/>
      <c r="D9" s="575"/>
      <c r="E9" s="575"/>
      <c r="F9" s="575"/>
      <c r="G9" s="575"/>
    </row>
    <row r="10" spans="2:8" ht="35.25" customHeight="1" x14ac:dyDescent="0.2">
      <c r="B10" s="582" t="s">
        <v>538</v>
      </c>
      <c r="C10" s="582"/>
      <c r="D10" s="582"/>
      <c r="E10" s="582"/>
      <c r="F10" s="582"/>
      <c r="G10" s="582"/>
    </row>
    <row r="11" spans="2:8" ht="48" customHeight="1" x14ac:dyDescent="0.2">
      <c r="B11" s="589" t="s">
        <v>560</v>
      </c>
      <c r="C11" s="589"/>
      <c r="D11" s="589"/>
      <c r="E11" s="589"/>
      <c r="F11" s="589"/>
      <c r="G11" s="589"/>
    </row>
    <row r="12" spans="2:8" ht="21.75" customHeight="1" x14ac:dyDescent="0.3">
      <c r="B12" s="271"/>
      <c r="C12" s="259" t="s">
        <v>539</v>
      </c>
      <c r="D12" s="258"/>
      <c r="E12" s="260" t="s">
        <v>561</v>
      </c>
      <c r="F12" s="260"/>
      <c r="G12" s="164"/>
    </row>
    <row r="13" spans="2:8" ht="21.75" customHeight="1" x14ac:dyDescent="0.3">
      <c r="B13" s="271"/>
      <c r="C13" s="259"/>
      <c r="D13" s="258"/>
      <c r="E13" s="260"/>
      <c r="F13" s="260"/>
      <c r="G13" s="164"/>
    </row>
    <row r="14" spans="2:8" ht="21.75" customHeight="1" x14ac:dyDescent="0.3">
      <c r="B14" s="271"/>
      <c r="C14" s="386" t="s">
        <v>668</v>
      </c>
      <c r="D14" s="258"/>
      <c r="E14" s="260"/>
      <c r="F14" s="260"/>
      <c r="G14" s="164"/>
    </row>
    <row r="15" spans="2:8" ht="17.25" customHeight="1" x14ac:dyDescent="0.25">
      <c r="B15" s="164"/>
      <c r="C15" s="244"/>
      <c r="D15" s="164"/>
      <c r="E15" s="164"/>
      <c r="F15" s="164"/>
      <c r="G15" s="164"/>
    </row>
    <row r="16" spans="2:8" ht="20.25" customHeight="1" x14ac:dyDescent="0.25">
      <c r="B16" s="262" t="s">
        <v>33</v>
      </c>
      <c r="C16" s="263" t="s">
        <v>544</v>
      </c>
      <c r="D16" s="264"/>
      <c r="E16" s="265"/>
      <c r="F16" s="164"/>
      <c r="G16" s="164"/>
    </row>
    <row r="17" spans="2:7" ht="36" customHeight="1" x14ac:dyDescent="0.25">
      <c r="B17" s="243"/>
      <c r="C17" s="583" t="s">
        <v>545</v>
      </c>
      <c r="D17" s="583"/>
      <c r="E17" s="583"/>
      <c r="F17" s="583"/>
      <c r="G17" s="171"/>
    </row>
    <row r="18" spans="2:7" ht="24.75" customHeight="1" x14ac:dyDescent="0.25">
      <c r="B18" s="243"/>
      <c r="C18" s="584" t="s">
        <v>546</v>
      </c>
      <c r="D18" s="584"/>
      <c r="E18" s="584"/>
      <c r="F18" s="584"/>
      <c r="G18" s="164"/>
    </row>
    <row r="19" spans="2:7" ht="33.75" customHeight="1" x14ac:dyDescent="0.25">
      <c r="B19" s="266" t="s">
        <v>547</v>
      </c>
      <c r="C19" s="263" t="s">
        <v>548</v>
      </c>
      <c r="D19" s="267"/>
      <c r="E19" s="164"/>
      <c r="F19" s="164"/>
      <c r="G19" s="164"/>
    </row>
    <row r="20" spans="2:7" ht="68.25" customHeight="1" x14ac:dyDescent="0.25">
      <c r="B20" s="243"/>
      <c r="C20" s="583" t="s">
        <v>695</v>
      </c>
      <c r="D20" s="583"/>
      <c r="E20" s="583"/>
      <c r="F20" s="583"/>
      <c r="G20" s="164"/>
    </row>
    <row r="21" spans="2:7" ht="21" customHeight="1" x14ac:dyDescent="0.25">
      <c r="B21" s="243"/>
      <c r="C21" s="584" t="s">
        <v>669</v>
      </c>
      <c r="D21" s="584"/>
      <c r="E21" s="584"/>
      <c r="F21" s="584"/>
      <c r="G21" s="164"/>
    </row>
    <row r="22" spans="2:7" ht="19.5" customHeight="1" x14ac:dyDescent="0.25">
      <c r="B22" s="243"/>
      <c r="C22" s="384"/>
      <c r="D22" s="384"/>
      <c r="E22" s="391"/>
      <c r="F22" s="384"/>
      <c r="G22" s="164"/>
    </row>
    <row r="23" spans="2:7" ht="18" customHeight="1" x14ac:dyDescent="0.25">
      <c r="B23" s="266" t="s">
        <v>40</v>
      </c>
      <c r="C23" s="244" t="s">
        <v>551</v>
      </c>
      <c r="D23" s="244"/>
      <c r="E23" s="244"/>
      <c r="F23" s="270"/>
      <c r="G23" s="164"/>
    </row>
    <row r="24" spans="2:7" ht="15" customHeight="1" x14ac:dyDescent="0.25">
      <c r="B24" s="245"/>
      <c r="C24" s="268" t="s">
        <v>552</v>
      </c>
      <c r="D24" s="269"/>
      <c r="E24" s="244"/>
      <c r="F24" s="164"/>
      <c r="G24" s="164"/>
    </row>
    <row r="25" spans="2:7" ht="19.5" customHeight="1" x14ac:dyDescent="0.25">
      <c r="B25" s="245"/>
      <c r="C25" s="272" t="s">
        <v>666</v>
      </c>
      <c r="D25" s="387" t="s">
        <v>667</v>
      </c>
      <c r="E25" s="244"/>
      <c r="F25" s="244"/>
      <c r="G25" s="164"/>
    </row>
    <row r="26" spans="2:7" ht="19.5" customHeight="1" x14ac:dyDescent="0.25">
      <c r="B26" s="245"/>
      <c r="C26" s="272"/>
      <c r="D26" s="387" t="s">
        <v>667</v>
      </c>
      <c r="E26" s="244"/>
      <c r="F26" s="244"/>
      <c r="G26" s="164"/>
    </row>
    <row r="27" spans="2:7" ht="19.5" customHeight="1" x14ac:dyDescent="0.25">
      <c r="B27" s="245"/>
      <c r="C27" s="272"/>
      <c r="D27" s="387" t="s">
        <v>667</v>
      </c>
      <c r="E27" s="244"/>
      <c r="F27" s="244"/>
      <c r="G27" s="164"/>
    </row>
    <row r="28" spans="2:7" ht="33" customHeight="1" x14ac:dyDescent="0.25">
      <c r="B28" s="266" t="s">
        <v>46</v>
      </c>
      <c r="C28" s="263" t="s">
        <v>553</v>
      </c>
      <c r="D28" s="263"/>
      <c r="E28" s="164"/>
      <c r="F28" s="164"/>
      <c r="G28" s="164"/>
    </row>
    <row r="29" spans="2:7" ht="34.5" customHeight="1" x14ac:dyDescent="0.25">
      <c r="B29" s="245"/>
      <c r="C29" s="578" t="s">
        <v>554</v>
      </c>
      <c r="D29" s="578"/>
      <c r="E29" s="578"/>
      <c r="F29" s="578"/>
      <c r="G29" s="164"/>
    </row>
    <row r="30" spans="2:7" ht="23.25" customHeight="1" x14ac:dyDescent="0.25">
      <c r="B30" s="266" t="s">
        <v>49</v>
      </c>
      <c r="C30" s="263" t="s">
        <v>555</v>
      </c>
      <c r="D30" s="164"/>
      <c r="E30" s="164"/>
      <c r="F30" s="164"/>
      <c r="G30" s="164"/>
    </row>
    <row r="31" spans="2:7" ht="15.75" x14ac:dyDescent="0.25">
      <c r="B31" s="266"/>
      <c r="C31" s="263" t="s">
        <v>556</v>
      </c>
      <c r="D31" s="164"/>
      <c r="E31" s="164"/>
      <c r="F31" s="164"/>
      <c r="G31" s="164"/>
    </row>
    <row r="32" spans="2:7" ht="35.25" customHeight="1" x14ac:dyDescent="0.25">
      <c r="B32" s="245"/>
      <c r="C32" s="585" t="s">
        <v>696</v>
      </c>
      <c r="D32" s="585"/>
      <c r="E32" s="585"/>
      <c r="F32" s="585"/>
      <c r="G32" s="164"/>
    </row>
    <row r="33" spans="2:7" ht="19.5" customHeight="1" x14ac:dyDescent="0.25">
      <c r="B33" s="245"/>
      <c r="C33" s="270" t="s">
        <v>557</v>
      </c>
      <c r="D33" s="164"/>
      <c r="E33" s="244"/>
      <c r="F33" s="164"/>
      <c r="G33" s="164"/>
    </row>
    <row r="34" spans="2:7" ht="19.5" customHeight="1" x14ac:dyDescent="0.25">
      <c r="B34" s="245"/>
      <c r="C34" s="270"/>
      <c r="D34" s="164"/>
      <c r="E34" s="244"/>
      <c r="F34" s="164"/>
      <c r="G34" s="164"/>
    </row>
    <row r="35" spans="2:7" ht="19.5" customHeight="1" x14ac:dyDescent="0.25">
      <c r="B35" s="245"/>
      <c r="C35" s="270"/>
      <c r="D35" s="164"/>
      <c r="E35" s="244"/>
      <c r="F35" s="164"/>
      <c r="G35" s="164"/>
    </row>
    <row r="36" spans="2:7" ht="19.5" customHeight="1" x14ac:dyDescent="0.25">
      <c r="B36" s="245"/>
      <c r="C36" s="270"/>
      <c r="D36" s="164"/>
      <c r="E36" s="244"/>
      <c r="F36" s="164"/>
      <c r="G36" s="164"/>
    </row>
    <row r="37" spans="2:7" ht="19.5" customHeight="1" x14ac:dyDescent="0.25">
      <c r="B37" s="243"/>
      <c r="C37" s="577" t="s">
        <v>558</v>
      </c>
      <c r="D37" s="577"/>
      <c r="E37" s="577"/>
      <c r="F37" s="577"/>
      <c r="G37" s="164"/>
    </row>
    <row r="38" spans="2:7" ht="19.5" customHeight="1" x14ac:dyDescent="0.25">
      <c r="B38" s="243"/>
      <c r="C38" s="577" t="s">
        <v>161</v>
      </c>
      <c r="D38" s="577"/>
      <c r="E38" s="577"/>
      <c r="F38" s="577"/>
      <c r="G38" s="164"/>
    </row>
    <row r="39" spans="2:7" ht="19.5" customHeight="1" x14ac:dyDescent="0.25">
      <c r="B39" s="243"/>
      <c r="C39" s="577">
        <f>Alapa!C17</f>
        <v>0</v>
      </c>
      <c r="D39" s="577"/>
      <c r="E39" s="577"/>
      <c r="F39" s="577"/>
      <c r="G39" s="164"/>
    </row>
    <row r="40" spans="2:7" ht="18.75" customHeight="1" x14ac:dyDescent="0.25">
      <c r="B40" s="243"/>
      <c r="C40" s="245"/>
      <c r="D40" s="164"/>
      <c r="E40" s="244"/>
      <c r="F40" s="164"/>
      <c r="G40" s="164"/>
    </row>
  </sheetData>
  <mergeCells count="13">
    <mergeCell ref="C18:F18"/>
    <mergeCell ref="B4:G4"/>
    <mergeCell ref="B9:G9"/>
    <mergeCell ref="B10:G10"/>
    <mergeCell ref="B11:G11"/>
    <mergeCell ref="C17:F17"/>
    <mergeCell ref="C20:F20"/>
    <mergeCell ref="C29:F29"/>
    <mergeCell ref="C37:F37"/>
    <mergeCell ref="C38:F38"/>
    <mergeCell ref="C39:F39"/>
    <mergeCell ref="C21:F21"/>
    <mergeCell ref="C32:F32"/>
  </mergeCells>
  <hyperlinks>
    <hyperlink ref="H1" location="Tartalom!B1" display="tartalom"/>
    <hyperlink ref="H3" location="'PM-KV-03-01'!C99" display="folyamatábra"/>
    <hyperlink ref="C18" r:id="rId1"/>
    <hyperlink ref="C21" r:id="rId2" display="https://www.mkvk.hu/szabalyozas/penzmosas/penzmosas_kozlemenyek/FATF_ellenorzes_20181011"/>
  </hyperlinks>
  <pageMargins left="0.70866141732283472" right="0.70866141732283472" top="0.74803149606299213" bottom="0.74803149606299213" header="0.31496062992125984" footer="0.31496062992125984"/>
  <pageSetup paperSize="9" scale="81" orientation="portrait" r:id="rId3"/>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zoomScaleNormal="10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7" t="s">
        <v>740</v>
      </c>
      <c r="C1" s="87"/>
      <c r="D1" s="87"/>
      <c r="E1" s="87"/>
      <c r="G1" s="43"/>
      <c r="H1" s="43"/>
      <c r="I1" s="43"/>
      <c r="J1" s="5">
        <f>Alapa!C1</f>
        <v>0</v>
      </c>
      <c r="K1" s="44" t="s">
        <v>2</v>
      </c>
      <c r="O1" s="44"/>
      <c r="P1" s="5" t="s">
        <v>106</v>
      </c>
      <c r="R1" s="44"/>
      <c r="AE1" s="5" t="s">
        <v>106</v>
      </c>
      <c r="AF1" s="5">
        <v>2</v>
      </c>
    </row>
    <row r="2" spans="2:32" ht="16.5" x14ac:dyDescent="0.3">
      <c r="B2" s="42"/>
      <c r="C2" s="42"/>
      <c r="D2" s="42"/>
      <c r="E2" s="42"/>
      <c r="G2" s="43"/>
      <c r="H2" s="43"/>
      <c r="I2" s="43"/>
      <c r="K2" s="45" t="s">
        <v>3</v>
      </c>
      <c r="O2" s="44"/>
      <c r="R2" s="44"/>
      <c r="AE2" s="5" t="s">
        <v>107</v>
      </c>
    </row>
    <row r="3" spans="2:32" ht="20.25" customHeight="1" x14ac:dyDescent="0.3">
      <c r="B3" s="249" t="s">
        <v>563</v>
      </c>
      <c r="C3" s="273"/>
      <c r="D3" s="273"/>
      <c r="E3" s="273"/>
      <c r="F3" s="273"/>
      <c r="G3" s="273"/>
      <c r="H3" s="273"/>
      <c r="I3" s="273"/>
      <c r="K3" s="44" t="s">
        <v>85</v>
      </c>
      <c r="R3" s="44"/>
      <c r="AE3" s="5" t="s">
        <v>106</v>
      </c>
      <c r="AF3" s="5">
        <v>2</v>
      </c>
    </row>
    <row r="4" spans="2:32" ht="15.75" x14ac:dyDescent="0.25">
      <c r="B4" s="568" t="s">
        <v>164</v>
      </c>
      <c r="C4" s="568"/>
      <c r="D4" s="568"/>
      <c r="E4" s="568"/>
      <c r="F4" s="568"/>
      <c r="G4" s="82"/>
      <c r="H4" s="82"/>
      <c r="I4" s="82"/>
      <c r="J4" s="82"/>
      <c r="AE4" s="5" t="s">
        <v>107</v>
      </c>
    </row>
    <row r="5" spans="2:32" ht="15.75" x14ac:dyDescent="0.25">
      <c r="B5" s="86" t="s">
        <v>89</v>
      </c>
      <c r="C5" s="89">
        <f>Alapa!C17</f>
        <v>0</v>
      </c>
      <c r="D5" s="86"/>
      <c r="E5" s="86"/>
      <c r="F5" s="89"/>
      <c r="G5" s="90"/>
      <c r="H5" s="90"/>
      <c r="I5" s="90"/>
      <c r="J5" s="91"/>
    </row>
    <row r="6" spans="2:32" ht="15.75" x14ac:dyDescent="0.25">
      <c r="B6" s="86" t="s">
        <v>90</v>
      </c>
      <c r="C6" s="89">
        <f>Alapa!C18</f>
        <v>0</v>
      </c>
      <c r="D6" s="86"/>
      <c r="E6" s="86"/>
      <c r="F6" s="89"/>
      <c r="G6" s="90"/>
      <c r="H6" s="90"/>
      <c r="I6" s="90"/>
      <c r="J6" s="91"/>
    </row>
    <row r="7" spans="2:32" ht="15.75" customHeight="1" x14ac:dyDescent="0.25">
      <c r="B7" s="580" t="s">
        <v>659</v>
      </c>
      <c r="C7" s="580"/>
      <c r="D7" s="580"/>
      <c r="E7" s="580"/>
      <c r="F7" s="580"/>
      <c r="G7" s="580"/>
      <c r="H7" s="580"/>
      <c r="I7" s="580"/>
      <c r="J7" s="251"/>
    </row>
    <row r="8" spans="2:32" ht="34.5" customHeight="1" x14ac:dyDescent="0.25">
      <c r="B8" s="580" t="s">
        <v>564</v>
      </c>
      <c r="C8" s="580"/>
      <c r="D8" s="580"/>
      <c r="E8" s="580"/>
      <c r="F8" s="580"/>
      <c r="G8" s="580"/>
      <c r="H8" s="580"/>
      <c r="I8" s="580"/>
      <c r="J8" s="251"/>
    </row>
    <row r="9" spans="2:32" ht="8.25" customHeight="1" x14ac:dyDescent="0.25">
      <c r="B9" s="252"/>
      <c r="C9" s="252"/>
      <c r="D9" s="252"/>
      <c r="E9" s="252"/>
      <c r="F9" s="252"/>
      <c r="G9" s="252"/>
      <c r="H9" s="252"/>
      <c r="I9" s="252"/>
      <c r="J9" s="91"/>
    </row>
    <row r="10" spans="2:32" ht="101.25" customHeight="1" x14ac:dyDescent="0.25">
      <c r="B10" s="274" t="s">
        <v>507</v>
      </c>
      <c r="C10" s="275" t="s">
        <v>565</v>
      </c>
      <c r="D10" s="275" t="s">
        <v>566</v>
      </c>
      <c r="E10" s="275" t="s">
        <v>567</v>
      </c>
      <c r="F10" s="275" t="s">
        <v>568</v>
      </c>
      <c r="G10" s="275" t="s">
        <v>569</v>
      </c>
      <c r="H10" s="275" t="s">
        <v>570</v>
      </c>
      <c r="I10" s="275" t="s">
        <v>571</v>
      </c>
      <c r="J10" s="253"/>
    </row>
    <row r="11" spans="2:32" ht="25.5" x14ac:dyDescent="0.25">
      <c r="B11" s="276" t="s">
        <v>572</v>
      </c>
      <c r="C11" s="277" t="s">
        <v>111</v>
      </c>
      <c r="D11" s="278" t="s">
        <v>573</v>
      </c>
      <c r="E11" s="279" t="s">
        <v>574</v>
      </c>
      <c r="F11" s="279" t="s">
        <v>107</v>
      </c>
      <c r="G11" s="278"/>
      <c r="H11" s="277" t="s">
        <v>575</v>
      </c>
      <c r="I11" s="280"/>
      <c r="J11" s="253"/>
    </row>
    <row r="12" spans="2:32" ht="25.5" x14ac:dyDescent="0.25">
      <c r="B12" s="276" t="s">
        <v>572</v>
      </c>
      <c r="C12" s="281" t="s">
        <v>576</v>
      </c>
      <c r="D12" s="278" t="s">
        <v>573</v>
      </c>
      <c r="E12" s="279" t="s">
        <v>577</v>
      </c>
      <c r="F12" s="279" t="s">
        <v>107</v>
      </c>
      <c r="G12" s="278"/>
      <c r="H12" s="277" t="s">
        <v>575</v>
      </c>
      <c r="I12" s="280"/>
      <c r="J12" s="253"/>
    </row>
    <row r="13" spans="2:32" ht="15.75" x14ac:dyDescent="0.25">
      <c r="B13" s="254" t="s">
        <v>33</v>
      </c>
      <c r="C13" s="256"/>
      <c r="D13" s="257"/>
      <c r="E13" s="282"/>
      <c r="F13" s="282"/>
      <c r="G13" s="257"/>
      <c r="H13" s="283"/>
      <c r="I13" s="284"/>
      <c r="J13" s="253"/>
    </row>
    <row r="14" spans="2:32" ht="15.75" x14ac:dyDescent="0.25">
      <c r="B14" s="254" t="s">
        <v>38</v>
      </c>
      <c r="C14" s="256"/>
      <c r="D14" s="257"/>
      <c r="E14" s="282"/>
      <c r="F14" s="282"/>
      <c r="G14" s="257"/>
      <c r="H14" s="283"/>
      <c r="I14" s="284"/>
      <c r="J14" s="253"/>
    </row>
    <row r="15" spans="2:32" ht="15.75" x14ac:dyDescent="0.25">
      <c r="B15" s="254" t="s">
        <v>40</v>
      </c>
      <c r="C15" s="256"/>
      <c r="D15" s="257"/>
      <c r="E15" s="282"/>
      <c r="F15" s="282"/>
      <c r="G15" s="257"/>
      <c r="H15" s="283"/>
      <c r="I15" s="284"/>
      <c r="J15" s="253"/>
    </row>
    <row r="16" spans="2:32" ht="15.75" x14ac:dyDescent="0.25">
      <c r="B16" s="254" t="s">
        <v>46</v>
      </c>
      <c r="C16" s="256"/>
      <c r="D16" s="257"/>
      <c r="E16" s="282"/>
      <c r="F16" s="282"/>
      <c r="G16" s="257"/>
      <c r="H16" s="283"/>
      <c r="I16" s="284"/>
      <c r="J16" s="253"/>
    </row>
    <row r="17" spans="2:10" ht="15.75" x14ac:dyDescent="0.25">
      <c r="B17" s="254" t="s">
        <v>49</v>
      </c>
      <c r="C17" s="256"/>
      <c r="D17" s="257"/>
      <c r="E17" s="282"/>
      <c r="F17" s="282"/>
      <c r="G17" s="257"/>
      <c r="H17" s="283"/>
      <c r="I17" s="284"/>
      <c r="J17" s="253"/>
    </row>
    <row r="18" spans="2:10" ht="15.75" x14ac:dyDescent="0.25">
      <c r="B18" s="254" t="s">
        <v>51</v>
      </c>
      <c r="C18" s="256"/>
      <c r="D18" s="257"/>
      <c r="E18" s="282"/>
      <c r="F18" s="282"/>
      <c r="G18" s="257"/>
      <c r="H18" s="283"/>
      <c r="I18" s="284"/>
      <c r="J18" s="253"/>
    </row>
    <row r="19" spans="2:10" ht="15.75" x14ac:dyDescent="0.25">
      <c r="B19" s="254" t="s">
        <v>510</v>
      </c>
      <c r="C19" s="256"/>
      <c r="D19" s="257"/>
      <c r="E19" s="282"/>
      <c r="F19" s="282"/>
      <c r="G19" s="257"/>
      <c r="H19" s="283"/>
      <c r="I19" s="284"/>
      <c r="J19" s="253"/>
    </row>
    <row r="20" spans="2:10" ht="15.75" x14ac:dyDescent="0.25">
      <c r="B20" s="254" t="s">
        <v>62</v>
      </c>
      <c r="C20" s="256"/>
      <c r="D20" s="257"/>
      <c r="E20" s="282"/>
      <c r="F20" s="282"/>
      <c r="G20" s="257"/>
      <c r="H20" s="283"/>
      <c r="I20" s="284"/>
      <c r="J20" s="253"/>
    </row>
    <row r="21" spans="2:10" ht="15.75" x14ac:dyDescent="0.25">
      <c r="B21" s="254" t="s">
        <v>66</v>
      </c>
      <c r="C21" s="256"/>
      <c r="D21" s="257"/>
      <c r="E21" s="282"/>
      <c r="F21" s="282"/>
      <c r="G21" s="257"/>
      <c r="H21" s="283"/>
      <c r="I21" s="284"/>
      <c r="J21" s="253"/>
    </row>
    <row r="22" spans="2:10" ht="15.75" x14ac:dyDescent="0.25">
      <c r="B22" s="254" t="s">
        <v>511</v>
      </c>
      <c r="C22" s="256"/>
      <c r="D22" s="257"/>
      <c r="E22" s="282"/>
      <c r="F22" s="282"/>
      <c r="G22" s="257"/>
      <c r="H22" s="283"/>
      <c r="I22" s="284"/>
      <c r="J22" s="253"/>
    </row>
    <row r="23" spans="2:10" ht="15.75" x14ac:dyDescent="0.25">
      <c r="B23" s="254" t="s">
        <v>76</v>
      </c>
      <c r="C23" s="256"/>
      <c r="D23" s="257"/>
      <c r="E23" s="282"/>
      <c r="F23" s="282"/>
      <c r="G23" s="257"/>
      <c r="H23" s="283"/>
      <c r="I23" s="284"/>
      <c r="J23" s="253"/>
    </row>
    <row r="24" spans="2:10" ht="15.75" x14ac:dyDescent="0.25">
      <c r="B24" s="254" t="s">
        <v>512</v>
      </c>
      <c r="C24" s="256"/>
      <c r="D24" s="257"/>
      <c r="E24" s="282"/>
      <c r="F24" s="282"/>
      <c r="G24" s="257"/>
      <c r="H24" s="283"/>
      <c r="I24" s="284"/>
      <c r="J24" s="253"/>
    </row>
    <row r="25" spans="2:10" ht="15.75" x14ac:dyDescent="0.25">
      <c r="B25" s="254" t="s">
        <v>513</v>
      </c>
      <c r="C25" s="256"/>
      <c r="D25" s="257"/>
      <c r="E25" s="282"/>
      <c r="F25" s="282"/>
      <c r="G25" s="257"/>
      <c r="H25" s="283"/>
      <c r="I25" s="284"/>
      <c r="J25" s="253"/>
    </row>
    <row r="26" spans="2:10" ht="15.75" x14ac:dyDescent="0.25">
      <c r="B26" s="254" t="s">
        <v>514</v>
      </c>
      <c r="C26" s="256"/>
      <c r="D26" s="257"/>
      <c r="E26" s="282"/>
      <c r="F26" s="282"/>
      <c r="G26" s="257"/>
      <c r="H26" s="283"/>
      <c r="I26" s="284"/>
      <c r="J26" s="253"/>
    </row>
    <row r="27" spans="2:10" ht="15.75" x14ac:dyDescent="0.25">
      <c r="B27" s="254" t="s">
        <v>515</v>
      </c>
      <c r="C27" s="256"/>
      <c r="D27" s="257"/>
      <c r="E27" s="282"/>
      <c r="F27" s="282"/>
      <c r="G27" s="257"/>
      <c r="H27" s="283"/>
      <c r="I27" s="284"/>
      <c r="J27" s="253"/>
    </row>
    <row r="28" spans="2:10" ht="15.75" x14ac:dyDescent="0.25">
      <c r="B28" s="254" t="s">
        <v>517</v>
      </c>
      <c r="C28" s="256"/>
      <c r="D28" s="257"/>
      <c r="E28" s="282"/>
      <c r="F28" s="282"/>
      <c r="G28" s="257"/>
      <c r="H28" s="283"/>
      <c r="I28" s="284"/>
      <c r="J28" s="253"/>
    </row>
    <row r="29" spans="2:10" ht="15.75" x14ac:dyDescent="0.25">
      <c r="B29" s="254" t="s">
        <v>518</v>
      </c>
      <c r="C29" s="256"/>
      <c r="D29" s="257"/>
      <c r="E29" s="282"/>
      <c r="F29" s="282"/>
      <c r="G29" s="257"/>
      <c r="H29" s="283"/>
      <c r="I29" s="284"/>
      <c r="J29" s="253"/>
    </row>
    <row r="30" spans="2:10" ht="15.75" x14ac:dyDescent="0.25">
      <c r="B30" s="254" t="s">
        <v>519</v>
      </c>
      <c r="C30" s="256"/>
      <c r="D30" s="257"/>
      <c r="E30" s="282"/>
      <c r="F30" s="282"/>
      <c r="G30" s="257"/>
      <c r="H30" s="283"/>
      <c r="I30" s="284"/>
      <c r="J30" s="253"/>
    </row>
    <row r="31" spans="2:10" ht="15.75" x14ac:dyDescent="0.25">
      <c r="B31" s="254" t="s">
        <v>520</v>
      </c>
      <c r="C31" s="256"/>
      <c r="D31" s="257"/>
      <c r="E31" s="282"/>
      <c r="F31" s="282"/>
      <c r="G31" s="257"/>
      <c r="H31" s="283"/>
      <c r="I31" s="284"/>
      <c r="J31" s="253"/>
    </row>
    <row r="32" spans="2:10" ht="15.75" x14ac:dyDescent="0.25">
      <c r="B32" s="254" t="s">
        <v>521</v>
      </c>
      <c r="C32" s="256"/>
      <c r="D32" s="257"/>
      <c r="E32" s="282"/>
      <c r="F32" s="282"/>
      <c r="G32" s="257"/>
      <c r="H32" s="283"/>
      <c r="I32" s="284"/>
      <c r="J32" s="253"/>
    </row>
    <row r="33" spans="2:10" ht="15.75" x14ac:dyDescent="0.25">
      <c r="B33" s="254" t="s">
        <v>522</v>
      </c>
      <c r="C33" s="256"/>
      <c r="D33" s="257"/>
      <c r="E33" s="282"/>
      <c r="F33" s="282"/>
      <c r="G33" s="257"/>
      <c r="H33" s="283"/>
      <c r="I33" s="284"/>
      <c r="J33" s="253"/>
    </row>
    <row r="34" spans="2:10" ht="15.75" x14ac:dyDescent="0.25">
      <c r="B34" s="254" t="s">
        <v>523</v>
      </c>
      <c r="C34" s="256"/>
      <c r="D34" s="257"/>
      <c r="E34" s="282"/>
      <c r="F34" s="282"/>
      <c r="G34" s="257"/>
      <c r="H34" s="283"/>
      <c r="I34" s="284"/>
      <c r="J34" s="253"/>
    </row>
    <row r="35" spans="2:10" ht="15.75" x14ac:dyDescent="0.25">
      <c r="B35" s="254" t="s">
        <v>524</v>
      </c>
      <c r="C35" s="256"/>
      <c r="D35" s="257"/>
      <c r="E35" s="282"/>
      <c r="F35" s="282"/>
      <c r="G35" s="257"/>
      <c r="H35" s="283"/>
      <c r="I35" s="284"/>
      <c r="J35" s="253"/>
    </row>
    <row r="36" spans="2:10" ht="15.75" x14ac:dyDescent="0.25">
      <c r="B36" s="254" t="s">
        <v>525</v>
      </c>
      <c r="C36" s="256"/>
      <c r="D36" s="257"/>
      <c r="E36" s="282"/>
      <c r="F36" s="282"/>
      <c r="G36" s="257"/>
      <c r="H36" s="283"/>
      <c r="I36" s="284"/>
      <c r="J36" s="253"/>
    </row>
    <row r="37" spans="2:10" ht="15.75" x14ac:dyDescent="0.25">
      <c r="B37" s="254" t="s">
        <v>526</v>
      </c>
      <c r="C37" s="256"/>
      <c r="D37" s="257"/>
      <c r="E37" s="282"/>
      <c r="F37" s="282"/>
      <c r="G37" s="257"/>
      <c r="H37" s="283"/>
      <c r="I37" s="284"/>
      <c r="J37" s="253"/>
    </row>
    <row r="38" spans="2:10" ht="15.75" x14ac:dyDescent="0.25">
      <c r="B38" s="254" t="s">
        <v>527</v>
      </c>
      <c r="C38" s="256"/>
      <c r="D38" s="257"/>
      <c r="E38" s="282"/>
      <c r="F38" s="282"/>
      <c r="G38" s="257"/>
      <c r="H38" s="283"/>
      <c r="I38" s="284"/>
      <c r="J38" s="253"/>
    </row>
    <row r="39" spans="2:10" ht="15.75" x14ac:dyDescent="0.25">
      <c r="B39" s="254" t="s">
        <v>528</v>
      </c>
      <c r="C39" s="256"/>
      <c r="D39" s="257"/>
      <c r="E39" s="282"/>
      <c r="F39" s="282"/>
      <c r="G39" s="257"/>
      <c r="H39" s="283"/>
      <c r="I39" s="284"/>
      <c r="J39" s="253"/>
    </row>
    <row r="40" spans="2:10" ht="15.75" x14ac:dyDescent="0.25">
      <c r="B40" s="254" t="s">
        <v>529</v>
      </c>
      <c r="C40" s="256"/>
      <c r="D40" s="257"/>
      <c r="E40" s="282"/>
      <c r="F40" s="282"/>
      <c r="G40" s="257"/>
      <c r="H40" s="283"/>
      <c r="I40" s="284"/>
      <c r="J40" s="253"/>
    </row>
    <row r="41" spans="2:10" ht="15.75" x14ac:dyDescent="0.25">
      <c r="B41" s="254" t="s">
        <v>532</v>
      </c>
      <c r="C41" s="256"/>
      <c r="D41" s="257"/>
      <c r="E41" s="282"/>
      <c r="F41" s="282"/>
      <c r="G41" s="257"/>
      <c r="H41" s="283"/>
      <c r="I41" s="284"/>
      <c r="J41" s="253"/>
    </row>
    <row r="42" spans="2:10" ht="15.75" x14ac:dyDescent="0.25">
      <c r="B42" s="254" t="s">
        <v>533</v>
      </c>
      <c r="C42" s="256"/>
      <c r="D42" s="257"/>
      <c r="E42" s="282"/>
      <c r="F42" s="282"/>
      <c r="G42" s="257"/>
      <c r="H42" s="283"/>
      <c r="I42" s="284"/>
      <c r="J42" s="253"/>
    </row>
    <row r="45" spans="2:10" x14ac:dyDescent="0.2">
      <c r="C45" s="121" t="s">
        <v>658</v>
      </c>
    </row>
    <row r="46" spans="2:10" x14ac:dyDescent="0.2">
      <c r="C46" s="121" t="s">
        <v>697</v>
      </c>
    </row>
    <row r="47" spans="2:10" ht="26.25" customHeight="1" x14ac:dyDescent="0.2">
      <c r="C47" s="579" t="s">
        <v>698</v>
      </c>
      <c r="D47" s="579"/>
      <c r="E47" s="579"/>
      <c r="F47" s="579"/>
      <c r="G47" s="579"/>
      <c r="H47" s="579"/>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285" customWidth="1"/>
    <col min="2" max="2" width="41.85546875" style="285" customWidth="1"/>
    <col min="3" max="3" width="27.7109375" style="285" customWidth="1"/>
    <col min="4" max="4" width="23.5703125" style="285" customWidth="1"/>
    <col min="5" max="5" width="13.140625" style="285" customWidth="1"/>
    <col min="6" max="6" width="23.5703125" style="285" customWidth="1"/>
    <col min="7" max="7" width="10.7109375" style="285" customWidth="1"/>
    <col min="8" max="8" width="20.5703125" style="285" customWidth="1"/>
    <col min="9" max="256" width="9.140625" style="285"/>
    <col min="257" max="257" width="6.42578125" style="285" customWidth="1"/>
    <col min="258" max="258" width="41.85546875" style="285" customWidth="1"/>
    <col min="259" max="259" width="27.7109375" style="285" customWidth="1"/>
    <col min="260" max="260" width="23.5703125" style="285" customWidth="1"/>
    <col min="261" max="261" width="13.140625" style="285" customWidth="1"/>
    <col min="262" max="262" width="23.5703125" style="285" customWidth="1"/>
    <col min="263" max="263" width="10.7109375" style="285" customWidth="1"/>
    <col min="264" max="264" width="20.5703125" style="285" customWidth="1"/>
    <col min="265" max="512" width="9.140625" style="285"/>
    <col min="513" max="513" width="6.42578125" style="285" customWidth="1"/>
    <col min="514" max="514" width="41.85546875" style="285" customWidth="1"/>
    <col min="515" max="515" width="27.7109375" style="285" customWidth="1"/>
    <col min="516" max="516" width="23.5703125" style="285" customWidth="1"/>
    <col min="517" max="517" width="13.140625" style="285" customWidth="1"/>
    <col min="518" max="518" width="23.5703125" style="285" customWidth="1"/>
    <col min="519" max="519" width="10.7109375" style="285" customWidth="1"/>
    <col min="520" max="520" width="20.5703125" style="285" customWidth="1"/>
    <col min="521" max="768" width="9.140625" style="285"/>
    <col min="769" max="769" width="6.42578125" style="285" customWidth="1"/>
    <col min="770" max="770" width="41.85546875" style="285" customWidth="1"/>
    <col min="771" max="771" width="27.7109375" style="285" customWidth="1"/>
    <col min="772" max="772" width="23.5703125" style="285" customWidth="1"/>
    <col min="773" max="773" width="13.140625" style="285" customWidth="1"/>
    <col min="774" max="774" width="23.5703125" style="285" customWidth="1"/>
    <col min="775" max="775" width="10.7109375" style="285" customWidth="1"/>
    <col min="776" max="776" width="20.5703125" style="285" customWidth="1"/>
    <col min="777" max="1024" width="9.140625" style="285"/>
    <col min="1025" max="1025" width="6.42578125" style="285" customWidth="1"/>
    <col min="1026" max="1026" width="41.85546875" style="285" customWidth="1"/>
    <col min="1027" max="1027" width="27.7109375" style="285" customWidth="1"/>
    <col min="1028" max="1028" width="23.5703125" style="285" customWidth="1"/>
    <col min="1029" max="1029" width="13.140625" style="285" customWidth="1"/>
    <col min="1030" max="1030" width="23.5703125" style="285" customWidth="1"/>
    <col min="1031" max="1031" width="10.7109375" style="285" customWidth="1"/>
    <col min="1032" max="1032" width="20.5703125" style="285" customWidth="1"/>
    <col min="1033" max="1280" width="9.140625" style="285"/>
    <col min="1281" max="1281" width="6.42578125" style="285" customWidth="1"/>
    <col min="1282" max="1282" width="41.85546875" style="285" customWidth="1"/>
    <col min="1283" max="1283" width="27.7109375" style="285" customWidth="1"/>
    <col min="1284" max="1284" width="23.5703125" style="285" customWidth="1"/>
    <col min="1285" max="1285" width="13.140625" style="285" customWidth="1"/>
    <col min="1286" max="1286" width="23.5703125" style="285" customWidth="1"/>
    <col min="1287" max="1287" width="10.7109375" style="285" customWidth="1"/>
    <col min="1288" max="1288" width="20.5703125" style="285" customWidth="1"/>
    <col min="1289" max="1536" width="9.140625" style="285"/>
    <col min="1537" max="1537" width="6.42578125" style="285" customWidth="1"/>
    <col min="1538" max="1538" width="41.85546875" style="285" customWidth="1"/>
    <col min="1539" max="1539" width="27.7109375" style="285" customWidth="1"/>
    <col min="1540" max="1540" width="23.5703125" style="285" customWidth="1"/>
    <col min="1541" max="1541" width="13.140625" style="285" customWidth="1"/>
    <col min="1542" max="1542" width="23.5703125" style="285" customWidth="1"/>
    <col min="1543" max="1543" width="10.7109375" style="285" customWidth="1"/>
    <col min="1544" max="1544" width="20.5703125" style="285" customWidth="1"/>
    <col min="1545" max="1792" width="9.140625" style="285"/>
    <col min="1793" max="1793" width="6.42578125" style="285" customWidth="1"/>
    <col min="1794" max="1794" width="41.85546875" style="285" customWidth="1"/>
    <col min="1795" max="1795" width="27.7109375" style="285" customWidth="1"/>
    <col min="1796" max="1796" width="23.5703125" style="285" customWidth="1"/>
    <col min="1797" max="1797" width="13.140625" style="285" customWidth="1"/>
    <col min="1798" max="1798" width="23.5703125" style="285" customWidth="1"/>
    <col min="1799" max="1799" width="10.7109375" style="285" customWidth="1"/>
    <col min="1800" max="1800" width="20.5703125" style="285" customWidth="1"/>
    <col min="1801" max="2048" width="9.140625" style="285"/>
    <col min="2049" max="2049" width="6.42578125" style="285" customWidth="1"/>
    <col min="2050" max="2050" width="41.85546875" style="285" customWidth="1"/>
    <col min="2051" max="2051" width="27.7109375" style="285" customWidth="1"/>
    <col min="2052" max="2052" width="23.5703125" style="285" customWidth="1"/>
    <col min="2053" max="2053" width="13.140625" style="285" customWidth="1"/>
    <col min="2054" max="2054" width="23.5703125" style="285" customWidth="1"/>
    <col min="2055" max="2055" width="10.7109375" style="285" customWidth="1"/>
    <col min="2056" max="2056" width="20.5703125" style="285" customWidth="1"/>
    <col min="2057" max="2304" width="9.140625" style="285"/>
    <col min="2305" max="2305" width="6.42578125" style="285" customWidth="1"/>
    <col min="2306" max="2306" width="41.85546875" style="285" customWidth="1"/>
    <col min="2307" max="2307" width="27.7109375" style="285" customWidth="1"/>
    <col min="2308" max="2308" width="23.5703125" style="285" customWidth="1"/>
    <col min="2309" max="2309" width="13.140625" style="285" customWidth="1"/>
    <col min="2310" max="2310" width="23.5703125" style="285" customWidth="1"/>
    <col min="2311" max="2311" width="10.7109375" style="285" customWidth="1"/>
    <col min="2312" max="2312" width="20.5703125" style="285" customWidth="1"/>
    <col min="2313" max="2560" width="9.140625" style="285"/>
    <col min="2561" max="2561" width="6.42578125" style="285" customWidth="1"/>
    <col min="2562" max="2562" width="41.85546875" style="285" customWidth="1"/>
    <col min="2563" max="2563" width="27.7109375" style="285" customWidth="1"/>
    <col min="2564" max="2564" width="23.5703125" style="285" customWidth="1"/>
    <col min="2565" max="2565" width="13.140625" style="285" customWidth="1"/>
    <col min="2566" max="2566" width="23.5703125" style="285" customWidth="1"/>
    <col min="2567" max="2567" width="10.7109375" style="285" customWidth="1"/>
    <col min="2568" max="2568" width="20.5703125" style="285" customWidth="1"/>
    <col min="2569" max="2816" width="9.140625" style="285"/>
    <col min="2817" max="2817" width="6.42578125" style="285" customWidth="1"/>
    <col min="2818" max="2818" width="41.85546875" style="285" customWidth="1"/>
    <col min="2819" max="2819" width="27.7109375" style="285" customWidth="1"/>
    <col min="2820" max="2820" width="23.5703125" style="285" customWidth="1"/>
    <col min="2821" max="2821" width="13.140625" style="285" customWidth="1"/>
    <col min="2822" max="2822" width="23.5703125" style="285" customWidth="1"/>
    <col min="2823" max="2823" width="10.7109375" style="285" customWidth="1"/>
    <col min="2824" max="2824" width="20.5703125" style="285" customWidth="1"/>
    <col min="2825" max="3072" width="9.140625" style="285"/>
    <col min="3073" max="3073" width="6.42578125" style="285" customWidth="1"/>
    <col min="3074" max="3074" width="41.85546875" style="285" customWidth="1"/>
    <col min="3075" max="3075" width="27.7109375" style="285" customWidth="1"/>
    <col min="3076" max="3076" width="23.5703125" style="285" customWidth="1"/>
    <col min="3077" max="3077" width="13.140625" style="285" customWidth="1"/>
    <col min="3078" max="3078" width="23.5703125" style="285" customWidth="1"/>
    <col min="3079" max="3079" width="10.7109375" style="285" customWidth="1"/>
    <col min="3080" max="3080" width="20.5703125" style="285" customWidth="1"/>
    <col min="3081" max="3328" width="9.140625" style="285"/>
    <col min="3329" max="3329" width="6.42578125" style="285" customWidth="1"/>
    <col min="3330" max="3330" width="41.85546875" style="285" customWidth="1"/>
    <col min="3331" max="3331" width="27.7109375" style="285" customWidth="1"/>
    <col min="3332" max="3332" width="23.5703125" style="285" customWidth="1"/>
    <col min="3333" max="3333" width="13.140625" style="285" customWidth="1"/>
    <col min="3334" max="3334" width="23.5703125" style="285" customWidth="1"/>
    <col min="3335" max="3335" width="10.7109375" style="285" customWidth="1"/>
    <col min="3336" max="3336" width="20.5703125" style="285" customWidth="1"/>
    <col min="3337" max="3584" width="9.140625" style="285"/>
    <col min="3585" max="3585" width="6.42578125" style="285" customWidth="1"/>
    <col min="3586" max="3586" width="41.85546875" style="285" customWidth="1"/>
    <col min="3587" max="3587" width="27.7109375" style="285" customWidth="1"/>
    <col min="3588" max="3588" width="23.5703125" style="285" customWidth="1"/>
    <col min="3589" max="3589" width="13.140625" style="285" customWidth="1"/>
    <col min="3590" max="3590" width="23.5703125" style="285" customWidth="1"/>
    <col min="3591" max="3591" width="10.7109375" style="285" customWidth="1"/>
    <col min="3592" max="3592" width="20.5703125" style="285" customWidth="1"/>
    <col min="3593" max="3840" width="9.140625" style="285"/>
    <col min="3841" max="3841" width="6.42578125" style="285" customWidth="1"/>
    <col min="3842" max="3842" width="41.85546875" style="285" customWidth="1"/>
    <col min="3843" max="3843" width="27.7109375" style="285" customWidth="1"/>
    <col min="3844" max="3844" width="23.5703125" style="285" customWidth="1"/>
    <col min="3845" max="3845" width="13.140625" style="285" customWidth="1"/>
    <col min="3846" max="3846" width="23.5703125" style="285" customWidth="1"/>
    <col min="3847" max="3847" width="10.7109375" style="285" customWidth="1"/>
    <col min="3848" max="3848" width="20.5703125" style="285" customWidth="1"/>
    <col min="3849" max="4096" width="9.140625" style="285"/>
    <col min="4097" max="4097" width="6.42578125" style="285" customWidth="1"/>
    <col min="4098" max="4098" width="41.85546875" style="285" customWidth="1"/>
    <col min="4099" max="4099" width="27.7109375" style="285" customWidth="1"/>
    <col min="4100" max="4100" width="23.5703125" style="285" customWidth="1"/>
    <col min="4101" max="4101" width="13.140625" style="285" customWidth="1"/>
    <col min="4102" max="4102" width="23.5703125" style="285" customWidth="1"/>
    <col min="4103" max="4103" width="10.7109375" style="285" customWidth="1"/>
    <col min="4104" max="4104" width="20.5703125" style="285" customWidth="1"/>
    <col min="4105" max="4352" width="9.140625" style="285"/>
    <col min="4353" max="4353" width="6.42578125" style="285" customWidth="1"/>
    <col min="4354" max="4354" width="41.85546875" style="285" customWidth="1"/>
    <col min="4355" max="4355" width="27.7109375" style="285" customWidth="1"/>
    <col min="4356" max="4356" width="23.5703125" style="285" customWidth="1"/>
    <col min="4357" max="4357" width="13.140625" style="285" customWidth="1"/>
    <col min="4358" max="4358" width="23.5703125" style="285" customWidth="1"/>
    <col min="4359" max="4359" width="10.7109375" style="285" customWidth="1"/>
    <col min="4360" max="4360" width="20.5703125" style="285" customWidth="1"/>
    <col min="4361" max="4608" width="9.140625" style="285"/>
    <col min="4609" max="4609" width="6.42578125" style="285" customWidth="1"/>
    <col min="4610" max="4610" width="41.85546875" style="285" customWidth="1"/>
    <col min="4611" max="4611" width="27.7109375" style="285" customWidth="1"/>
    <col min="4612" max="4612" width="23.5703125" style="285" customWidth="1"/>
    <col min="4613" max="4613" width="13.140625" style="285" customWidth="1"/>
    <col min="4614" max="4614" width="23.5703125" style="285" customWidth="1"/>
    <col min="4615" max="4615" width="10.7109375" style="285" customWidth="1"/>
    <col min="4616" max="4616" width="20.5703125" style="285" customWidth="1"/>
    <col min="4617" max="4864" width="9.140625" style="285"/>
    <col min="4865" max="4865" width="6.42578125" style="285" customWidth="1"/>
    <col min="4866" max="4866" width="41.85546875" style="285" customWidth="1"/>
    <col min="4867" max="4867" width="27.7109375" style="285" customWidth="1"/>
    <col min="4868" max="4868" width="23.5703125" style="285" customWidth="1"/>
    <col min="4869" max="4869" width="13.140625" style="285" customWidth="1"/>
    <col min="4870" max="4870" width="23.5703125" style="285" customWidth="1"/>
    <col min="4871" max="4871" width="10.7109375" style="285" customWidth="1"/>
    <col min="4872" max="4872" width="20.5703125" style="285" customWidth="1"/>
    <col min="4873" max="5120" width="9.140625" style="285"/>
    <col min="5121" max="5121" width="6.42578125" style="285" customWidth="1"/>
    <col min="5122" max="5122" width="41.85546875" style="285" customWidth="1"/>
    <col min="5123" max="5123" width="27.7109375" style="285" customWidth="1"/>
    <col min="5124" max="5124" width="23.5703125" style="285" customWidth="1"/>
    <col min="5125" max="5125" width="13.140625" style="285" customWidth="1"/>
    <col min="5126" max="5126" width="23.5703125" style="285" customWidth="1"/>
    <col min="5127" max="5127" width="10.7109375" style="285" customWidth="1"/>
    <col min="5128" max="5128" width="20.5703125" style="285" customWidth="1"/>
    <col min="5129" max="5376" width="9.140625" style="285"/>
    <col min="5377" max="5377" width="6.42578125" style="285" customWidth="1"/>
    <col min="5378" max="5378" width="41.85546875" style="285" customWidth="1"/>
    <col min="5379" max="5379" width="27.7109375" style="285" customWidth="1"/>
    <col min="5380" max="5380" width="23.5703125" style="285" customWidth="1"/>
    <col min="5381" max="5381" width="13.140625" style="285" customWidth="1"/>
    <col min="5382" max="5382" width="23.5703125" style="285" customWidth="1"/>
    <col min="5383" max="5383" width="10.7109375" style="285" customWidth="1"/>
    <col min="5384" max="5384" width="20.5703125" style="285" customWidth="1"/>
    <col min="5385" max="5632" width="9.140625" style="285"/>
    <col min="5633" max="5633" width="6.42578125" style="285" customWidth="1"/>
    <col min="5634" max="5634" width="41.85546875" style="285" customWidth="1"/>
    <col min="5635" max="5635" width="27.7109375" style="285" customWidth="1"/>
    <col min="5636" max="5636" width="23.5703125" style="285" customWidth="1"/>
    <col min="5637" max="5637" width="13.140625" style="285" customWidth="1"/>
    <col min="5638" max="5638" width="23.5703125" style="285" customWidth="1"/>
    <col min="5639" max="5639" width="10.7109375" style="285" customWidth="1"/>
    <col min="5640" max="5640" width="20.5703125" style="285" customWidth="1"/>
    <col min="5641" max="5888" width="9.140625" style="285"/>
    <col min="5889" max="5889" width="6.42578125" style="285" customWidth="1"/>
    <col min="5890" max="5890" width="41.85546875" style="285" customWidth="1"/>
    <col min="5891" max="5891" width="27.7109375" style="285" customWidth="1"/>
    <col min="5892" max="5892" width="23.5703125" style="285" customWidth="1"/>
    <col min="5893" max="5893" width="13.140625" style="285" customWidth="1"/>
    <col min="5894" max="5894" width="23.5703125" style="285" customWidth="1"/>
    <col min="5895" max="5895" width="10.7109375" style="285" customWidth="1"/>
    <col min="5896" max="5896" width="20.5703125" style="285" customWidth="1"/>
    <col min="5897" max="6144" width="9.140625" style="285"/>
    <col min="6145" max="6145" width="6.42578125" style="285" customWidth="1"/>
    <col min="6146" max="6146" width="41.85546875" style="285" customWidth="1"/>
    <col min="6147" max="6147" width="27.7109375" style="285" customWidth="1"/>
    <col min="6148" max="6148" width="23.5703125" style="285" customWidth="1"/>
    <col min="6149" max="6149" width="13.140625" style="285" customWidth="1"/>
    <col min="6150" max="6150" width="23.5703125" style="285" customWidth="1"/>
    <col min="6151" max="6151" width="10.7109375" style="285" customWidth="1"/>
    <col min="6152" max="6152" width="20.5703125" style="285" customWidth="1"/>
    <col min="6153" max="6400" width="9.140625" style="285"/>
    <col min="6401" max="6401" width="6.42578125" style="285" customWidth="1"/>
    <col min="6402" max="6402" width="41.85546875" style="285" customWidth="1"/>
    <col min="6403" max="6403" width="27.7109375" style="285" customWidth="1"/>
    <col min="6404" max="6404" width="23.5703125" style="285" customWidth="1"/>
    <col min="6405" max="6405" width="13.140625" style="285" customWidth="1"/>
    <col min="6406" max="6406" width="23.5703125" style="285" customWidth="1"/>
    <col min="6407" max="6407" width="10.7109375" style="285" customWidth="1"/>
    <col min="6408" max="6408" width="20.5703125" style="285" customWidth="1"/>
    <col min="6409" max="6656" width="9.140625" style="285"/>
    <col min="6657" max="6657" width="6.42578125" style="285" customWidth="1"/>
    <col min="6658" max="6658" width="41.85546875" style="285" customWidth="1"/>
    <col min="6659" max="6659" width="27.7109375" style="285" customWidth="1"/>
    <col min="6660" max="6660" width="23.5703125" style="285" customWidth="1"/>
    <col min="6661" max="6661" width="13.140625" style="285" customWidth="1"/>
    <col min="6662" max="6662" width="23.5703125" style="285" customWidth="1"/>
    <col min="6663" max="6663" width="10.7109375" style="285" customWidth="1"/>
    <col min="6664" max="6664" width="20.5703125" style="285" customWidth="1"/>
    <col min="6665" max="6912" width="9.140625" style="285"/>
    <col min="6913" max="6913" width="6.42578125" style="285" customWidth="1"/>
    <col min="6914" max="6914" width="41.85546875" style="285" customWidth="1"/>
    <col min="6915" max="6915" width="27.7109375" style="285" customWidth="1"/>
    <col min="6916" max="6916" width="23.5703125" style="285" customWidth="1"/>
    <col min="6917" max="6917" width="13.140625" style="285" customWidth="1"/>
    <col min="6918" max="6918" width="23.5703125" style="285" customWidth="1"/>
    <col min="6919" max="6919" width="10.7109375" style="285" customWidth="1"/>
    <col min="6920" max="6920" width="20.5703125" style="285" customWidth="1"/>
    <col min="6921" max="7168" width="9.140625" style="285"/>
    <col min="7169" max="7169" width="6.42578125" style="285" customWidth="1"/>
    <col min="7170" max="7170" width="41.85546875" style="285" customWidth="1"/>
    <col min="7171" max="7171" width="27.7109375" style="285" customWidth="1"/>
    <col min="7172" max="7172" width="23.5703125" style="285" customWidth="1"/>
    <col min="7173" max="7173" width="13.140625" style="285" customWidth="1"/>
    <col min="7174" max="7174" width="23.5703125" style="285" customWidth="1"/>
    <col min="7175" max="7175" width="10.7109375" style="285" customWidth="1"/>
    <col min="7176" max="7176" width="20.5703125" style="285" customWidth="1"/>
    <col min="7177" max="7424" width="9.140625" style="285"/>
    <col min="7425" max="7425" width="6.42578125" style="285" customWidth="1"/>
    <col min="7426" max="7426" width="41.85546875" style="285" customWidth="1"/>
    <col min="7427" max="7427" width="27.7109375" style="285" customWidth="1"/>
    <col min="7428" max="7428" width="23.5703125" style="285" customWidth="1"/>
    <col min="7429" max="7429" width="13.140625" style="285" customWidth="1"/>
    <col min="7430" max="7430" width="23.5703125" style="285" customWidth="1"/>
    <col min="7431" max="7431" width="10.7109375" style="285" customWidth="1"/>
    <col min="7432" max="7432" width="20.5703125" style="285" customWidth="1"/>
    <col min="7433" max="7680" width="9.140625" style="285"/>
    <col min="7681" max="7681" width="6.42578125" style="285" customWidth="1"/>
    <col min="7682" max="7682" width="41.85546875" style="285" customWidth="1"/>
    <col min="7683" max="7683" width="27.7109375" style="285" customWidth="1"/>
    <col min="7684" max="7684" width="23.5703125" style="285" customWidth="1"/>
    <col min="7685" max="7685" width="13.140625" style="285" customWidth="1"/>
    <col min="7686" max="7686" width="23.5703125" style="285" customWidth="1"/>
    <col min="7687" max="7687" width="10.7109375" style="285" customWidth="1"/>
    <col min="7688" max="7688" width="20.5703125" style="285" customWidth="1"/>
    <col min="7689" max="7936" width="9.140625" style="285"/>
    <col min="7937" max="7937" width="6.42578125" style="285" customWidth="1"/>
    <col min="7938" max="7938" width="41.85546875" style="285" customWidth="1"/>
    <col min="7939" max="7939" width="27.7109375" style="285" customWidth="1"/>
    <col min="7940" max="7940" width="23.5703125" style="285" customWidth="1"/>
    <col min="7941" max="7941" width="13.140625" style="285" customWidth="1"/>
    <col min="7942" max="7942" width="23.5703125" style="285" customWidth="1"/>
    <col min="7943" max="7943" width="10.7109375" style="285" customWidth="1"/>
    <col min="7944" max="7944" width="20.5703125" style="285" customWidth="1"/>
    <col min="7945" max="8192" width="9.140625" style="285"/>
    <col min="8193" max="8193" width="6.42578125" style="285" customWidth="1"/>
    <col min="8194" max="8194" width="41.85546875" style="285" customWidth="1"/>
    <col min="8195" max="8195" width="27.7109375" style="285" customWidth="1"/>
    <col min="8196" max="8196" width="23.5703125" style="285" customWidth="1"/>
    <col min="8197" max="8197" width="13.140625" style="285" customWidth="1"/>
    <col min="8198" max="8198" width="23.5703125" style="285" customWidth="1"/>
    <col min="8199" max="8199" width="10.7109375" style="285" customWidth="1"/>
    <col min="8200" max="8200" width="20.5703125" style="285" customWidth="1"/>
    <col min="8201" max="8448" width="9.140625" style="285"/>
    <col min="8449" max="8449" width="6.42578125" style="285" customWidth="1"/>
    <col min="8450" max="8450" width="41.85546875" style="285" customWidth="1"/>
    <col min="8451" max="8451" width="27.7109375" style="285" customWidth="1"/>
    <col min="8452" max="8452" width="23.5703125" style="285" customWidth="1"/>
    <col min="8453" max="8453" width="13.140625" style="285" customWidth="1"/>
    <col min="8454" max="8454" width="23.5703125" style="285" customWidth="1"/>
    <col min="8455" max="8455" width="10.7109375" style="285" customWidth="1"/>
    <col min="8456" max="8456" width="20.5703125" style="285" customWidth="1"/>
    <col min="8457" max="8704" width="9.140625" style="285"/>
    <col min="8705" max="8705" width="6.42578125" style="285" customWidth="1"/>
    <col min="8706" max="8706" width="41.85546875" style="285" customWidth="1"/>
    <col min="8707" max="8707" width="27.7109375" style="285" customWidth="1"/>
    <col min="8708" max="8708" width="23.5703125" style="285" customWidth="1"/>
    <col min="8709" max="8709" width="13.140625" style="285" customWidth="1"/>
    <col min="8710" max="8710" width="23.5703125" style="285" customWidth="1"/>
    <col min="8711" max="8711" width="10.7109375" style="285" customWidth="1"/>
    <col min="8712" max="8712" width="20.5703125" style="285" customWidth="1"/>
    <col min="8713" max="8960" width="9.140625" style="285"/>
    <col min="8961" max="8961" width="6.42578125" style="285" customWidth="1"/>
    <col min="8962" max="8962" width="41.85546875" style="285" customWidth="1"/>
    <col min="8963" max="8963" width="27.7109375" style="285" customWidth="1"/>
    <col min="8964" max="8964" width="23.5703125" style="285" customWidth="1"/>
    <col min="8965" max="8965" width="13.140625" style="285" customWidth="1"/>
    <col min="8966" max="8966" width="23.5703125" style="285" customWidth="1"/>
    <col min="8967" max="8967" width="10.7109375" style="285" customWidth="1"/>
    <col min="8968" max="8968" width="20.5703125" style="285" customWidth="1"/>
    <col min="8969" max="9216" width="9.140625" style="285"/>
    <col min="9217" max="9217" width="6.42578125" style="285" customWidth="1"/>
    <col min="9218" max="9218" width="41.85546875" style="285" customWidth="1"/>
    <col min="9219" max="9219" width="27.7109375" style="285" customWidth="1"/>
    <col min="9220" max="9220" width="23.5703125" style="285" customWidth="1"/>
    <col min="9221" max="9221" width="13.140625" style="285" customWidth="1"/>
    <col min="9222" max="9222" width="23.5703125" style="285" customWidth="1"/>
    <col min="9223" max="9223" width="10.7109375" style="285" customWidth="1"/>
    <col min="9224" max="9224" width="20.5703125" style="285" customWidth="1"/>
    <col min="9225" max="9472" width="9.140625" style="285"/>
    <col min="9473" max="9473" width="6.42578125" style="285" customWidth="1"/>
    <col min="9474" max="9474" width="41.85546875" style="285" customWidth="1"/>
    <col min="9475" max="9475" width="27.7109375" style="285" customWidth="1"/>
    <col min="9476" max="9476" width="23.5703125" style="285" customWidth="1"/>
    <col min="9477" max="9477" width="13.140625" style="285" customWidth="1"/>
    <col min="9478" max="9478" width="23.5703125" style="285" customWidth="1"/>
    <col min="9479" max="9479" width="10.7109375" style="285" customWidth="1"/>
    <col min="9480" max="9480" width="20.5703125" style="285" customWidth="1"/>
    <col min="9481" max="9728" width="9.140625" style="285"/>
    <col min="9729" max="9729" width="6.42578125" style="285" customWidth="1"/>
    <col min="9730" max="9730" width="41.85546875" style="285" customWidth="1"/>
    <col min="9731" max="9731" width="27.7109375" style="285" customWidth="1"/>
    <col min="9732" max="9732" width="23.5703125" style="285" customWidth="1"/>
    <col min="9733" max="9733" width="13.140625" style="285" customWidth="1"/>
    <col min="9734" max="9734" width="23.5703125" style="285" customWidth="1"/>
    <col min="9735" max="9735" width="10.7109375" style="285" customWidth="1"/>
    <col min="9736" max="9736" width="20.5703125" style="285" customWidth="1"/>
    <col min="9737" max="9984" width="9.140625" style="285"/>
    <col min="9985" max="9985" width="6.42578125" style="285" customWidth="1"/>
    <col min="9986" max="9986" width="41.85546875" style="285" customWidth="1"/>
    <col min="9987" max="9987" width="27.7109375" style="285" customWidth="1"/>
    <col min="9988" max="9988" width="23.5703125" style="285" customWidth="1"/>
    <col min="9989" max="9989" width="13.140625" style="285" customWidth="1"/>
    <col min="9990" max="9990" width="23.5703125" style="285" customWidth="1"/>
    <col min="9991" max="9991" width="10.7109375" style="285" customWidth="1"/>
    <col min="9992" max="9992" width="20.5703125" style="285" customWidth="1"/>
    <col min="9993" max="10240" width="9.140625" style="285"/>
    <col min="10241" max="10241" width="6.42578125" style="285" customWidth="1"/>
    <col min="10242" max="10242" width="41.85546875" style="285" customWidth="1"/>
    <col min="10243" max="10243" width="27.7109375" style="285" customWidth="1"/>
    <col min="10244" max="10244" width="23.5703125" style="285" customWidth="1"/>
    <col min="10245" max="10245" width="13.140625" style="285" customWidth="1"/>
    <col min="10246" max="10246" width="23.5703125" style="285" customWidth="1"/>
    <col min="10247" max="10247" width="10.7109375" style="285" customWidth="1"/>
    <col min="10248" max="10248" width="20.5703125" style="285" customWidth="1"/>
    <col min="10249" max="10496" width="9.140625" style="285"/>
    <col min="10497" max="10497" width="6.42578125" style="285" customWidth="1"/>
    <col min="10498" max="10498" width="41.85546875" style="285" customWidth="1"/>
    <col min="10499" max="10499" width="27.7109375" style="285" customWidth="1"/>
    <col min="10500" max="10500" width="23.5703125" style="285" customWidth="1"/>
    <col min="10501" max="10501" width="13.140625" style="285" customWidth="1"/>
    <col min="10502" max="10502" width="23.5703125" style="285" customWidth="1"/>
    <col min="10503" max="10503" width="10.7109375" style="285" customWidth="1"/>
    <col min="10504" max="10504" width="20.5703125" style="285" customWidth="1"/>
    <col min="10505" max="10752" width="9.140625" style="285"/>
    <col min="10753" max="10753" width="6.42578125" style="285" customWidth="1"/>
    <col min="10754" max="10754" width="41.85546875" style="285" customWidth="1"/>
    <col min="10755" max="10755" width="27.7109375" style="285" customWidth="1"/>
    <col min="10756" max="10756" width="23.5703125" style="285" customWidth="1"/>
    <col min="10757" max="10757" width="13.140625" style="285" customWidth="1"/>
    <col min="10758" max="10758" width="23.5703125" style="285" customWidth="1"/>
    <col min="10759" max="10759" width="10.7109375" style="285" customWidth="1"/>
    <col min="10760" max="10760" width="20.5703125" style="285" customWidth="1"/>
    <col min="10761" max="11008" width="9.140625" style="285"/>
    <col min="11009" max="11009" width="6.42578125" style="285" customWidth="1"/>
    <col min="11010" max="11010" width="41.85546875" style="285" customWidth="1"/>
    <col min="11011" max="11011" width="27.7109375" style="285" customWidth="1"/>
    <col min="11012" max="11012" width="23.5703125" style="285" customWidth="1"/>
    <col min="11013" max="11013" width="13.140625" style="285" customWidth="1"/>
    <col min="11014" max="11014" width="23.5703125" style="285" customWidth="1"/>
    <col min="11015" max="11015" width="10.7109375" style="285" customWidth="1"/>
    <col min="11016" max="11016" width="20.5703125" style="285" customWidth="1"/>
    <col min="11017" max="11264" width="9.140625" style="285"/>
    <col min="11265" max="11265" width="6.42578125" style="285" customWidth="1"/>
    <col min="11266" max="11266" width="41.85546875" style="285" customWidth="1"/>
    <col min="11267" max="11267" width="27.7109375" style="285" customWidth="1"/>
    <col min="11268" max="11268" width="23.5703125" style="285" customWidth="1"/>
    <col min="11269" max="11269" width="13.140625" style="285" customWidth="1"/>
    <col min="11270" max="11270" width="23.5703125" style="285" customWidth="1"/>
    <col min="11271" max="11271" width="10.7109375" style="285" customWidth="1"/>
    <col min="11272" max="11272" width="20.5703125" style="285" customWidth="1"/>
    <col min="11273" max="11520" width="9.140625" style="285"/>
    <col min="11521" max="11521" width="6.42578125" style="285" customWidth="1"/>
    <col min="11522" max="11522" width="41.85546875" style="285" customWidth="1"/>
    <col min="11523" max="11523" width="27.7109375" style="285" customWidth="1"/>
    <col min="11524" max="11524" width="23.5703125" style="285" customWidth="1"/>
    <col min="11525" max="11525" width="13.140625" style="285" customWidth="1"/>
    <col min="11526" max="11526" width="23.5703125" style="285" customWidth="1"/>
    <col min="11527" max="11527" width="10.7109375" style="285" customWidth="1"/>
    <col min="11528" max="11528" width="20.5703125" style="285" customWidth="1"/>
    <col min="11529" max="11776" width="9.140625" style="285"/>
    <col min="11777" max="11777" width="6.42578125" style="285" customWidth="1"/>
    <col min="11778" max="11778" width="41.85546875" style="285" customWidth="1"/>
    <col min="11779" max="11779" width="27.7109375" style="285" customWidth="1"/>
    <col min="11780" max="11780" width="23.5703125" style="285" customWidth="1"/>
    <col min="11781" max="11781" width="13.140625" style="285" customWidth="1"/>
    <col min="11782" max="11782" width="23.5703125" style="285" customWidth="1"/>
    <col min="11783" max="11783" width="10.7109375" style="285" customWidth="1"/>
    <col min="11784" max="11784" width="20.5703125" style="285" customWidth="1"/>
    <col min="11785" max="12032" width="9.140625" style="285"/>
    <col min="12033" max="12033" width="6.42578125" style="285" customWidth="1"/>
    <col min="12034" max="12034" width="41.85546875" style="285" customWidth="1"/>
    <col min="12035" max="12035" width="27.7109375" style="285" customWidth="1"/>
    <col min="12036" max="12036" width="23.5703125" style="285" customWidth="1"/>
    <col min="12037" max="12037" width="13.140625" style="285" customWidth="1"/>
    <col min="12038" max="12038" width="23.5703125" style="285" customWidth="1"/>
    <col min="12039" max="12039" width="10.7109375" style="285" customWidth="1"/>
    <col min="12040" max="12040" width="20.5703125" style="285" customWidth="1"/>
    <col min="12041" max="12288" width="9.140625" style="285"/>
    <col min="12289" max="12289" width="6.42578125" style="285" customWidth="1"/>
    <col min="12290" max="12290" width="41.85546875" style="285" customWidth="1"/>
    <col min="12291" max="12291" width="27.7109375" style="285" customWidth="1"/>
    <col min="12292" max="12292" width="23.5703125" style="285" customWidth="1"/>
    <col min="12293" max="12293" width="13.140625" style="285" customWidth="1"/>
    <col min="12294" max="12294" width="23.5703125" style="285" customWidth="1"/>
    <col min="12295" max="12295" width="10.7109375" style="285" customWidth="1"/>
    <col min="12296" max="12296" width="20.5703125" style="285" customWidth="1"/>
    <col min="12297" max="12544" width="9.140625" style="285"/>
    <col min="12545" max="12545" width="6.42578125" style="285" customWidth="1"/>
    <col min="12546" max="12546" width="41.85546875" style="285" customWidth="1"/>
    <col min="12547" max="12547" width="27.7109375" style="285" customWidth="1"/>
    <col min="12548" max="12548" width="23.5703125" style="285" customWidth="1"/>
    <col min="12549" max="12549" width="13.140625" style="285" customWidth="1"/>
    <col min="12550" max="12550" width="23.5703125" style="285" customWidth="1"/>
    <col min="12551" max="12551" width="10.7109375" style="285" customWidth="1"/>
    <col min="12552" max="12552" width="20.5703125" style="285" customWidth="1"/>
    <col min="12553" max="12800" width="9.140625" style="285"/>
    <col min="12801" max="12801" width="6.42578125" style="285" customWidth="1"/>
    <col min="12802" max="12802" width="41.85546875" style="285" customWidth="1"/>
    <col min="12803" max="12803" width="27.7109375" style="285" customWidth="1"/>
    <col min="12804" max="12804" width="23.5703125" style="285" customWidth="1"/>
    <col min="12805" max="12805" width="13.140625" style="285" customWidth="1"/>
    <col min="12806" max="12806" width="23.5703125" style="285" customWidth="1"/>
    <col min="12807" max="12807" width="10.7109375" style="285" customWidth="1"/>
    <col min="12808" max="12808" width="20.5703125" style="285" customWidth="1"/>
    <col min="12809" max="13056" width="9.140625" style="285"/>
    <col min="13057" max="13057" width="6.42578125" style="285" customWidth="1"/>
    <col min="13058" max="13058" width="41.85546875" style="285" customWidth="1"/>
    <col min="13059" max="13059" width="27.7109375" style="285" customWidth="1"/>
    <col min="13060" max="13060" width="23.5703125" style="285" customWidth="1"/>
    <col min="13061" max="13061" width="13.140625" style="285" customWidth="1"/>
    <col min="13062" max="13062" width="23.5703125" style="285" customWidth="1"/>
    <col min="13063" max="13063" width="10.7109375" style="285" customWidth="1"/>
    <col min="13064" max="13064" width="20.5703125" style="285" customWidth="1"/>
    <col min="13065" max="13312" width="9.140625" style="285"/>
    <col min="13313" max="13313" width="6.42578125" style="285" customWidth="1"/>
    <col min="13314" max="13314" width="41.85546875" style="285" customWidth="1"/>
    <col min="13315" max="13315" width="27.7109375" style="285" customWidth="1"/>
    <col min="13316" max="13316" width="23.5703125" style="285" customWidth="1"/>
    <col min="13317" max="13317" width="13.140625" style="285" customWidth="1"/>
    <col min="13318" max="13318" width="23.5703125" style="285" customWidth="1"/>
    <col min="13319" max="13319" width="10.7109375" style="285" customWidth="1"/>
    <col min="13320" max="13320" width="20.5703125" style="285" customWidth="1"/>
    <col min="13321" max="13568" width="9.140625" style="285"/>
    <col min="13569" max="13569" width="6.42578125" style="285" customWidth="1"/>
    <col min="13570" max="13570" width="41.85546875" style="285" customWidth="1"/>
    <col min="13571" max="13571" width="27.7109375" style="285" customWidth="1"/>
    <col min="13572" max="13572" width="23.5703125" style="285" customWidth="1"/>
    <col min="13573" max="13573" width="13.140625" style="285" customWidth="1"/>
    <col min="13574" max="13574" width="23.5703125" style="285" customWidth="1"/>
    <col min="13575" max="13575" width="10.7109375" style="285" customWidth="1"/>
    <col min="13576" max="13576" width="20.5703125" style="285" customWidth="1"/>
    <col min="13577" max="13824" width="9.140625" style="285"/>
    <col min="13825" max="13825" width="6.42578125" style="285" customWidth="1"/>
    <col min="13826" max="13826" width="41.85546875" style="285" customWidth="1"/>
    <col min="13827" max="13827" width="27.7109375" style="285" customWidth="1"/>
    <col min="13828" max="13828" width="23.5703125" style="285" customWidth="1"/>
    <col min="13829" max="13829" width="13.140625" style="285" customWidth="1"/>
    <col min="13830" max="13830" width="23.5703125" style="285" customWidth="1"/>
    <col min="13831" max="13831" width="10.7109375" style="285" customWidth="1"/>
    <col min="13832" max="13832" width="20.5703125" style="285" customWidth="1"/>
    <col min="13833" max="14080" width="9.140625" style="285"/>
    <col min="14081" max="14081" width="6.42578125" style="285" customWidth="1"/>
    <col min="14082" max="14082" width="41.85546875" style="285" customWidth="1"/>
    <col min="14083" max="14083" width="27.7109375" style="285" customWidth="1"/>
    <col min="14084" max="14084" width="23.5703125" style="285" customWidth="1"/>
    <col min="14085" max="14085" width="13.140625" style="285" customWidth="1"/>
    <col min="14086" max="14086" width="23.5703125" style="285" customWidth="1"/>
    <col min="14087" max="14087" width="10.7109375" style="285" customWidth="1"/>
    <col min="14088" max="14088" width="20.5703125" style="285" customWidth="1"/>
    <col min="14089" max="14336" width="9.140625" style="285"/>
    <col min="14337" max="14337" width="6.42578125" style="285" customWidth="1"/>
    <col min="14338" max="14338" width="41.85546875" style="285" customWidth="1"/>
    <col min="14339" max="14339" width="27.7109375" style="285" customWidth="1"/>
    <col min="14340" max="14340" width="23.5703125" style="285" customWidth="1"/>
    <col min="14341" max="14341" width="13.140625" style="285" customWidth="1"/>
    <col min="14342" max="14342" width="23.5703125" style="285" customWidth="1"/>
    <col min="14343" max="14343" width="10.7109375" style="285" customWidth="1"/>
    <col min="14344" max="14344" width="20.5703125" style="285" customWidth="1"/>
    <col min="14345" max="14592" width="9.140625" style="285"/>
    <col min="14593" max="14593" width="6.42578125" style="285" customWidth="1"/>
    <col min="14594" max="14594" width="41.85546875" style="285" customWidth="1"/>
    <col min="14595" max="14595" width="27.7109375" style="285" customWidth="1"/>
    <col min="14596" max="14596" width="23.5703125" style="285" customWidth="1"/>
    <col min="14597" max="14597" width="13.140625" style="285" customWidth="1"/>
    <col min="14598" max="14598" width="23.5703125" style="285" customWidth="1"/>
    <col min="14599" max="14599" width="10.7109375" style="285" customWidth="1"/>
    <col min="14600" max="14600" width="20.5703125" style="285" customWidth="1"/>
    <col min="14601" max="14848" width="9.140625" style="285"/>
    <col min="14849" max="14849" width="6.42578125" style="285" customWidth="1"/>
    <col min="14850" max="14850" width="41.85546875" style="285" customWidth="1"/>
    <col min="14851" max="14851" width="27.7109375" style="285" customWidth="1"/>
    <col min="14852" max="14852" width="23.5703125" style="285" customWidth="1"/>
    <col min="14853" max="14853" width="13.140625" style="285" customWidth="1"/>
    <col min="14854" max="14854" width="23.5703125" style="285" customWidth="1"/>
    <col min="14855" max="14855" width="10.7109375" style="285" customWidth="1"/>
    <col min="14856" max="14856" width="20.5703125" style="285" customWidth="1"/>
    <col min="14857" max="15104" width="9.140625" style="285"/>
    <col min="15105" max="15105" width="6.42578125" style="285" customWidth="1"/>
    <col min="15106" max="15106" width="41.85546875" style="285" customWidth="1"/>
    <col min="15107" max="15107" width="27.7109375" style="285" customWidth="1"/>
    <col min="15108" max="15108" width="23.5703125" style="285" customWidth="1"/>
    <col min="15109" max="15109" width="13.140625" style="285" customWidth="1"/>
    <col min="15110" max="15110" width="23.5703125" style="285" customWidth="1"/>
    <col min="15111" max="15111" width="10.7109375" style="285" customWidth="1"/>
    <col min="15112" max="15112" width="20.5703125" style="285" customWidth="1"/>
    <col min="15113" max="15360" width="9.140625" style="285"/>
    <col min="15361" max="15361" width="6.42578125" style="285" customWidth="1"/>
    <col min="15362" max="15362" width="41.85546875" style="285" customWidth="1"/>
    <col min="15363" max="15363" width="27.7109375" style="285" customWidth="1"/>
    <col min="15364" max="15364" width="23.5703125" style="285" customWidth="1"/>
    <col min="15365" max="15365" width="13.140625" style="285" customWidth="1"/>
    <col min="15366" max="15366" width="23.5703125" style="285" customWidth="1"/>
    <col min="15367" max="15367" width="10.7109375" style="285" customWidth="1"/>
    <col min="15368" max="15368" width="20.5703125" style="285" customWidth="1"/>
    <col min="15369" max="15616" width="9.140625" style="285"/>
    <col min="15617" max="15617" width="6.42578125" style="285" customWidth="1"/>
    <col min="15618" max="15618" width="41.85546875" style="285" customWidth="1"/>
    <col min="15619" max="15619" width="27.7109375" style="285" customWidth="1"/>
    <col min="15620" max="15620" width="23.5703125" style="285" customWidth="1"/>
    <col min="15621" max="15621" width="13.140625" style="285" customWidth="1"/>
    <col min="15622" max="15622" width="23.5703125" style="285" customWidth="1"/>
    <col min="15623" max="15623" width="10.7109375" style="285" customWidth="1"/>
    <col min="15624" max="15624" width="20.5703125" style="285" customWidth="1"/>
    <col min="15625" max="15872" width="9.140625" style="285"/>
    <col min="15873" max="15873" width="6.42578125" style="285" customWidth="1"/>
    <col min="15874" max="15874" width="41.85546875" style="285" customWidth="1"/>
    <col min="15875" max="15875" width="27.7109375" style="285" customWidth="1"/>
    <col min="15876" max="15876" width="23.5703125" style="285" customWidth="1"/>
    <col min="15877" max="15877" width="13.140625" style="285" customWidth="1"/>
    <col min="15878" max="15878" width="23.5703125" style="285" customWidth="1"/>
    <col min="15879" max="15879" width="10.7109375" style="285" customWidth="1"/>
    <col min="15880" max="15880" width="20.5703125" style="285" customWidth="1"/>
    <col min="15881" max="16128" width="9.140625" style="285"/>
    <col min="16129" max="16129" width="6.42578125" style="285" customWidth="1"/>
    <col min="16130" max="16130" width="41.85546875" style="285" customWidth="1"/>
    <col min="16131" max="16131" width="27.7109375" style="285" customWidth="1"/>
    <col min="16132" max="16132" width="23.5703125" style="285" customWidth="1"/>
    <col min="16133" max="16133" width="13.140625" style="285" customWidth="1"/>
    <col min="16134" max="16134" width="23.5703125" style="285" customWidth="1"/>
    <col min="16135" max="16135" width="10.7109375" style="285" customWidth="1"/>
    <col min="16136" max="16136" width="20.5703125" style="285" customWidth="1"/>
    <col min="16137" max="16384" width="9.140625" style="285"/>
  </cols>
  <sheetData>
    <row r="1" spans="1:14" ht="32.1" customHeight="1" x14ac:dyDescent="0.2">
      <c r="A1" s="371"/>
      <c r="B1" s="372"/>
      <c r="C1" s="373"/>
      <c r="D1" s="373"/>
      <c r="E1" s="373"/>
      <c r="F1" s="373"/>
      <c r="G1" s="373"/>
      <c r="H1" s="373"/>
      <c r="I1" s="373"/>
      <c r="J1" s="373"/>
      <c r="K1" s="373"/>
      <c r="L1" s="373"/>
      <c r="M1" s="373"/>
      <c r="N1" s="373"/>
    </row>
    <row r="2" spans="1:14" ht="15" customHeight="1" x14ac:dyDescent="0.2">
      <c r="A2" s="371"/>
      <c r="B2" s="374"/>
      <c r="C2" s="374"/>
      <c r="D2" s="373"/>
      <c r="E2" s="373"/>
      <c r="F2" s="374"/>
      <c r="G2" s="374"/>
      <c r="H2" s="374"/>
      <c r="I2" s="373"/>
      <c r="J2" s="374"/>
      <c r="K2" s="374"/>
      <c r="L2" s="374"/>
      <c r="M2" s="374"/>
      <c r="N2" s="374"/>
    </row>
    <row r="3" spans="1:14" ht="15" customHeight="1" x14ac:dyDescent="0.2">
      <c r="A3" s="371"/>
      <c r="B3" s="374"/>
      <c r="C3" s="374"/>
      <c r="D3" s="375"/>
      <c r="E3" s="373"/>
      <c r="F3" s="374"/>
      <c r="G3" s="374"/>
      <c r="H3" s="374"/>
      <c r="I3" s="373"/>
      <c r="J3" s="374"/>
      <c r="K3" s="374"/>
      <c r="L3" s="374"/>
      <c r="M3" s="373"/>
      <c r="N3" s="373"/>
    </row>
    <row r="4" spans="1:14" ht="15" customHeight="1" x14ac:dyDescent="0.2">
      <c r="A4" s="371"/>
      <c r="B4" s="374"/>
      <c r="C4" s="374"/>
      <c r="D4" s="373"/>
      <c r="E4" s="373"/>
      <c r="F4" s="373"/>
      <c r="G4" s="373"/>
      <c r="H4" s="373"/>
      <c r="I4" s="373"/>
      <c r="J4" s="374"/>
      <c r="K4" s="374"/>
      <c r="L4" s="374"/>
      <c r="M4" s="373"/>
      <c r="N4" s="373"/>
    </row>
    <row r="5" spans="1:14" ht="15" customHeight="1" x14ac:dyDescent="0.2">
      <c r="A5" s="371"/>
      <c r="B5" s="374"/>
      <c r="C5" s="374"/>
      <c r="D5" s="375"/>
      <c r="E5" s="373"/>
      <c r="F5" s="373"/>
      <c r="G5" s="373"/>
      <c r="H5" s="373"/>
      <c r="I5" s="373"/>
      <c r="J5" s="373"/>
      <c r="K5" s="373"/>
      <c r="L5" s="373"/>
      <c r="M5" s="373"/>
      <c r="N5" s="373"/>
    </row>
    <row r="6" spans="1:14" ht="15" customHeight="1" x14ac:dyDescent="0.2">
      <c r="A6" s="371"/>
      <c r="B6" s="374"/>
      <c r="C6" s="374"/>
      <c r="D6" s="374"/>
      <c r="E6" s="373"/>
      <c r="F6" s="373"/>
      <c r="G6" s="373"/>
      <c r="H6" s="373"/>
      <c r="I6" s="373"/>
      <c r="J6" s="373"/>
      <c r="K6" s="373"/>
      <c r="L6" s="373"/>
      <c r="M6" s="373"/>
      <c r="N6" s="373"/>
    </row>
    <row r="7" spans="1:14" ht="15" customHeight="1" x14ac:dyDescent="0.2">
      <c r="A7" s="371"/>
      <c r="B7" s="373"/>
      <c r="C7" s="373"/>
      <c r="D7" s="373"/>
      <c r="E7" s="373"/>
      <c r="F7" s="373"/>
      <c r="G7" s="373"/>
      <c r="H7" s="373"/>
      <c r="I7" s="373"/>
      <c r="J7" s="373"/>
      <c r="K7" s="373"/>
      <c r="L7" s="373"/>
      <c r="M7" s="373"/>
      <c r="N7" s="373"/>
    </row>
    <row r="8" spans="1:14" ht="14.25" x14ac:dyDescent="0.2">
      <c r="A8" s="371"/>
      <c r="B8" s="376"/>
      <c r="C8" s="376"/>
      <c r="D8" s="376"/>
      <c r="E8" s="376"/>
      <c r="F8" s="376"/>
      <c r="G8" s="376"/>
      <c r="H8" s="376"/>
      <c r="I8" s="376"/>
    </row>
    <row r="9" spans="1:14" ht="14.25" x14ac:dyDescent="0.2">
      <c r="A9" s="371"/>
      <c r="B9" s="376"/>
      <c r="C9" s="376"/>
      <c r="D9" s="376"/>
      <c r="E9" s="376"/>
      <c r="F9" s="376"/>
      <c r="G9" s="376"/>
      <c r="H9" s="376"/>
      <c r="I9" s="376"/>
    </row>
    <row r="10" spans="1:14" ht="14.25" x14ac:dyDescent="0.2">
      <c r="A10" s="371"/>
      <c r="B10" s="374"/>
      <c r="C10" s="374"/>
      <c r="D10" s="373"/>
      <c r="E10" s="373"/>
      <c r="F10" s="373"/>
      <c r="G10" s="373"/>
      <c r="H10" s="373"/>
      <c r="I10" s="373"/>
      <c r="J10" s="373"/>
      <c r="K10" s="373"/>
      <c r="L10" s="373"/>
      <c r="M10" s="373"/>
      <c r="N10" s="373"/>
    </row>
    <row r="11" spans="1:14" ht="14.25" x14ac:dyDescent="0.2">
      <c r="A11" s="371"/>
      <c r="B11" s="374"/>
      <c r="C11" s="374"/>
      <c r="D11" s="373"/>
      <c r="E11" s="373"/>
      <c r="F11" s="373"/>
      <c r="G11" s="373"/>
      <c r="H11" s="373"/>
      <c r="I11" s="373"/>
      <c r="J11" s="373"/>
      <c r="K11" s="373"/>
      <c r="L11" s="373"/>
      <c r="M11" s="373"/>
      <c r="N11" s="373"/>
    </row>
    <row r="12" spans="1:14" ht="14.25" x14ac:dyDescent="0.2">
      <c r="A12" s="371"/>
      <c r="B12" s="374"/>
      <c r="C12" s="374"/>
      <c r="D12" s="373"/>
      <c r="E12" s="373"/>
      <c r="F12" s="377"/>
      <c r="G12" s="373"/>
      <c r="H12" s="373"/>
      <c r="I12" s="373"/>
      <c r="J12" s="373"/>
      <c r="K12" s="373"/>
      <c r="L12" s="373"/>
      <c r="M12" s="373"/>
      <c r="N12" s="373"/>
    </row>
    <row r="13" spans="1:14" ht="14.25" x14ac:dyDescent="0.2">
      <c r="A13" s="371"/>
      <c r="B13" s="374"/>
      <c r="C13" s="374"/>
      <c r="D13" s="374"/>
      <c r="E13" s="373"/>
      <c r="F13" s="377"/>
      <c r="G13" s="373"/>
      <c r="H13" s="373"/>
      <c r="I13" s="373"/>
      <c r="J13" s="373"/>
      <c r="K13" s="373"/>
      <c r="L13" s="373"/>
      <c r="M13" s="373"/>
      <c r="N13" s="373"/>
    </row>
    <row r="14" spans="1:14" ht="14.25" x14ac:dyDescent="0.2">
      <c r="A14" s="371"/>
      <c r="B14" s="374"/>
      <c r="C14" s="374"/>
      <c r="D14" s="373"/>
      <c r="E14" s="373"/>
      <c r="F14" s="373"/>
      <c r="G14" s="373"/>
      <c r="H14" s="373"/>
      <c r="I14" s="373"/>
      <c r="J14" s="373"/>
      <c r="K14" s="373"/>
      <c r="L14" s="373"/>
      <c r="M14" s="373"/>
      <c r="N14" s="373"/>
    </row>
    <row r="15" spans="1:14" ht="14.25" x14ac:dyDescent="0.2">
      <c r="A15" s="371"/>
      <c r="B15" s="374"/>
      <c r="C15" s="374"/>
      <c r="D15" s="373"/>
      <c r="E15" s="373"/>
      <c r="F15" s="377"/>
      <c r="G15" s="373"/>
      <c r="H15" s="373"/>
      <c r="I15" s="373"/>
      <c r="J15" s="373"/>
      <c r="K15" s="373"/>
      <c r="L15" s="373"/>
      <c r="M15" s="373"/>
      <c r="N15" s="373"/>
    </row>
    <row r="16" spans="1:14" ht="14.25" x14ac:dyDescent="0.2">
      <c r="A16" s="371"/>
      <c r="B16" s="376"/>
      <c r="C16" s="376"/>
      <c r="D16" s="376"/>
      <c r="E16" s="376"/>
      <c r="F16" s="376"/>
      <c r="G16" s="376"/>
      <c r="H16" s="376"/>
      <c r="I16" s="376"/>
    </row>
    <row r="17" spans="1:9" ht="14.25" x14ac:dyDescent="0.2">
      <c r="A17" s="371"/>
      <c r="B17" s="374"/>
      <c r="C17" s="374"/>
      <c r="D17" s="376"/>
      <c r="E17" s="376"/>
      <c r="F17" s="376"/>
      <c r="G17" s="376"/>
      <c r="H17" s="376"/>
      <c r="I17" s="376"/>
    </row>
    <row r="18" spans="1:9" ht="14.25" x14ac:dyDescent="0.2">
      <c r="A18" s="371"/>
      <c r="B18" s="374"/>
      <c r="C18" s="374"/>
      <c r="D18" s="376"/>
      <c r="E18" s="376"/>
      <c r="F18" s="376"/>
      <c r="G18" s="376"/>
      <c r="H18" s="376"/>
      <c r="I18" s="376"/>
    </row>
    <row r="19" spans="1:9" ht="14.25" x14ac:dyDescent="0.2">
      <c r="A19" s="371"/>
      <c r="B19" s="374"/>
      <c r="C19" s="374"/>
      <c r="D19" s="376"/>
      <c r="E19" s="376"/>
      <c r="F19" s="376"/>
      <c r="G19" s="376"/>
      <c r="H19" s="376"/>
      <c r="I19" s="376"/>
    </row>
    <row r="20" spans="1:9" ht="14.25" x14ac:dyDescent="0.2">
      <c r="A20" s="371"/>
      <c r="B20" s="374"/>
      <c r="C20" s="374"/>
      <c r="D20" s="376"/>
      <c r="E20" s="376"/>
      <c r="F20" s="376"/>
      <c r="G20" s="376"/>
      <c r="H20" s="376"/>
      <c r="I20" s="376"/>
    </row>
    <row r="21" spans="1:9" ht="14.25" x14ac:dyDescent="0.2">
      <c r="A21" s="371"/>
      <c r="B21" s="374"/>
      <c r="C21" s="378"/>
      <c r="D21" s="376"/>
      <c r="E21" s="376"/>
      <c r="F21" s="376"/>
      <c r="G21" s="376"/>
      <c r="H21" s="376"/>
      <c r="I21" s="376"/>
    </row>
    <row r="22" spans="1:9" ht="14.25" x14ac:dyDescent="0.2">
      <c r="A22" s="371"/>
      <c r="B22" s="376"/>
      <c r="C22" s="376"/>
      <c r="D22" s="376"/>
      <c r="E22" s="376"/>
      <c r="F22" s="376"/>
      <c r="G22" s="376"/>
      <c r="H22" s="376"/>
      <c r="I22" s="376"/>
    </row>
    <row r="23" spans="1:9" ht="14.25" x14ac:dyDescent="0.2">
      <c r="A23" s="371"/>
      <c r="B23" s="374"/>
      <c r="C23" s="374"/>
      <c r="D23" s="376"/>
      <c r="E23" s="376"/>
      <c r="F23" s="376"/>
      <c r="G23" s="376"/>
      <c r="H23" s="376"/>
      <c r="I23" s="376"/>
    </row>
    <row r="24" spans="1:9" ht="14.25" x14ac:dyDescent="0.2">
      <c r="A24" s="371"/>
      <c r="B24" s="374"/>
      <c r="C24" s="374"/>
      <c r="D24" s="376"/>
      <c r="E24" s="376"/>
      <c r="F24" s="376"/>
      <c r="G24" s="376"/>
      <c r="H24" s="376"/>
      <c r="I24" s="376"/>
    </row>
    <row r="25" spans="1:9" ht="14.25" x14ac:dyDescent="0.2">
      <c r="A25" s="371"/>
      <c r="B25" s="374"/>
      <c r="C25" s="374"/>
      <c r="D25" s="376"/>
      <c r="E25" s="376"/>
      <c r="F25" s="376"/>
      <c r="G25" s="376"/>
      <c r="H25" s="376"/>
      <c r="I25" s="376"/>
    </row>
    <row r="26" spans="1:9" ht="14.25" x14ac:dyDescent="0.2">
      <c r="A26" s="371"/>
      <c r="B26" s="376"/>
      <c r="C26" s="376"/>
      <c r="D26" s="376"/>
      <c r="E26" s="376"/>
      <c r="F26" s="376"/>
      <c r="G26" s="376"/>
      <c r="H26" s="376"/>
      <c r="I26" s="376"/>
    </row>
    <row r="27" spans="1:9" ht="14.25" x14ac:dyDescent="0.2">
      <c r="A27" s="371"/>
      <c r="B27" s="374"/>
      <c r="C27" s="374"/>
      <c r="D27" s="376"/>
      <c r="E27" s="376"/>
      <c r="F27" s="376"/>
      <c r="G27" s="376"/>
      <c r="H27" s="376"/>
      <c r="I27" s="376"/>
    </row>
    <row r="28" spans="1:9" ht="14.25" x14ac:dyDescent="0.2">
      <c r="A28" s="371"/>
      <c r="B28" s="376"/>
      <c r="C28" s="376"/>
      <c r="D28" s="376"/>
      <c r="E28" s="376"/>
      <c r="F28" s="376"/>
      <c r="G28" s="376"/>
      <c r="H28" s="376"/>
      <c r="I28" s="376"/>
    </row>
    <row r="29" spans="1:9" ht="14.25" x14ac:dyDescent="0.2">
      <c r="A29" s="371"/>
      <c r="B29" s="374"/>
      <c r="C29" s="374"/>
      <c r="D29" s="376"/>
      <c r="E29" s="376"/>
      <c r="F29" s="376"/>
      <c r="G29" s="376"/>
      <c r="H29" s="376"/>
      <c r="I29" s="376"/>
    </row>
    <row r="30" spans="1:9" ht="14.25" x14ac:dyDescent="0.2">
      <c r="A30" s="371"/>
      <c r="B30" s="374"/>
      <c r="C30" s="374"/>
      <c r="D30" s="376"/>
      <c r="E30" s="376"/>
      <c r="F30" s="376"/>
      <c r="G30" s="376"/>
      <c r="H30" s="376"/>
      <c r="I30" s="376"/>
    </row>
    <row r="31" spans="1:9" ht="14.25" x14ac:dyDescent="0.2">
      <c r="A31" s="371"/>
      <c r="B31" s="374"/>
      <c r="C31" s="374"/>
      <c r="D31" s="376"/>
      <c r="E31" s="376"/>
      <c r="F31" s="376"/>
      <c r="G31" s="376"/>
      <c r="H31" s="376"/>
      <c r="I31" s="376"/>
    </row>
    <row r="32" spans="1:9" ht="14.25" x14ac:dyDescent="0.2">
      <c r="A32" s="371"/>
      <c r="B32" s="374"/>
      <c r="C32" s="374"/>
      <c r="D32" s="376"/>
      <c r="E32" s="376"/>
      <c r="F32" s="376"/>
      <c r="G32" s="376"/>
      <c r="H32" s="376"/>
      <c r="I32" s="376"/>
    </row>
    <row r="33" spans="1:9" ht="14.25" x14ac:dyDescent="0.2">
      <c r="A33" s="371"/>
      <c r="B33" s="374"/>
      <c r="C33" s="374"/>
      <c r="D33" s="374"/>
      <c r="E33" s="374"/>
      <c r="F33" s="376"/>
      <c r="G33" s="376"/>
      <c r="H33" s="376"/>
      <c r="I33" s="376"/>
    </row>
    <row r="34" spans="1:9" ht="14.25" x14ac:dyDescent="0.2">
      <c r="A34" s="371"/>
      <c r="B34" s="374"/>
      <c r="C34" s="374"/>
      <c r="D34" s="374"/>
      <c r="E34" s="373"/>
      <c r="F34" s="376"/>
      <c r="G34" s="376"/>
      <c r="H34" s="376"/>
      <c r="I34" s="376"/>
    </row>
    <row r="35" spans="1:9" ht="14.25" x14ac:dyDescent="0.2">
      <c r="A35" s="371"/>
      <c r="B35" s="374"/>
      <c r="C35" s="374"/>
      <c r="D35" s="374"/>
      <c r="E35" s="373"/>
      <c r="F35" s="376"/>
      <c r="G35" s="376"/>
      <c r="H35" s="376"/>
      <c r="I35" s="376"/>
    </row>
    <row r="36" spans="1:9" ht="14.25" x14ac:dyDescent="0.2">
      <c r="A36" s="371"/>
      <c r="B36" s="376"/>
      <c r="C36" s="376"/>
      <c r="D36" s="376"/>
      <c r="E36" s="376"/>
      <c r="F36" s="376"/>
      <c r="G36" s="376"/>
      <c r="H36" s="376"/>
      <c r="I36" s="376"/>
    </row>
    <row r="37" spans="1:9" x14ac:dyDescent="0.2">
      <c r="A37" s="371"/>
      <c r="B37" s="371"/>
      <c r="C37" s="371"/>
      <c r="D37" s="371"/>
      <c r="E37" s="371"/>
      <c r="F37" s="371"/>
    </row>
    <row r="38" spans="1:9" x14ac:dyDescent="0.2">
      <c r="A38" s="371"/>
      <c r="B38" s="371"/>
      <c r="C38" s="371"/>
      <c r="D38" s="371"/>
      <c r="E38" s="371"/>
      <c r="F38" s="371"/>
    </row>
    <row r="39" spans="1:9" x14ac:dyDescent="0.2">
      <c r="A39" s="371"/>
      <c r="B39" s="371"/>
      <c r="C39" s="371"/>
      <c r="D39" s="371"/>
      <c r="E39" s="371"/>
      <c r="F39" s="371"/>
    </row>
    <row r="40" spans="1:9" x14ac:dyDescent="0.2">
      <c r="A40" s="371"/>
      <c r="B40" s="371"/>
      <c r="C40" s="371"/>
      <c r="D40" s="371"/>
      <c r="E40" s="371"/>
      <c r="F40" s="371"/>
    </row>
    <row r="41" spans="1:9" x14ac:dyDescent="0.2">
      <c r="A41" s="371"/>
      <c r="B41" s="371"/>
      <c r="C41" s="371"/>
      <c r="D41" s="371"/>
      <c r="E41" s="371"/>
      <c r="F41" s="371"/>
    </row>
    <row r="42" spans="1:9" x14ac:dyDescent="0.2">
      <c r="A42" s="371"/>
      <c r="B42" s="371"/>
      <c r="C42" s="371"/>
      <c r="D42" s="371"/>
      <c r="E42" s="371"/>
      <c r="F42" s="371"/>
    </row>
    <row r="43" spans="1:9" x14ac:dyDescent="0.2">
      <c r="A43" s="371"/>
      <c r="B43" s="371"/>
      <c r="C43" s="371"/>
      <c r="D43" s="371"/>
      <c r="E43" s="371"/>
      <c r="F43" s="371"/>
    </row>
    <row r="44" spans="1:9" x14ac:dyDescent="0.2">
      <c r="A44" s="371"/>
      <c r="B44" s="371"/>
      <c r="C44" s="371"/>
      <c r="D44" s="371"/>
      <c r="E44" s="371"/>
      <c r="F44" s="371"/>
    </row>
    <row r="45" spans="1:9" x14ac:dyDescent="0.2">
      <c r="A45" s="371"/>
      <c r="B45" s="371"/>
      <c r="C45" s="371"/>
      <c r="D45" s="371"/>
      <c r="E45" s="371"/>
      <c r="F45" s="371"/>
    </row>
    <row r="46" spans="1:9" x14ac:dyDescent="0.2">
      <c r="A46" s="371"/>
      <c r="B46" s="371"/>
      <c r="C46" s="371"/>
      <c r="D46" s="371"/>
      <c r="E46" s="371"/>
      <c r="F46" s="371"/>
    </row>
    <row r="47" spans="1:9" x14ac:dyDescent="0.2">
      <c r="A47" s="371"/>
      <c r="B47" s="371"/>
      <c r="C47" s="371"/>
      <c r="D47" s="371"/>
      <c r="E47" s="371"/>
      <c r="F47" s="371"/>
    </row>
    <row r="48" spans="1:9" x14ac:dyDescent="0.2">
      <c r="A48" s="371"/>
      <c r="B48" s="371"/>
      <c r="C48" s="371"/>
      <c r="D48" s="371"/>
      <c r="E48" s="371"/>
      <c r="F48" s="371"/>
    </row>
    <row r="49" spans="1:8" x14ac:dyDescent="0.2">
      <c r="A49" s="371"/>
      <c r="B49" s="371"/>
      <c r="C49" s="371"/>
      <c r="D49" s="371"/>
      <c r="E49" s="371"/>
      <c r="F49" s="371"/>
    </row>
    <row r="50" spans="1:8" s="286" customFormat="1" ht="15.75" x14ac:dyDescent="0.25">
      <c r="A50" s="379"/>
      <c r="B50" s="374"/>
      <c r="C50" s="374"/>
      <c r="D50" s="373"/>
      <c r="E50" s="373"/>
      <c r="F50" s="373"/>
      <c r="G50" s="373"/>
      <c r="H50" s="373"/>
    </row>
    <row r="51" spans="1:8" s="286" customFormat="1" ht="15.75" x14ac:dyDescent="0.25">
      <c r="A51" s="379"/>
      <c r="B51" s="373"/>
      <c r="C51" s="373"/>
      <c r="D51" s="373"/>
      <c r="E51" s="373"/>
      <c r="F51" s="373"/>
      <c r="G51" s="373"/>
      <c r="H51" s="373"/>
    </row>
    <row r="52" spans="1:8" s="286" customFormat="1" ht="15.75" x14ac:dyDescent="0.25">
      <c r="A52" s="379"/>
      <c r="B52" s="373"/>
      <c r="C52" s="373"/>
      <c r="D52" s="373"/>
      <c r="E52" s="373"/>
      <c r="F52" s="373"/>
      <c r="G52" s="373"/>
      <c r="H52" s="373"/>
    </row>
    <row r="53" spans="1:8" s="286" customFormat="1" ht="15.75" x14ac:dyDescent="0.25">
      <c r="A53" s="379"/>
      <c r="B53" s="373"/>
      <c r="C53" s="373"/>
      <c r="D53" s="373"/>
      <c r="E53" s="373"/>
      <c r="F53" s="373"/>
      <c r="G53" s="373"/>
      <c r="H53" s="373"/>
    </row>
    <row r="54" spans="1:8" s="286" customFormat="1" ht="15.75" x14ac:dyDescent="0.25">
      <c r="A54" s="379"/>
      <c r="B54" s="373"/>
      <c r="C54" s="373"/>
      <c r="D54" s="373"/>
      <c r="E54" s="373"/>
      <c r="F54" s="373"/>
      <c r="G54" s="373"/>
      <c r="H54" s="373"/>
    </row>
    <row r="55" spans="1:8" s="286" customFormat="1" ht="15.75" x14ac:dyDescent="0.25">
      <c r="A55" s="379"/>
      <c r="B55" s="373"/>
      <c r="C55" s="373"/>
      <c r="D55" s="373"/>
      <c r="E55" s="373"/>
      <c r="F55" s="373"/>
      <c r="G55" s="373"/>
      <c r="H55" s="373"/>
    </row>
    <row r="56" spans="1:8" s="286" customFormat="1" ht="15.75" x14ac:dyDescent="0.25">
      <c r="A56" s="379"/>
      <c r="B56" s="373"/>
      <c r="C56" s="373"/>
      <c r="D56" s="373"/>
      <c r="E56" s="373"/>
      <c r="F56" s="373"/>
      <c r="G56" s="373"/>
      <c r="H56" s="373"/>
    </row>
    <row r="57" spans="1:8" s="286" customFormat="1" ht="15.75" x14ac:dyDescent="0.25">
      <c r="A57" s="379"/>
      <c r="B57" s="373"/>
      <c r="C57" s="373"/>
      <c r="D57" s="373"/>
      <c r="E57" s="373"/>
      <c r="F57" s="373"/>
      <c r="G57" s="373"/>
      <c r="H57" s="373"/>
    </row>
    <row r="58" spans="1:8" s="286" customFormat="1" ht="15.75" x14ac:dyDescent="0.25">
      <c r="A58" s="379"/>
      <c r="B58" s="373"/>
      <c r="C58" s="373"/>
      <c r="D58" s="373"/>
      <c r="E58" s="373"/>
      <c r="F58" s="373"/>
      <c r="G58" s="373"/>
      <c r="H58" s="373"/>
    </row>
    <row r="59" spans="1:8" s="286" customFormat="1" ht="15.75" x14ac:dyDescent="0.25">
      <c r="A59" s="379"/>
      <c r="B59" s="373"/>
      <c r="C59" s="373"/>
      <c r="D59" s="373"/>
      <c r="E59" s="373"/>
      <c r="F59" s="373"/>
      <c r="G59" s="373"/>
      <c r="H59" s="373"/>
    </row>
    <row r="60" spans="1:8" s="286" customFormat="1" ht="15.75" x14ac:dyDescent="0.25">
      <c r="A60" s="379"/>
      <c r="B60" s="373"/>
      <c r="C60" s="373"/>
      <c r="D60" s="373"/>
      <c r="E60" s="373"/>
      <c r="F60" s="373"/>
      <c r="G60" s="373"/>
      <c r="H60" s="373"/>
    </row>
    <row r="61" spans="1:8" s="286" customFormat="1" ht="15.75" x14ac:dyDescent="0.25">
      <c r="A61" s="379"/>
      <c r="B61" s="373"/>
      <c r="C61" s="373"/>
      <c r="D61" s="373"/>
      <c r="E61" s="373"/>
      <c r="F61" s="373"/>
      <c r="G61" s="373"/>
      <c r="H61" s="373"/>
    </row>
    <row r="62" spans="1:8" s="286" customFormat="1" ht="15.75" x14ac:dyDescent="0.25">
      <c r="A62" s="379"/>
      <c r="B62" s="373"/>
      <c r="C62" s="373"/>
      <c r="D62" s="373"/>
      <c r="E62" s="373"/>
      <c r="F62" s="373"/>
      <c r="G62" s="373"/>
      <c r="H62" s="373"/>
    </row>
    <row r="63" spans="1:8" s="286" customFormat="1" ht="15.75" x14ac:dyDescent="0.25">
      <c r="A63" s="379"/>
      <c r="B63" s="373"/>
      <c r="C63" s="373"/>
      <c r="D63" s="373"/>
      <c r="E63" s="373"/>
      <c r="F63" s="373"/>
      <c r="G63" s="373"/>
      <c r="H63" s="373"/>
    </row>
    <row r="64" spans="1:8" s="286" customFormat="1" ht="15.75" x14ac:dyDescent="0.25">
      <c r="A64" s="379"/>
      <c r="B64" s="373"/>
      <c r="C64" s="373"/>
      <c r="D64" s="373"/>
      <c r="E64" s="373"/>
      <c r="F64" s="373"/>
      <c r="G64" s="373"/>
      <c r="H64" s="373"/>
    </row>
    <row r="65" spans="1:8" s="286" customFormat="1" ht="15.75" x14ac:dyDescent="0.25">
      <c r="A65" s="379"/>
      <c r="B65" s="373"/>
      <c r="C65" s="373"/>
      <c r="D65" s="373"/>
      <c r="E65" s="373"/>
      <c r="F65" s="373"/>
      <c r="G65" s="373"/>
      <c r="H65" s="373"/>
    </row>
    <row r="66" spans="1:8" s="286" customFormat="1" ht="15.75" x14ac:dyDescent="0.25">
      <c r="A66" s="379"/>
      <c r="B66" s="373"/>
      <c r="C66" s="373"/>
      <c r="D66" s="373"/>
      <c r="E66" s="373"/>
      <c r="F66" s="373"/>
      <c r="G66" s="373"/>
      <c r="H66" s="373"/>
    </row>
    <row r="67" spans="1:8" s="286" customFormat="1" ht="15.75" x14ac:dyDescent="0.25">
      <c r="A67" s="379"/>
      <c r="B67" s="373"/>
      <c r="C67" s="373"/>
      <c r="D67" s="373"/>
      <c r="E67" s="373"/>
      <c r="F67" s="373"/>
      <c r="G67" s="373"/>
      <c r="H67" s="373"/>
    </row>
    <row r="68" spans="1:8" s="286" customFormat="1" ht="15.75" x14ac:dyDescent="0.25">
      <c r="A68" s="379"/>
      <c r="B68" s="373"/>
      <c r="C68" s="373"/>
      <c r="D68" s="373"/>
      <c r="E68" s="373"/>
      <c r="F68" s="373"/>
      <c r="G68" s="373"/>
      <c r="H68" s="373"/>
    </row>
    <row r="69" spans="1:8" s="286" customFormat="1" ht="15.75" x14ac:dyDescent="0.25">
      <c r="A69" s="379"/>
      <c r="B69" s="373"/>
      <c r="C69" s="373"/>
      <c r="D69" s="373"/>
      <c r="E69" s="373"/>
      <c r="F69" s="373"/>
      <c r="G69" s="373"/>
      <c r="H69" s="373"/>
    </row>
    <row r="70" spans="1:8" s="286" customFormat="1" ht="15.75" x14ac:dyDescent="0.25">
      <c r="A70" s="379"/>
      <c r="B70" s="373"/>
      <c r="C70" s="373"/>
      <c r="D70" s="373"/>
      <c r="E70" s="373"/>
      <c r="F70" s="373"/>
      <c r="G70" s="373"/>
      <c r="H70" s="373"/>
    </row>
    <row r="71" spans="1:8" s="286" customFormat="1" ht="15.75" x14ac:dyDescent="0.25">
      <c r="A71" s="379"/>
      <c r="B71" s="373"/>
      <c r="C71" s="373"/>
      <c r="D71" s="373"/>
      <c r="E71" s="373"/>
      <c r="F71" s="373"/>
      <c r="G71" s="373"/>
      <c r="H71" s="373"/>
    </row>
    <row r="72" spans="1:8" s="286" customFormat="1" ht="15.75" x14ac:dyDescent="0.25">
      <c r="A72" s="379"/>
      <c r="B72" s="373"/>
      <c r="C72" s="373"/>
      <c r="D72" s="373"/>
      <c r="E72" s="373"/>
      <c r="F72" s="373"/>
      <c r="G72" s="373"/>
      <c r="H72" s="373"/>
    </row>
    <row r="73" spans="1:8" s="286" customFormat="1" ht="15.75" x14ac:dyDescent="0.25">
      <c r="A73" s="379"/>
      <c r="B73" s="373"/>
      <c r="C73" s="373"/>
      <c r="D73" s="373"/>
      <c r="E73" s="373"/>
      <c r="F73" s="373"/>
      <c r="G73" s="373"/>
      <c r="H73" s="373"/>
    </row>
    <row r="74" spans="1:8" s="286" customFormat="1" ht="15.75" x14ac:dyDescent="0.25">
      <c r="A74" s="379"/>
      <c r="B74" s="373"/>
      <c r="C74" s="373"/>
      <c r="D74" s="373"/>
      <c r="E74" s="373"/>
      <c r="F74" s="373"/>
      <c r="G74" s="373"/>
      <c r="H74" s="373"/>
    </row>
    <row r="75" spans="1:8" s="286" customFormat="1" ht="15.75" x14ac:dyDescent="0.25">
      <c r="A75" s="379"/>
      <c r="B75" s="373"/>
      <c r="C75" s="373"/>
      <c r="D75" s="373"/>
      <c r="E75" s="373"/>
      <c r="F75" s="373"/>
      <c r="G75" s="373"/>
      <c r="H75" s="373"/>
    </row>
    <row r="76" spans="1:8" s="286" customFormat="1" ht="15.75" x14ac:dyDescent="0.25">
      <c r="A76" s="379"/>
      <c r="B76" s="373"/>
      <c r="C76" s="373"/>
      <c r="D76" s="373"/>
      <c r="E76" s="373"/>
      <c r="F76" s="373"/>
      <c r="G76" s="373"/>
      <c r="H76" s="373"/>
    </row>
    <row r="77" spans="1:8" s="286" customFormat="1" ht="15.75" x14ac:dyDescent="0.25">
      <c r="A77" s="379"/>
      <c r="B77" s="373"/>
      <c r="C77" s="373"/>
      <c r="D77" s="373"/>
      <c r="E77" s="373"/>
      <c r="F77" s="373"/>
      <c r="G77" s="373"/>
      <c r="H77" s="373"/>
    </row>
    <row r="78" spans="1:8" s="286" customFormat="1" ht="15.75" x14ac:dyDescent="0.25">
      <c r="A78" s="379"/>
      <c r="B78" s="373"/>
      <c r="C78" s="373"/>
      <c r="D78" s="373"/>
      <c r="E78" s="373"/>
      <c r="F78" s="373"/>
      <c r="G78" s="373"/>
      <c r="H78" s="373"/>
    </row>
    <row r="79" spans="1:8" s="286" customFormat="1" ht="15.75" x14ac:dyDescent="0.25">
      <c r="A79" s="379"/>
      <c r="B79" s="373"/>
      <c r="C79" s="373"/>
      <c r="D79" s="373"/>
      <c r="E79" s="373"/>
      <c r="F79" s="373"/>
      <c r="G79" s="373"/>
      <c r="H79" s="373"/>
    </row>
    <row r="80" spans="1:8" s="286" customFormat="1" ht="15.75" x14ac:dyDescent="0.25">
      <c r="A80" s="379"/>
      <c r="B80" s="373"/>
      <c r="C80" s="373"/>
      <c r="D80" s="373"/>
      <c r="E80" s="373"/>
      <c r="F80" s="373"/>
      <c r="G80" s="373"/>
      <c r="H80" s="373"/>
    </row>
    <row r="81" spans="1:8" s="286" customFormat="1" ht="15.75" x14ac:dyDescent="0.25">
      <c r="A81" s="379"/>
      <c r="B81" s="373"/>
      <c r="C81" s="373"/>
      <c r="D81" s="373"/>
      <c r="E81" s="373"/>
      <c r="F81" s="373"/>
      <c r="G81" s="373"/>
      <c r="H81" s="373"/>
    </row>
    <row r="82" spans="1:8" s="286" customFormat="1" ht="15.75" x14ac:dyDescent="0.25">
      <c r="A82" s="379"/>
      <c r="B82" s="373"/>
      <c r="C82" s="373"/>
      <c r="D82" s="373"/>
      <c r="E82" s="373"/>
      <c r="F82" s="373"/>
      <c r="G82" s="373"/>
      <c r="H82" s="373"/>
    </row>
    <row r="83" spans="1:8" s="286" customFormat="1" ht="15.75" x14ac:dyDescent="0.25">
      <c r="A83" s="379"/>
      <c r="B83" s="373"/>
      <c r="C83" s="373"/>
      <c r="D83" s="373"/>
      <c r="E83" s="373"/>
      <c r="F83" s="373"/>
      <c r="G83" s="373"/>
      <c r="H83" s="373"/>
    </row>
    <row r="84" spans="1:8" s="286" customFormat="1" ht="15.75" x14ac:dyDescent="0.25">
      <c r="A84" s="379"/>
      <c r="B84" s="373"/>
      <c r="C84" s="373"/>
      <c r="D84" s="373"/>
      <c r="E84" s="373"/>
      <c r="F84" s="373"/>
      <c r="G84" s="373"/>
      <c r="H84" s="373"/>
    </row>
    <row r="85" spans="1:8" s="286" customFormat="1" ht="15.75" x14ac:dyDescent="0.25">
      <c r="A85" s="379"/>
      <c r="B85" s="373"/>
      <c r="C85" s="373"/>
      <c r="D85" s="373"/>
      <c r="E85" s="373"/>
      <c r="F85" s="373"/>
      <c r="G85" s="373"/>
      <c r="H85" s="373"/>
    </row>
    <row r="86" spans="1:8" s="286" customFormat="1" ht="15.75" x14ac:dyDescent="0.25">
      <c r="A86" s="379"/>
      <c r="B86" s="373"/>
      <c r="C86" s="373"/>
      <c r="D86" s="373"/>
      <c r="E86" s="373"/>
      <c r="F86" s="373"/>
      <c r="G86" s="373"/>
      <c r="H86" s="373"/>
    </row>
    <row r="87" spans="1:8" s="286" customFormat="1" ht="15.75" x14ac:dyDescent="0.25">
      <c r="A87" s="379"/>
      <c r="B87" s="373"/>
      <c r="C87" s="373"/>
      <c r="D87" s="373"/>
      <c r="E87" s="373"/>
      <c r="F87" s="373"/>
      <c r="G87" s="373"/>
      <c r="H87" s="373"/>
    </row>
    <row r="88" spans="1:8" s="286" customFormat="1" ht="15.75" x14ac:dyDescent="0.25">
      <c r="A88" s="379"/>
      <c r="B88" s="373"/>
      <c r="C88" s="373"/>
      <c r="D88" s="373"/>
      <c r="E88" s="373"/>
      <c r="F88" s="373"/>
      <c r="G88" s="373"/>
      <c r="H88" s="373"/>
    </row>
    <row r="89" spans="1:8" s="286" customFormat="1" ht="15.75" x14ac:dyDescent="0.25">
      <c r="A89" s="379"/>
      <c r="B89" s="373"/>
      <c r="C89" s="373"/>
      <c r="D89" s="373"/>
      <c r="E89" s="373"/>
      <c r="F89" s="373"/>
      <c r="G89" s="373"/>
      <c r="H89" s="373"/>
    </row>
    <row r="90" spans="1:8" s="286" customFormat="1" ht="15.75" x14ac:dyDescent="0.25">
      <c r="A90" s="379"/>
      <c r="B90" s="373"/>
      <c r="C90" s="373"/>
      <c r="D90" s="373"/>
      <c r="E90" s="373"/>
      <c r="F90" s="373"/>
      <c r="G90" s="373"/>
      <c r="H90" s="373"/>
    </row>
    <row r="91" spans="1:8" s="286" customFormat="1" ht="15.75" x14ac:dyDescent="0.25">
      <c r="A91" s="379"/>
      <c r="B91" s="373"/>
      <c r="C91" s="373"/>
      <c r="D91" s="373"/>
      <c r="E91" s="373"/>
      <c r="F91" s="373"/>
      <c r="G91" s="373"/>
      <c r="H91" s="373"/>
    </row>
    <row r="92" spans="1:8" s="286" customFormat="1" ht="15.75" x14ac:dyDescent="0.25">
      <c r="A92" s="379"/>
      <c r="B92" s="373"/>
      <c r="C92" s="373"/>
      <c r="D92" s="373"/>
      <c r="E92" s="373"/>
      <c r="F92" s="373"/>
      <c r="G92" s="373"/>
      <c r="H92" s="373"/>
    </row>
    <row r="93" spans="1:8" s="286" customFormat="1" ht="15.75" x14ac:dyDescent="0.25">
      <c r="A93" s="379"/>
      <c r="B93" s="373"/>
      <c r="C93" s="373"/>
      <c r="D93" s="373"/>
      <c r="E93" s="373"/>
      <c r="F93" s="373"/>
      <c r="G93" s="373"/>
      <c r="H93" s="373"/>
    </row>
    <row r="94" spans="1:8" s="286" customFormat="1" ht="15.75" x14ac:dyDescent="0.25">
      <c r="A94" s="379"/>
      <c r="B94" s="373"/>
      <c r="C94" s="373"/>
      <c r="D94" s="373"/>
      <c r="E94" s="373"/>
      <c r="F94" s="373"/>
      <c r="G94" s="373"/>
      <c r="H94" s="373"/>
    </row>
    <row r="95" spans="1:8" s="286" customFormat="1" ht="15.75" x14ac:dyDescent="0.25">
      <c r="A95" s="379"/>
      <c r="B95" s="373"/>
      <c r="C95" s="373"/>
      <c r="D95" s="373"/>
      <c r="E95" s="373"/>
      <c r="F95" s="373"/>
      <c r="G95" s="373"/>
      <c r="H95" s="373"/>
    </row>
    <row r="96" spans="1:8" s="286" customFormat="1" ht="15.75" x14ac:dyDescent="0.25">
      <c r="A96" s="379"/>
      <c r="B96" s="373"/>
      <c r="C96" s="373"/>
      <c r="D96" s="373"/>
      <c r="E96" s="373"/>
      <c r="F96" s="373"/>
      <c r="G96" s="373"/>
      <c r="H96" s="373"/>
    </row>
    <row r="97" spans="1:8" s="286" customFormat="1" ht="15.75" x14ac:dyDescent="0.25">
      <c r="A97" s="379"/>
      <c r="B97" s="373"/>
      <c r="C97" s="373"/>
      <c r="D97" s="373"/>
      <c r="E97" s="373"/>
      <c r="F97" s="373"/>
      <c r="G97" s="373"/>
      <c r="H97" s="373"/>
    </row>
    <row r="98" spans="1:8" s="286" customFormat="1" ht="15.75" x14ac:dyDescent="0.25">
      <c r="A98" s="379"/>
      <c r="B98" s="373"/>
      <c r="C98" s="373"/>
      <c r="D98" s="373"/>
      <c r="E98" s="373"/>
      <c r="F98" s="373"/>
      <c r="G98" s="373"/>
      <c r="H98" s="373"/>
    </row>
    <row r="99" spans="1:8" s="286" customFormat="1" ht="15.75" x14ac:dyDescent="0.25">
      <c r="A99" s="379"/>
      <c r="B99" s="374"/>
      <c r="C99" s="374"/>
      <c r="D99" s="374"/>
      <c r="E99" s="374"/>
      <c r="F99" s="373"/>
      <c r="G99" s="373"/>
      <c r="H99" s="373"/>
    </row>
    <row r="100" spans="1:8" s="286" customFormat="1" ht="15.75" x14ac:dyDescent="0.25">
      <c r="A100" s="379"/>
      <c r="B100" s="374"/>
      <c r="C100" s="374"/>
      <c r="D100" s="374"/>
      <c r="E100" s="374"/>
      <c r="F100" s="373"/>
      <c r="G100" s="373"/>
      <c r="H100" s="373"/>
    </row>
    <row r="101" spans="1:8" s="286" customFormat="1" ht="15.75" x14ac:dyDescent="0.25">
      <c r="A101" s="379"/>
      <c r="B101" s="374"/>
      <c r="C101" s="374"/>
      <c r="D101" s="374"/>
      <c r="E101" s="374"/>
      <c r="F101" s="373"/>
      <c r="G101" s="373"/>
      <c r="H101" s="373"/>
    </row>
    <row r="102" spans="1:8" s="286" customFormat="1" ht="15.75" x14ac:dyDescent="0.25">
      <c r="A102" s="379"/>
      <c r="B102" s="374"/>
      <c r="C102" s="374"/>
      <c r="D102" s="374"/>
      <c r="E102" s="374"/>
      <c r="F102" s="373"/>
      <c r="G102" s="373"/>
      <c r="H102" s="373"/>
    </row>
    <row r="103" spans="1:8" s="286" customFormat="1" ht="15.75" x14ac:dyDescent="0.25">
      <c r="A103" s="379"/>
      <c r="B103" s="374"/>
      <c r="C103" s="374"/>
      <c r="D103" s="374"/>
      <c r="E103" s="374"/>
      <c r="F103" s="373"/>
      <c r="G103" s="373"/>
      <c r="H103" s="373"/>
    </row>
    <row r="104" spans="1:8" s="286" customFormat="1" ht="15.75" x14ac:dyDescent="0.25">
      <c r="A104" s="379"/>
      <c r="B104" s="374"/>
      <c r="C104" s="374"/>
      <c r="D104" s="374"/>
      <c r="E104" s="374"/>
      <c r="F104" s="373"/>
      <c r="G104" s="373"/>
      <c r="H104" s="373"/>
    </row>
    <row r="105" spans="1:8" s="286" customFormat="1" ht="15.75" x14ac:dyDescent="0.25">
      <c r="A105" s="379"/>
      <c r="B105" s="374"/>
      <c r="C105" s="374"/>
      <c r="D105" s="374"/>
      <c r="E105" s="374"/>
      <c r="F105" s="373"/>
      <c r="G105" s="373"/>
      <c r="H105" s="373"/>
    </row>
    <row r="106" spans="1:8" s="286" customFormat="1" ht="15.75" x14ac:dyDescent="0.25">
      <c r="A106" s="379"/>
      <c r="B106" s="374"/>
      <c r="C106" s="374"/>
      <c r="D106" s="374"/>
      <c r="E106" s="374"/>
      <c r="F106" s="373"/>
      <c r="G106" s="373"/>
      <c r="H106" s="373"/>
    </row>
    <row r="107" spans="1:8" s="286" customFormat="1" ht="15.75" x14ac:dyDescent="0.25">
      <c r="A107" s="379"/>
      <c r="B107" s="374"/>
      <c r="C107" s="374"/>
      <c r="D107" s="374"/>
      <c r="E107" s="374"/>
      <c r="F107" s="373"/>
      <c r="G107" s="373"/>
      <c r="H107" s="373"/>
    </row>
    <row r="108" spans="1:8" s="286" customFormat="1" ht="15.75" x14ac:dyDescent="0.25">
      <c r="A108" s="379"/>
      <c r="B108" s="374"/>
      <c r="C108" s="374"/>
      <c r="D108" s="374"/>
      <c r="E108" s="374"/>
      <c r="F108" s="373"/>
      <c r="G108" s="373"/>
      <c r="H108" s="373"/>
    </row>
    <row r="109" spans="1:8" s="286" customFormat="1" ht="15.75" x14ac:dyDescent="0.25">
      <c r="A109" s="379"/>
      <c r="B109" s="374"/>
      <c r="C109" s="374"/>
      <c r="D109" s="374"/>
      <c r="E109" s="374"/>
      <c r="F109" s="373"/>
      <c r="G109" s="373"/>
      <c r="H109" s="373"/>
    </row>
    <row r="110" spans="1:8" s="286" customFormat="1" ht="15.75" x14ac:dyDescent="0.25">
      <c r="A110" s="379"/>
      <c r="B110" s="374"/>
      <c r="C110" s="374"/>
      <c r="D110" s="374"/>
      <c r="E110" s="374"/>
      <c r="F110" s="373"/>
      <c r="G110" s="373"/>
      <c r="H110" s="373"/>
    </row>
    <row r="111" spans="1:8" s="286" customFormat="1" ht="15.75" x14ac:dyDescent="0.25">
      <c r="A111" s="379"/>
      <c r="B111" s="374"/>
      <c r="C111" s="374"/>
      <c r="D111" s="374"/>
      <c r="E111" s="374"/>
      <c r="F111" s="373"/>
      <c r="G111" s="373"/>
      <c r="H111" s="373"/>
    </row>
    <row r="112" spans="1:8" s="286" customFormat="1" ht="15.75" x14ac:dyDescent="0.25">
      <c r="A112" s="379"/>
      <c r="B112" s="374"/>
      <c r="C112" s="374"/>
      <c r="D112" s="374"/>
      <c r="E112" s="374"/>
      <c r="F112" s="373"/>
      <c r="G112" s="373"/>
      <c r="H112" s="373"/>
    </row>
    <row r="113" spans="1:8" s="286" customFormat="1" ht="15.75" x14ac:dyDescent="0.25">
      <c r="A113" s="379"/>
      <c r="B113" s="374"/>
      <c r="C113" s="374"/>
      <c r="D113" s="374"/>
      <c r="E113" s="374"/>
      <c r="F113" s="373"/>
      <c r="G113" s="373"/>
      <c r="H113" s="373"/>
    </row>
    <row r="114" spans="1:8" s="286" customFormat="1" ht="15.75" x14ac:dyDescent="0.25">
      <c r="A114" s="379"/>
      <c r="B114" s="374"/>
      <c r="C114" s="374"/>
      <c r="D114" s="374"/>
      <c r="E114" s="374"/>
      <c r="F114" s="373"/>
      <c r="G114" s="373"/>
      <c r="H114" s="373"/>
    </row>
    <row r="115" spans="1:8" s="286" customFormat="1" ht="15.75" x14ac:dyDescent="0.25">
      <c r="A115" s="379"/>
      <c r="B115" s="374"/>
      <c r="C115" s="374"/>
      <c r="D115" s="374"/>
      <c r="E115" s="374"/>
      <c r="F115" s="373"/>
      <c r="G115" s="373"/>
      <c r="H115" s="373"/>
    </row>
    <row r="116" spans="1:8" s="286" customFormat="1" ht="15.75" x14ac:dyDescent="0.25">
      <c r="A116" s="379"/>
      <c r="B116" s="374"/>
      <c r="C116" s="374"/>
      <c r="D116" s="374"/>
      <c r="E116" s="374"/>
      <c r="F116" s="373"/>
      <c r="G116" s="373"/>
      <c r="H116" s="373"/>
    </row>
    <row r="117" spans="1:8" s="286" customFormat="1" ht="15.75" x14ac:dyDescent="0.25">
      <c r="A117" s="379"/>
      <c r="B117" s="374"/>
      <c r="C117" s="374"/>
      <c r="D117" s="374"/>
      <c r="E117" s="374"/>
      <c r="F117" s="373"/>
      <c r="G117" s="373"/>
      <c r="H117" s="373"/>
    </row>
    <row r="118" spans="1:8" s="286" customFormat="1" ht="15.75" x14ac:dyDescent="0.25">
      <c r="A118" s="379"/>
      <c r="B118" s="374"/>
      <c r="C118" s="374"/>
      <c r="D118" s="374"/>
      <c r="E118" s="374"/>
      <c r="F118" s="373"/>
      <c r="G118" s="373"/>
      <c r="H118" s="373"/>
    </row>
    <row r="119" spans="1:8" s="286" customFormat="1" ht="15.75" x14ac:dyDescent="0.25">
      <c r="A119" s="379"/>
      <c r="B119" s="374"/>
      <c r="C119" s="374"/>
      <c r="D119" s="374"/>
      <c r="E119" s="374"/>
      <c r="F119" s="373"/>
      <c r="G119" s="373"/>
      <c r="H119" s="373"/>
    </row>
    <row r="120" spans="1:8" s="286" customFormat="1" ht="15.75" x14ac:dyDescent="0.25">
      <c r="A120" s="379"/>
      <c r="B120" s="374"/>
      <c r="C120" s="374"/>
      <c r="D120" s="374"/>
      <c r="E120" s="374"/>
      <c r="F120" s="373"/>
      <c r="G120" s="373"/>
      <c r="H120" s="373"/>
    </row>
    <row r="121" spans="1:8" s="286" customFormat="1" ht="15.75" x14ac:dyDescent="0.25">
      <c r="A121" s="379"/>
      <c r="B121" s="374"/>
      <c r="C121" s="374"/>
      <c r="D121" s="374"/>
      <c r="E121" s="374"/>
      <c r="F121" s="373"/>
      <c r="G121" s="373"/>
      <c r="H121" s="373"/>
    </row>
    <row r="122" spans="1:8" s="286" customFormat="1" ht="15.75" x14ac:dyDescent="0.25">
      <c r="A122" s="379"/>
      <c r="B122" s="374"/>
      <c r="C122" s="374"/>
      <c r="D122" s="374"/>
      <c r="E122" s="374"/>
      <c r="F122" s="373"/>
      <c r="G122" s="373"/>
      <c r="H122" s="373"/>
    </row>
    <row r="123" spans="1:8" s="286" customFormat="1" ht="15.75" x14ac:dyDescent="0.25">
      <c r="A123" s="379"/>
      <c r="B123" s="374"/>
      <c r="C123" s="374"/>
      <c r="D123" s="374"/>
      <c r="E123" s="374"/>
      <c r="F123" s="373"/>
      <c r="G123" s="373"/>
      <c r="H123" s="373"/>
    </row>
    <row r="125" spans="1:8" x14ac:dyDescent="0.2">
      <c r="C125" s="38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Normal="100" workbookViewId="0">
      <pane xSplit="1" ySplit="9" topLeftCell="B58" activePane="bottomRight" state="frozen"/>
      <selection pane="topRight" activeCell="B1" sqref="B1"/>
      <selection pane="bottomLeft" activeCell="A10" sqref="A10"/>
      <selection pane="bottomRight" activeCell="B1" sqref="B1"/>
    </sheetView>
  </sheetViews>
  <sheetFormatPr defaultRowHeight="12" x14ac:dyDescent="0.2"/>
  <cols>
    <col min="1" max="1" width="4.7109375" style="5" customWidth="1"/>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38"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38" t="s">
        <v>8</v>
      </c>
      <c r="Q21" s="29"/>
      <c r="R21" s="29"/>
      <c r="S21" s="339"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38"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38"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38"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38" t="s">
        <v>20</v>
      </c>
      <c r="Q37" s="29"/>
      <c r="R37" s="29"/>
      <c r="S37" s="339"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38"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38" t="s">
        <v>10</v>
      </c>
      <c r="P80" s="29"/>
      <c r="Q80" s="340"/>
      <c r="R80" s="339"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38"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38"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662</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39" t="s">
        <v>626</v>
      </c>
      <c r="S98" s="29"/>
      <c r="T98" s="29"/>
      <c r="U98" s="29"/>
      <c r="V98" s="29"/>
      <c r="W98" s="18"/>
    </row>
    <row r="99" spans="1:23" ht="15" x14ac:dyDescent="0.25">
      <c r="A99" s="7"/>
      <c r="B99" s="14"/>
      <c r="C99" s="29"/>
      <c r="D99" s="29"/>
      <c r="E99" s="29"/>
      <c r="F99" s="29"/>
      <c r="G99" s="29"/>
      <c r="H99" s="29"/>
      <c r="I99" s="29"/>
      <c r="J99" s="18"/>
      <c r="K99" s="14"/>
      <c r="L99" s="29"/>
      <c r="M99" s="29"/>
      <c r="N99" s="35"/>
      <c r="O99" s="338" t="s">
        <v>14</v>
      </c>
      <c r="P99" s="29"/>
      <c r="Q99" s="29"/>
      <c r="R99" s="339"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38" t="s">
        <v>25</v>
      </c>
      <c r="D103" s="29"/>
      <c r="E103" s="29"/>
      <c r="F103" s="29"/>
      <c r="G103" s="338"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4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71" display="Összefoglalás 8.pont"/>
    <hyperlink ref="H35" location="'PM-KV-03-01'!B51" display="Összefoglalás 6.pont"/>
    <hyperlink ref="H42" location="'PM-KV-03-01'!B77" display="Összefoglalás 9.pont"/>
    <hyperlink ref="P21" location="'PM-KV-03-01'!B93" display="Összefoglalás 11.pont"/>
    <hyperlink ref="S21" location="'PM-KV-03-01'!B21" display="Összefoglalás 2.pont"/>
    <hyperlink ref="P37" location="'PM-KV-03-01'!B107" display="Összefoglalás 11/a.pont"/>
    <hyperlink ref="S37" location="'PM-KV-03-01'!B27" display="Összefoglalás 3.pont"/>
    <hyperlink ref="G83" location="'PM-KV-03-01'!B101" display="Összefoglalás 11.pont"/>
    <hyperlink ref="C92" location="'PM-KV-03-01'!B77" display="Összefoglalás 9.pont"/>
    <hyperlink ref="C103" location="'PM-KV-03-01'!B86" display="Összefoglalás 10.pont"/>
    <hyperlink ref="G103" location="'PM-KV-03-01'!B105" display="Összefoglalás 11.pont"/>
    <hyperlink ref="O80" location="'PM-KV-03-01'!B46" display="Összefoglalás 5.pont"/>
    <hyperlink ref="R80" location="'PM-KV-03-01'!B37" display="Összefoglalás 4.pont"/>
    <hyperlink ref="O99" location="'PM-KV-03-01'!B27" display="Összefoglalás 3.pont"/>
    <hyperlink ref="R99" location="'PM-KV-03-01'!B65" display="Összefoglalás 7/a.pont"/>
    <hyperlink ref="R98" location="'PM-KV-03-01'!B58" display="Összefoglalás 7.pont"/>
    <hyperlink ref="X1" location="Tartalom!B1" display="tartalom"/>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6"/>
  <sheetViews>
    <sheetView showGridLines="0" zoomScaleNormal="100" workbookViewId="0">
      <selection activeCell="B1" sqref="B1"/>
    </sheetView>
  </sheetViews>
  <sheetFormatPr defaultRowHeight="12" x14ac:dyDescent="0.2"/>
  <cols>
    <col min="1" max="1" width="4.1406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60" t="s">
        <v>30</v>
      </c>
      <c r="C4" s="460"/>
      <c r="D4" s="460"/>
      <c r="E4" s="460"/>
      <c r="F4" s="460"/>
      <c r="G4" s="460"/>
      <c r="H4" s="460"/>
      <c r="I4" s="460"/>
    </row>
    <row r="5" spans="2:10" ht="76.5" customHeight="1" x14ac:dyDescent="0.25">
      <c r="B5" s="461" t="s">
        <v>31</v>
      </c>
      <c r="C5" s="461"/>
      <c r="D5" s="461"/>
      <c r="E5" s="461"/>
      <c r="F5" s="461"/>
      <c r="G5" s="461"/>
      <c r="H5" s="461"/>
      <c r="I5" s="461"/>
    </row>
    <row r="6" spans="2:10" ht="18.75" customHeight="1" x14ac:dyDescent="0.3">
      <c r="B6" s="462" t="s">
        <v>32</v>
      </c>
      <c r="C6" s="462"/>
      <c r="D6" s="462"/>
      <c r="E6" s="462"/>
      <c r="F6" s="462"/>
      <c r="G6" s="462"/>
      <c r="H6" s="462"/>
      <c r="I6" s="462"/>
    </row>
    <row r="7" spans="2:10" ht="12.95" customHeight="1" x14ac:dyDescent="0.3">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3">
      <c r="B10" s="50"/>
      <c r="C10" s="54" t="s">
        <v>36</v>
      </c>
      <c r="D10" s="46"/>
      <c r="E10" s="46"/>
      <c r="F10" s="46"/>
      <c r="G10" s="46"/>
      <c r="H10" s="46"/>
      <c r="I10" s="46"/>
    </row>
    <row r="11" spans="2:10" ht="80.25" customHeight="1" x14ac:dyDescent="0.3">
      <c r="B11" s="50"/>
      <c r="C11" s="463" t="s">
        <v>709</v>
      </c>
      <c r="D11" s="463"/>
      <c r="E11" s="463"/>
      <c r="F11" s="463"/>
      <c r="G11" s="463"/>
      <c r="H11" s="463"/>
      <c r="I11" s="46"/>
    </row>
    <row r="12" spans="2:10" ht="57" customHeight="1" x14ac:dyDescent="0.3">
      <c r="B12" s="50"/>
      <c r="C12" s="463" t="s">
        <v>708</v>
      </c>
      <c r="D12" s="463"/>
      <c r="E12" s="463"/>
      <c r="F12" s="463"/>
      <c r="G12" s="463"/>
      <c r="H12" s="463"/>
      <c r="I12" s="46"/>
    </row>
    <row r="13" spans="2:10" ht="3.75" customHeight="1" x14ac:dyDescent="0.3">
      <c r="B13" s="50"/>
      <c r="C13" s="417"/>
      <c r="D13" s="417"/>
      <c r="E13" s="417"/>
      <c r="F13" s="417"/>
      <c r="G13" s="417"/>
      <c r="H13" s="417"/>
      <c r="I13" s="46"/>
    </row>
    <row r="14" spans="2:10" s="420" customFormat="1" ht="21.75" customHeight="1" x14ac:dyDescent="0.25">
      <c r="B14" s="418"/>
      <c r="C14" s="465" t="s">
        <v>715</v>
      </c>
      <c r="D14" s="465"/>
      <c r="E14" s="465"/>
      <c r="F14" s="465"/>
      <c r="G14" s="465"/>
      <c r="H14" s="465"/>
      <c r="I14" s="419"/>
    </row>
    <row r="15" spans="2:10" ht="5.25" customHeight="1" x14ac:dyDescent="0.3">
      <c r="B15" s="55"/>
      <c r="C15" s="57"/>
      <c r="D15" s="57"/>
      <c r="E15" s="57"/>
      <c r="F15" s="57"/>
      <c r="G15" s="57"/>
      <c r="H15" s="57"/>
      <c r="I15" s="56"/>
    </row>
    <row r="16" spans="2:10" ht="113.25" customHeight="1" x14ac:dyDescent="0.3">
      <c r="B16" s="60" t="s">
        <v>711</v>
      </c>
      <c r="C16" s="464" t="s">
        <v>710</v>
      </c>
      <c r="D16" s="464"/>
      <c r="E16" s="464"/>
      <c r="F16" s="464"/>
      <c r="G16" s="464"/>
      <c r="H16" s="464"/>
      <c r="I16" s="46"/>
    </row>
    <row r="17" spans="2:10" ht="150.75" customHeight="1" x14ac:dyDescent="0.3">
      <c r="B17" s="60" t="s">
        <v>712</v>
      </c>
      <c r="C17" s="464" t="s">
        <v>713</v>
      </c>
      <c r="D17" s="464"/>
      <c r="E17" s="464"/>
      <c r="F17" s="464"/>
      <c r="G17" s="464"/>
      <c r="H17" s="464"/>
      <c r="I17" s="46"/>
    </row>
    <row r="18" spans="2:10" ht="5.25" customHeight="1" x14ac:dyDescent="0.3">
      <c r="B18" s="55"/>
      <c r="C18" s="57"/>
      <c r="D18" s="57"/>
      <c r="E18" s="57"/>
      <c r="F18" s="57"/>
      <c r="G18" s="57"/>
      <c r="H18" s="57"/>
      <c r="I18" s="56"/>
    </row>
    <row r="19" spans="2:10" ht="18.75" customHeight="1" x14ac:dyDescent="0.3">
      <c r="B19" s="50"/>
      <c r="C19" s="456" t="s">
        <v>37</v>
      </c>
      <c r="D19" s="456"/>
      <c r="E19" s="456"/>
      <c r="F19" s="456"/>
      <c r="G19" s="456"/>
      <c r="H19" s="456"/>
      <c r="I19" s="58"/>
      <c r="J19" s="44" t="s">
        <v>2</v>
      </c>
    </row>
    <row r="20" spans="2:10" ht="18.75" customHeight="1" x14ac:dyDescent="0.3">
      <c r="B20" s="50"/>
      <c r="C20" s="59"/>
      <c r="D20" s="59"/>
      <c r="E20" s="59"/>
      <c r="F20" s="59"/>
      <c r="G20" s="59"/>
      <c r="H20" s="59"/>
      <c r="I20" s="58"/>
    </row>
    <row r="21" spans="2:10" ht="32.25" customHeight="1" x14ac:dyDescent="0.3">
      <c r="B21" s="60" t="s">
        <v>38</v>
      </c>
      <c r="C21" s="459" t="s">
        <v>716</v>
      </c>
      <c r="D21" s="459"/>
      <c r="E21" s="459"/>
      <c r="F21" s="459"/>
      <c r="G21" s="459"/>
      <c r="H21" s="459"/>
      <c r="I21" s="46"/>
    </row>
    <row r="22" spans="2:10" ht="9" customHeight="1" x14ac:dyDescent="0.3">
      <c r="B22" s="50"/>
      <c r="C22" s="53"/>
      <c r="D22" s="46"/>
      <c r="E22" s="46"/>
      <c r="F22" s="46"/>
      <c r="G22" s="46"/>
      <c r="H22" s="46"/>
      <c r="I22" s="46"/>
    </row>
    <row r="23" spans="2:10" ht="55.5" customHeight="1" x14ac:dyDescent="0.3">
      <c r="B23" s="50"/>
      <c r="C23" s="452" t="s">
        <v>717</v>
      </c>
      <c r="D23" s="452"/>
      <c r="E23" s="452"/>
      <c r="F23" s="452"/>
      <c r="G23" s="452"/>
      <c r="H23" s="452"/>
      <c r="I23" s="46"/>
    </row>
    <row r="24" spans="2:10" ht="18" customHeight="1" x14ac:dyDescent="0.3">
      <c r="B24" s="50"/>
      <c r="C24" s="46"/>
      <c r="D24" s="46"/>
      <c r="E24" s="46"/>
      <c r="F24" s="46"/>
      <c r="G24" s="46"/>
      <c r="H24" s="46"/>
      <c r="I24" s="46"/>
    </row>
    <row r="25" spans="2:10" ht="16.5" customHeight="1" x14ac:dyDescent="0.3">
      <c r="B25" s="50"/>
      <c r="C25" s="456" t="s">
        <v>39</v>
      </c>
      <c r="D25" s="456"/>
      <c r="E25" s="456"/>
      <c r="F25" s="456"/>
      <c r="G25" s="456"/>
      <c r="H25" s="456"/>
      <c r="I25" s="46"/>
      <c r="J25" s="44" t="s">
        <v>2</v>
      </c>
    </row>
    <row r="26" spans="2:10" ht="18.75" customHeight="1" x14ac:dyDescent="0.3">
      <c r="B26" s="50"/>
      <c r="C26" s="59"/>
      <c r="D26" s="59"/>
      <c r="E26" s="59"/>
      <c r="F26" s="59"/>
      <c r="G26" s="59"/>
      <c r="H26" s="59"/>
      <c r="I26" s="58"/>
    </row>
    <row r="27" spans="2:10" ht="20.25" customHeight="1" x14ac:dyDescent="0.3">
      <c r="B27" s="51" t="s">
        <v>40</v>
      </c>
      <c r="C27" s="52" t="s">
        <v>718</v>
      </c>
      <c r="D27" s="46"/>
      <c r="E27" s="46"/>
      <c r="F27" s="46"/>
      <c r="G27" s="46"/>
      <c r="H27" s="46"/>
      <c r="I27" s="46"/>
    </row>
    <row r="28" spans="2:10" ht="18" customHeight="1" x14ac:dyDescent="0.3">
      <c r="B28" s="50"/>
      <c r="C28" s="53" t="s">
        <v>41</v>
      </c>
      <c r="D28" s="46"/>
      <c r="E28" s="46"/>
      <c r="F28" s="46"/>
      <c r="G28" s="46"/>
      <c r="H28" s="46"/>
      <c r="I28" s="46"/>
    </row>
    <row r="29" spans="2:10" ht="45" customHeight="1" x14ac:dyDescent="0.3">
      <c r="B29" s="50"/>
      <c r="C29" s="453" t="s">
        <v>42</v>
      </c>
      <c r="D29" s="453"/>
      <c r="E29" s="453"/>
      <c r="F29" s="453"/>
      <c r="G29" s="453"/>
      <c r="H29" s="453"/>
      <c r="I29" s="46"/>
    </row>
    <row r="30" spans="2:10" ht="30" customHeight="1" x14ac:dyDescent="0.3">
      <c r="B30" s="50"/>
      <c r="C30" s="453" t="s">
        <v>43</v>
      </c>
      <c r="D30" s="453"/>
      <c r="E30" s="453"/>
      <c r="F30" s="453"/>
      <c r="G30" s="453"/>
      <c r="H30" s="453"/>
      <c r="I30" s="46"/>
    </row>
    <row r="31" spans="2:10" ht="12" customHeight="1" x14ac:dyDescent="0.3">
      <c r="B31" s="51"/>
      <c r="C31" s="46"/>
      <c r="D31" s="46"/>
      <c r="E31" s="46"/>
      <c r="F31" s="46"/>
      <c r="G31" s="46"/>
      <c r="H31" s="46"/>
      <c r="I31" s="46"/>
    </row>
    <row r="32" spans="2:10" ht="17.25" customHeight="1" x14ac:dyDescent="0.3">
      <c r="B32" s="55"/>
      <c r="C32" s="456" t="s">
        <v>44</v>
      </c>
      <c r="D32" s="456"/>
      <c r="E32" s="456"/>
      <c r="F32" s="456"/>
      <c r="G32" s="456"/>
      <c r="H32" s="456"/>
      <c r="I32" s="55"/>
      <c r="J32" s="44" t="s">
        <v>2</v>
      </c>
    </row>
    <row r="33" spans="2:10" ht="8.25" customHeight="1" x14ac:dyDescent="0.25">
      <c r="B33" s="50"/>
      <c r="C33" s="458"/>
      <c r="D33" s="458"/>
      <c r="E33" s="458"/>
      <c r="F33" s="458"/>
      <c r="G33" s="458"/>
      <c r="H33" s="458"/>
      <c r="I33" s="55"/>
    </row>
    <row r="34" spans="2:10" ht="18" customHeight="1" x14ac:dyDescent="0.3">
      <c r="B34" s="52"/>
      <c r="C34" s="456" t="s">
        <v>45</v>
      </c>
      <c r="D34" s="456"/>
      <c r="E34" s="456"/>
      <c r="F34" s="456"/>
      <c r="G34" s="456"/>
      <c r="H34" s="456"/>
      <c r="I34" s="52"/>
      <c r="J34" s="44" t="s">
        <v>2</v>
      </c>
    </row>
    <row r="35" spans="2:10" ht="5.25" customHeight="1" x14ac:dyDescent="0.3">
      <c r="B35" s="52"/>
      <c r="C35" s="452"/>
      <c r="D35" s="452"/>
      <c r="E35" s="452"/>
      <c r="F35" s="452"/>
      <c r="G35" s="452"/>
      <c r="H35" s="452"/>
      <c r="I35" s="52"/>
    </row>
    <row r="36" spans="2:10" ht="18" customHeight="1" x14ac:dyDescent="0.3">
      <c r="B36" s="50"/>
      <c r="C36" s="59"/>
      <c r="D36" s="59"/>
      <c r="E36" s="59"/>
      <c r="F36" s="59"/>
      <c r="G36" s="59"/>
      <c r="H36" s="59"/>
      <c r="I36" s="58"/>
    </row>
    <row r="37" spans="2:10" ht="33.75" customHeight="1" x14ac:dyDescent="0.3">
      <c r="B37" s="60" t="s">
        <v>46</v>
      </c>
      <c r="C37" s="459" t="s">
        <v>719</v>
      </c>
      <c r="D37" s="459"/>
      <c r="E37" s="459"/>
      <c r="F37" s="459"/>
      <c r="G37" s="459"/>
      <c r="H37" s="459"/>
      <c r="I37" s="46"/>
    </row>
    <row r="38" spans="2:10" ht="6.75" customHeight="1" x14ac:dyDescent="0.3">
      <c r="B38" s="50"/>
      <c r="C38" s="53"/>
      <c r="D38" s="46"/>
      <c r="E38" s="46"/>
      <c r="F38" s="46"/>
      <c r="G38" s="46"/>
      <c r="H38" s="46"/>
      <c r="I38" s="46"/>
    </row>
    <row r="39" spans="2:10" ht="40.5" customHeight="1" x14ac:dyDescent="0.3">
      <c r="B39" s="50"/>
      <c r="C39" s="452" t="s">
        <v>720</v>
      </c>
      <c r="D39" s="452"/>
      <c r="E39" s="452"/>
      <c r="F39" s="452"/>
      <c r="G39" s="452"/>
      <c r="H39" s="452"/>
      <c r="I39" s="46"/>
    </row>
    <row r="40" spans="2:10" ht="53.25" customHeight="1" x14ac:dyDescent="0.3">
      <c r="B40" s="50"/>
      <c r="C40" s="452" t="s">
        <v>721</v>
      </c>
      <c r="D40" s="452"/>
      <c r="E40" s="452"/>
      <c r="F40" s="452"/>
      <c r="G40" s="452"/>
      <c r="H40" s="452"/>
      <c r="I40" s="46"/>
    </row>
    <row r="41" spans="2:10" ht="44.25" customHeight="1" x14ac:dyDescent="0.3">
      <c r="B41" s="50"/>
      <c r="C41" s="452" t="s">
        <v>722</v>
      </c>
      <c r="D41" s="452"/>
      <c r="E41" s="452"/>
      <c r="F41" s="452"/>
      <c r="G41" s="452"/>
      <c r="H41" s="452"/>
      <c r="I41" s="46"/>
    </row>
    <row r="42" spans="2:10" ht="14.25" customHeight="1" x14ac:dyDescent="0.3">
      <c r="B42" s="50"/>
      <c r="C42" s="46"/>
      <c r="D42" s="46"/>
      <c r="E42" s="46"/>
      <c r="F42" s="46"/>
      <c r="G42" s="46"/>
      <c r="H42" s="46"/>
      <c r="I42" s="46"/>
    </row>
    <row r="43" spans="2:10" ht="16.5" x14ac:dyDescent="0.3">
      <c r="B43" s="50"/>
      <c r="C43" s="456" t="s">
        <v>47</v>
      </c>
      <c r="D43" s="456"/>
      <c r="E43" s="456"/>
      <c r="F43" s="456"/>
      <c r="G43" s="456"/>
      <c r="H43" s="456"/>
      <c r="I43" s="46"/>
      <c r="J43" s="44" t="s">
        <v>2</v>
      </c>
    </row>
    <row r="44" spans="2:10" ht="17.25" customHeight="1" x14ac:dyDescent="0.3">
      <c r="B44" s="50"/>
      <c r="C44" s="452" t="s">
        <v>48</v>
      </c>
      <c r="D44" s="452"/>
      <c r="E44" s="452"/>
      <c r="F44" s="452"/>
      <c r="G44" s="452"/>
      <c r="H44" s="452"/>
      <c r="I44" s="46"/>
    </row>
    <row r="45" spans="2:10" ht="18.75" customHeight="1" x14ac:dyDescent="0.3">
      <c r="B45" s="50"/>
      <c r="C45" s="59"/>
      <c r="D45" s="59"/>
      <c r="E45" s="59"/>
      <c r="F45" s="59"/>
      <c r="G45" s="59"/>
      <c r="H45" s="59"/>
      <c r="I45" s="58"/>
    </row>
    <row r="46" spans="2:10" ht="20.25" customHeight="1" x14ac:dyDescent="0.3">
      <c r="B46" s="51" t="s">
        <v>49</v>
      </c>
      <c r="C46" s="52" t="s">
        <v>724</v>
      </c>
      <c r="D46" s="46"/>
      <c r="E46" s="46"/>
      <c r="F46" s="46"/>
      <c r="G46" s="46"/>
      <c r="H46" s="46"/>
      <c r="I46" s="46"/>
    </row>
    <row r="47" spans="2:10" ht="57.75" customHeight="1" x14ac:dyDescent="0.3">
      <c r="B47" s="50"/>
      <c r="C47" s="455" t="s">
        <v>723</v>
      </c>
      <c r="D47" s="455"/>
      <c r="E47" s="455"/>
      <c r="F47" s="455"/>
      <c r="G47" s="455"/>
      <c r="H47" s="455"/>
      <c r="I47" s="46"/>
    </row>
    <row r="48" spans="2:10" ht="15.75" customHeight="1" x14ac:dyDescent="0.3">
      <c r="B48" s="51"/>
      <c r="C48" s="46"/>
      <c r="D48" s="46"/>
      <c r="E48" s="46"/>
      <c r="F48" s="46"/>
      <c r="G48" s="46"/>
      <c r="H48" s="46"/>
      <c r="I48" s="46"/>
    </row>
    <row r="49" spans="2:10" ht="19.5" customHeight="1" x14ac:dyDescent="0.3">
      <c r="B49" s="55"/>
      <c r="C49" s="456" t="s">
        <v>50</v>
      </c>
      <c r="D49" s="456"/>
      <c r="E49" s="456"/>
      <c r="F49" s="456"/>
      <c r="G49" s="456"/>
      <c r="H49" s="456"/>
      <c r="I49" s="55"/>
      <c r="J49" s="44" t="s">
        <v>2</v>
      </c>
    </row>
    <row r="50" spans="2:10" ht="18.75" customHeight="1" x14ac:dyDescent="0.3">
      <c r="B50" s="50"/>
      <c r="C50" s="59"/>
      <c r="D50" s="59"/>
      <c r="E50" s="59"/>
      <c r="F50" s="59"/>
      <c r="G50" s="59"/>
      <c r="H50" s="59"/>
      <c r="I50" s="58"/>
    </row>
    <row r="51" spans="2:10" ht="17.25" customHeight="1" x14ac:dyDescent="0.3">
      <c r="B51" s="51" t="s">
        <v>51</v>
      </c>
      <c r="C51" s="52" t="s">
        <v>727</v>
      </c>
      <c r="D51" s="46"/>
      <c r="E51" s="46"/>
      <c r="F51" s="46"/>
      <c r="G51" s="46"/>
      <c r="H51" s="46"/>
      <c r="I51" s="46"/>
    </row>
    <row r="52" spans="2:10" ht="57" customHeight="1" x14ac:dyDescent="0.3">
      <c r="B52" s="50"/>
      <c r="C52" s="453" t="s">
        <v>725</v>
      </c>
      <c r="D52" s="453"/>
      <c r="E52" s="453"/>
      <c r="F52" s="453"/>
      <c r="G52" s="453"/>
      <c r="H52" s="453"/>
      <c r="I52" s="46"/>
    </row>
    <row r="53" spans="2:10" ht="69.75" customHeight="1" x14ac:dyDescent="0.3">
      <c r="B53" s="50"/>
      <c r="C53" s="453" t="s">
        <v>726</v>
      </c>
      <c r="D53" s="453"/>
      <c r="E53" s="453"/>
      <c r="F53" s="453"/>
      <c r="G53" s="453"/>
      <c r="H53" s="453"/>
      <c r="I53" s="46"/>
    </row>
    <row r="54" spans="2:10" ht="57.75" customHeight="1" x14ac:dyDescent="0.3">
      <c r="B54" s="50"/>
      <c r="C54" s="453" t="s">
        <v>52</v>
      </c>
      <c r="D54" s="453"/>
      <c r="E54" s="453"/>
      <c r="F54" s="453"/>
      <c r="G54" s="453"/>
      <c r="H54" s="453"/>
      <c r="I54" s="46"/>
    </row>
    <row r="55" spans="2:10" ht="10.5" customHeight="1" x14ac:dyDescent="0.3">
      <c r="B55" s="51"/>
      <c r="C55" s="46"/>
      <c r="D55" s="46"/>
      <c r="E55" s="46"/>
      <c r="F55" s="46"/>
      <c r="G55" s="46"/>
      <c r="H55" s="46"/>
      <c r="I55" s="46"/>
    </row>
    <row r="56" spans="2:10" ht="31.5" customHeight="1" x14ac:dyDescent="0.3">
      <c r="B56" s="55"/>
      <c r="C56" s="457" t="s">
        <v>53</v>
      </c>
      <c r="D56" s="456"/>
      <c r="E56" s="456"/>
      <c r="F56" s="456"/>
      <c r="G56" s="456"/>
      <c r="H56" s="456"/>
      <c r="I56" s="55"/>
      <c r="J56" s="44" t="s">
        <v>2</v>
      </c>
    </row>
    <row r="57" spans="2:10" ht="18.75" customHeight="1" x14ac:dyDescent="0.3">
      <c r="B57" s="50"/>
      <c r="C57" s="59"/>
      <c r="D57" s="59"/>
      <c r="E57" s="59"/>
      <c r="F57" s="59"/>
      <c r="G57" s="59"/>
      <c r="H57" s="59"/>
      <c r="I57" s="58"/>
    </row>
    <row r="58" spans="2:10" ht="16.5" x14ac:dyDescent="0.3">
      <c r="B58" s="51" t="s">
        <v>54</v>
      </c>
      <c r="C58" s="52" t="s">
        <v>728</v>
      </c>
      <c r="D58" s="46"/>
      <c r="E58" s="46"/>
      <c r="F58" s="46"/>
      <c r="G58" s="46"/>
      <c r="H58" s="46"/>
      <c r="I58" s="46"/>
    </row>
    <row r="59" spans="2:10" ht="17.25" customHeight="1" x14ac:dyDescent="0.3">
      <c r="B59" s="53"/>
      <c r="C59" s="53" t="s">
        <v>55</v>
      </c>
      <c r="D59" s="53"/>
      <c r="E59" s="53"/>
      <c r="F59" s="53"/>
      <c r="G59" s="53"/>
      <c r="H59" s="53"/>
      <c r="I59" s="53"/>
    </row>
    <row r="60" spans="2:10" ht="15.75" customHeight="1" x14ac:dyDescent="0.3">
      <c r="B60" s="50"/>
      <c r="C60" s="53" t="s">
        <v>56</v>
      </c>
      <c r="D60" s="53"/>
      <c r="E60" s="53"/>
      <c r="F60" s="53"/>
      <c r="G60" s="53"/>
      <c r="H60" s="53"/>
      <c r="I60" s="53"/>
    </row>
    <row r="61" spans="2:10" ht="30.75" customHeight="1" x14ac:dyDescent="0.3">
      <c r="B61" s="50"/>
      <c r="C61" s="455" t="s">
        <v>57</v>
      </c>
      <c r="D61" s="455"/>
      <c r="E61" s="455"/>
      <c r="F61" s="455"/>
      <c r="G61" s="455"/>
      <c r="H61" s="455"/>
      <c r="I61" s="46"/>
    </row>
    <row r="62" spans="2:10" ht="10.5" customHeight="1" x14ac:dyDescent="0.3">
      <c r="B62" s="51"/>
      <c r="C62" s="46"/>
      <c r="D62" s="46"/>
      <c r="E62" s="46"/>
      <c r="F62" s="46"/>
      <c r="G62" s="46"/>
      <c r="H62" s="46"/>
      <c r="I62" s="46"/>
    </row>
    <row r="63" spans="2:10" ht="21.75" customHeight="1" x14ac:dyDescent="0.3">
      <c r="B63" s="55"/>
      <c r="C63" s="456" t="s">
        <v>58</v>
      </c>
      <c r="D63" s="456"/>
      <c r="E63" s="456"/>
      <c r="F63" s="456"/>
      <c r="G63" s="456"/>
      <c r="H63" s="456"/>
      <c r="I63" s="55"/>
      <c r="J63" s="44" t="s">
        <v>2</v>
      </c>
    </row>
    <row r="64" spans="2:10" ht="17.25" customHeight="1" x14ac:dyDescent="0.3">
      <c r="B64" s="61"/>
      <c r="C64" s="61"/>
      <c r="D64" s="61"/>
      <c r="E64" s="61"/>
      <c r="F64" s="61"/>
      <c r="G64" s="61"/>
      <c r="H64" s="61"/>
      <c r="I64" s="61"/>
    </row>
    <row r="65" spans="2:10" ht="17.25" customHeight="1" x14ac:dyDescent="0.3">
      <c r="B65" s="62" t="s">
        <v>59</v>
      </c>
      <c r="C65" s="52" t="s">
        <v>730</v>
      </c>
      <c r="D65" s="46"/>
      <c r="E65" s="46"/>
      <c r="F65" s="46"/>
      <c r="G65" s="46"/>
      <c r="H65" s="46"/>
      <c r="I65" s="46"/>
    </row>
    <row r="66" spans="2:10" ht="16.5" customHeight="1" x14ac:dyDescent="0.3">
      <c r="B66" s="63"/>
      <c r="C66" s="53" t="s">
        <v>729</v>
      </c>
      <c r="D66" s="46"/>
      <c r="E66" s="46"/>
      <c r="F66" s="46"/>
      <c r="G66" s="46"/>
      <c r="H66" s="46"/>
      <c r="I66" s="46"/>
    </row>
    <row r="67" spans="2:10" ht="75.75" customHeight="1" x14ac:dyDescent="0.3">
      <c r="B67" s="50"/>
      <c r="C67" s="453" t="s">
        <v>60</v>
      </c>
      <c r="D67" s="453"/>
      <c r="E67" s="453"/>
      <c r="F67" s="453"/>
      <c r="G67" s="453"/>
      <c r="H67" s="453"/>
      <c r="I67" s="46"/>
    </row>
    <row r="68" spans="2:10" ht="12.75" customHeight="1" x14ac:dyDescent="0.3">
      <c r="B68" s="46"/>
      <c r="C68" s="46"/>
      <c r="D68" s="46"/>
      <c r="E68" s="46"/>
      <c r="F68" s="46"/>
      <c r="G68" s="46"/>
      <c r="H68" s="46"/>
      <c r="I68" s="46"/>
    </row>
    <row r="69" spans="2:10" ht="16.5" customHeight="1" x14ac:dyDescent="0.3">
      <c r="B69" s="55"/>
      <c r="C69" s="456" t="s">
        <v>61</v>
      </c>
      <c r="D69" s="456"/>
      <c r="E69" s="456"/>
      <c r="F69" s="456"/>
      <c r="G69" s="456"/>
      <c r="H69" s="456"/>
      <c r="I69" s="55"/>
      <c r="J69" s="44" t="s">
        <v>2</v>
      </c>
    </row>
    <row r="70" spans="2:10" ht="16.5" x14ac:dyDescent="0.3">
      <c r="B70" s="55"/>
      <c r="C70" s="59"/>
      <c r="D70" s="59"/>
      <c r="E70" s="59"/>
      <c r="F70" s="59"/>
      <c r="G70" s="59"/>
      <c r="H70" s="59"/>
      <c r="I70" s="55"/>
    </row>
    <row r="71" spans="2:10" ht="17.25" customHeight="1" x14ac:dyDescent="0.3">
      <c r="B71" s="51" t="s">
        <v>62</v>
      </c>
      <c r="C71" s="52" t="s">
        <v>731</v>
      </c>
      <c r="D71" s="46"/>
      <c r="E71" s="46"/>
      <c r="F71" s="46"/>
      <c r="G71" s="46"/>
      <c r="H71" s="46"/>
      <c r="I71" s="46"/>
    </row>
    <row r="72" spans="2:10" ht="33" customHeight="1" x14ac:dyDescent="0.3">
      <c r="B72" s="50"/>
      <c r="C72" s="453" t="s">
        <v>63</v>
      </c>
      <c r="D72" s="453"/>
      <c r="E72" s="453"/>
      <c r="F72" s="453"/>
      <c r="G72" s="453"/>
      <c r="H72" s="453"/>
      <c r="I72" s="46"/>
    </row>
    <row r="73" spans="2:10" ht="16.5" customHeight="1" x14ac:dyDescent="0.3">
      <c r="B73" s="50"/>
      <c r="C73" s="450" t="s">
        <v>64</v>
      </c>
      <c r="D73" s="450"/>
      <c r="E73" s="450"/>
      <c r="F73" s="450"/>
      <c r="G73" s="450"/>
      <c r="H73" s="450"/>
      <c r="I73" s="46"/>
    </row>
    <row r="74" spans="2:10" ht="3.75" customHeight="1" x14ac:dyDescent="0.3">
      <c r="B74" s="51"/>
      <c r="C74" s="46"/>
      <c r="D74" s="46"/>
      <c r="E74" s="46"/>
      <c r="F74" s="46"/>
      <c r="G74" s="46"/>
      <c r="H74" s="46"/>
      <c r="I74" s="46"/>
    </row>
    <row r="75" spans="2:10" ht="21.75" customHeight="1" x14ac:dyDescent="0.3">
      <c r="B75" s="55"/>
      <c r="C75" s="456" t="s">
        <v>65</v>
      </c>
      <c r="D75" s="456"/>
      <c r="E75" s="456"/>
      <c r="F75" s="456"/>
      <c r="G75" s="456"/>
      <c r="H75" s="456"/>
      <c r="I75" s="55"/>
      <c r="J75" s="44" t="s">
        <v>2</v>
      </c>
    </row>
    <row r="76" spans="2:10" ht="18.75" customHeight="1" x14ac:dyDescent="0.3">
      <c r="B76" s="50"/>
      <c r="C76" s="59"/>
      <c r="D76" s="59"/>
      <c r="E76" s="59"/>
      <c r="F76" s="59"/>
      <c r="G76" s="59"/>
      <c r="H76" s="59"/>
      <c r="I76" s="58"/>
    </row>
    <row r="77" spans="2:10" ht="16.5" customHeight="1" x14ac:dyDescent="0.3">
      <c r="B77" s="51" t="s">
        <v>66</v>
      </c>
      <c r="C77" s="52" t="s">
        <v>732</v>
      </c>
      <c r="D77" s="64"/>
      <c r="E77" s="65"/>
      <c r="F77" s="66"/>
      <c r="G77" s="65"/>
      <c r="H77" s="46"/>
      <c r="I77" s="46"/>
    </row>
    <row r="78" spans="2:10" ht="72.75" customHeight="1" x14ac:dyDescent="0.3">
      <c r="B78" s="50"/>
      <c r="C78" s="454" t="s">
        <v>67</v>
      </c>
      <c r="D78" s="454"/>
      <c r="E78" s="454"/>
      <c r="F78" s="454"/>
      <c r="G78" s="454"/>
      <c r="H78" s="454"/>
      <c r="I78" s="46"/>
    </row>
    <row r="79" spans="2:10" ht="44.25" customHeight="1" x14ac:dyDescent="0.3">
      <c r="B79" s="50"/>
      <c r="C79" s="454" t="s">
        <v>68</v>
      </c>
      <c r="D79" s="454"/>
      <c r="E79" s="454"/>
      <c r="F79" s="454"/>
      <c r="G79" s="454"/>
      <c r="H79" s="454"/>
      <c r="I79" s="46"/>
    </row>
    <row r="80" spans="2:10" ht="18.75" customHeight="1" x14ac:dyDescent="0.3">
      <c r="B80" s="50"/>
      <c r="C80" s="450" t="s">
        <v>64</v>
      </c>
      <c r="D80" s="450"/>
      <c r="E80" s="450"/>
      <c r="F80" s="450"/>
      <c r="G80" s="450"/>
      <c r="H80" s="450"/>
      <c r="I80" s="46"/>
    </row>
    <row r="81" spans="2:10" ht="7.5" customHeight="1" x14ac:dyDescent="0.3">
      <c r="B81" s="51"/>
      <c r="C81" s="46"/>
      <c r="D81" s="46"/>
      <c r="E81" s="46"/>
      <c r="F81" s="46"/>
      <c r="G81" s="46"/>
      <c r="H81" s="46"/>
      <c r="I81" s="46"/>
    </row>
    <row r="82" spans="2:10" ht="24" customHeight="1" x14ac:dyDescent="0.3">
      <c r="B82" s="55"/>
      <c r="C82" s="451" t="s">
        <v>69</v>
      </c>
      <c r="D82" s="451"/>
      <c r="E82" s="451"/>
      <c r="F82" s="451"/>
      <c r="G82" s="451"/>
      <c r="H82" s="451"/>
      <c r="I82" s="55"/>
      <c r="J82" s="44" t="s">
        <v>2</v>
      </c>
    </row>
    <row r="83" spans="2:10" ht="6.75" customHeight="1" x14ac:dyDescent="0.3">
      <c r="B83" s="50"/>
      <c r="C83" s="46"/>
      <c r="D83" s="46"/>
      <c r="E83" s="46"/>
      <c r="F83" s="46"/>
      <c r="G83" s="46"/>
      <c r="H83" s="46"/>
      <c r="I83" s="46"/>
    </row>
    <row r="84" spans="2:10" ht="19.5" customHeight="1" x14ac:dyDescent="0.3">
      <c r="B84" s="50"/>
      <c r="C84" s="451" t="s">
        <v>70</v>
      </c>
      <c r="D84" s="451"/>
      <c r="E84" s="451"/>
      <c r="F84" s="451"/>
      <c r="G84" s="451"/>
      <c r="H84" s="451"/>
      <c r="I84" s="46"/>
      <c r="J84" s="44" t="s">
        <v>2</v>
      </c>
    </row>
    <row r="85" spans="2:10" ht="18.75" customHeight="1" x14ac:dyDescent="0.3">
      <c r="B85" s="50"/>
      <c r="C85" s="59"/>
      <c r="D85" s="59"/>
      <c r="E85" s="59"/>
      <c r="F85" s="59"/>
      <c r="G85" s="59"/>
      <c r="H85" s="59"/>
      <c r="I85" s="58"/>
    </row>
    <row r="86" spans="2:10" ht="18.75" customHeight="1" x14ac:dyDescent="0.3">
      <c r="B86" s="51" t="s">
        <v>71</v>
      </c>
      <c r="C86" s="52" t="s">
        <v>733</v>
      </c>
      <c r="D86" s="46"/>
      <c r="E86" s="46"/>
      <c r="F86" s="46"/>
      <c r="G86" s="46"/>
      <c r="H86" s="46"/>
      <c r="I86" s="46"/>
    </row>
    <row r="87" spans="2:10" ht="33.75" customHeight="1" x14ac:dyDescent="0.3">
      <c r="B87" s="50"/>
      <c r="C87" s="454" t="s">
        <v>72</v>
      </c>
      <c r="D87" s="454"/>
      <c r="E87" s="454"/>
      <c r="F87" s="454"/>
      <c r="G87" s="454"/>
      <c r="H87" s="454"/>
      <c r="I87" s="46"/>
    </row>
    <row r="88" spans="2:10" ht="42" customHeight="1" x14ac:dyDescent="0.3">
      <c r="B88" s="50"/>
      <c r="C88" s="452" t="s">
        <v>73</v>
      </c>
      <c r="D88" s="452"/>
      <c r="E88" s="452"/>
      <c r="F88" s="452"/>
      <c r="G88" s="452"/>
      <c r="H88" s="452"/>
      <c r="I88" s="46"/>
    </row>
    <row r="89" spans="2:10" ht="44.25" customHeight="1" x14ac:dyDescent="0.3">
      <c r="B89" s="50"/>
      <c r="C89" s="455" t="s">
        <v>74</v>
      </c>
      <c r="D89" s="455"/>
      <c r="E89" s="455"/>
      <c r="F89" s="455"/>
      <c r="G89" s="455"/>
      <c r="H89" s="455"/>
      <c r="I89" s="46"/>
    </row>
    <row r="90" spans="2:10" ht="10.5" customHeight="1" x14ac:dyDescent="0.3">
      <c r="B90" s="51"/>
      <c r="C90" s="46"/>
      <c r="D90" s="46"/>
      <c r="E90" s="46"/>
      <c r="F90" s="46"/>
      <c r="G90" s="46"/>
      <c r="H90" s="46"/>
      <c r="I90" s="46"/>
    </row>
    <row r="91" spans="2:10" ht="18.75" customHeight="1" x14ac:dyDescent="0.3">
      <c r="B91" s="55"/>
      <c r="C91" s="451" t="s">
        <v>75</v>
      </c>
      <c r="D91" s="451"/>
      <c r="E91" s="451"/>
      <c r="F91" s="451"/>
      <c r="G91" s="451"/>
      <c r="H91" s="451"/>
      <c r="I91" s="55"/>
      <c r="J91" s="44" t="s">
        <v>2</v>
      </c>
    </row>
    <row r="92" spans="2:10" ht="19.5" customHeight="1" x14ac:dyDescent="0.3">
      <c r="B92" s="46"/>
      <c r="C92" s="46"/>
      <c r="D92" s="46"/>
      <c r="E92" s="46"/>
      <c r="F92" s="46"/>
      <c r="G92" s="46"/>
      <c r="H92" s="46"/>
      <c r="I92" s="46"/>
    </row>
    <row r="93" spans="2:10" ht="16.5" x14ac:dyDescent="0.3">
      <c r="B93" s="51" t="s">
        <v>76</v>
      </c>
      <c r="C93" s="52" t="s">
        <v>734</v>
      </c>
      <c r="D93" s="46"/>
      <c r="E93" s="46"/>
      <c r="F93" s="46"/>
      <c r="G93" s="46"/>
      <c r="H93" s="46"/>
      <c r="I93" s="46"/>
    </row>
    <row r="94" spans="2:10" ht="9" customHeight="1" x14ac:dyDescent="0.3">
      <c r="B94" s="50"/>
      <c r="C94" s="53"/>
      <c r="D94" s="46"/>
      <c r="E94" s="46"/>
      <c r="F94" s="46"/>
      <c r="G94" s="46"/>
      <c r="H94" s="46"/>
      <c r="I94" s="46"/>
    </row>
    <row r="95" spans="2:10" ht="33" customHeight="1" x14ac:dyDescent="0.3">
      <c r="B95" s="50"/>
      <c r="C95" s="452" t="s">
        <v>77</v>
      </c>
      <c r="D95" s="452"/>
      <c r="E95" s="452"/>
      <c r="F95" s="452"/>
      <c r="G95" s="452"/>
      <c r="H95" s="452"/>
      <c r="I95" s="46"/>
    </row>
    <row r="96" spans="2:10" ht="27.75" customHeight="1" x14ac:dyDescent="0.3">
      <c r="B96" s="50"/>
      <c r="C96" s="452" t="s">
        <v>78</v>
      </c>
      <c r="D96" s="452"/>
      <c r="E96" s="452"/>
      <c r="F96" s="452"/>
      <c r="G96" s="452"/>
      <c r="H96" s="452"/>
      <c r="I96" s="46"/>
    </row>
    <row r="97" spans="2:10" ht="55.5" customHeight="1" x14ac:dyDescent="0.3">
      <c r="B97" s="50"/>
      <c r="C97" s="452" t="s">
        <v>625</v>
      </c>
      <c r="D97" s="452"/>
      <c r="E97" s="452"/>
      <c r="F97" s="452"/>
      <c r="G97" s="452"/>
      <c r="H97" s="452"/>
      <c r="I97" s="46"/>
    </row>
    <row r="98" spans="2:10" ht="7.5" customHeight="1" x14ac:dyDescent="0.3">
      <c r="B98" s="50"/>
      <c r="C98" s="46"/>
      <c r="D98" s="46"/>
      <c r="E98" s="46"/>
      <c r="F98" s="46"/>
      <c r="G98" s="46"/>
      <c r="H98" s="46"/>
      <c r="I98" s="46"/>
    </row>
    <row r="99" spans="2:10" ht="16.5" x14ac:dyDescent="0.3">
      <c r="B99" s="50"/>
      <c r="C99" s="451" t="s">
        <v>79</v>
      </c>
      <c r="D99" s="451"/>
      <c r="E99" s="451"/>
      <c r="F99" s="451"/>
      <c r="G99" s="451"/>
      <c r="H99" s="451"/>
      <c r="I99" s="46"/>
      <c r="J99" s="44" t="s">
        <v>2</v>
      </c>
    </row>
    <row r="100" spans="2:10" ht="8.25" customHeight="1" x14ac:dyDescent="0.3">
      <c r="B100" s="50"/>
      <c r="C100" s="67"/>
      <c r="D100" s="67"/>
      <c r="E100" s="67"/>
      <c r="F100" s="67"/>
      <c r="G100" s="67"/>
      <c r="H100" s="67"/>
      <c r="I100" s="46"/>
      <c r="J100" s="44"/>
    </row>
    <row r="101" spans="2:10" ht="18" customHeight="1" x14ac:dyDescent="0.3">
      <c r="B101" s="50"/>
      <c r="C101" s="451" t="s">
        <v>743</v>
      </c>
      <c r="D101" s="451"/>
      <c r="E101" s="451"/>
      <c r="F101" s="451"/>
      <c r="G101" s="451"/>
      <c r="H101" s="451"/>
      <c r="I101" s="46"/>
      <c r="J101" s="44" t="s">
        <v>2</v>
      </c>
    </row>
    <row r="102" spans="2:10" ht="8.25" customHeight="1" x14ac:dyDescent="0.3">
      <c r="B102" s="50"/>
      <c r="C102" s="67"/>
      <c r="D102" s="67"/>
      <c r="E102" s="67"/>
      <c r="F102" s="67"/>
      <c r="G102" s="67"/>
      <c r="H102" s="67"/>
      <c r="I102" s="46"/>
      <c r="J102" s="44"/>
    </row>
    <row r="103" spans="2:10" ht="16.5" x14ac:dyDescent="0.3">
      <c r="B103" s="50"/>
      <c r="C103" s="451" t="s">
        <v>741</v>
      </c>
      <c r="D103" s="451"/>
      <c r="E103" s="451"/>
      <c r="F103" s="451"/>
      <c r="G103" s="451"/>
      <c r="H103" s="451"/>
      <c r="I103" s="46"/>
      <c r="J103" s="44" t="s">
        <v>2</v>
      </c>
    </row>
    <row r="104" spans="2:10" ht="6.75" customHeight="1" x14ac:dyDescent="0.3">
      <c r="B104" s="50"/>
      <c r="C104" s="67"/>
      <c r="D104" s="67"/>
      <c r="E104" s="67"/>
      <c r="F104" s="67"/>
      <c r="G104" s="67"/>
      <c r="H104" s="67"/>
      <c r="I104" s="46"/>
      <c r="J104" s="44"/>
    </row>
    <row r="105" spans="2:10" ht="33.75" customHeight="1" x14ac:dyDescent="0.3">
      <c r="B105" s="51"/>
      <c r="C105" s="452" t="s">
        <v>80</v>
      </c>
      <c r="D105" s="452"/>
      <c r="E105" s="452"/>
      <c r="F105" s="452"/>
      <c r="G105" s="452"/>
      <c r="H105" s="452"/>
      <c r="I105" s="46"/>
      <c r="J105" s="44"/>
    </row>
    <row r="106" spans="2:10" ht="8.25" customHeight="1" x14ac:dyDescent="0.3">
      <c r="B106" s="51"/>
      <c r="C106" s="67"/>
      <c r="D106" s="67"/>
      <c r="E106" s="67"/>
      <c r="F106" s="67"/>
      <c r="G106" s="67"/>
      <c r="H106" s="67"/>
      <c r="I106" s="46"/>
      <c r="J106" s="44"/>
    </row>
    <row r="107" spans="2:10" ht="19.5" customHeight="1" x14ac:dyDescent="0.3">
      <c r="B107" s="51"/>
      <c r="C107" s="451" t="s">
        <v>742</v>
      </c>
      <c r="D107" s="451"/>
      <c r="E107" s="451"/>
      <c r="F107" s="451"/>
      <c r="G107" s="451"/>
      <c r="H107" s="451"/>
      <c r="I107" s="46"/>
      <c r="J107" s="44" t="s">
        <v>2</v>
      </c>
    </row>
    <row r="108" spans="2:10" ht="11.25" customHeight="1" x14ac:dyDescent="0.3">
      <c r="B108" s="51"/>
      <c r="C108" s="52"/>
      <c r="D108" s="46"/>
      <c r="E108" s="46"/>
      <c r="F108" s="46"/>
      <c r="G108" s="46"/>
      <c r="H108" s="46"/>
      <c r="I108" s="46"/>
      <c r="J108" s="44"/>
    </row>
    <row r="109" spans="2:10" ht="19.5" customHeight="1" x14ac:dyDescent="0.3">
      <c r="B109" s="51" t="s">
        <v>81</v>
      </c>
      <c r="C109" s="52" t="s">
        <v>735</v>
      </c>
      <c r="D109" s="46"/>
      <c r="E109" s="46"/>
      <c r="F109" s="46"/>
      <c r="G109" s="46"/>
      <c r="H109" s="46"/>
      <c r="I109" s="46"/>
      <c r="J109" s="44"/>
    </row>
    <row r="110" spans="2:10" ht="19.5" customHeight="1" x14ac:dyDescent="0.3">
      <c r="B110" s="63"/>
      <c r="C110" s="53" t="s">
        <v>729</v>
      </c>
      <c r="D110" s="46"/>
      <c r="E110" s="46"/>
      <c r="F110" s="46"/>
      <c r="G110" s="46"/>
      <c r="H110" s="46"/>
      <c r="I110" s="46"/>
      <c r="J110" s="44"/>
    </row>
    <row r="111" spans="2:10" ht="30.75" customHeight="1" x14ac:dyDescent="0.3">
      <c r="B111" s="55"/>
      <c r="C111" s="453" t="s">
        <v>82</v>
      </c>
      <c r="D111" s="453"/>
      <c r="E111" s="453"/>
      <c r="F111" s="453"/>
      <c r="G111" s="453"/>
      <c r="H111" s="453"/>
      <c r="I111" s="46"/>
      <c r="J111" s="44"/>
    </row>
    <row r="112" spans="2:10" ht="26.25" customHeight="1" x14ac:dyDescent="0.3">
      <c r="B112" s="55"/>
      <c r="C112" s="453" t="s">
        <v>83</v>
      </c>
      <c r="D112" s="453"/>
      <c r="E112" s="453"/>
      <c r="F112" s="453"/>
      <c r="G112" s="453"/>
      <c r="H112" s="453"/>
      <c r="I112" s="46"/>
      <c r="J112" s="44"/>
    </row>
    <row r="113" spans="2:10" ht="32.25" customHeight="1" x14ac:dyDescent="0.3">
      <c r="B113" s="55"/>
      <c r="C113" s="450" t="s">
        <v>663</v>
      </c>
      <c r="D113" s="450"/>
      <c r="E113" s="450"/>
      <c r="F113" s="450"/>
      <c r="G113" s="450"/>
      <c r="H113" s="450"/>
      <c r="I113" s="46"/>
      <c r="J113" s="44"/>
    </row>
    <row r="114" spans="2:10" ht="6.75" customHeight="1" x14ac:dyDescent="0.3">
      <c r="B114" s="55"/>
      <c r="C114" s="68"/>
      <c r="D114" s="68"/>
      <c r="E114" s="68"/>
      <c r="F114" s="68"/>
      <c r="G114" s="68"/>
      <c r="H114" s="68"/>
      <c r="I114" s="46"/>
      <c r="J114" s="44"/>
    </row>
    <row r="115" spans="2:10" ht="19.5" customHeight="1" x14ac:dyDescent="0.3">
      <c r="B115" s="50"/>
      <c r="C115" s="451" t="s">
        <v>61</v>
      </c>
      <c r="D115" s="451"/>
      <c r="E115" s="451"/>
      <c r="F115" s="451"/>
      <c r="G115" s="451"/>
      <c r="H115" s="451"/>
      <c r="I115" s="46"/>
      <c r="J115" s="44" t="s">
        <v>2</v>
      </c>
    </row>
    <row r="116" spans="2:10" ht="9.75" customHeight="1" x14ac:dyDescent="0.3">
      <c r="B116" s="50"/>
      <c r="C116" s="67"/>
      <c r="D116" s="67"/>
      <c r="E116" s="67"/>
      <c r="F116" s="67"/>
      <c r="G116" s="67"/>
      <c r="H116" s="67"/>
      <c r="I116" s="46"/>
      <c r="J116" s="44"/>
    </row>
  </sheetData>
  <mergeCells count="58">
    <mergeCell ref="C29:H29"/>
    <mergeCell ref="B4:I4"/>
    <mergeCell ref="B5:I5"/>
    <mergeCell ref="B6:I6"/>
    <mergeCell ref="C11:H11"/>
    <mergeCell ref="C19:H19"/>
    <mergeCell ref="C21:H21"/>
    <mergeCell ref="C23:H23"/>
    <mergeCell ref="C25:H25"/>
    <mergeCell ref="C12:H12"/>
    <mergeCell ref="C16:H16"/>
    <mergeCell ref="C17:H17"/>
    <mergeCell ref="C14:H14"/>
    <mergeCell ref="C47:H47"/>
    <mergeCell ref="C30:H30"/>
    <mergeCell ref="C32:H32"/>
    <mergeCell ref="C33:H33"/>
    <mergeCell ref="C34:H34"/>
    <mergeCell ref="C35:H35"/>
    <mergeCell ref="C37:H37"/>
    <mergeCell ref="C39:H39"/>
    <mergeCell ref="C40:H40"/>
    <mergeCell ref="C41:H41"/>
    <mergeCell ref="C43:H43"/>
    <mergeCell ref="C44:H44"/>
    <mergeCell ref="C75:H75"/>
    <mergeCell ref="C49:H49"/>
    <mergeCell ref="C52:H52"/>
    <mergeCell ref="C53:H53"/>
    <mergeCell ref="C54:H54"/>
    <mergeCell ref="C56:H56"/>
    <mergeCell ref="C61:H61"/>
    <mergeCell ref="C63:H63"/>
    <mergeCell ref="C67:H67"/>
    <mergeCell ref="C69:H69"/>
    <mergeCell ref="C72:H72"/>
    <mergeCell ref="C73:H73"/>
    <mergeCell ref="C97:H97"/>
    <mergeCell ref="C78:H78"/>
    <mergeCell ref="C79:H79"/>
    <mergeCell ref="C80:H80"/>
    <mergeCell ref="C82:H82"/>
    <mergeCell ref="C84:H84"/>
    <mergeCell ref="C87:H87"/>
    <mergeCell ref="C88:H88"/>
    <mergeCell ref="C89:H89"/>
    <mergeCell ref="C91:H91"/>
    <mergeCell ref="C95:H95"/>
    <mergeCell ref="C96:H96"/>
    <mergeCell ref="C113:H113"/>
    <mergeCell ref="C115:H115"/>
    <mergeCell ref="C99:H99"/>
    <mergeCell ref="C103:H103"/>
    <mergeCell ref="C105:H105"/>
    <mergeCell ref="C107:H107"/>
    <mergeCell ref="C111:H111"/>
    <mergeCell ref="C112:H112"/>
    <mergeCell ref="C101:H101"/>
  </mergeCells>
  <hyperlinks>
    <hyperlink ref="C91:H91" location="'PM-KV-03-12'!B1" display="PM-KV-03-12 Nyilvántartás"/>
    <hyperlink ref="C99:H99" location="'PM-KV-03-13'!B1" display="PM-KV-03-13 Szűrő-monitoring"/>
    <hyperlink ref="J1" location="Tartalom!B1" display="tartalom"/>
    <hyperlink ref="C19:H19" location="'PM-KV-03-02'!B1" display="PM-KV-03-02 Beiktatási határozat"/>
    <hyperlink ref="C75:H75" location="'PM-KV-03-09'!B1" display="PM-KV-03-09 Felelős vezető kijelölése"/>
    <hyperlink ref="C82:H82" location="'PM-KV-03-10'!B1" display="PM-KV-03-10 Speciális képzési program"/>
    <hyperlink ref="C84:H84" location="'PM-KV-03-11'!B1" display="PM-KV-03-11 Képzési nyilatkozat"/>
    <hyperlink ref="C25:H25" location="'PM-KV-03-03'!B1" display="PM-KV-03-03 Kockázatértékelés"/>
    <hyperlink ref="C32:H32" location="'PM-KV-03-04'!B1" display="PM-KV-03-04 Azonosítási adatlap"/>
    <hyperlink ref="C34:H34" location="'PM-KV-03-05'!B1" display="PM-KV-03-05 Tényleges tulajdonosi nyilatkozat"/>
    <hyperlink ref="C43:H43" location="'PM-KV-03-06'!B1" display="PM-KV-03-06 Monitoring"/>
    <hyperlink ref="C49:H49" location="'PM-KV-03-07'!B1" display="PM-KV-03-07 Adatváltozás bejelentése"/>
    <hyperlink ref="C69" r:id="rId1"/>
    <hyperlink ref="C63:H63" location="'PM-KV-03-08'!B1" display="PM-KV-03-08 Bejelentés kijelölt személy részére"/>
    <hyperlink ref="C56" r:id="rId2"/>
    <hyperlink ref="J19" location="Tartalom!C16" display="tartalom"/>
    <hyperlink ref="J25" location="Tartalom!C18" display="tartalom"/>
    <hyperlink ref="J32" location="Tartalom!C20" display="tartalom"/>
    <hyperlink ref="J43" location="Tartalom!C23" display="tartalom"/>
    <hyperlink ref="J49" location="Tartalom!C25" display="tartalom"/>
    <hyperlink ref="J56" location="Tartalom!C27" display="tartalom"/>
    <hyperlink ref="J63" location="Tartalom!C29" display="tartalom"/>
    <hyperlink ref="J69" location="Tartalom!C30" display="tartalom"/>
    <hyperlink ref="J75" location="Tartalom!C32" display="tartalom"/>
    <hyperlink ref="J82" location="Tartalom!C34" display="tartalom"/>
    <hyperlink ref="J91" location="Tartalom!C37" display="tartalom"/>
    <hyperlink ref="J99" location="Tartalom!C39" display="tartalom"/>
    <hyperlink ref="C103:H103" location="'PM-KV-03-14'!B1" display="PM-KV-03-14 Szűrő-monitoring az MKVK Kit. 3.§ (5) bekezdése szerinti tájékoztató közzetételét követően"/>
    <hyperlink ref="C115" r:id="rId3"/>
    <hyperlink ref="C107:H107" location="'PM-KV-03-15'!B1" display="PM-KV-03-15 Szűrő-monitoring nyilvántartás"/>
    <hyperlink ref="J34" location="Tartalom!C21" display="tartalom"/>
    <hyperlink ref="J84" location="Tartalom!C35" display="tartalom"/>
    <hyperlink ref="J103" location="Tartalom!C41" display="tartalom"/>
    <hyperlink ref="J107" location="Tartalom!C42" display="tartalom"/>
    <hyperlink ref="J115" location="Tartalom!C43" display="tartalom"/>
    <hyperlink ref="C101:H101" location="'PM-KV-03-14'!B1" display="PM-KV-03-14 Szűrő-monitoring az ügyfél adataiban (képviselő/tag személyében) bekövetkezett változáskor"/>
    <hyperlink ref="J101" location="Tartalom!C40"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6"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84</v>
      </c>
      <c r="J1" s="44"/>
      <c r="K1" s="43" t="s">
        <v>1</v>
      </c>
      <c r="L1" s="5">
        <f>Alapa!C1</f>
        <v>0</v>
      </c>
      <c r="M1" s="44" t="s">
        <v>2</v>
      </c>
    </row>
    <row r="2" spans="2:13" ht="16.5" x14ac:dyDescent="0.3">
      <c r="B2" s="42"/>
      <c r="J2" s="44"/>
      <c r="K2" s="43"/>
      <c r="M2" s="45" t="s">
        <v>3</v>
      </c>
    </row>
    <row r="3" spans="2:13" ht="15" x14ac:dyDescent="0.25">
      <c r="M3" s="44" t="s">
        <v>85</v>
      </c>
    </row>
    <row r="4" spans="2:13" ht="15.75" x14ac:dyDescent="0.25">
      <c r="B4" s="474"/>
      <c r="C4" s="474"/>
      <c r="D4" s="474"/>
      <c r="E4" s="474"/>
      <c r="F4" s="474"/>
      <c r="G4" s="474"/>
      <c r="H4" s="474"/>
      <c r="I4" s="474"/>
      <c r="J4" s="474"/>
      <c r="K4" s="474"/>
      <c r="L4" s="474"/>
    </row>
    <row r="5" spans="2:13" ht="20.25" x14ac:dyDescent="0.3">
      <c r="B5" s="69"/>
      <c r="C5" s="69"/>
      <c r="D5" s="69"/>
      <c r="E5" s="69"/>
      <c r="F5" s="69"/>
      <c r="G5" s="69"/>
      <c r="H5" s="69"/>
      <c r="I5" s="69"/>
      <c r="J5" s="69"/>
      <c r="K5" s="48"/>
      <c r="L5" s="70"/>
    </row>
    <row r="6" spans="2:13" ht="24.75" customHeight="1" x14ac:dyDescent="0.25">
      <c r="B6" s="71"/>
      <c r="C6" s="71"/>
      <c r="D6" s="71"/>
      <c r="E6" s="71"/>
      <c r="F6" s="71"/>
      <c r="G6" s="71"/>
      <c r="H6" s="71"/>
      <c r="I6" s="71"/>
      <c r="J6" s="71"/>
      <c r="K6" s="71"/>
      <c r="L6" s="71"/>
    </row>
    <row r="7" spans="2:13" ht="73.5" customHeight="1" x14ac:dyDescent="0.3">
      <c r="B7" s="475" t="s">
        <v>86</v>
      </c>
      <c r="C7" s="475"/>
      <c r="D7" s="475"/>
      <c r="E7" s="475"/>
      <c r="F7" s="475"/>
      <c r="G7" s="475"/>
      <c r="H7" s="475"/>
      <c r="I7" s="475"/>
      <c r="J7" s="475"/>
      <c r="K7" s="475"/>
      <c r="L7" s="475"/>
    </row>
    <row r="8" spans="2:13" ht="56.25" customHeight="1" x14ac:dyDescent="0.25">
      <c r="B8" s="476" t="s">
        <v>87</v>
      </c>
      <c r="C8" s="476"/>
      <c r="D8" s="476"/>
      <c r="E8" s="476"/>
      <c r="F8" s="476"/>
      <c r="G8" s="476"/>
      <c r="H8" s="476"/>
      <c r="I8" s="476"/>
      <c r="J8" s="476"/>
      <c r="K8" s="476"/>
      <c r="L8" s="476"/>
    </row>
    <row r="9" spans="2:13" ht="35.25" customHeight="1" x14ac:dyDescent="0.25">
      <c r="B9" s="72" t="s">
        <v>88</v>
      </c>
      <c r="C9" s="72"/>
      <c r="D9" s="72"/>
      <c r="E9" s="72"/>
      <c r="F9" s="72"/>
      <c r="G9" s="72"/>
      <c r="H9" s="72"/>
      <c r="I9" s="72"/>
      <c r="J9" s="72"/>
      <c r="K9" s="72"/>
      <c r="L9" s="72"/>
    </row>
    <row r="10" spans="2:13" ht="22.5" customHeight="1" x14ac:dyDescent="0.25">
      <c r="B10" s="73" t="s">
        <v>89</v>
      </c>
      <c r="C10" s="74"/>
      <c r="D10" s="74"/>
      <c r="E10" s="75"/>
      <c r="F10" s="76">
        <f>Alapa!C17</f>
        <v>0</v>
      </c>
      <c r="G10" s="75"/>
      <c r="H10" s="75"/>
      <c r="I10" s="75"/>
      <c r="J10" s="75"/>
      <c r="K10" s="75"/>
      <c r="L10" s="77"/>
    </row>
    <row r="11" spans="2:13" ht="18" customHeight="1" x14ac:dyDescent="0.25">
      <c r="B11" s="73" t="s">
        <v>90</v>
      </c>
      <c r="C11" s="74"/>
      <c r="D11" s="74"/>
      <c r="E11" s="75"/>
      <c r="F11" s="76">
        <f>Alapa!C18</f>
        <v>0</v>
      </c>
      <c r="G11" s="75"/>
      <c r="H11" s="75"/>
      <c r="I11" s="75"/>
      <c r="J11" s="75"/>
      <c r="K11" s="75"/>
      <c r="L11" s="77"/>
    </row>
    <row r="12" spans="2:13" ht="18.75" customHeight="1" x14ac:dyDescent="0.25">
      <c r="B12" s="468" t="s">
        <v>91</v>
      </c>
      <c r="C12" s="469"/>
      <c r="D12" s="469"/>
      <c r="E12" s="75"/>
      <c r="F12" s="388"/>
      <c r="G12" s="389"/>
      <c r="H12" s="389"/>
      <c r="I12" s="389"/>
      <c r="J12" s="389"/>
      <c r="K12" s="389"/>
      <c r="L12" s="390"/>
    </row>
    <row r="13" spans="2:13" ht="24.75" customHeight="1" x14ac:dyDescent="0.25">
      <c r="B13" s="477" t="s">
        <v>92</v>
      </c>
      <c r="C13" s="477"/>
      <c r="D13" s="477"/>
      <c r="E13" s="78"/>
      <c r="F13" s="78"/>
      <c r="G13" s="78"/>
      <c r="H13" s="78"/>
      <c r="I13" s="78"/>
      <c r="J13" s="78"/>
      <c r="K13" s="78"/>
      <c r="L13" s="78"/>
    </row>
    <row r="14" spans="2:13" ht="106.5" customHeight="1" x14ac:dyDescent="0.25">
      <c r="B14" s="467" t="s">
        <v>93</v>
      </c>
      <c r="C14" s="467"/>
      <c r="D14" s="467"/>
      <c r="E14" s="467"/>
      <c r="F14" s="467"/>
      <c r="G14" s="467"/>
      <c r="H14" s="467"/>
      <c r="I14" s="467"/>
      <c r="J14" s="467"/>
      <c r="K14" s="467"/>
      <c r="L14" s="467"/>
    </row>
    <row r="15" spans="2:13" ht="15.75" x14ac:dyDescent="0.25">
      <c r="B15" s="79"/>
      <c r="C15" s="79"/>
      <c r="D15" s="79"/>
      <c r="E15" s="79"/>
      <c r="F15" s="79"/>
      <c r="G15" s="79"/>
      <c r="H15" s="79"/>
      <c r="I15" s="79"/>
      <c r="J15" s="79"/>
      <c r="K15" s="79"/>
      <c r="L15" s="79"/>
    </row>
    <row r="16" spans="2:13" ht="22.5" customHeight="1" x14ac:dyDescent="0.25">
      <c r="B16" s="467" t="s">
        <v>94</v>
      </c>
      <c r="C16" s="467"/>
      <c r="D16" s="467"/>
      <c r="E16" s="467"/>
      <c r="F16" s="467"/>
      <c r="G16" s="467"/>
      <c r="H16" s="467"/>
      <c r="I16" s="467"/>
      <c r="J16" s="467"/>
      <c r="K16" s="467"/>
      <c r="L16" s="467"/>
    </row>
    <row r="17" spans="2:12" ht="17.25" customHeight="1" x14ac:dyDescent="0.25">
      <c r="B17" s="79"/>
      <c r="C17" s="79"/>
      <c r="D17" s="79"/>
      <c r="E17" s="79"/>
      <c r="F17" s="79"/>
      <c r="G17" s="79"/>
      <c r="H17" s="79"/>
      <c r="I17" s="79"/>
      <c r="J17" s="79"/>
      <c r="K17" s="79"/>
      <c r="L17" s="79"/>
    </row>
    <row r="18" spans="2:12" ht="20.25" customHeight="1" x14ac:dyDescent="0.25">
      <c r="B18" s="468" t="s">
        <v>95</v>
      </c>
      <c r="C18" s="469"/>
      <c r="D18" s="469"/>
      <c r="E18" s="470"/>
      <c r="F18" s="471"/>
      <c r="G18" s="472"/>
      <c r="H18" s="472"/>
      <c r="I18" s="472"/>
      <c r="J18" s="472"/>
      <c r="K18" s="472"/>
      <c r="L18" s="473"/>
    </row>
    <row r="19" spans="2:12" ht="20.25" customHeight="1" x14ac:dyDescent="0.25">
      <c r="B19" s="468" t="s">
        <v>96</v>
      </c>
      <c r="C19" s="469"/>
      <c r="D19" s="469"/>
      <c r="E19" s="470"/>
      <c r="F19" s="471"/>
      <c r="G19" s="472"/>
      <c r="H19" s="472"/>
      <c r="I19" s="472"/>
      <c r="J19" s="472"/>
      <c r="K19" s="472"/>
      <c r="L19" s="473"/>
    </row>
    <row r="20" spans="2:12" ht="20.25" customHeight="1" x14ac:dyDescent="0.25">
      <c r="B20" s="468" t="s">
        <v>97</v>
      </c>
      <c r="C20" s="469"/>
      <c r="D20" s="469"/>
      <c r="E20" s="470"/>
      <c r="F20" s="471"/>
      <c r="G20" s="472"/>
      <c r="H20" s="472"/>
      <c r="I20" s="472"/>
      <c r="J20" s="472"/>
      <c r="K20" s="472"/>
      <c r="L20" s="473"/>
    </row>
    <row r="21" spans="2:12" ht="15.75" x14ac:dyDescent="0.25">
      <c r="B21" s="78"/>
      <c r="C21" s="78"/>
      <c r="D21" s="78"/>
      <c r="E21" s="78"/>
      <c r="F21" s="78"/>
      <c r="G21" s="78"/>
      <c r="H21" s="78"/>
      <c r="I21" s="78"/>
      <c r="J21" s="78"/>
      <c r="K21" s="78"/>
      <c r="L21" s="78"/>
    </row>
    <row r="22" spans="2:12" ht="18.75" customHeight="1" x14ac:dyDescent="0.25">
      <c r="B22" s="466" t="s">
        <v>98</v>
      </c>
      <c r="C22" s="466"/>
      <c r="D22" s="466"/>
      <c r="E22" s="466"/>
      <c r="F22" s="466"/>
      <c r="G22" s="466"/>
      <c r="H22" s="466"/>
      <c r="I22" s="80" t="s">
        <v>714</v>
      </c>
      <c r="J22" s="81"/>
      <c r="K22" s="81"/>
      <c r="L22" s="81"/>
    </row>
    <row r="23" spans="2:12" ht="15.75"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79"/>
      <c r="C26" s="79"/>
      <c r="D26" s="79"/>
      <c r="E26" s="79"/>
      <c r="F26" s="79"/>
      <c r="G26" s="79"/>
      <c r="H26" s="79"/>
      <c r="I26" s="79"/>
      <c r="J26" s="79"/>
      <c r="K26" s="79"/>
      <c r="L26" s="79"/>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82" t="s">
        <v>99</v>
      </c>
      <c r="C29" s="83" t="s">
        <v>100</v>
      </c>
      <c r="D29" s="83"/>
      <c r="E29" s="72" t="s">
        <v>101</v>
      </c>
      <c r="F29" s="72"/>
      <c r="G29" s="72"/>
      <c r="H29" s="72"/>
      <c r="I29" s="72"/>
      <c r="J29" s="72"/>
      <c r="K29" s="72"/>
      <c r="L29" s="72"/>
    </row>
    <row r="30" spans="2:12" ht="15.75" x14ac:dyDescent="0.25">
      <c r="B30" s="78"/>
      <c r="C30" s="78"/>
      <c r="D30" s="78"/>
      <c r="E30" s="78"/>
      <c r="F30" s="78"/>
      <c r="G30" s="78"/>
      <c r="H30" s="78"/>
      <c r="I30" s="78"/>
      <c r="J30" s="78"/>
      <c r="K30" s="78"/>
      <c r="L30" s="78"/>
    </row>
    <row r="31" spans="2:12" ht="15.75" x14ac:dyDescent="0.25">
      <c r="B31" s="78"/>
      <c r="C31" s="78"/>
      <c r="D31" s="78"/>
      <c r="E31" s="78"/>
      <c r="F31" s="78"/>
      <c r="G31" s="78"/>
      <c r="H31" s="78"/>
      <c r="I31" s="78"/>
      <c r="J31" s="78"/>
      <c r="K31" s="78"/>
      <c r="L31" s="78"/>
    </row>
    <row r="32" spans="2:12" ht="15.75" x14ac:dyDescent="0.25">
      <c r="B32" s="78"/>
      <c r="C32" s="78"/>
      <c r="D32" s="78"/>
      <c r="E32" s="78"/>
      <c r="F32" s="78"/>
      <c r="G32" s="78"/>
      <c r="H32" s="78"/>
      <c r="I32" s="78"/>
      <c r="J32" s="78"/>
      <c r="K32" s="78"/>
      <c r="L32" s="78"/>
    </row>
    <row r="33" spans="2:12" ht="15.75" x14ac:dyDescent="0.25">
      <c r="B33" s="78"/>
      <c r="C33" s="78"/>
      <c r="D33" s="78"/>
      <c r="E33" s="78"/>
      <c r="F33" s="78"/>
      <c r="G33" s="72" t="s">
        <v>102</v>
      </c>
      <c r="H33" s="72"/>
      <c r="I33" s="72"/>
      <c r="J33" s="72"/>
      <c r="K33" s="72"/>
      <c r="L33" s="78"/>
    </row>
    <row r="34" spans="2:12" ht="15.75" x14ac:dyDescent="0.25">
      <c r="B34" s="78"/>
      <c r="C34" s="78"/>
      <c r="D34" s="78"/>
      <c r="E34" s="78"/>
      <c r="F34" s="78"/>
      <c r="G34" s="72"/>
      <c r="H34" s="84">
        <f>Alapa!C17</f>
        <v>0</v>
      </c>
      <c r="I34" s="85"/>
      <c r="J34" s="72"/>
      <c r="K34" s="72"/>
      <c r="L34" s="78"/>
    </row>
    <row r="35" spans="2:12" ht="15.75" x14ac:dyDescent="0.25">
      <c r="B35" s="78"/>
      <c r="C35" s="78"/>
      <c r="D35" s="78"/>
      <c r="E35" s="78"/>
      <c r="F35" s="78"/>
      <c r="G35" s="82"/>
      <c r="H35" s="82"/>
      <c r="I35" s="86" t="s">
        <v>103</v>
      </c>
      <c r="J35" s="82"/>
      <c r="K35" s="82"/>
      <c r="L35" s="78"/>
    </row>
    <row r="36" spans="2:12" ht="15.75" x14ac:dyDescent="0.25">
      <c r="B36" s="78"/>
      <c r="C36" s="78"/>
      <c r="D36" s="78"/>
      <c r="E36" s="78"/>
      <c r="F36" s="78"/>
      <c r="G36" s="78"/>
      <c r="H36" s="78"/>
      <c r="I36" s="78"/>
      <c r="J36" s="78"/>
      <c r="K36" s="78"/>
      <c r="L36" s="78"/>
    </row>
  </sheetData>
  <mergeCells count="14">
    <mergeCell ref="B14:L14"/>
    <mergeCell ref="B4:L4"/>
    <mergeCell ref="B7:L7"/>
    <mergeCell ref="B8:L8"/>
    <mergeCell ref="B12:D12"/>
    <mergeCell ref="B13:D13"/>
    <mergeCell ref="B22:H22"/>
    <mergeCell ref="B16:L16"/>
    <mergeCell ref="B18:E18"/>
    <mergeCell ref="F18:L18"/>
    <mergeCell ref="B19:E19"/>
    <mergeCell ref="F19:L19"/>
    <mergeCell ref="B20:E20"/>
    <mergeCell ref="F20:L20"/>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7" t="s">
        <v>104</v>
      </c>
      <c r="D1" s="43" t="s">
        <v>1</v>
      </c>
      <c r="E1" s="5">
        <f>Alapa!C1</f>
        <v>0</v>
      </c>
      <c r="F1" s="44" t="s">
        <v>2</v>
      </c>
      <c r="J1" s="44"/>
      <c r="K1" s="5" t="s">
        <v>105</v>
      </c>
      <c r="M1" s="44"/>
      <c r="Z1" s="5" t="s">
        <v>106</v>
      </c>
      <c r="AA1" s="5">
        <v>2</v>
      </c>
    </row>
    <row r="2" spans="1:27" ht="16.5" x14ac:dyDescent="0.3">
      <c r="B2" s="42"/>
      <c r="D2" s="43"/>
      <c r="F2" s="45" t="s">
        <v>3</v>
      </c>
      <c r="J2" s="44"/>
      <c r="M2" s="44"/>
      <c r="Z2" s="5" t="s">
        <v>107</v>
      </c>
    </row>
    <row r="3" spans="1:27" ht="36.75" customHeight="1" x14ac:dyDescent="0.3">
      <c r="B3" s="478" t="s">
        <v>756</v>
      </c>
      <c r="C3" s="478"/>
      <c r="D3" s="478"/>
      <c r="E3" s="478"/>
      <c r="F3" s="44" t="s">
        <v>85</v>
      </c>
      <c r="M3" s="44"/>
      <c r="Z3" s="5" t="s">
        <v>106</v>
      </c>
      <c r="AA3" s="5">
        <v>2</v>
      </c>
    </row>
    <row r="4" spans="1:27" ht="20.25" x14ac:dyDescent="0.3">
      <c r="A4" s="497" t="s">
        <v>627</v>
      </c>
      <c r="B4" s="84" t="s">
        <v>108</v>
      </c>
      <c r="C4" s="82"/>
      <c r="D4" s="88"/>
      <c r="E4" s="82"/>
      <c r="Z4" s="5" t="s">
        <v>107</v>
      </c>
    </row>
    <row r="5" spans="1:27" ht="15.75" x14ac:dyDescent="0.25">
      <c r="A5" s="498"/>
      <c r="B5" s="89">
        <f>Alapa!C17</f>
        <v>0</v>
      </c>
      <c r="C5" s="89"/>
      <c r="D5" s="90"/>
      <c r="E5" s="91"/>
    </row>
    <row r="6" spans="1:27" ht="15.75" x14ac:dyDescent="0.25">
      <c r="A6" s="498"/>
      <c r="B6" s="89">
        <f>Alapa!C18</f>
        <v>0</v>
      </c>
      <c r="C6" s="89"/>
      <c r="D6" s="90"/>
      <c r="E6" s="91"/>
    </row>
    <row r="7" spans="1:27" ht="5.25" customHeight="1" x14ac:dyDescent="0.25">
      <c r="A7" s="498"/>
      <c r="B7" s="91"/>
      <c r="C7" s="91"/>
      <c r="D7" s="91"/>
      <c r="E7" s="91"/>
    </row>
    <row r="8" spans="1:27" ht="15.75" x14ac:dyDescent="0.25">
      <c r="A8" s="498"/>
      <c r="B8" s="499" t="s">
        <v>109</v>
      </c>
      <c r="C8" s="499"/>
      <c r="D8" s="499"/>
      <c r="E8" s="91"/>
    </row>
    <row r="9" spans="1:27" ht="34.5" customHeight="1" x14ac:dyDescent="0.25">
      <c r="A9" s="498"/>
      <c r="B9" s="500" t="s">
        <v>110</v>
      </c>
      <c r="C9" s="500"/>
      <c r="D9" s="500"/>
      <c r="E9" s="91"/>
    </row>
    <row r="10" spans="1:27" ht="24.75" customHeight="1" x14ac:dyDescent="0.3">
      <c r="A10" s="498"/>
      <c r="B10" s="92" t="s">
        <v>111</v>
      </c>
      <c r="C10" s="93" t="s">
        <v>112</v>
      </c>
      <c r="D10" s="94" t="s">
        <v>113</v>
      </c>
      <c r="E10" s="91"/>
    </row>
    <row r="11" spans="1:27" ht="28.5" customHeight="1" x14ac:dyDescent="0.25">
      <c r="A11" s="498"/>
      <c r="B11" s="94" t="s">
        <v>114</v>
      </c>
      <c r="C11" s="91"/>
      <c r="D11" s="91"/>
      <c r="E11" s="91"/>
    </row>
    <row r="12" spans="1:27" ht="21.75" customHeight="1" x14ac:dyDescent="0.25">
      <c r="A12" s="498"/>
      <c r="B12" s="95" t="s">
        <v>115</v>
      </c>
      <c r="C12" s="91"/>
      <c r="D12" s="91"/>
      <c r="E12" s="91"/>
    </row>
    <row r="13" spans="1:27" ht="26.25" customHeight="1" thickBot="1" x14ac:dyDescent="0.3">
      <c r="A13" s="498"/>
      <c r="B13" s="96" t="s">
        <v>116</v>
      </c>
      <c r="C13" s="96" t="s">
        <v>117</v>
      </c>
      <c r="D13" s="96" t="s">
        <v>118</v>
      </c>
      <c r="E13" s="91"/>
    </row>
    <row r="14" spans="1:27" ht="18.75" customHeight="1" x14ac:dyDescent="0.25">
      <c r="A14" s="498"/>
      <c r="B14" s="97" t="s">
        <v>119</v>
      </c>
      <c r="C14" s="98" t="s">
        <v>120</v>
      </c>
      <c r="D14" s="99" t="s">
        <v>121</v>
      </c>
      <c r="E14" s="91"/>
    </row>
    <row r="15" spans="1:27" ht="56.25" customHeight="1" x14ac:dyDescent="0.25">
      <c r="A15" s="498"/>
      <c r="B15" s="100" t="s">
        <v>671</v>
      </c>
      <c r="C15" s="501" t="s">
        <v>122</v>
      </c>
      <c r="D15" s="502"/>
      <c r="E15" s="91"/>
    </row>
    <row r="16" spans="1:27" ht="15.75" x14ac:dyDescent="0.25">
      <c r="A16" s="498"/>
      <c r="B16" s="101" t="s">
        <v>123</v>
      </c>
      <c r="C16" s="102"/>
      <c r="D16" s="103"/>
      <c r="E16" s="91"/>
    </row>
    <row r="17" spans="1:13" ht="15.75" x14ac:dyDescent="0.25">
      <c r="A17" s="498"/>
      <c r="B17" s="101" t="s">
        <v>124</v>
      </c>
      <c r="C17" s="102"/>
      <c r="D17" s="103"/>
      <c r="E17" s="91"/>
    </row>
    <row r="18" spans="1:13" ht="90" x14ac:dyDescent="0.25">
      <c r="A18" s="498"/>
      <c r="B18" s="101" t="s">
        <v>125</v>
      </c>
      <c r="C18" s="102"/>
      <c r="D18" s="103"/>
      <c r="E18" s="91"/>
    </row>
    <row r="19" spans="1:13" ht="60" x14ac:dyDescent="0.25">
      <c r="A19" s="498"/>
      <c r="B19" s="101" t="s">
        <v>126</v>
      </c>
      <c r="C19" s="102"/>
      <c r="D19" s="103"/>
      <c r="E19" s="91"/>
    </row>
    <row r="20" spans="1:13" ht="15.75" x14ac:dyDescent="0.25">
      <c r="A20" s="498"/>
      <c r="B20" s="101" t="s">
        <v>127</v>
      </c>
      <c r="C20" s="102"/>
      <c r="D20" s="103"/>
      <c r="E20" s="91"/>
    </row>
    <row r="21" spans="1:13" ht="45" x14ac:dyDescent="0.25">
      <c r="A21" s="498"/>
      <c r="B21" s="101" t="s">
        <v>128</v>
      </c>
      <c r="C21" s="102"/>
      <c r="D21" s="103"/>
      <c r="E21" s="91"/>
    </row>
    <row r="22" spans="1:13" ht="75" x14ac:dyDescent="0.25">
      <c r="A22" s="498"/>
      <c r="B22" s="104" t="s">
        <v>129</v>
      </c>
      <c r="C22" s="102"/>
      <c r="D22" s="105"/>
      <c r="E22" s="91"/>
    </row>
    <row r="23" spans="1:13" ht="15.75" x14ac:dyDescent="0.25">
      <c r="A23" s="498"/>
      <c r="B23" s="106" t="s">
        <v>130</v>
      </c>
      <c r="C23" s="107" t="str">
        <f>IF(C25&gt;0,"IGEN","")</f>
        <v/>
      </c>
      <c r="D23" s="107" t="str">
        <f>IF(C23="IGEN"," ","NEM")</f>
        <v>NEM</v>
      </c>
      <c r="E23" s="91"/>
    </row>
    <row r="24" spans="1:13" ht="15.75" x14ac:dyDescent="0.25">
      <c r="A24" s="498"/>
      <c r="B24" s="108" t="s">
        <v>131</v>
      </c>
      <c r="C24" s="109" t="s">
        <v>120</v>
      </c>
      <c r="D24" s="110" t="s">
        <v>121</v>
      </c>
      <c r="E24" s="91"/>
    </row>
    <row r="25" spans="1:13" ht="16.5" thickBot="1" x14ac:dyDescent="0.3">
      <c r="A25" s="498"/>
      <c r="B25" s="111" t="s">
        <v>132</v>
      </c>
      <c r="C25" s="112">
        <f>COUNTA(C16:C22)</f>
        <v>0</v>
      </c>
      <c r="D25" s="113">
        <f>COUNTA(D16:D22)</f>
        <v>0</v>
      </c>
      <c r="E25" s="91"/>
    </row>
    <row r="26" spans="1:13" ht="21" customHeight="1" thickBot="1" x14ac:dyDescent="0.3">
      <c r="A26" s="498"/>
      <c r="B26" s="114" t="s">
        <v>116</v>
      </c>
      <c r="C26" s="96" t="s">
        <v>117</v>
      </c>
      <c r="D26" s="115" t="s">
        <v>118</v>
      </c>
      <c r="E26" s="91"/>
    </row>
    <row r="27" spans="1:13" ht="15.75" x14ac:dyDescent="0.25">
      <c r="A27" s="498"/>
      <c r="B27" s="116" t="s">
        <v>133</v>
      </c>
      <c r="C27" s="117" t="s">
        <v>134</v>
      </c>
      <c r="D27" s="118" t="s">
        <v>135</v>
      </c>
      <c r="E27" s="91"/>
    </row>
    <row r="28" spans="1:13" ht="47.25" x14ac:dyDescent="0.25">
      <c r="A28" s="498"/>
      <c r="B28" s="119" t="s">
        <v>672</v>
      </c>
      <c r="C28" s="501" t="s">
        <v>122</v>
      </c>
      <c r="D28" s="502"/>
      <c r="E28" s="91"/>
    </row>
    <row r="29" spans="1:13" ht="60" x14ac:dyDescent="0.25">
      <c r="A29" s="498"/>
      <c r="B29" s="101" t="s">
        <v>136</v>
      </c>
      <c r="C29" s="102"/>
      <c r="D29" s="103"/>
      <c r="E29" s="91"/>
      <c r="F29" s="120"/>
      <c r="G29" s="120"/>
      <c r="H29" s="121"/>
      <c r="I29" s="120"/>
      <c r="J29" s="120"/>
      <c r="K29" s="120"/>
      <c r="L29" s="120"/>
      <c r="M29" s="120"/>
    </row>
    <row r="30" spans="1:13" ht="54" customHeight="1" x14ac:dyDescent="0.25">
      <c r="A30" s="498"/>
      <c r="B30" s="101" t="s">
        <v>137</v>
      </c>
      <c r="C30" s="102"/>
      <c r="D30" s="103"/>
      <c r="E30" s="91"/>
      <c r="H30" s="121"/>
    </row>
    <row r="31" spans="1:13" ht="47.25" customHeight="1" x14ac:dyDescent="0.25">
      <c r="A31" s="498"/>
      <c r="B31" s="101" t="s">
        <v>138</v>
      </c>
      <c r="C31" s="102"/>
      <c r="D31" s="103"/>
      <c r="E31" s="91"/>
      <c r="H31" s="121"/>
    </row>
    <row r="32" spans="1:13" ht="45" x14ac:dyDescent="0.25">
      <c r="A32" s="498"/>
      <c r="B32" s="101" t="s">
        <v>139</v>
      </c>
      <c r="C32" s="102"/>
      <c r="D32" s="103"/>
      <c r="E32" s="91"/>
      <c r="H32" s="121"/>
    </row>
    <row r="33" spans="1:8" ht="60" x14ac:dyDescent="0.25">
      <c r="A33" s="498"/>
      <c r="B33" s="101" t="s">
        <v>140</v>
      </c>
      <c r="C33" s="102"/>
      <c r="D33" s="103"/>
      <c r="E33" s="91"/>
      <c r="H33" s="121"/>
    </row>
    <row r="34" spans="1:8" ht="60" x14ac:dyDescent="0.25">
      <c r="A34" s="498"/>
      <c r="B34" s="101" t="s">
        <v>141</v>
      </c>
      <c r="C34" s="102"/>
      <c r="D34" s="103"/>
      <c r="E34" s="91"/>
      <c r="H34" s="121"/>
    </row>
    <row r="35" spans="1:8" ht="45" x14ac:dyDescent="0.25">
      <c r="A35" s="498"/>
      <c r="B35" s="101" t="s">
        <v>142</v>
      </c>
      <c r="C35" s="102"/>
      <c r="D35" s="103"/>
      <c r="E35" s="91"/>
      <c r="H35" s="121"/>
    </row>
    <row r="36" spans="1:8" ht="30" x14ac:dyDescent="0.25">
      <c r="A36" s="498"/>
      <c r="B36" s="122" t="s">
        <v>143</v>
      </c>
      <c r="C36" s="102"/>
      <c r="D36" s="103"/>
      <c r="E36" s="91"/>
      <c r="H36" s="121"/>
    </row>
    <row r="37" spans="1:8" ht="15.75" x14ac:dyDescent="0.25">
      <c r="A37" s="498"/>
      <c r="B37" s="106" t="s">
        <v>130</v>
      </c>
      <c r="C37" s="107"/>
      <c r="D37" s="107" t="str">
        <f>IF(D39&gt;0,"KOCKÁZATOS","")</f>
        <v/>
      </c>
      <c r="E37" s="91"/>
    </row>
    <row r="38" spans="1:8" ht="15.75" x14ac:dyDescent="0.25">
      <c r="A38" s="498"/>
      <c r="B38" s="108" t="s">
        <v>131</v>
      </c>
      <c r="C38" s="109" t="s">
        <v>144</v>
      </c>
      <c r="D38" s="110" t="s">
        <v>135</v>
      </c>
      <c r="E38" s="91"/>
    </row>
    <row r="39" spans="1:8" ht="16.5" thickBot="1" x14ac:dyDescent="0.3">
      <c r="A39" s="498"/>
      <c r="B39" s="111" t="s">
        <v>132</v>
      </c>
      <c r="C39" s="112">
        <f>COUNTA(C29:C36)</f>
        <v>0</v>
      </c>
      <c r="D39" s="113">
        <f>COUNTA(D29:D36)</f>
        <v>0</v>
      </c>
      <c r="E39" s="91"/>
    </row>
    <row r="40" spans="1:8" ht="16.5" thickBot="1" x14ac:dyDescent="0.3">
      <c r="A40" s="498"/>
      <c r="B40" s="123"/>
      <c r="C40" s="124"/>
      <c r="D40" s="125"/>
      <c r="E40" s="91"/>
    </row>
    <row r="41" spans="1:8" ht="17.25" customHeight="1" x14ac:dyDescent="0.25">
      <c r="A41" s="498"/>
      <c r="B41" s="126" t="s">
        <v>145</v>
      </c>
      <c r="C41" s="117" t="s">
        <v>134</v>
      </c>
      <c r="D41" s="118" t="s">
        <v>135</v>
      </c>
      <c r="E41" s="91"/>
    </row>
    <row r="42" spans="1:8" ht="47.25" customHeight="1" x14ac:dyDescent="0.25">
      <c r="A42" s="498"/>
      <c r="B42" s="119" t="s">
        <v>673</v>
      </c>
      <c r="C42" s="501" t="s">
        <v>122</v>
      </c>
      <c r="D42" s="502"/>
      <c r="E42" s="91"/>
    </row>
    <row r="43" spans="1:8" ht="94.5" customHeight="1" x14ac:dyDescent="0.25">
      <c r="A43" s="498"/>
      <c r="B43" s="127" t="s">
        <v>146</v>
      </c>
      <c r="C43" s="102"/>
      <c r="D43" s="103"/>
      <c r="E43" s="91"/>
    </row>
    <row r="44" spans="1:8" ht="30" x14ac:dyDescent="0.25">
      <c r="A44" s="498"/>
      <c r="B44" s="127" t="s">
        <v>147</v>
      </c>
      <c r="C44" s="102"/>
      <c r="D44" s="103"/>
      <c r="E44" s="91"/>
    </row>
    <row r="45" spans="1:8" ht="60" x14ac:dyDescent="0.25">
      <c r="A45" s="498"/>
      <c r="B45" s="127" t="s">
        <v>148</v>
      </c>
      <c r="C45" s="102"/>
      <c r="D45" s="103"/>
      <c r="E45" s="91"/>
    </row>
    <row r="46" spans="1:8" ht="60" x14ac:dyDescent="0.25">
      <c r="A46" s="498"/>
      <c r="B46" s="127" t="s">
        <v>674</v>
      </c>
      <c r="C46" s="102"/>
      <c r="D46" s="103"/>
      <c r="E46" s="91"/>
    </row>
    <row r="47" spans="1:8" ht="15.75" x14ac:dyDescent="0.25">
      <c r="A47" s="498"/>
      <c r="B47" s="127" t="s">
        <v>149</v>
      </c>
      <c r="C47" s="128"/>
      <c r="D47" s="129"/>
      <c r="E47" s="91"/>
    </row>
    <row r="48" spans="1:8" ht="60" customHeight="1" x14ac:dyDescent="0.25">
      <c r="A48" s="498"/>
      <c r="B48" s="127" t="s">
        <v>150</v>
      </c>
      <c r="C48" s="102"/>
      <c r="D48" s="103"/>
      <c r="E48" s="91"/>
    </row>
    <row r="49" spans="1:5" ht="60" customHeight="1" x14ac:dyDescent="0.25">
      <c r="A49" s="498"/>
      <c r="B49" s="127" t="s">
        <v>151</v>
      </c>
      <c r="C49" s="102"/>
      <c r="D49" s="103"/>
      <c r="E49" s="91"/>
    </row>
    <row r="50" spans="1:5" ht="45" customHeight="1" x14ac:dyDescent="0.25">
      <c r="A50" s="498"/>
      <c r="B50" s="127" t="s">
        <v>152</v>
      </c>
      <c r="C50" s="102"/>
      <c r="D50" s="103"/>
      <c r="E50" s="91"/>
    </row>
    <row r="51" spans="1:5" ht="60" customHeight="1" x14ac:dyDescent="0.25">
      <c r="A51" s="498"/>
      <c r="B51" s="127" t="s">
        <v>153</v>
      </c>
      <c r="C51" s="102"/>
      <c r="D51" s="103"/>
      <c r="E51" s="91"/>
    </row>
    <row r="52" spans="1:5" ht="60" customHeight="1" x14ac:dyDescent="0.25">
      <c r="A52" s="498"/>
      <c r="B52" s="127" t="s">
        <v>154</v>
      </c>
      <c r="C52" s="102"/>
      <c r="D52" s="103"/>
      <c r="E52" s="91"/>
    </row>
    <row r="53" spans="1:5" ht="45" customHeight="1" x14ac:dyDescent="0.25">
      <c r="A53" s="498"/>
      <c r="B53" s="127" t="s">
        <v>155</v>
      </c>
      <c r="C53" s="102"/>
      <c r="D53" s="103"/>
      <c r="E53" s="91"/>
    </row>
    <row r="54" spans="1:5" ht="30" customHeight="1" x14ac:dyDescent="0.25">
      <c r="A54" s="498"/>
      <c r="B54" s="127" t="s">
        <v>156</v>
      </c>
      <c r="C54" s="102"/>
      <c r="D54" s="103"/>
      <c r="E54" s="91"/>
    </row>
    <row r="55" spans="1:5" ht="45" x14ac:dyDescent="0.25">
      <c r="A55" s="498"/>
      <c r="B55" s="127" t="s">
        <v>157</v>
      </c>
      <c r="C55" s="102"/>
      <c r="D55" s="103"/>
      <c r="E55" s="91"/>
    </row>
    <row r="56" spans="1:5" ht="32.25" customHeight="1" x14ac:dyDescent="0.25">
      <c r="A56" s="498"/>
      <c r="B56" s="127" t="s">
        <v>158</v>
      </c>
      <c r="C56" s="102"/>
      <c r="D56" s="103"/>
      <c r="E56" s="91"/>
    </row>
    <row r="57" spans="1:5" ht="32.25" customHeight="1" x14ac:dyDescent="0.25">
      <c r="A57" s="498"/>
      <c r="B57" s="122" t="s">
        <v>159</v>
      </c>
      <c r="C57" s="102"/>
      <c r="D57" s="130"/>
      <c r="E57" s="91"/>
    </row>
    <row r="58" spans="1:5" ht="15.75" x14ac:dyDescent="0.25">
      <c r="A58" s="498"/>
      <c r="B58" s="106" t="s">
        <v>130</v>
      </c>
      <c r="C58" s="131"/>
      <c r="D58" s="132" t="str">
        <f>IF(D60&gt;0,"KOCKÁZATOS","")</f>
        <v/>
      </c>
      <c r="E58" s="91"/>
    </row>
    <row r="59" spans="1:5" ht="15.75" x14ac:dyDescent="0.25">
      <c r="A59" s="498"/>
      <c r="B59" s="108" t="s">
        <v>131</v>
      </c>
      <c r="C59" s="109" t="s">
        <v>144</v>
      </c>
      <c r="D59" s="110" t="s">
        <v>135</v>
      </c>
      <c r="E59" s="91"/>
    </row>
    <row r="60" spans="1:5" ht="16.5" thickBot="1" x14ac:dyDescent="0.3">
      <c r="A60" s="498"/>
      <c r="B60" s="111" t="s">
        <v>132</v>
      </c>
      <c r="C60" s="112">
        <f>COUNTA(C43:C57)</f>
        <v>0</v>
      </c>
      <c r="D60" s="113">
        <f>COUNTA(D43:D57)</f>
        <v>0</v>
      </c>
      <c r="E60" s="91"/>
    </row>
    <row r="61" spans="1:5" ht="23.25" customHeight="1" thickBot="1" x14ac:dyDescent="0.35">
      <c r="A61" s="498"/>
      <c r="B61" s="133" t="s">
        <v>160</v>
      </c>
      <c r="C61" s="91"/>
      <c r="D61" s="91"/>
      <c r="E61" s="91"/>
    </row>
    <row r="62" spans="1:5" ht="49.5" customHeight="1" x14ac:dyDescent="0.25">
      <c r="A62" s="498"/>
      <c r="B62" s="503" t="str">
        <f>IF(E73=1,B72,IF(E73=2,B75,IF(E73=3,B78,"")))</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62" s="504" t="e">
        <f>IF(#REF!="alacsony kockázati kategória",1,IF(#REF!="normál kockázati kategória",2,IF(#REF!="magas kockázati kategória",3,4)))</f>
        <v>#REF!</v>
      </c>
      <c r="D62" s="505" t="e">
        <f>IF(A62="alacsony kockázati kategória",1,IF(#REF!="normál kockázati kategória",2,IF(#REF!="magas kockázati kategória",3,4)))</f>
        <v>#REF!</v>
      </c>
      <c r="E62" s="91"/>
    </row>
    <row r="63" spans="1:5" ht="23.25" customHeight="1" x14ac:dyDescent="0.3">
      <c r="A63" s="498"/>
      <c r="B63" s="506" t="str">
        <f>IF(E73=1,B73,IF(E73=2,B76,IF(E73=3,B79,"")))</f>
        <v>Normál kockázati kategória</v>
      </c>
      <c r="C63" s="507" t="e">
        <f>IF(#REF!="alacsony kockázati kategória",1,IF(#REF!="normál kockázati kategória",2,IF(#REF!="magas kockázati kategória",3,4)))</f>
        <v>#REF!</v>
      </c>
      <c r="D63" s="508" t="e">
        <f>IF(A63="alacsony kockázati kategória",1,IF(#REF!="normál kockázati kategória",2,IF(#REF!="magas kockázati kategória",3,4)))</f>
        <v>#REF!</v>
      </c>
      <c r="E63" s="91"/>
    </row>
    <row r="64" spans="1:5" ht="23.25" customHeight="1" thickBot="1" x14ac:dyDescent="0.35">
      <c r="A64" s="498"/>
      <c r="B64" s="509" t="str">
        <f>IF(E73=1,B74,IF(E73=2,B77,IF(E73=3,B80,"")))</f>
        <v>Normál ügyfél-átvilágítás az Egységes szabályzat III. pontja szerint</v>
      </c>
      <c r="C64" s="510" t="e">
        <f>IF(#REF!="alacsony kockázati kategória",1,IF(#REF!="normál kockázati kategória",2,IF(#REF!="magas kockázati kategória",3,4)))</f>
        <v>#REF!</v>
      </c>
      <c r="D64" s="511" t="e">
        <f>IF(A64="alacsony kockázati kategória",1,IF(#REF!="normál kockázati kategória",2,IF(A65="magas kockázati kategória",3,4)))</f>
        <v>#REF!</v>
      </c>
      <c r="E64" s="91"/>
    </row>
    <row r="65" spans="1:5" ht="23.25" customHeight="1" x14ac:dyDescent="0.25">
      <c r="A65" s="498"/>
      <c r="B65" s="82"/>
      <c r="C65" s="82"/>
      <c r="D65" s="83"/>
      <c r="E65" s="91"/>
    </row>
    <row r="66" spans="1:5" ht="23.25" customHeight="1" thickBot="1" x14ac:dyDescent="0.3">
      <c r="A66" s="498"/>
      <c r="B66" s="91"/>
      <c r="C66" s="134"/>
      <c r="D66" s="91"/>
      <c r="E66" s="91"/>
    </row>
    <row r="67" spans="1:5" ht="23.25" customHeight="1" x14ac:dyDescent="0.25">
      <c r="A67" s="498"/>
      <c r="B67" s="91"/>
      <c r="C67" s="135" t="s">
        <v>161</v>
      </c>
      <c r="D67" s="135"/>
      <c r="E67" s="91"/>
    </row>
    <row r="68" spans="1:5" ht="23.25" customHeight="1" x14ac:dyDescent="0.25">
      <c r="A68" s="498"/>
      <c r="B68" s="91"/>
      <c r="C68" s="135">
        <f>Alapa!C17</f>
        <v>0</v>
      </c>
      <c r="D68" s="135"/>
      <c r="E68" s="91"/>
    </row>
    <row r="71" spans="1:5" ht="12.75" thickBot="1" x14ac:dyDescent="0.25">
      <c r="B71" s="136" t="s">
        <v>737</v>
      </c>
    </row>
    <row r="72" spans="1:5" ht="54" customHeight="1" x14ac:dyDescent="0.2">
      <c r="B72" s="488" t="s">
        <v>687</v>
      </c>
      <c r="C72" s="489"/>
      <c r="D72" s="490"/>
    </row>
    <row r="73" spans="1:5" ht="18.75" x14ac:dyDescent="0.3">
      <c r="B73" s="491" t="str">
        <f>IF(AND(C25&gt;0,D39=0,D60=0),"Alacsony kockázati kategória","")</f>
        <v/>
      </c>
      <c r="C73" s="492"/>
      <c r="D73" s="493"/>
      <c r="E73" s="5">
        <f>IF(B73="Alacsony kockázati kategória",1,IF(B76="Normál kockázati kategória",2,IF(B79="Magas kockázati kategória",3,4)))</f>
        <v>2</v>
      </c>
    </row>
    <row r="74" spans="1:5" ht="16.5" thickBot="1" x14ac:dyDescent="0.25">
      <c r="B74" s="494" t="str">
        <f>IF(B73="Alacsony kockázati kategória","Egyszerűsített ügyfél-átvilágítás az Egységes szabályzat VIII/1. pontja szerint","")</f>
        <v/>
      </c>
      <c r="C74" s="495"/>
      <c r="D74" s="496"/>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88" t="s">
        <v>688</v>
      </c>
      <c r="C75" s="489"/>
      <c r="D75" s="490"/>
    </row>
    <row r="76" spans="1:5" ht="18.75" x14ac:dyDescent="0.3">
      <c r="B76" s="491" t="str">
        <f>IF(AND(C25=0,D39=0,D60=0),"Normál kockázati kategória","")</f>
        <v>Normál kockázati kategória</v>
      </c>
      <c r="C76" s="492"/>
      <c r="D76" s="493"/>
    </row>
    <row r="77" spans="1:5" ht="16.5" thickBot="1" x14ac:dyDescent="0.25">
      <c r="B77" s="485" t="str">
        <f>IF(B76="Normál kockázati kategória","Normál ügyfél-átvilágítás az Egységes szabályzat III. pontja szerint","")</f>
        <v>Normál ügyfél-átvilágítás az Egységes szabályzat III. pontja szerint</v>
      </c>
      <c r="C77" s="486"/>
      <c r="D77" s="487"/>
    </row>
    <row r="78" spans="1:5" ht="54.75" customHeight="1" x14ac:dyDescent="0.2">
      <c r="B78" s="479" t="s">
        <v>689</v>
      </c>
      <c r="C78" s="480"/>
      <c r="D78" s="481"/>
    </row>
    <row r="79" spans="1:5" ht="18.75" x14ac:dyDescent="0.3">
      <c r="B79" s="482" t="str">
        <f>IF(OR(D39&gt;0,D60&gt;0),"Magas kockázati kategória","")</f>
        <v/>
      </c>
      <c r="C79" s="483"/>
      <c r="D79" s="484"/>
    </row>
    <row r="80" spans="1:5" ht="16.5" thickBot="1" x14ac:dyDescent="0.25">
      <c r="B80" s="485" t="str">
        <f>IF(B79="Magas kockázati kategória","Fokozott ügyfél-átvilágítás az Egységes szabályzat VIII/2. pontja szerint","")</f>
        <v/>
      </c>
      <c r="C80" s="486"/>
      <c r="D80" s="487"/>
    </row>
    <row r="111" ht="12.75" customHeight="1" x14ac:dyDescent="0.2"/>
  </sheetData>
  <mergeCells count="19">
    <mergeCell ref="A4:A68"/>
    <mergeCell ref="B8:D8"/>
    <mergeCell ref="B9:D9"/>
    <mergeCell ref="C15:D15"/>
    <mergeCell ref="C28:D28"/>
    <mergeCell ref="C42:D42"/>
    <mergeCell ref="B62:D62"/>
    <mergeCell ref="B63:D63"/>
    <mergeCell ref="B64:D64"/>
    <mergeCell ref="B3:E3"/>
    <mergeCell ref="B78:D78"/>
    <mergeCell ref="B79:D79"/>
    <mergeCell ref="B80:D80"/>
    <mergeCell ref="B72:D72"/>
    <mergeCell ref="B73:D73"/>
    <mergeCell ref="B74:D74"/>
    <mergeCell ref="B75:D75"/>
    <mergeCell ref="B76:D76"/>
    <mergeCell ref="B77:D77"/>
  </mergeCells>
  <dataValidations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66" fitToHeight="2"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2851562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162</v>
      </c>
      <c r="J1" s="44"/>
      <c r="K1" s="43" t="s">
        <v>1</v>
      </c>
      <c r="L1" s="5">
        <f>Alapa!C1</f>
        <v>0</v>
      </c>
      <c r="M1" s="44" t="s">
        <v>2</v>
      </c>
    </row>
    <row r="2" spans="1:13" ht="16.5" x14ac:dyDescent="0.3">
      <c r="B2" s="42"/>
      <c r="J2" s="44"/>
      <c r="K2" s="43"/>
      <c r="M2" s="45" t="s">
        <v>3</v>
      </c>
    </row>
    <row r="3" spans="1:13" ht="34.5" customHeight="1" x14ac:dyDescent="0.3">
      <c r="B3" s="478" t="s">
        <v>757</v>
      </c>
      <c r="C3" s="478"/>
      <c r="D3" s="478"/>
      <c r="E3" s="478"/>
      <c r="F3" s="478"/>
      <c r="G3" s="478"/>
      <c r="H3" s="478"/>
      <c r="I3" s="478"/>
      <c r="J3" s="478"/>
      <c r="K3" s="478"/>
      <c r="L3" s="478"/>
      <c r="M3" s="44" t="s">
        <v>85</v>
      </c>
    </row>
    <row r="4" spans="1:13" ht="15.75" customHeight="1" x14ac:dyDescent="0.25">
      <c r="A4" s="522" t="s">
        <v>628</v>
      </c>
      <c r="B4" s="523" t="s">
        <v>163</v>
      </c>
      <c r="C4" s="523"/>
      <c r="D4" s="523"/>
      <c r="E4" s="523"/>
      <c r="F4" s="523"/>
      <c r="G4" s="523"/>
      <c r="H4" s="523"/>
      <c r="I4" s="523"/>
      <c r="J4" s="523"/>
      <c r="K4" s="523"/>
      <c r="L4" s="523"/>
    </row>
    <row r="5" spans="1:13" ht="20.25" x14ac:dyDescent="0.3">
      <c r="A5" s="522"/>
      <c r="B5" s="137" t="s">
        <v>164</v>
      </c>
      <c r="C5" s="137"/>
      <c r="D5" s="137"/>
      <c r="E5" s="137"/>
      <c r="F5" s="137"/>
      <c r="G5" s="137"/>
      <c r="H5" s="137"/>
      <c r="I5" s="137"/>
      <c r="J5" s="137"/>
      <c r="K5" s="48"/>
      <c r="L5" s="138"/>
    </row>
    <row r="6" spans="1:13" ht="15.75" x14ac:dyDescent="0.25">
      <c r="A6" s="522"/>
      <c r="B6" s="139" t="s">
        <v>89</v>
      </c>
      <c r="C6" s="84">
        <f>Alapa!C17</f>
        <v>0</v>
      </c>
      <c r="D6" s="82"/>
      <c r="E6" s="82"/>
      <c r="F6" s="82"/>
      <c r="G6" s="82"/>
      <c r="H6"/>
      <c r="I6"/>
      <c r="J6"/>
      <c r="K6"/>
      <c r="L6"/>
    </row>
    <row r="7" spans="1:13" ht="15.75" x14ac:dyDescent="0.25">
      <c r="A7" s="522"/>
      <c r="B7" s="139" t="s">
        <v>90</v>
      </c>
      <c r="C7" s="84">
        <f>Alapa!C18</f>
        <v>0</v>
      </c>
      <c r="D7" s="82"/>
      <c r="E7" s="82"/>
      <c r="F7" s="82"/>
      <c r="G7" s="82"/>
      <c r="H7"/>
      <c r="I7"/>
      <c r="J7"/>
      <c r="K7"/>
      <c r="L7"/>
    </row>
    <row r="8" spans="1:13" ht="15.75" x14ac:dyDescent="0.25">
      <c r="A8" s="522"/>
      <c r="B8" s="139"/>
      <c r="C8"/>
      <c r="D8"/>
      <c r="E8"/>
      <c r="F8"/>
      <c r="G8"/>
      <c r="H8"/>
      <c r="I8"/>
      <c r="J8"/>
      <c r="K8"/>
      <c r="L8"/>
    </row>
    <row r="9" spans="1:13" ht="15.75" x14ac:dyDescent="0.25">
      <c r="A9" s="522"/>
      <c r="B9" s="139"/>
      <c r="C9"/>
      <c r="D9"/>
      <c r="E9"/>
      <c r="F9"/>
      <c r="G9"/>
      <c r="H9"/>
      <c r="I9"/>
      <c r="J9"/>
      <c r="K9"/>
      <c r="L9"/>
    </row>
    <row r="10" spans="1:13" ht="15.75" x14ac:dyDescent="0.25">
      <c r="A10" s="522"/>
      <c r="B10" s="514" t="s">
        <v>165</v>
      </c>
      <c r="C10" s="514"/>
      <c r="D10" s="514"/>
      <c r="E10" s="514"/>
      <c r="F10" s="514"/>
      <c r="G10" s="514"/>
      <c r="H10" s="514"/>
      <c r="I10" s="514"/>
      <c r="J10" s="514"/>
      <c r="K10" s="514"/>
      <c r="L10" s="514"/>
    </row>
    <row r="11" spans="1:13" ht="15.75" x14ac:dyDescent="0.25">
      <c r="A11" s="522"/>
      <c r="B11" s="514" t="s">
        <v>166</v>
      </c>
      <c r="C11" s="514"/>
      <c r="D11" s="514"/>
      <c r="E11" s="514"/>
      <c r="F11" s="514"/>
      <c r="G11" s="514"/>
      <c r="H11" s="514"/>
      <c r="I11" s="514"/>
      <c r="J11" s="514"/>
      <c r="K11" s="514"/>
      <c r="L11" s="514"/>
    </row>
    <row r="12" spans="1:13" ht="15.75" x14ac:dyDescent="0.25">
      <c r="A12" s="522"/>
      <c r="B12" s="514" t="s">
        <v>167</v>
      </c>
      <c r="C12" s="514"/>
      <c r="D12" s="514"/>
      <c r="E12" s="514"/>
      <c r="F12" s="514"/>
      <c r="G12" s="514"/>
      <c r="H12" s="514"/>
      <c r="I12" s="514"/>
      <c r="J12" s="514"/>
      <c r="K12" s="514"/>
      <c r="L12" s="514"/>
    </row>
    <row r="13" spans="1:13" ht="15.75" x14ac:dyDescent="0.25">
      <c r="A13" s="522"/>
      <c r="B13" s="140"/>
      <c r="C13"/>
      <c r="D13"/>
      <c r="E13"/>
      <c r="F13"/>
      <c r="G13"/>
      <c r="H13"/>
      <c r="I13"/>
      <c r="J13"/>
      <c r="K13" s="141"/>
      <c r="L13"/>
    </row>
    <row r="14" spans="1:13" ht="18.75" customHeight="1" x14ac:dyDescent="0.25">
      <c r="A14" s="522"/>
      <c r="B14" s="524" t="s">
        <v>168</v>
      </c>
      <c r="C14" s="524"/>
      <c r="D14" s="524"/>
      <c r="E14" s="524"/>
      <c r="F14" s="524"/>
      <c r="G14" s="524"/>
      <c r="H14" s="524"/>
      <c r="I14" s="524"/>
      <c r="J14" s="524"/>
      <c r="K14" s="524"/>
      <c r="L14" s="524"/>
    </row>
    <row r="15" spans="1:13" ht="18.75" customHeight="1" x14ac:dyDescent="0.25">
      <c r="A15" s="522"/>
      <c r="B15" s="140"/>
      <c r="C15"/>
      <c r="D15"/>
      <c r="E15"/>
      <c r="F15"/>
      <c r="G15"/>
      <c r="H15"/>
      <c r="I15"/>
      <c r="J15"/>
      <c r="K15"/>
      <c r="L15"/>
    </row>
    <row r="16" spans="1:13" ht="18" customHeight="1" x14ac:dyDescent="0.25">
      <c r="A16" s="522"/>
      <c r="B16" s="519" t="s">
        <v>169</v>
      </c>
      <c r="C16" s="519"/>
      <c r="D16" s="519"/>
      <c r="E16" s="519"/>
      <c r="F16" s="519"/>
      <c r="G16" s="519"/>
      <c r="H16" s="519"/>
      <c r="I16" s="519"/>
      <c r="J16" s="519"/>
      <c r="K16" s="519"/>
      <c r="L16" s="519"/>
    </row>
    <row r="17" spans="1:12" ht="18" customHeight="1" x14ac:dyDescent="0.25">
      <c r="A17" s="522"/>
      <c r="B17" s="137" t="s">
        <v>170</v>
      </c>
      <c r="C17" s="137"/>
      <c r="D17" s="137"/>
      <c r="E17" s="137"/>
      <c r="F17" s="82" t="s">
        <v>171</v>
      </c>
      <c r="G17" s="82"/>
      <c r="H17" s="82"/>
      <c r="I17" s="82"/>
      <c r="J17" s="82"/>
      <c r="K17" s="82"/>
      <c r="L17" s="82"/>
    </row>
    <row r="18" spans="1:12" ht="18" customHeight="1" x14ac:dyDescent="0.25">
      <c r="A18" s="522"/>
      <c r="B18" s="137" t="s">
        <v>172</v>
      </c>
      <c r="C18" s="137"/>
      <c r="D18" s="137"/>
      <c r="E18" s="137"/>
      <c r="F18" s="82" t="s">
        <v>171</v>
      </c>
      <c r="G18" s="82"/>
      <c r="H18" s="82"/>
      <c r="I18" s="82"/>
      <c r="J18" s="82"/>
      <c r="K18" s="82"/>
      <c r="L18" s="82"/>
    </row>
    <row r="19" spans="1:12" ht="24.75" customHeight="1" x14ac:dyDescent="0.25">
      <c r="A19" s="522"/>
      <c r="B19" s="524" t="s">
        <v>173</v>
      </c>
      <c r="C19" s="524"/>
      <c r="D19" s="524"/>
      <c r="E19" s="524"/>
      <c r="F19" s="524"/>
      <c r="G19" s="524"/>
      <c r="H19" s="524"/>
      <c r="I19" s="524"/>
      <c r="J19" s="524"/>
      <c r="K19" s="524"/>
      <c r="L19" s="524"/>
    </row>
    <row r="20" spans="1:12" ht="15.75" x14ac:dyDescent="0.25">
      <c r="A20" s="522"/>
      <c r="B20" s="142"/>
      <c r="C20" s="143" t="s">
        <v>174</v>
      </c>
      <c r="D20" s="142"/>
      <c r="E20" s="142"/>
      <c r="F20" s="142"/>
      <c r="G20" s="142"/>
      <c r="H20" s="142"/>
      <c r="I20" s="142"/>
      <c r="J20" s="142"/>
      <c r="K20" s="142"/>
      <c r="L20" s="142"/>
    </row>
    <row r="21" spans="1:12" ht="15.75" x14ac:dyDescent="0.25">
      <c r="A21" s="522"/>
      <c r="B21" s="142"/>
      <c r="C21" s="72" t="s">
        <v>175</v>
      </c>
      <c r="D21" s="144" t="s">
        <v>176</v>
      </c>
      <c r="E21" s="144"/>
      <c r="F21" s="144"/>
      <c r="G21" s="144"/>
      <c r="H21" s="142"/>
      <c r="I21" s="142"/>
      <c r="J21" s="142"/>
      <c r="K21" s="142"/>
      <c r="L21" s="142"/>
    </row>
    <row r="22" spans="1:12" ht="18.75" customHeight="1" x14ac:dyDescent="0.25">
      <c r="A22" s="522"/>
      <c r="B22" s="145"/>
      <c r="C22" s="146" t="s">
        <v>177</v>
      </c>
      <c r="D22" s="147"/>
      <c r="E22" s="147"/>
      <c r="F22" s="147"/>
      <c r="G22" s="147"/>
      <c r="H22" s="147"/>
      <c r="I22" s="147"/>
      <c r="J22" s="147"/>
      <c r="K22" s="147"/>
      <c r="L22" s="147"/>
    </row>
    <row r="23" spans="1:12" ht="27.75" customHeight="1" x14ac:dyDescent="0.25">
      <c r="A23" s="522"/>
      <c r="B23" s="137" t="s">
        <v>178</v>
      </c>
      <c r="C23" s="137"/>
      <c r="D23" s="148" t="s">
        <v>101</v>
      </c>
      <c r="E23" s="148"/>
      <c r="F23" s="148"/>
      <c r="G23" s="137" t="s">
        <v>179</v>
      </c>
      <c r="H23" s="149" t="s">
        <v>180</v>
      </c>
      <c r="I23" s="148"/>
      <c r="J23" s="148"/>
      <c r="K23" s="148"/>
      <c r="L23" s="148"/>
    </row>
    <row r="24" spans="1:12" ht="21" customHeight="1" x14ac:dyDescent="0.25">
      <c r="A24" s="522"/>
      <c r="B24" s="137" t="s">
        <v>181</v>
      </c>
      <c r="C24" s="137"/>
      <c r="D24" s="82"/>
      <c r="E24" s="82"/>
      <c r="F24" s="82" t="s">
        <v>171</v>
      </c>
      <c r="G24" s="82"/>
      <c r="H24" s="82"/>
      <c r="I24" s="82"/>
      <c r="J24" s="82"/>
      <c r="K24" s="82"/>
      <c r="L24" s="82"/>
    </row>
    <row r="25" spans="1:12" ht="36.75" customHeight="1" x14ac:dyDescent="0.25">
      <c r="A25" s="522"/>
      <c r="B25" s="518" t="s">
        <v>182</v>
      </c>
      <c r="C25" s="518"/>
      <c r="D25" s="518"/>
      <c r="E25" s="518"/>
      <c r="F25" s="82" t="s">
        <v>171</v>
      </c>
      <c r="G25" s="82"/>
      <c r="H25" s="82"/>
      <c r="I25" s="82"/>
      <c r="J25" s="82"/>
      <c r="K25" s="82"/>
      <c r="L25" s="82"/>
    </row>
    <row r="26" spans="1:12" ht="23.25" customHeight="1" x14ac:dyDescent="0.25">
      <c r="A26" s="522"/>
      <c r="B26" s="524" t="s">
        <v>183</v>
      </c>
      <c r="C26" s="524"/>
      <c r="D26" s="524"/>
      <c r="E26" s="524"/>
      <c r="F26" s="524"/>
      <c r="G26" s="524"/>
      <c r="H26" s="524"/>
      <c r="I26" s="524"/>
      <c r="J26" s="524"/>
      <c r="K26" s="524"/>
      <c r="L26"/>
    </row>
    <row r="27" spans="1:12" ht="19.5" customHeight="1" x14ac:dyDescent="0.25">
      <c r="A27" s="522"/>
      <c r="B27" s="150"/>
      <c r="C27" s="72" t="s">
        <v>184</v>
      </c>
      <c r="D27" s="72"/>
      <c r="E27" s="72"/>
      <c r="F27" s="72"/>
      <c r="G27" s="151" t="s">
        <v>185</v>
      </c>
      <c r="H27" s="82" t="s">
        <v>186</v>
      </c>
      <c r="I27" s="82"/>
      <c r="J27" s="151" t="s">
        <v>187</v>
      </c>
      <c r="K27" s="82" t="s">
        <v>188</v>
      </c>
      <c r="L27" s="82"/>
    </row>
    <row r="28" spans="1:12" ht="19.5" customHeight="1" x14ac:dyDescent="0.25">
      <c r="A28" s="522"/>
      <c r="B28" s="150"/>
      <c r="C28" s="477" t="s">
        <v>189</v>
      </c>
      <c r="D28" s="477"/>
      <c r="E28" s="477"/>
      <c r="F28" s="477"/>
      <c r="G28" s="151" t="s">
        <v>185</v>
      </c>
      <c r="H28" s="82" t="s">
        <v>186</v>
      </c>
      <c r="I28" s="82"/>
      <c r="J28" s="151" t="s">
        <v>187</v>
      </c>
      <c r="K28" s="82" t="s">
        <v>188</v>
      </c>
      <c r="L28" s="82"/>
    </row>
    <row r="29" spans="1:12" ht="19.5" customHeight="1" x14ac:dyDescent="0.25">
      <c r="A29" s="522"/>
      <c r="B29" s="150"/>
      <c r="C29" s="477" t="s">
        <v>190</v>
      </c>
      <c r="D29" s="477"/>
      <c r="E29" s="477"/>
      <c r="F29" s="477"/>
      <c r="G29" s="151" t="s">
        <v>185</v>
      </c>
      <c r="H29" s="82" t="s">
        <v>186</v>
      </c>
      <c r="I29" s="82"/>
      <c r="J29" s="151" t="s">
        <v>187</v>
      </c>
      <c r="K29" s="82" t="s">
        <v>188</v>
      </c>
      <c r="L29" s="82"/>
    </row>
    <row r="30" spans="1:12" ht="19.5" customHeight="1" x14ac:dyDescent="0.25">
      <c r="A30" s="522"/>
      <c r="B30" s="150"/>
      <c r="C30" s="477" t="s">
        <v>191</v>
      </c>
      <c r="D30" s="477"/>
      <c r="E30" s="477"/>
      <c r="F30" s="477"/>
      <c r="G30" s="151" t="s">
        <v>185</v>
      </c>
      <c r="H30" s="82" t="s">
        <v>186</v>
      </c>
      <c r="I30" s="82"/>
      <c r="J30" s="151" t="s">
        <v>187</v>
      </c>
      <c r="K30" s="82" t="s">
        <v>188</v>
      </c>
      <c r="L30" s="82"/>
    </row>
    <row r="31" spans="1:12" ht="19.5" customHeight="1" x14ac:dyDescent="0.25">
      <c r="A31" s="522"/>
      <c r="B31" s="150"/>
      <c r="C31" s="143" t="s">
        <v>192</v>
      </c>
      <c r="D31" s="72" t="s">
        <v>193</v>
      </c>
      <c r="E31" s="72"/>
      <c r="F31" s="72"/>
      <c r="G31" s="151" t="s">
        <v>185</v>
      </c>
      <c r="H31" s="82" t="s">
        <v>186</v>
      </c>
      <c r="I31" s="82"/>
      <c r="J31" s="151" t="s">
        <v>187</v>
      </c>
      <c r="K31" s="82" t="s">
        <v>188</v>
      </c>
      <c r="L31" s="82"/>
    </row>
    <row r="32" spans="1:12" ht="19.5" customHeight="1" x14ac:dyDescent="0.25">
      <c r="A32" s="522"/>
      <c r="B32" s="145"/>
      <c r="C32" s="146" t="s">
        <v>177</v>
      </c>
      <c r="D32" s="152"/>
      <c r="E32" s="152"/>
      <c r="F32" s="152"/>
      <c r="G32" s="153"/>
      <c r="H32" s="153"/>
      <c r="I32" s="153"/>
      <c r="J32" s="153"/>
      <c r="K32" s="153"/>
      <c r="L32" s="153"/>
    </row>
    <row r="33" spans="1:12" ht="18" customHeight="1" x14ac:dyDescent="0.25">
      <c r="A33" s="522"/>
      <c r="B33" s="139"/>
      <c r="C33"/>
      <c r="D33"/>
      <c r="E33"/>
      <c r="F33"/>
      <c r="G33"/>
      <c r="H33"/>
      <c r="I33"/>
      <c r="J33"/>
      <c r="K33"/>
      <c r="L33"/>
    </row>
    <row r="34" spans="1:12" ht="18" customHeight="1" x14ac:dyDescent="0.25">
      <c r="A34" s="522"/>
      <c r="B34" s="139"/>
      <c r="C34"/>
      <c r="D34"/>
      <c r="E34"/>
      <c r="F34" s="82"/>
      <c r="G34" s="82"/>
      <c r="H34" s="82"/>
      <c r="I34" s="82"/>
      <c r="J34" s="82"/>
      <c r="K34" s="82"/>
      <c r="L34" s="82"/>
    </row>
    <row r="35" spans="1:12" ht="32.25" customHeight="1" x14ac:dyDescent="0.25">
      <c r="A35" s="522"/>
      <c r="B35" s="525" t="s">
        <v>194</v>
      </c>
      <c r="C35" s="525"/>
      <c r="D35" s="525"/>
      <c r="E35" s="525"/>
      <c r="F35" s="525"/>
      <c r="G35" s="525"/>
      <c r="H35" s="525"/>
      <c r="I35" s="525"/>
      <c r="J35" s="525"/>
      <c r="K35" s="525"/>
      <c r="L35" s="525"/>
    </row>
    <row r="36" spans="1:12" ht="21" customHeight="1" x14ac:dyDescent="0.25">
      <c r="A36" s="522"/>
      <c r="B36" s="137" t="s">
        <v>195</v>
      </c>
      <c r="C36" s="137"/>
      <c r="D36" s="82" t="s">
        <v>196</v>
      </c>
      <c r="E36" s="82"/>
      <c r="F36" s="82"/>
      <c r="G36" s="82"/>
      <c r="H36" s="82"/>
      <c r="I36" s="82"/>
      <c r="J36" s="82"/>
      <c r="K36" s="82"/>
      <c r="L36" s="82"/>
    </row>
    <row r="37" spans="1:12" ht="21" customHeight="1" x14ac:dyDescent="0.25">
      <c r="A37" s="522"/>
      <c r="B37" s="137" t="s">
        <v>197</v>
      </c>
      <c r="C37" s="137"/>
      <c r="D37" s="82" t="s">
        <v>196</v>
      </c>
      <c r="E37" s="82"/>
      <c r="F37" s="82"/>
      <c r="G37" s="82"/>
      <c r="H37" s="82"/>
      <c r="I37" s="82"/>
      <c r="J37" s="82"/>
      <c r="K37" s="82"/>
      <c r="L37" s="82"/>
    </row>
    <row r="38" spans="1:12" ht="54.75" customHeight="1" x14ac:dyDescent="0.25">
      <c r="A38" s="522"/>
      <c r="B38" s="518" t="s">
        <v>198</v>
      </c>
      <c r="C38" s="518"/>
      <c r="D38" s="518"/>
      <c r="E38" s="518"/>
      <c r="F38" s="518"/>
      <c r="G38" s="82" t="s">
        <v>199</v>
      </c>
      <c r="H38" s="82"/>
      <c r="I38" s="82"/>
      <c r="J38" s="82"/>
      <c r="K38" s="82"/>
      <c r="L38" s="82"/>
    </row>
    <row r="39" spans="1:12" ht="22.5" customHeight="1" x14ac:dyDescent="0.25">
      <c r="A39" s="522"/>
      <c r="B39" s="137" t="s">
        <v>200</v>
      </c>
      <c r="C39" s="137"/>
      <c r="D39" s="82" t="s">
        <v>196</v>
      </c>
      <c r="E39" s="82"/>
      <c r="F39" s="82"/>
      <c r="G39" s="82"/>
      <c r="H39" s="82"/>
      <c r="I39" s="82"/>
      <c r="J39" s="82"/>
      <c r="K39" s="82"/>
      <c r="L39" s="82"/>
    </row>
    <row r="40" spans="1:12" ht="26.25" customHeight="1" x14ac:dyDescent="0.25">
      <c r="A40" s="522"/>
      <c r="B40" s="524" t="s">
        <v>201</v>
      </c>
      <c r="C40" s="524"/>
      <c r="D40" s="524"/>
      <c r="E40" s="524"/>
      <c r="F40" s="524"/>
      <c r="G40" s="524"/>
      <c r="H40" s="524"/>
      <c r="I40" s="524"/>
      <c r="J40" s="524"/>
      <c r="K40" s="524"/>
      <c r="L40" s="524"/>
    </row>
    <row r="41" spans="1:12" ht="19.5" customHeight="1" x14ac:dyDescent="0.25">
      <c r="A41" s="522"/>
      <c r="B41" s="154"/>
      <c r="C41" s="155" t="s">
        <v>202</v>
      </c>
      <c r="D41" s="154"/>
      <c r="E41" s="154"/>
      <c r="F41" s="82" t="s">
        <v>203</v>
      </c>
      <c r="G41" s="82"/>
      <c r="H41" s="82"/>
      <c r="I41" s="82"/>
      <c r="J41" s="82"/>
      <c r="K41" s="82"/>
      <c r="L41" s="82"/>
    </row>
    <row r="42" spans="1:12" ht="20.25" customHeight="1" x14ac:dyDescent="0.25">
      <c r="A42" s="522"/>
      <c r="B42" s="154"/>
      <c r="C42" s="155" t="s">
        <v>204</v>
      </c>
      <c r="D42" s="154"/>
      <c r="E42" s="154"/>
      <c r="F42" s="82" t="s">
        <v>203</v>
      </c>
      <c r="G42" s="82"/>
      <c r="H42" s="82"/>
      <c r="I42" s="82"/>
      <c r="J42" s="82"/>
      <c r="K42" s="82"/>
      <c r="L42" s="82"/>
    </row>
    <row r="43" spans="1:12" ht="15.75" x14ac:dyDescent="0.25">
      <c r="A43" s="522"/>
      <c r="B43" s="154"/>
      <c r="C43" s="154"/>
      <c r="D43" s="154"/>
      <c r="E43" s="154"/>
      <c r="F43" s="154"/>
      <c r="G43" s="154"/>
      <c r="H43" s="154"/>
      <c r="I43" s="154"/>
      <c r="J43" s="154"/>
      <c r="K43" s="154"/>
      <c r="L43" s="154"/>
    </row>
    <row r="44" spans="1:12" ht="15.75" x14ac:dyDescent="0.25">
      <c r="A44" s="522"/>
      <c r="B44" s="154"/>
      <c r="C44" s="155" t="s">
        <v>205</v>
      </c>
      <c r="D44" s="154"/>
      <c r="E44" s="154"/>
      <c r="F44" s="82" t="s">
        <v>203</v>
      </c>
      <c r="G44" s="82"/>
      <c r="H44" s="82"/>
      <c r="I44" s="82"/>
      <c r="J44" s="82"/>
      <c r="K44" s="82"/>
      <c r="L44" s="82"/>
    </row>
    <row r="45" spans="1:12" ht="20.25" customHeight="1" x14ac:dyDescent="0.25">
      <c r="A45" s="522"/>
      <c r="B45" s="154"/>
      <c r="C45" s="155" t="s">
        <v>204</v>
      </c>
      <c r="D45" s="154"/>
      <c r="E45" s="154"/>
      <c r="F45" s="82" t="s">
        <v>203</v>
      </c>
      <c r="G45" s="82"/>
      <c r="H45" s="82"/>
      <c r="I45" s="82"/>
      <c r="J45" s="82"/>
      <c r="K45" s="82"/>
      <c r="L45" s="82"/>
    </row>
    <row r="46" spans="1:12" ht="15.75" x14ac:dyDescent="0.25">
      <c r="A46" s="522"/>
      <c r="B46" s="518" t="s">
        <v>675</v>
      </c>
      <c r="C46" s="518"/>
      <c r="D46" s="518"/>
      <c r="E46" s="518"/>
      <c r="F46" s="518"/>
      <c r="G46" s="518"/>
      <c r="H46" s="518"/>
      <c r="I46" s="518"/>
      <c r="J46" s="518"/>
      <c r="K46" s="518"/>
      <c r="L46" s="518"/>
    </row>
    <row r="47" spans="1:12" ht="18.75" customHeight="1" x14ac:dyDescent="0.25">
      <c r="A47" s="522"/>
      <c r="B47" s="154"/>
      <c r="C47" s="155" t="s">
        <v>676</v>
      </c>
      <c r="D47" s="154"/>
      <c r="E47" s="154"/>
      <c r="F47" s="82" t="s">
        <v>203</v>
      </c>
      <c r="G47" s="82"/>
      <c r="H47" s="82"/>
      <c r="I47" s="82"/>
      <c r="J47" s="82"/>
      <c r="K47" s="82"/>
      <c r="L47" s="82"/>
    </row>
    <row r="48" spans="1:12" ht="18.75" customHeight="1" x14ac:dyDescent="0.25">
      <c r="A48" s="522"/>
      <c r="B48" s="154"/>
      <c r="C48" s="155" t="s">
        <v>677</v>
      </c>
      <c r="D48" s="154"/>
      <c r="E48" s="154"/>
      <c r="F48" s="82"/>
      <c r="G48" s="82"/>
      <c r="H48" s="82"/>
      <c r="I48" s="82"/>
      <c r="J48" s="82"/>
      <c r="K48" s="82"/>
      <c r="L48" s="82"/>
    </row>
    <row r="49" spans="1:12" ht="18.75" customHeight="1" x14ac:dyDescent="0.25">
      <c r="A49" s="522"/>
      <c r="B49" s="154"/>
      <c r="C49" s="82" t="s">
        <v>678</v>
      </c>
      <c r="D49" s="82"/>
      <c r="E49" s="82"/>
      <c r="F49" s="82"/>
      <c r="G49" s="82"/>
      <c r="H49" s="82"/>
      <c r="I49" s="82"/>
      <c r="J49" s="82"/>
      <c r="K49" s="82"/>
      <c r="L49" s="82"/>
    </row>
    <row r="50" spans="1:12" ht="82.5" customHeight="1" x14ac:dyDescent="0.25">
      <c r="A50" s="522"/>
      <c r="B50" s="518" t="s">
        <v>206</v>
      </c>
      <c r="C50" s="518"/>
      <c r="D50" s="518"/>
      <c r="E50" s="518"/>
      <c r="F50" s="518"/>
      <c r="G50" s="82" t="s">
        <v>207</v>
      </c>
      <c r="H50" s="82"/>
      <c r="I50" s="82"/>
      <c r="J50" s="82"/>
      <c r="K50" s="82"/>
      <c r="L50" s="82"/>
    </row>
    <row r="51" spans="1:12" ht="22.5" customHeight="1" x14ac:dyDescent="0.25">
      <c r="A51" s="522"/>
      <c r="B51" s="137" t="s">
        <v>208</v>
      </c>
      <c r="C51" s="137"/>
      <c r="D51" s="82" t="s">
        <v>196</v>
      </c>
      <c r="E51" s="82"/>
      <c r="F51" s="82"/>
      <c r="G51" s="82"/>
      <c r="H51" s="82"/>
      <c r="I51" s="82"/>
      <c r="J51" s="82"/>
      <c r="K51" s="82"/>
      <c r="L51" s="82"/>
    </row>
    <row r="52" spans="1:12" ht="22.5" customHeight="1" x14ac:dyDescent="0.25">
      <c r="A52" s="522"/>
      <c r="B52" s="137"/>
      <c r="C52" s="137"/>
      <c r="D52" s="82"/>
      <c r="E52" s="82"/>
      <c r="F52" s="82"/>
      <c r="G52" s="82"/>
      <c r="H52" s="82"/>
      <c r="I52" s="82"/>
      <c r="J52" s="82"/>
      <c r="K52" s="82"/>
      <c r="L52" s="82"/>
    </row>
    <row r="53" spans="1:12" ht="15.75" x14ac:dyDescent="0.25">
      <c r="A53" s="522"/>
      <c r="B53" s="519" t="s">
        <v>209</v>
      </c>
      <c r="C53" s="519"/>
      <c r="D53" s="519"/>
      <c r="E53" s="519"/>
      <c r="F53" s="519"/>
      <c r="G53" s="519"/>
      <c r="H53" s="519"/>
      <c r="I53" s="519"/>
      <c r="J53" s="519"/>
      <c r="K53" s="519"/>
      <c r="L53" s="519"/>
    </row>
    <row r="54" spans="1:12" ht="39" customHeight="1" x14ac:dyDescent="0.2">
      <c r="A54" s="522"/>
      <c r="B54" s="520" t="s">
        <v>210</v>
      </c>
      <c r="C54" s="520"/>
      <c r="D54" s="520"/>
      <c r="E54" s="521" t="s">
        <v>211</v>
      </c>
      <c r="F54" s="521"/>
      <c r="G54" s="521"/>
      <c r="H54" s="521"/>
      <c r="I54" s="521"/>
      <c r="J54" s="521"/>
      <c r="K54" s="521"/>
      <c r="L54" s="521"/>
    </row>
    <row r="55" spans="1:12" ht="23.25" customHeight="1" x14ac:dyDescent="0.25">
      <c r="A55" s="522"/>
      <c r="B55" s="399" t="s">
        <v>212</v>
      </c>
      <c r="C55" s="156"/>
      <c r="D55" s="156"/>
      <c r="E55" s="400" t="s">
        <v>213</v>
      </c>
      <c r="F55" s="157"/>
      <c r="G55" s="158"/>
      <c r="H55" s="158"/>
      <c r="I55" s="158"/>
      <c r="J55" s="158"/>
      <c r="K55" s="158"/>
      <c r="L55" s="158"/>
    </row>
    <row r="56" spans="1:12" ht="24" customHeight="1" x14ac:dyDescent="0.25">
      <c r="A56" s="522"/>
      <c r="B56" s="399" t="s">
        <v>679</v>
      </c>
      <c r="C56" s="401"/>
      <c r="D56" s="401"/>
      <c r="E56" s="402" t="s">
        <v>214</v>
      </c>
      <c r="F56" s="157"/>
      <c r="G56" s="158"/>
      <c r="H56" s="158"/>
      <c r="I56" s="158"/>
      <c r="J56" s="158"/>
      <c r="K56" s="158"/>
      <c r="L56" s="158"/>
    </row>
    <row r="57" spans="1:12" ht="19.5" customHeight="1" x14ac:dyDescent="0.25">
      <c r="A57" s="522"/>
      <c r="B57" s="403" t="s">
        <v>680</v>
      </c>
      <c r="C57" s="404"/>
      <c r="D57" s="404"/>
      <c r="E57" s="405" t="s">
        <v>215</v>
      </c>
      <c r="F57" s="160"/>
      <c r="G57" s="160"/>
      <c r="H57" s="160"/>
      <c r="I57" s="160"/>
      <c r="J57" s="160"/>
      <c r="K57" s="160"/>
      <c r="L57" s="158"/>
    </row>
    <row r="58" spans="1:12" ht="19.5" customHeight="1" x14ac:dyDescent="0.25">
      <c r="A58" s="522"/>
      <c r="B58" s="399" t="s">
        <v>681</v>
      </c>
      <c r="C58" s="404"/>
      <c r="D58" s="404"/>
      <c r="E58" s="405"/>
      <c r="F58" s="160"/>
      <c r="G58" s="160"/>
      <c r="H58" s="160"/>
      <c r="I58" s="160"/>
      <c r="J58" s="160"/>
      <c r="K58" s="160"/>
      <c r="L58" s="158"/>
    </row>
    <row r="59" spans="1:12" ht="19.5" customHeight="1" x14ac:dyDescent="0.25">
      <c r="A59" s="522"/>
      <c r="B59" s="403" t="s">
        <v>682</v>
      </c>
      <c r="C59" s="404"/>
      <c r="D59" s="404"/>
      <c r="E59" s="405" t="s">
        <v>215</v>
      </c>
      <c r="F59" s="160"/>
      <c r="G59" s="160"/>
      <c r="H59" s="160"/>
      <c r="I59" s="160"/>
      <c r="J59" s="160"/>
      <c r="K59" s="160"/>
      <c r="L59" s="158"/>
    </row>
    <row r="60" spans="1:12" ht="16.5" customHeight="1" x14ac:dyDescent="0.25">
      <c r="A60" s="522"/>
      <c r="B60" s="399" t="s">
        <v>683</v>
      </c>
      <c r="C60" s="156"/>
      <c r="D60" s="156"/>
      <c r="E60" s="159"/>
      <c r="F60" s="157"/>
      <c r="G60" s="158"/>
      <c r="H60" s="398" t="s">
        <v>485</v>
      </c>
      <c r="I60" s="158"/>
      <c r="J60" s="158"/>
      <c r="K60" s="158"/>
      <c r="L60" s="158"/>
    </row>
    <row r="61" spans="1:12" ht="21.75" customHeight="1" x14ac:dyDescent="0.25">
      <c r="A61" s="522"/>
      <c r="B61" s="161"/>
      <c r="C61" s="82" t="s">
        <v>678</v>
      </c>
      <c r="D61" s="162"/>
      <c r="E61" s="162"/>
      <c r="F61" s="162"/>
      <c r="G61" s="163"/>
      <c r="H61" s="163"/>
      <c r="I61" s="163"/>
      <c r="J61" s="163"/>
      <c r="K61" s="163"/>
      <c r="L61" s="163"/>
    </row>
    <row r="62" spans="1:12" ht="39.75" customHeight="1" x14ac:dyDescent="0.2">
      <c r="A62" s="522"/>
      <c r="B62" s="513"/>
      <c r="C62" s="513"/>
      <c r="D62" s="513"/>
      <c r="E62" s="513"/>
      <c r="F62" s="513"/>
      <c r="G62" s="513"/>
      <c r="H62" s="513"/>
      <c r="I62" s="513"/>
      <c r="J62" s="513"/>
      <c r="K62" s="513"/>
      <c r="L62" s="513"/>
    </row>
    <row r="63" spans="1:12" ht="15.75" x14ac:dyDescent="0.25">
      <c r="A63" s="522"/>
      <c r="B63" s="140"/>
      <c r="C63"/>
      <c r="D63"/>
      <c r="E63"/>
      <c r="F63"/>
      <c r="G63"/>
      <c r="H63"/>
      <c r="I63"/>
      <c r="J63"/>
      <c r="K63"/>
      <c r="L63"/>
    </row>
    <row r="64" spans="1:12" ht="15.75" x14ac:dyDescent="0.25">
      <c r="A64" s="522"/>
      <c r="B64" s="514" t="s">
        <v>216</v>
      </c>
      <c r="C64" s="514"/>
      <c r="D64" s="514"/>
      <c r="E64" s="514"/>
      <c r="F64" s="514"/>
      <c r="G64" s="514"/>
      <c r="H64" s="514"/>
      <c r="I64" s="514"/>
      <c r="J64" s="514"/>
      <c r="K64" s="514"/>
      <c r="L64" s="514"/>
    </row>
    <row r="65" spans="1:12" ht="15.75" x14ac:dyDescent="0.25">
      <c r="A65" s="522"/>
      <c r="B65" s="140"/>
      <c r="C65"/>
      <c r="D65"/>
      <c r="E65"/>
      <c r="F65"/>
      <c r="G65"/>
      <c r="H65"/>
      <c r="I65"/>
      <c r="J65"/>
      <c r="K65"/>
      <c r="L65"/>
    </row>
    <row r="66" spans="1:12" ht="157.5" customHeight="1" x14ac:dyDescent="0.25">
      <c r="A66" s="522"/>
      <c r="B66" s="515" t="s">
        <v>217</v>
      </c>
      <c r="C66" s="515"/>
      <c r="D66" s="515"/>
      <c r="E66" s="515"/>
      <c r="F66" s="515"/>
      <c r="G66" s="515"/>
      <c r="H66" s="515"/>
      <c r="I66" s="515"/>
      <c r="J66" s="515"/>
      <c r="K66" s="515"/>
      <c r="L66" s="515"/>
    </row>
    <row r="67" spans="1:12" ht="56.25" customHeight="1" x14ac:dyDescent="0.25">
      <c r="A67" s="522"/>
      <c r="B67" s="516" t="s">
        <v>218</v>
      </c>
      <c r="C67" s="516"/>
      <c r="D67" s="516"/>
      <c r="E67" s="516"/>
      <c r="F67" s="516"/>
      <c r="G67" s="516"/>
      <c r="H67" s="516"/>
      <c r="I67" s="516"/>
      <c r="J67" s="516"/>
      <c r="K67" s="516"/>
      <c r="L67" s="516"/>
    </row>
    <row r="68" spans="1:12" ht="27" customHeight="1" x14ac:dyDescent="0.25">
      <c r="A68" s="522"/>
      <c r="B68" s="139"/>
      <c r="C68"/>
      <c r="D68"/>
      <c r="E68"/>
      <c r="F68"/>
      <c r="G68"/>
      <c r="H68"/>
      <c r="I68"/>
      <c r="J68"/>
      <c r="K68"/>
      <c r="L68"/>
    </row>
    <row r="69" spans="1:12" ht="15.75" x14ac:dyDescent="0.25">
      <c r="A69" s="522"/>
      <c r="B69" s="82" t="s">
        <v>99</v>
      </c>
      <c r="C69" s="83" t="s">
        <v>219</v>
      </c>
      <c r="D69" s="83"/>
      <c r="E69" s="137" t="s">
        <v>220</v>
      </c>
      <c r="F69" s="137"/>
      <c r="G69" s="137"/>
      <c r="H69" s="137"/>
      <c r="I69" s="137"/>
      <c r="J69" s="137"/>
      <c r="K69" s="137"/>
      <c r="L69" s="137"/>
    </row>
    <row r="70" spans="1:12" ht="15.75" x14ac:dyDescent="0.25">
      <c r="A70" s="522"/>
      <c r="B70" s="139"/>
      <c r="C70"/>
      <c r="D70"/>
      <c r="E70"/>
      <c r="F70"/>
      <c r="G70"/>
      <c r="H70"/>
      <c r="I70"/>
      <c r="J70"/>
      <c r="K70"/>
      <c r="L70"/>
    </row>
    <row r="71" spans="1:12" ht="15.75" x14ac:dyDescent="0.25">
      <c r="A71" s="522"/>
      <c r="B71" s="139"/>
      <c r="C71"/>
      <c r="D71"/>
      <c r="E71"/>
      <c r="F71"/>
      <c r="G71"/>
      <c r="H71"/>
      <c r="I71"/>
      <c r="J71"/>
      <c r="K71"/>
      <c r="L71"/>
    </row>
    <row r="72" spans="1:12" ht="34.5" customHeight="1" x14ac:dyDescent="0.25">
      <c r="A72" s="522"/>
      <c r="B72" s="517" t="s">
        <v>221</v>
      </c>
      <c r="C72" s="517"/>
      <c r="D72" s="517"/>
      <c r="E72" s="517"/>
      <c r="F72" s="517"/>
      <c r="G72" s="517"/>
      <c r="H72" s="517"/>
      <c r="I72" s="517"/>
      <c r="J72" s="517"/>
      <c r="K72" s="517"/>
      <c r="L72" s="517"/>
    </row>
    <row r="73" spans="1:12" ht="15.75" x14ac:dyDescent="0.25">
      <c r="A73" s="522"/>
      <c r="B73" s="517" t="s">
        <v>222</v>
      </c>
      <c r="C73" s="517"/>
      <c r="D73" s="517"/>
      <c r="E73" s="517"/>
      <c r="F73" s="517"/>
      <c r="G73" s="517"/>
      <c r="H73" s="517"/>
      <c r="I73" s="517"/>
      <c r="J73" s="517"/>
      <c r="K73" s="517"/>
      <c r="L73" s="517"/>
    </row>
    <row r="74" spans="1:12" ht="15.75" x14ac:dyDescent="0.25">
      <c r="A74" s="522"/>
      <c r="B74" s="512" t="s">
        <v>223</v>
      </c>
      <c r="C74" s="512"/>
      <c r="D74" s="512"/>
      <c r="E74" s="512"/>
      <c r="F74" s="512"/>
      <c r="G74" s="512"/>
      <c r="H74" s="512"/>
      <c r="I74" s="512"/>
      <c r="J74" s="512"/>
      <c r="K74" s="512"/>
      <c r="L74" s="512"/>
    </row>
    <row r="75" spans="1:12" ht="15.75" x14ac:dyDescent="0.25">
      <c r="A75" s="522"/>
      <c r="B75" s="512" t="s">
        <v>186</v>
      </c>
      <c r="C75" s="512"/>
      <c r="D75" s="512"/>
      <c r="E75" s="512"/>
      <c r="F75" s="512"/>
      <c r="G75" s="512"/>
      <c r="H75" s="512"/>
      <c r="I75" s="512"/>
      <c r="J75" s="512"/>
      <c r="K75" s="512"/>
      <c r="L75" s="512"/>
    </row>
    <row r="76" spans="1:12" ht="15" x14ac:dyDescent="0.25">
      <c r="A76" s="522"/>
      <c r="B76"/>
      <c r="C76"/>
      <c r="D76"/>
      <c r="E76"/>
      <c r="F76"/>
      <c r="G76"/>
      <c r="H76"/>
      <c r="I76"/>
      <c r="J76"/>
      <c r="K76"/>
      <c r="L76"/>
    </row>
  </sheetData>
  <mergeCells count="30">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 ref="B3:L3"/>
    <mergeCell ref="B74:L74"/>
    <mergeCell ref="B75:L75"/>
    <mergeCell ref="B62:L62"/>
    <mergeCell ref="B64:L64"/>
    <mergeCell ref="B66:L66"/>
    <mergeCell ref="B67:L67"/>
    <mergeCell ref="B72:L72"/>
    <mergeCell ref="B73:L73"/>
    <mergeCell ref="B46:L46"/>
    <mergeCell ref="B50:F50"/>
    <mergeCell ref="B53:L53"/>
    <mergeCell ref="B54:D54"/>
    <mergeCell ref="E54:L54"/>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&amp;L&amp;F/&amp;A&amp;C&amp;P/&amp;N&amp;RDigitAudit/AuditIroda</oddFooter>
  </headerFooter>
  <rowBreaks count="1" manualBreakCount="1">
    <brk id="49"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4"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224</v>
      </c>
      <c r="J1" s="44"/>
      <c r="K1" s="43" t="s">
        <v>1</v>
      </c>
      <c r="L1" s="5">
        <f>Alapa!C1</f>
        <v>0</v>
      </c>
      <c r="M1" s="44" t="s">
        <v>2</v>
      </c>
    </row>
    <row r="2" spans="1:13" ht="16.5" x14ac:dyDescent="0.3">
      <c r="B2" s="42"/>
      <c r="J2" s="44"/>
      <c r="K2" s="43"/>
      <c r="M2" s="45" t="s">
        <v>3</v>
      </c>
    </row>
    <row r="3" spans="1:13" ht="35.25" customHeight="1" x14ac:dyDescent="0.3">
      <c r="B3" s="478" t="s">
        <v>755</v>
      </c>
      <c r="C3" s="478"/>
      <c r="D3" s="478"/>
      <c r="E3" s="478"/>
      <c r="F3" s="478"/>
      <c r="G3" s="478"/>
      <c r="H3" s="478"/>
      <c r="I3" s="478"/>
      <c r="J3" s="478"/>
      <c r="K3" s="478"/>
      <c r="L3" s="478"/>
      <c r="M3" s="44" t="s">
        <v>85</v>
      </c>
    </row>
    <row r="4" spans="1:13" ht="15.75" customHeight="1" x14ac:dyDescent="0.25">
      <c r="A4" s="522" t="s">
        <v>628</v>
      </c>
      <c r="B4" s="474" t="s">
        <v>225</v>
      </c>
      <c r="C4" s="474"/>
      <c r="D4" s="474"/>
      <c r="E4" s="474"/>
      <c r="F4" s="474"/>
      <c r="G4" s="474"/>
      <c r="H4" s="474"/>
      <c r="I4" s="474"/>
      <c r="J4" s="474"/>
      <c r="K4" s="474"/>
      <c r="L4" s="474"/>
    </row>
    <row r="5" spans="1:13" ht="20.25" x14ac:dyDescent="0.3">
      <c r="A5" s="522"/>
      <c r="B5" s="72" t="s">
        <v>164</v>
      </c>
      <c r="C5" s="72"/>
      <c r="D5" s="72"/>
      <c r="E5" s="72"/>
      <c r="F5" s="72"/>
      <c r="G5" s="72"/>
      <c r="H5" s="72"/>
      <c r="I5" s="72"/>
      <c r="J5" s="72"/>
      <c r="K5" s="48"/>
      <c r="L5" s="82"/>
    </row>
    <row r="6" spans="1:13" ht="15.75" x14ac:dyDescent="0.25">
      <c r="A6" s="522"/>
      <c r="B6" s="78" t="s">
        <v>89</v>
      </c>
      <c r="C6" s="143">
        <f>Alapa!C17</f>
        <v>0</v>
      </c>
      <c r="D6" s="164"/>
      <c r="E6" s="164"/>
      <c r="F6" s="164"/>
      <c r="G6" s="164"/>
      <c r="H6" s="164"/>
      <c r="I6" s="164"/>
      <c r="J6" s="164"/>
      <c r="K6" s="164"/>
      <c r="L6" s="164"/>
    </row>
    <row r="7" spans="1:13" ht="15.75" x14ac:dyDescent="0.25">
      <c r="A7" s="522"/>
      <c r="B7" s="78" t="s">
        <v>90</v>
      </c>
      <c r="C7" s="143">
        <f>Alapa!C18</f>
        <v>0</v>
      </c>
      <c r="D7" s="164"/>
      <c r="E7" s="164"/>
      <c r="F7" s="164"/>
      <c r="G7" s="164"/>
      <c r="H7" s="164"/>
      <c r="I7" s="164"/>
      <c r="J7" s="164"/>
      <c r="K7" s="164"/>
      <c r="L7" s="164"/>
    </row>
    <row r="8" spans="1:13" ht="15.75" x14ac:dyDescent="0.25">
      <c r="A8" s="522"/>
      <c r="B8" s="165"/>
      <c r="C8" s="164"/>
      <c r="D8" s="164"/>
      <c r="E8" s="164"/>
      <c r="F8" s="164"/>
      <c r="G8" s="164"/>
      <c r="H8" s="164"/>
      <c r="I8" s="164"/>
      <c r="J8" s="164"/>
      <c r="K8" s="164"/>
      <c r="L8" s="164"/>
    </row>
    <row r="9" spans="1:13" ht="18.75" x14ac:dyDescent="0.3">
      <c r="A9" s="522"/>
      <c r="B9" s="536" t="s">
        <v>226</v>
      </c>
      <c r="C9" s="536"/>
      <c r="D9" s="536"/>
      <c r="E9" s="536"/>
      <c r="F9" s="536"/>
      <c r="G9" s="536"/>
      <c r="H9" s="536"/>
      <c r="I9" s="536"/>
      <c r="J9" s="536"/>
      <c r="K9" s="536"/>
      <c r="L9" s="536"/>
    </row>
    <row r="10" spans="1:13" ht="15" x14ac:dyDescent="0.25">
      <c r="A10" s="522"/>
      <c r="B10" s="537" t="s">
        <v>227</v>
      </c>
      <c r="C10" s="537"/>
      <c r="D10" s="537"/>
      <c r="E10" s="537"/>
      <c r="F10" s="537"/>
      <c r="G10" s="537"/>
      <c r="H10" s="537"/>
      <c r="I10" s="537"/>
      <c r="J10" s="537"/>
      <c r="K10" s="537"/>
      <c r="L10" s="537"/>
    </row>
    <row r="11" spans="1:13" ht="15.75" x14ac:dyDescent="0.25">
      <c r="A11" s="522"/>
      <c r="B11" s="166"/>
      <c r="C11" s="164"/>
      <c r="D11" s="164"/>
      <c r="E11" s="164"/>
      <c r="F11" s="164"/>
      <c r="G11" s="164"/>
      <c r="H11" s="164"/>
      <c r="I11" s="164"/>
      <c r="J11" s="164"/>
      <c r="K11" s="164"/>
      <c r="L11" s="164"/>
    </row>
    <row r="12" spans="1:13" ht="15.75" x14ac:dyDescent="0.25">
      <c r="A12" s="522"/>
      <c r="B12" s="81" t="s">
        <v>88</v>
      </c>
      <c r="C12" s="538" t="s">
        <v>221</v>
      </c>
      <c r="D12" s="538"/>
      <c r="E12" s="538"/>
      <c r="F12" s="466" t="s">
        <v>228</v>
      </c>
      <c r="G12" s="466"/>
      <c r="H12" s="466"/>
      <c r="I12" s="538" t="s">
        <v>229</v>
      </c>
      <c r="J12" s="538"/>
      <c r="K12" s="538"/>
      <c r="L12" s="538"/>
    </row>
    <row r="13" spans="1:13" ht="49.5" customHeight="1" x14ac:dyDescent="0.25">
      <c r="A13" s="522"/>
      <c r="B13" s="467" t="s">
        <v>230</v>
      </c>
      <c r="C13" s="467"/>
      <c r="D13" s="467"/>
      <c r="E13" s="467"/>
      <c r="F13" s="467"/>
      <c r="G13" s="467"/>
      <c r="H13" s="467"/>
      <c r="I13" s="467"/>
      <c r="J13" s="467"/>
      <c r="K13" s="467"/>
      <c r="L13" s="467"/>
    </row>
    <row r="14" spans="1:13" ht="18.75" customHeight="1" x14ac:dyDescent="0.25">
      <c r="A14" s="522"/>
      <c r="B14" s="79"/>
      <c r="C14" s="79"/>
      <c r="D14" s="79"/>
      <c r="E14" s="79"/>
      <c r="F14" s="79"/>
      <c r="G14" s="79"/>
      <c r="H14" s="79"/>
      <c r="I14" s="79"/>
      <c r="J14" s="79"/>
      <c r="K14" s="79"/>
      <c r="L14" s="79"/>
    </row>
    <row r="15" spans="1:13" ht="20.25" customHeight="1" x14ac:dyDescent="0.25">
      <c r="A15" s="522"/>
      <c r="B15" s="72" t="s">
        <v>170</v>
      </c>
      <c r="C15" s="72"/>
      <c r="D15" s="72"/>
      <c r="E15" s="72"/>
      <c r="F15" s="82" t="s">
        <v>231</v>
      </c>
      <c r="G15" s="82"/>
      <c r="H15" s="82"/>
      <c r="I15" s="82"/>
      <c r="J15" s="82"/>
      <c r="K15" s="82"/>
      <c r="L15" s="82"/>
    </row>
    <row r="16" spans="1:13" ht="20.25" customHeight="1" x14ac:dyDescent="0.25">
      <c r="A16" s="522"/>
      <c r="B16" s="72" t="s">
        <v>232</v>
      </c>
      <c r="C16" s="72"/>
      <c r="D16" s="72"/>
      <c r="E16" s="72"/>
      <c r="F16" s="82" t="s">
        <v>231</v>
      </c>
      <c r="G16" s="82"/>
      <c r="H16" s="82"/>
      <c r="I16" s="82"/>
      <c r="J16" s="82"/>
      <c r="K16" s="82"/>
      <c r="L16" s="82"/>
    </row>
    <row r="17" spans="1:12" ht="18" customHeight="1" x14ac:dyDescent="0.25">
      <c r="A17" s="522"/>
      <c r="B17" s="477" t="s">
        <v>233</v>
      </c>
      <c r="C17" s="477"/>
      <c r="D17" s="477"/>
      <c r="E17" s="477"/>
      <c r="F17" s="477"/>
      <c r="G17" s="477"/>
      <c r="H17" s="477"/>
      <c r="I17" s="477"/>
      <c r="J17" s="477"/>
      <c r="K17" s="477"/>
      <c r="L17" s="477"/>
    </row>
    <row r="18" spans="1:12" ht="18" customHeight="1" x14ac:dyDescent="0.25">
      <c r="A18" s="522"/>
      <c r="B18" s="151"/>
      <c r="C18" s="143" t="s">
        <v>174</v>
      </c>
      <c r="D18" s="151"/>
      <c r="E18" s="151"/>
      <c r="F18" s="151"/>
      <c r="G18" s="151"/>
      <c r="H18" s="151"/>
      <c r="I18" s="151"/>
      <c r="J18" s="151"/>
      <c r="K18" s="151"/>
      <c r="L18" s="151"/>
    </row>
    <row r="19" spans="1:12" ht="18" customHeight="1" x14ac:dyDescent="0.25">
      <c r="A19" s="522"/>
      <c r="B19" s="151"/>
      <c r="C19" s="72" t="s">
        <v>175</v>
      </c>
      <c r="D19" s="144" t="s">
        <v>176</v>
      </c>
      <c r="E19" s="144"/>
      <c r="F19" s="144"/>
      <c r="G19" s="144"/>
      <c r="H19" s="151"/>
      <c r="I19" s="151"/>
      <c r="J19" s="151"/>
      <c r="K19" s="151"/>
      <c r="L19" s="151"/>
    </row>
    <row r="20" spans="1:12" ht="15.75" x14ac:dyDescent="0.25">
      <c r="A20" s="522"/>
      <c r="B20" s="167"/>
      <c r="C20" s="146" t="s">
        <v>177</v>
      </c>
      <c r="D20" s="168"/>
      <c r="E20" s="168"/>
      <c r="F20" s="168"/>
      <c r="G20" s="168"/>
      <c r="H20" s="168"/>
      <c r="I20" s="168"/>
      <c r="J20" s="168"/>
      <c r="K20" s="168"/>
      <c r="L20" s="168"/>
    </row>
    <row r="21" spans="1:12" ht="22.5" customHeight="1" x14ac:dyDescent="0.25">
      <c r="A21" s="522"/>
      <c r="B21" s="82" t="s">
        <v>234</v>
      </c>
      <c r="C21" s="82"/>
      <c r="D21" s="82" t="s">
        <v>235</v>
      </c>
      <c r="E21" s="82"/>
      <c r="F21" s="82"/>
      <c r="G21" s="82" t="s">
        <v>179</v>
      </c>
      <c r="H21" s="83" t="s">
        <v>180</v>
      </c>
      <c r="I21" s="82"/>
      <c r="J21" s="82"/>
      <c r="K21" s="82"/>
      <c r="L21" s="82"/>
    </row>
    <row r="22" spans="1:12" ht="24.75" customHeight="1" x14ac:dyDescent="0.25">
      <c r="A22" s="522"/>
      <c r="B22" s="477" t="s">
        <v>236</v>
      </c>
      <c r="C22" s="477"/>
      <c r="D22" s="477"/>
      <c r="E22" s="477"/>
      <c r="F22" s="82" t="s">
        <v>231</v>
      </c>
      <c r="G22" s="82"/>
      <c r="H22" s="82"/>
      <c r="I22" s="82"/>
      <c r="J22" s="82"/>
      <c r="K22" s="82"/>
      <c r="L22" s="82"/>
    </row>
    <row r="23" spans="1:12" ht="24.75" customHeight="1" x14ac:dyDescent="0.25">
      <c r="A23" s="522"/>
      <c r="B23" s="477" t="s">
        <v>237</v>
      </c>
      <c r="C23" s="477"/>
      <c r="D23" s="477"/>
      <c r="E23" s="477"/>
      <c r="F23" s="82" t="s">
        <v>231</v>
      </c>
      <c r="G23" s="82"/>
      <c r="H23" s="82"/>
      <c r="I23" s="82"/>
      <c r="J23" s="82"/>
      <c r="K23" s="82"/>
      <c r="L23" s="82"/>
    </row>
    <row r="24" spans="1:12" ht="36" customHeight="1" x14ac:dyDescent="0.25">
      <c r="A24" s="522"/>
      <c r="B24" s="535" t="s">
        <v>238</v>
      </c>
      <c r="C24" s="535"/>
      <c r="D24" s="535"/>
      <c r="E24" s="535"/>
      <c r="F24" s="535"/>
      <c r="G24" s="535"/>
      <c r="H24" s="535"/>
      <c r="I24" s="535"/>
      <c r="J24" s="535"/>
      <c r="K24" s="535"/>
      <c r="L24" s="535"/>
    </row>
    <row r="25" spans="1:12" ht="26.25" customHeight="1" x14ac:dyDescent="0.25">
      <c r="A25" s="522"/>
      <c r="B25" s="169"/>
      <c r="C25" s="169"/>
      <c r="D25" s="169"/>
      <c r="E25" s="169"/>
      <c r="F25" s="169"/>
      <c r="G25" s="169"/>
      <c r="H25" s="169"/>
      <c r="I25" s="169"/>
      <c r="J25" s="169"/>
      <c r="K25" s="169"/>
      <c r="L25" s="169"/>
    </row>
    <row r="26" spans="1:12" ht="15.75" x14ac:dyDescent="0.25">
      <c r="A26" s="522"/>
      <c r="B26" s="477" t="s">
        <v>239</v>
      </c>
      <c r="C26" s="477"/>
      <c r="D26" s="477"/>
      <c r="E26" s="170" t="s">
        <v>240</v>
      </c>
      <c r="F26" s="164" t="s">
        <v>241</v>
      </c>
      <c r="G26" s="539" t="s">
        <v>242</v>
      </c>
      <c r="H26" s="539"/>
      <c r="I26" s="71" t="s">
        <v>243</v>
      </c>
      <c r="J26" s="164"/>
      <c r="K26" s="164"/>
      <c r="L26" s="164"/>
    </row>
    <row r="27" spans="1:12" ht="15.75" x14ac:dyDescent="0.25">
      <c r="A27" s="522"/>
      <c r="B27" s="72"/>
      <c r="C27" s="164"/>
      <c r="D27" s="164"/>
      <c r="E27" s="164"/>
      <c r="F27" s="164"/>
      <c r="G27" s="164"/>
      <c r="H27" s="164"/>
      <c r="I27" s="164"/>
      <c r="J27" s="164"/>
      <c r="K27" s="164"/>
      <c r="L27" s="164"/>
    </row>
    <row r="28" spans="1:12" ht="30" customHeight="1" x14ac:dyDescent="0.25">
      <c r="A28" s="522"/>
      <c r="B28" s="466" t="s">
        <v>244</v>
      </c>
      <c r="C28" s="466"/>
      <c r="D28" s="466"/>
      <c r="E28" s="466"/>
      <c r="F28" s="466"/>
      <c r="G28" s="532" t="s">
        <v>245</v>
      </c>
      <c r="H28" s="532"/>
      <c r="I28" s="532"/>
      <c r="J28" s="532"/>
      <c r="K28" s="81" t="s">
        <v>246</v>
      </c>
      <c r="L28" s="81"/>
    </row>
    <row r="29" spans="1:12" ht="15.75" x14ac:dyDescent="0.25">
      <c r="A29" s="522"/>
      <c r="B29" s="533" t="s">
        <v>247</v>
      </c>
      <c r="C29" s="533"/>
      <c r="D29" s="533"/>
      <c r="E29" s="533"/>
      <c r="F29" s="171"/>
      <c r="G29" s="81"/>
      <c r="H29" s="81"/>
      <c r="I29" s="81"/>
      <c r="J29" s="81"/>
      <c r="K29" s="81"/>
      <c r="L29" s="81"/>
    </row>
    <row r="30" spans="1:12" ht="15.75" x14ac:dyDescent="0.25">
      <c r="A30" s="522"/>
      <c r="B30" s="172"/>
      <c r="C30" s="172"/>
      <c r="D30" s="172"/>
      <c r="E30" s="172"/>
      <c r="F30" s="172"/>
      <c r="G30" s="172"/>
      <c r="H30" s="172"/>
      <c r="I30" s="172"/>
      <c r="J30" s="172"/>
      <c r="K30" s="172"/>
      <c r="L30" s="172"/>
    </row>
    <row r="31" spans="1:12" ht="22.5" customHeight="1" x14ac:dyDescent="0.25">
      <c r="A31" s="522"/>
      <c r="B31" s="72" t="s">
        <v>248</v>
      </c>
      <c r="C31" s="72"/>
      <c r="D31" s="72"/>
      <c r="E31" s="72"/>
      <c r="F31" s="72"/>
      <c r="G31" s="72"/>
      <c r="H31" s="534" t="s">
        <v>249</v>
      </c>
      <c r="I31" s="534"/>
      <c r="J31" s="534"/>
      <c r="K31" s="81" t="s">
        <v>246</v>
      </c>
      <c r="L31" s="173" t="s">
        <v>250</v>
      </c>
    </row>
    <row r="32" spans="1:12" ht="15.75" x14ac:dyDescent="0.25">
      <c r="A32" s="522"/>
      <c r="B32" s="477"/>
      <c r="C32" s="477"/>
      <c r="D32" s="477"/>
      <c r="E32" s="477"/>
      <c r="F32" s="477"/>
      <c r="G32" s="477"/>
      <c r="H32" s="477"/>
      <c r="I32" s="477"/>
      <c r="J32" s="477"/>
      <c r="K32" s="477"/>
      <c r="L32" s="477"/>
    </row>
    <row r="33" spans="1:12" ht="15.75" x14ac:dyDescent="0.25">
      <c r="A33" s="522"/>
      <c r="B33" s="535" t="s">
        <v>251</v>
      </c>
      <c r="C33" s="535"/>
      <c r="D33" s="535"/>
      <c r="E33" s="535"/>
      <c r="F33" s="535"/>
      <c r="G33" s="535"/>
      <c r="H33" s="535"/>
      <c r="I33" s="535"/>
      <c r="J33" s="535"/>
      <c r="K33" s="535"/>
      <c r="L33" s="535"/>
    </row>
    <row r="34" spans="1:12" ht="15.75" x14ac:dyDescent="0.25">
      <c r="A34" s="522"/>
      <c r="B34" s="71"/>
      <c r="C34" s="164"/>
      <c r="D34" s="164"/>
      <c r="E34" s="164"/>
      <c r="F34" s="164"/>
      <c r="G34" s="164"/>
      <c r="H34" s="164"/>
      <c r="I34" s="164"/>
      <c r="J34" s="164"/>
      <c r="K34" s="164"/>
      <c r="L34" s="164"/>
    </row>
    <row r="35" spans="1:12" ht="39" customHeight="1" x14ac:dyDescent="0.25">
      <c r="A35" s="522"/>
      <c r="B35" s="466" t="s">
        <v>252</v>
      </c>
      <c r="C35" s="466"/>
      <c r="D35" s="466"/>
      <c r="E35" s="466"/>
      <c r="F35" s="466"/>
      <c r="G35" s="466"/>
      <c r="H35" s="466"/>
      <c r="I35" s="466"/>
      <c r="J35" s="466"/>
      <c r="K35" s="466"/>
      <c r="L35" s="466"/>
    </row>
    <row r="36" spans="1:12" ht="33.75" customHeight="1" x14ac:dyDescent="0.25">
      <c r="A36" s="522"/>
      <c r="B36" s="466" t="s">
        <v>253</v>
      </c>
      <c r="C36" s="466"/>
      <c r="D36" s="466"/>
      <c r="E36" s="466"/>
      <c r="F36" s="466"/>
      <c r="G36" s="466"/>
      <c r="H36" s="466"/>
      <c r="I36" s="466"/>
      <c r="J36" s="466"/>
      <c r="K36" s="466"/>
      <c r="L36" s="466"/>
    </row>
    <row r="37" spans="1:12" ht="29.25" customHeight="1" x14ac:dyDescent="0.25">
      <c r="A37" s="522"/>
      <c r="B37" s="466" t="s">
        <v>254</v>
      </c>
      <c r="C37" s="466"/>
      <c r="D37" s="466"/>
      <c r="E37" s="466"/>
      <c r="F37" s="466"/>
      <c r="G37" s="466"/>
      <c r="H37" s="466"/>
      <c r="I37" s="466"/>
      <c r="J37" s="466"/>
      <c r="K37" s="466"/>
      <c r="L37" s="466"/>
    </row>
    <row r="38" spans="1:12" ht="38.25" customHeight="1" x14ac:dyDescent="0.25">
      <c r="A38" s="522"/>
      <c r="B38" s="466" t="s">
        <v>255</v>
      </c>
      <c r="C38" s="466"/>
      <c r="D38" s="466"/>
      <c r="E38" s="466"/>
      <c r="F38" s="466"/>
      <c r="G38" s="466"/>
      <c r="H38" s="466"/>
      <c r="I38" s="466"/>
      <c r="J38" s="466"/>
      <c r="K38" s="466"/>
      <c r="L38" s="466"/>
    </row>
    <row r="39" spans="1:12" ht="33.75" customHeight="1" x14ac:dyDescent="0.25">
      <c r="A39" s="522"/>
      <c r="B39" s="467" t="s">
        <v>256</v>
      </c>
      <c r="C39" s="467"/>
      <c r="D39" s="467"/>
      <c r="E39" s="467"/>
      <c r="F39" s="467"/>
      <c r="G39" s="467"/>
      <c r="H39" s="467"/>
      <c r="I39" s="467"/>
      <c r="J39" s="467"/>
      <c r="K39" s="467"/>
      <c r="L39" s="467"/>
    </row>
    <row r="40" spans="1:12" ht="52.5" customHeight="1" x14ac:dyDescent="0.25">
      <c r="A40" s="522"/>
      <c r="B40" s="467" t="s">
        <v>257</v>
      </c>
      <c r="C40" s="467"/>
      <c r="D40" s="467"/>
      <c r="E40" s="467"/>
      <c r="F40" s="467"/>
      <c r="G40" s="467"/>
      <c r="H40" s="467"/>
      <c r="I40" s="467"/>
      <c r="J40" s="467"/>
      <c r="K40" s="467"/>
      <c r="L40" s="467"/>
    </row>
    <row r="41" spans="1:12" ht="49.5" customHeight="1" x14ac:dyDescent="0.25">
      <c r="A41" s="522"/>
      <c r="B41" s="467" t="s">
        <v>258</v>
      </c>
      <c r="C41" s="467"/>
      <c r="D41" s="467"/>
      <c r="E41" s="467"/>
      <c r="F41" s="467"/>
      <c r="G41" s="467"/>
      <c r="H41" s="467"/>
      <c r="I41" s="467"/>
      <c r="J41" s="467"/>
      <c r="K41" s="467"/>
      <c r="L41" s="467"/>
    </row>
    <row r="42" spans="1:12" ht="20.25" customHeight="1" x14ac:dyDescent="0.25">
      <c r="A42" s="522"/>
      <c r="B42" s="467" t="s">
        <v>259</v>
      </c>
      <c r="C42" s="467"/>
      <c r="D42" s="467"/>
      <c r="E42" s="467"/>
      <c r="F42" s="467"/>
      <c r="G42" s="467"/>
      <c r="H42" s="467"/>
      <c r="I42" s="467"/>
      <c r="J42" s="467"/>
      <c r="K42" s="467"/>
      <c r="L42" s="467"/>
    </row>
    <row r="43" spans="1:12" ht="13.5" x14ac:dyDescent="0.25">
      <c r="A43" s="522"/>
      <c r="B43" s="529" t="s">
        <v>260</v>
      </c>
      <c r="C43" s="529"/>
      <c r="D43" s="529"/>
      <c r="E43" s="529"/>
      <c r="F43" s="529"/>
      <c r="G43" s="529"/>
      <c r="H43" s="529"/>
      <c r="I43" s="529"/>
      <c r="J43" s="529"/>
      <c r="K43" s="529"/>
      <c r="L43" s="529"/>
    </row>
    <row r="44" spans="1:12" ht="15.75" x14ac:dyDescent="0.25">
      <c r="A44" s="522"/>
      <c r="B44" s="71"/>
      <c r="C44" s="164"/>
      <c r="D44" s="164"/>
      <c r="E44" s="164"/>
      <c r="F44" s="164"/>
      <c r="G44" s="164"/>
      <c r="H44" s="164"/>
      <c r="I44" s="164"/>
      <c r="J44" s="164"/>
      <c r="K44" s="164"/>
      <c r="L44" s="164"/>
    </row>
    <row r="45" spans="1:12" ht="39" customHeight="1" x14ac:dyDescent="0.25">
      <c r="A45" s="522"/>
      <c r="B45" s="166"/>
      <c r="C45" s="164"/>
      <c r="D45" s="164"/>
      <c r="E45" s="164"/>
      <c r="F45" s="164"/>
      <c r="G45" s="164"/>
      <c r="H45" s="164"/>
      <c r="I45" s="164"/>
      <c r="J45" s="164"/>
      <c r="K45" s="164"/>
      <c r="L45" s="164"/>
    </row>
    <row r="46" spans="1:12" ht="15.75" x14ac:dyDescent="0.25">
      <c r="A46" s="522"/>
      <c r="B46" s="166"/>
      <c r="C46" s="164"/>
      <c r="D46" s="164"/>
      <c r="E46" s="164"/>
      <c r="F46" s="164"/>
      <c r="G46" s="164"/>
      <c r="H46" s="164"/>
      <c r="I46" s="164"/>
      <c r="J46" s="164"/>
      <c r="K46" s="164"/>
      <c r="L46" s="164"/>
    </row>
    <row r="47" spans="1:12" ht="15.75" x14ac:dyDescent="0.25">
      <c r="A47" s="522"/>
      <c r="B47" s="530" t="s">
        <v>216</v>
      </c>
      <c r="C47" s="530"/>
      <c r="D47" s="530"/>
      <c r="E47" s="530"/>
      <c r="F47" s="530"/>
      <c r="G47" s="530"/>
      <c r="H47" s="530"/>
      <c r="I47" s="530"/>
      <c r="J47" s="530"/>
      <c r="K47" s="530"/>
      <c r="L47" s="530"/>
    </row>
    <row r="48" spans="1:12" ht="15.75" x14ac:dyDescent="0.25">
      <c r="A48" s="522"/>
      <c r="B48" s="165"/>
      <c r="C48" s="164"/>
      <c r="D48" s="164"/>
      <c r="E48" s="164"/>
      <c r="F48" s="164"/>
      <c r="G48" s="164"/>
      <c r="H48" s="164"/>
      <c r="I48" s="164"/>
      <c r="J48" s="164"/>
      <c r="K48" s="164"/>
      <c r="L48" s="164"/>
    </row>
    <row r="49" spans="1:12" ht="80.25" customHeight="1" x14ac:dyDescent="0.25">
      <c r="A49" s="522"/>
      <c r="B49" s="531" t="s">
        <v>261</v>
      </c>
      <c r="C49" s="531"/>
      <c r="D49" s="531"/>
      <c r="E49" s="531"/>
      <c r="F49" s="531"/>
      <c r="G49" s="531"/>
      <c r="H49" s="531"/>
      <c r="I49" s="531"/>
      <c r="J49" s="531"/>
      <c r="K49" s="531"/>
      <c r="L49" s="531"/>
    </row>
    <row r="50" spans="1:12" ht="15.75" x14ac:dyDescent="0.25">
      <c r="A50" s="522"/>
      <c r="B50" s="78"/>
      <c r="C50" s="164"/>
      <c r="D50" s="164"/>
      <c r="E50" s="164"/>
      <c r="F50" s="164"/>
      <c r="G50" s="164"/>
      <c r="H50" s="164"/>
      <c r="I50" s="164"/>
      <c r="J50" s="164"/>
      <c r="K50" s="164"/>
      <c r="L50" s="164"/>
    </row>
    <row r="51" spans="1:12" ht="39.75" customHeight="1" x14ac:dyDescent="0.25">
      <c r="A51" s="522"/>
      <c r="B51" s="531" t="s">
        <v>262</v>
      </c>
      <c r="C51" s="531"/>
      <c r="D51" s="531"/>
      <c r="E51" s="531"/>
      <c r="F51" s="531"/>
      <c r="G51" s="531"/>
      <c r="H51" s="531"/>
      <c r="I51" s="531"/>
      <c r="J51" s="531"/>
      <c r="K51" s="531"/>
      <c r="L51" s="531"/>
    </row>
    <row r="52" spans="1:12" ht="58.5" customHeight="1" x14ac:dyDescent="0.25">
      <c r="A52" s="522"/>
      <c r="B52" s="516" t="s">
        <v>218</v>
      </c>
      <c r="C52" s="516"/>
      <c r="D52" s="516"/>
      <c r="E52" s="516"/>
      <c r="F52" s="516"/>
      <c r="G52" s="516"/>
      <c r="H52" s="516"/>
      <c r="I52" s="516"/>
      <c r="J52" s="516"/>
      <c r="K52" s="516"/>
      <c r="L52" s="516"/>
    </row>
    <row r="53" spans="1:12" ht="15" customHeight="1" x14ac:dyDescent="0.25">
      <c r="A53" s="522"/>
      <c r="B53" s="78"/>
      <c r="C53" s="164"/>
      <c r="D53" s="164"/>
      <c r="E53" s="164"/>
      <c r="F53" s="164"/>
      <c r="G53" s="164"/>
      <c r="H53" s="164"/>
      <c r="I53" s="164"/>
      <c r="J53" s="164"/>
      <c r="K53" s="164"/>
      <c r="L53" s="164"/>
    </row>
    <row r="54" spans="1:12" ht="15.75" x14ac:dyDescent="0.25">
      <c r="A54" s="522"/>
      <c r="B54" s="528" t="s">
        <v>263</v>
      </c>
      <c r="C54" s="528"/>
      <c r="D54" s="528"/>
      <c r="E54" s="528"/>
      <c r="F54" s="528"/>
      <c r="G54" s="528"/>
      <c r="H54" s="528"/>
      <c r="I54" s="528"/>
      <c r="J54" s="528"/>
      <c r="K54" s="528"/>
      <c r="L54" s="528"/>
    </row>
    <row r="55" spans="1:12" ht="15" x14ac:dyDescent="0.25">
      <c r="A55" s="522"/>
      <c r="B55" s="516"/>
      <c r="C55" s="516"/>
      <c r="D55" s="516"/>
      <c r="E55" s="516"/>
      <c r="F55" s="516"/>
      <c r="G55" s="516"/>
      <c r="H55" s="516"/>
      <c r="I55" s="516"/>
      <c r="J55" s="516"/>
      <c r="K55" s="516"/>
      <c r="L55" s="516"/>
    </row>
    <row r="56" spans="1:12" ht="15.75" x14ac:dyDescent="0.25">
      <c r="A56" s="522"/>
      <c r="B56" s="82" t="s">
        <v>264</v>
      </c>
      <c r="C56" s="83" t="s">
        <v>265</v>
      </c>
      <c r="D56" s="83"/>
      <c r="E56" s="82" t="s">
        <v>220</v>
      </c>
      <c r="F56" s="82"/>
      <c r="G56" s="82"/>
      <c r="H56" s="82"/>
      <c r="I56" s="82"/>
      <c r="J56" s="82"/>
      <c r="K56" s="82"/>
      <c r="L56" s="82"/>
    </row>
    <row r="57" spans="1:12" ht="15.75" x14ac:dyDescent="0.25">
      <c r="A57" s="522"/>
      <c r="B57" s="165"/>
      <c r="C57" s="164"/>
      <c r="D57" s="164"/>
      <c r="E57" s="164"/>
      <c r="F57" s="164"/>
      <c r="G57" s="164"/>
      <c r="H57" s="164"/>
      <c r="I57" s="164"/>
      <c r="J57" s="164"/>
      <c r="K57" s="164"/>
      <c r="L57" s="164"/>
    </row>
    <row r="58" spans="1:12" ht="15.75" x14ac:dyDescent="0.25">
      <c r="A58" s="522"/>
      <c r="B58" s="165"/>
      <c r="C58" s="164"/>
      <c r="D58" s="164"/>
      <c r="E58" s="164"/>
      <c r="F58" s="164"/>
      <c r="G58" s="164"/>
      <c r="H58" s="164"/>
      <c r="I58" s="164"/>
      <c r="J58" s="164"/>
      <c r="K58" s="164"/>
      <c r="L58" s="164"/>
    </row>
    <row r="59" spans="1:12" ht="15.75" x14ac:dyDescent="0.25">
      <c r="A59" s="522"/>
      <c r="B59" s="526" t="s">
        <v>221</v>
      </c>
      <c r="C59" s="526"/>
      <c r="D59" s="526"/>
      <c r="E59" s="526"/>
      <c r="F59" s="526"/>
      <c r="G59" s="526"/>
      <c r="H59" s="526"/>
      <c r="I59" s="526"/>
      <c r="J59" s="526"/>
      <c r="K59" s="526"/>
      <c r="L59" s="526"/>
    </row>
    <row r="60" spans="1:12" ht="15.75" x14ac:dyDescent="0.25">
      <c r="A60" s="522"/>
      <c r="B60" s="526" t="s">
        <v>222</v>
      </c>
      <c r="C60" s="526"/>
      <c r="D60" s="526"/>
      <c r="E60" s="526"/>
      <c r="F60" s="526"/>
      <c r="G60" s="526"/>
      <c r="H60" s="526"/>
      <c r="I60" s="526"/>
      <c r="J60" s="526"/>
      <c r="K60" s="526"/>
      <c r="L60" s="526"/>
    </row>
    <row r="61" spans="1:12" ht="15" x14ac:dyDescent="0.25">
      <c r="A61" s="522"/>
      <c r="B61" s="527" t="s">
        <v>266</v>
      </c>
      <c r="C61" s="527"/>
      <c r="D61" s="527"/>
      <c r="E61" s="527"/>
      <c r="F61" s="527"/>
      <c r="G61" s="527"/>
      <c r="H61" s="527"/>
      <c r="I61" s="527"/>
      <c r="J61" s="527"/>
      <c r="K61" s="527"/>
      <c r="L61" s="527"/>
    </row>
    <row r="62" spans="1:12" ht="15" x14ac:dyDescent="0.25">
      <c r="A62" s="522"/>
      <c r="B62" s="527" t="s">
        <v>266</v>
      </c>
      <c r="C62" s="527"/>
      <c r="D62" s="527"/>
      <c r="E62" s="527"/>
      <c r="F62" s="527"/>
      <c r="G62" s="527"/>
      <c r="H62" s="527"/>
      <c r="I62" s="527"/>
      <c r="J62" s="527"/>
      <c r="K62" s="527"/>
      <c r="L62" s="527"/>
    </row>
    <row r="63" spans="1:12" x14ac:dyDescent="0.2">
      <c r="A63" s="522"/>
    </row>
    <row r="64" spans="1:12" x14ac:dyDescent="0.2">
      <c r="A64" s="522"/>
    </row>
    <row r="65" spans="1:1" x14ac:dyDescent="0.2">
      <c r="A65" s="522"/>
    </row>
    <row r="66" spans="1:1" x14ac:dyDescent="0.2">
      <c r="A66" s="522"/>
    </row>
    <row r="67" spans="1:1" x14ac:dyDescent="0.2">
      <c r="A67" s="522"/>
    </row>
    <row r="68" spans="1:1" x14ac:dyDescent="0.2">
      <c r="A68" s="522"/>
    </row>
    <row r="69" spans="1:1" x14ac:dyDescent="0.2">
      <c r="A69" s="522"/>
    </row>
    <row r="70" spans="1:1" x14ac:dyDescent="0.2">
      <c r="A70" s="522"/>
    </row>
    <row r="71" spans="1:1" x14ac:dyDescent="0.2">
      <c r="A71" s="522"/>
    </row>
    <row r="72" spans="1:1" x14ac:dyDescent="0.2">
      <c r="A72" s="522"/>
    </row>
    <row r="73" spans="1:1" x14ac:dyDescent="0.2">
      <c r="A73" s="522"/>
    </row>
  </sheetData>
  <mergeCells count="40">
    <mergeCell ref="B13:L13"/>
    <mergeCell ref="B17:L17"/>
    <mergeCell ref="B22:E22"/>
    <mergeCell ref="B36:L36"/>
    <mergeCell ref="B23:E23"/>
    <mergeCell ref="B24:L24"/>
    <mergeCell ref="B26:D26"/>
    <mergeCell ref="G26:H26"/>
    <mergeCell ref="B28:F28"/>
    <mergeCell ref="B4:L4"/>
    <mergeCell ref="B9:L9"/>
    <mergeCell ref="B10:L10"/>
    <mergeCell ref="C12:E12"/>
    <mergeCell ref="F12:H12"/>
    <mergeCell ref="I12:L12"/>
    <mergeCell ref="B47:L47"/>
    <mergeCell ref="B49:L49"/>
    <mergeCell ref="B51:L51"/>
    <mergeCell ref="B52:L52"/>
    <mergeCell ref="G28:J28"/>
    <mergeCell ref="B29:E29"/>
    <mergeCell ref="H31:J31"/>
    <mergeCell ref="B32:L32"/>
    <mergeCell ref="B33:L33"/>
    <mergeCell ref="B3:L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0"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7" t="s">
        <v>267</v>
      </c>
      <c r="D1" s="43" t="s">
        <v>1</v>
      </c>
      <c r="E1" s="5">
        <f>Alapa!C1</f>
        <v>0</v>
      </c>
      <c r="F1" s="44" t="s">
        <v>2</v>
      </c>
      <c r="J1" s="44"/>
      <c r="K1" s="5" t="s">
        <v>105</v>
      </c>
      <c r="M1" s="44"/>
      <c r="Z1" s="5" t="s">
        <v>106</v>
      </c>
      <c r="AA1" s="5">
        <v>2</v>
      </c>
    </row>
    <row r="2" spans="1:27" ht="16.5" x14ac:dyDescent="0.3">
      <c r="B2" s="42"/>
      <c r="D2" s="43"/>
      <c r="F2" s="45" t="s">
        <v>3</v>
      </c>
      <c r="J2" s="44"/>
      <c r="M2" s="44"/>
      <c r="Z2" s="5" t="s">
        <v>107</v>
      </c>
    </row>
    <row r="3" spans="1:27" ht="36.75" customHeight="1" x14ac:dyDescent="0.3">
      <c r="B3" s="478" t="s">
        <v>761</v>
      </c>
      <c r="C3" s="478"/>
      <c r="D3" s="478"/>
      <c r="E3" s="478"/>
      <c r="F3" s="44" t="s">
        <v>85</v>
      </c>
      <c r="G3" s="426"/>
      <c r="H3" s="426"/>
      <c r="I3" s="426"/>
      <c r="J3" s="426"/>
      <c r="K3" s="426"/>
      <c r="L3" s="426"/>
      <c r="M3" s="44"/>
      <c r="Z3" s="5" t="s">
        <v>106</v>
      </c>
      <c r="AA3" s="5">
        <v>2</v>
      </c>
    </row>
    <row r="4" spans="1:27" ht="15.75" customHeight="1" x14ac:dyDescent="0.25">
      <c r="A4" s="522" t="s">
        <v>628</v>
      </c>
      <c r="B4" s="84"/>
      <c r="C4" s="82"/>
      <c r="D4" s="82"/>
      <c r="E4" s="82"/>
      <c r="Z4" s="5" t="s">
        <v>107</v>
      </c>
    </row>
    <row r="5" spans="1:27" ht="20.25" x14ac:dyDescent="0.3">
      <c r="A5" s="522"/>
      <c r="B5" s="89">
        <f>Alapa!C17</f>
        <v>0</v>
      </c>
      <c r="C5" s="89"/>
      <c r="D5" s="88"/>
      <c r="E5" s="91"/>
    </row>
    <row r="6" spans="1:27" ht="15.75" x14ac:dyDescent="0.25">
      <c r="A6" s="522"/>
      <c r="B6" s="89">
        <f>Alapa!C18</f>
        <v>0</v>
      </c>
      <c r="C6" s="89"/>
      <c r="D6" s="90"/>
      <c r="E6" s="91"/>
    </row>
    <row r="7" spans="1:27" ht="5.25" customHeight="1" x14ac:dyDescent="0.25">
      <c r="A7" s="522"/>
      <c r="B7" s="91"/>
      <c r="C7" s="91"/>
      <c r="D7" s="91"/>
      <c r="E7" s="91"/>
    </row>
    <row r="8" spans="1:27" ht="15.75" x14ac:dyDescent="0.25">
      <c r="A8" s="522"/>
      <c r="B8" s="499" t="s">
        <v>109</v>
      </c>
      <c r="C8" s="499"/>
      <c r="D8" s="499"/>
      <c r="E8" s="91"/>
    </row>
    <row r="9" spans="1:27" ht="34.5" customHeight="1" x14ac:dyDescent="0.25">
      <c r="A9" s="522"/>
      <c r="B9" s="500" t="s">
        <v>110</v>
      </c>
      <c r="C9" s="500"/>
      <c r="D9" s="500"/>
      <c r="E9" s="91"/>
    </row>
    <row r="10" spans="1:27" ht="24.75" customHeight="1" x14ac:dyDescent="0.25">
      <c r="A10" s="522"/>
      <c r="B10" s="499" t="s">
        <v>268</v>
      </c>
      <c r="C10" s="499"/>
      <c r="D10" s="499"/>
      <c r="E10" s="91"/>
    </row>
    <row r="11" spans="1:27" ht="24.75" customHeight="1" x14ac:dyDescent="0.25">
      <c r="A11" s="522"/>
      <c r="B11" s="174" t="s">
        <v>112</v>
      </c>
      <c r="C11" s="94" t="s">
        <v>113</v>
      </c>
      <c r="D11" s="94"/>
      <c r="E11" s="91"/>
    </row>
    <row r="12" spans="1:27" ht="28.5" customHeight="1" x14ac:dyDescent="0.25">
      <c r="A12" s="522"/>
      <c r="B12" s="94" t="s">
        <v>114</v>
      </c>
      <c r="C12" s="91"/>
      <c r="D12" s="91"/>
      <c r="E12" s="91"/>
    </row>
    <row r="13" spans="1:27" ht="21.75" customHeight="1" x14ac:dyDescent="0.25">
      <c r="A13" s="522"/>
      <c r="B13" s="95" t="s">
        <v>269</v>
      </c>
      <c r="C13" s="91"/>
      <c r="D13" s="91"/>
      <c r="E13" s="91"/>
    </row>
    <row r="14" spans="1:27" ht="14.25" customHeight="1" x14ac:dyDescent="0.25">
      <c r="A14" s="522"/>
      <c r="B14" s="95"/>
      <c r="C14" s="91"/>
      <c r="D14" s="91"/>
      <c r="E14" s="91"/>
    </row>
    <row r="15" spans="1:27" ht="21.75" customHeight="1" x14ac:dyDescent="0.25">
      <c r="A15" s="522"/>
      <c r="B15" s="175" t="s">
        <v>270</v>
      </c>
      <c r="C15" s="176" t="s">
        <v>271</v>
      </c>
      <c r="D15" s="177"/>
      <c r="E15" s="91"/>
    </row>
    <row r="16" spans="1:27" ht="21.75" customHeight="1" x14ac:dyDescent="0.25">
      <c r="A16" s="522"/>
      <c r="B16" s="175" t="s">
        <v>272</v>
      </c>
      <c r="C16" s="176" t="s">
        <v>271</v>
      </c>
      <c r="D16" s="178"/>
      <c r="E16" s="91"/>
    </row>
    <row r="17" spans="1:5" ht="26.25" customHeight="1" thickBot="1" x14ac:dyDescent="0.3">
      <c r="A17" s="522"/>
      <c r="B17" s="96" t="s">
        <v>116</v>
      </c>
      <c r="C17" s="96" t="s">
        <v>117</v>
      </c>
      <c r="D17" s="96" t="s">
        <v>118</v>
      </c>
      <c r="E17" s="91"/>
    </row>
    <row r="18" spans="1:5" ht="18.75" customHeight="1" x14ac:dyDescent="0.25">
      <c r="A18" s="522"/>
      <c r="B18" s="97" t="s">
        <v>119</v>
      </c>
      <c r="C18" s="98" t="s">
        <v>120</v>
      </c>
      <c r="D18" s="99" t="s">
        <v>121</v>
      </c>
      <c r="E18" s="91"/>
    </row>
    <row r="19" spans="1:5" ht="56.25" customHeight="1" x14ac:dyDescent="0.25">
      <c r="A19" s="522"/>
      <c r="B19" s="100" t="s">
        <v>671</v>
      </c>
      <c r="C19" s="501" t="s">
        <v>122</v>
      </c>
      <c r="D19" s="502"/>
      <c r="E19" s="91"/>
    </row>
    <row r="20" spans="1:5" ht="15.75" x14ac:dyDescent="0.25">
      <c r="A20" s="522"/>
      <c r="B20" s="101" t="s">
        <v>123</v>
      </c>
      <c r="C20" s="102"/>
      <c r="D20" s="103"/>
      <c r="E20" s="91"/>
    </row>
    <row r="21" spans="1:5" ht="15.75" x14ac:dyDescent="0.25">
      <c r="A21" s="522"/>
      <c r="B21" s="101" t="s">
        <v>124</v>
      </c>
      <c r="C21" s="102"/>
      <c r="D21" s="103"/>
      <c r="E21" s="91"/>
    </row>
    <row r="22" spans="1:5" ht="90" x14ac:dyDescent="0.25">
      <c r="A22" s="522"/>
      <c r="B22" s="101" t="s">
        <v>125</v>
      </c>
      <c r="C22" s="102"/>
      <c r="D22" s="103"/>
      <c r="E22" s="91"/>
    </row>
    <row r="23" spans="1:5" ht="60" x14ac:dyDescent="0.25">
      <c r="A23" s="522"/>
      <c r="B23" s="101" t="s">
        <v>126</v>
      </c>
      <c r="C23" s="102"/>
      <c r="D23" s="103"/>
      <c r="E23" s="91"/>
    </row>
    <row r="24" spans="1:5" ht="15.75" x14ac:dyDescent="0.25">
      <c r="A24" s="522"/>
      <c r="B24" s="101" t="s">
        <v>127</v>
      </c>
      <c r="C24" s="102"/>
      <c r="D24" s="103"/>
      <c r="E24" s="91"/>
    </row>
    <row r="25" spans="1:5" ht="30" x14ac:dyDescent="0.25">
      <c r="A25" s="522"/>
      <c r="B25" s="101" t="s">
        <v>128</v>
      </c>
      <c r="C25" s="102"/>
      <c r="D25" s="103"/>
      <c r="E25" s="91"/>
    </row>
    <row r="26" spans="1:5" ht="75" x14ac:dyDescent="0.25">
      <c r="A26" s="522"/>
      <c r="B26" s="104" t="s">
        <v>129</v>
      </c>
      <c r="C26" s="102"/>
      <c r="D26" s="105"/>
      <c r="E26" s="91"/>
    </row>
    <row r="27" spans="1:5" ht="15.75" x14ac:dyDescent="0.25">
      <c r="A27" s="522"/>
      <c r="B27" s="106" t="s">
        <v>130</v>
      </c>
      <c r="C27" s="107" t="str">
        <f>IF(C29&gt;0,"IGEN","")</f>
        <v/>
      </c>
      <c r="D27" s="132" t="str">
        <f>IF(C27="IGEN"," ","NEM")</f>
        <v>NEM</v>
      </c>
      <c r="E27" s="91"/>
    </row>
    <row r="28" spans="1:5" ht="15.75" x14ac:dyDescent="0.25">
      <c r="A28" s="522"/>
      <c r="B28" s="108" t="s">
        <v>131</v>
      </c>
      <c r="C28" s="109" t="s">
        <v>120</v>
      </c>
      <c r="D28" s="110" t="s">
        <v>121</v>
      </c>
      <c r="E28" s="91"/>
    </row>
    <row r="29" spans="1:5" ht="16.5" thickBot="1" x14ac:dyDescent="0.3">
      <c r="A29" s="522"/>
      <c r="B29" s="111" t="s">
        <v>132</v>
      </c>
      <c r="C29" s="112">
        <f>COUNTA(C20:C26)</f>
        <v>0</v>
      </c>
      <c r="D29" s="113">
        <f>COUNTA(D20:D26)</f>
        <v>0</v>
      </c>
      <c r="E29" s="91"/>
    </row>
    <row r="30" spans="1:5" ht="16.5" thickBot="1" x14ac:dyDescent="0.3">
      <c r="A30" s="522"/>
      <c r="B30" s="96" t="s">
        <v>116</v>
      </c>
      <c r="C30" s="96" t="s">
        <v>117</v>
      </c>
      <c r="D30" s="96" t="s">
        <v>118</v>
      </c>
      <c r="E30" s="91"/>
    </row>
    <row r="31" spans="1:5" ht="15.75" x14ac:dyDescent="0.25">
      <c r="A31" s="522"/>
      <c r="B31" s="116" t="s">
        <v>133</v>
      </c>
      <c r="C31" s="117" t="s">
        <v>134</v>
      </c>
      <c r="D31" s="118" t="s">
        <v>135</v>
      </c>
      <c r="E31" s="91"/>
    </row>
    <row r="32" spans="1:5" ht="31.5" x14ac:dyDescent="0.25">
      <c r="A32" s="522"/>
      <c r="B32" s="179" t="s">
        <v>684</v>
      </c>
      <c r="C32" s="543" t="s">
        <v>122</v>
      </c>
      <c r="D32" s="544"/>
      <c r="E32" s="91"/>
    </row>
    <row r="33" spans="1:5" ht="31.5" x14ac:dyDescent="0.25">
      <c r="A33" s="522"/>
      <c r="B33" s="180" t="s">
        <v>273</v>
      </c>
      <c r="C33" s="545"/>
      <c r="D33" s="546"/>
      <c r="E33" s="91"/>
    </row>
    <row r="34" spans="1:5" ht="63" x14ac:dyDescent="0.25">
      <c r="A34" s="522"/>
      <c r="B34" s="181" t="s">
        <v>274</v>
      </c>
      <c r="C34" s="102"/>
      <c r="D34" s="103"/>
      <c r="E34" s="91"/>
    </row>
    <row r="35" spans="1:5" ht="31.5" x14ac:dyDescent="0.25">
      <c r="A35" s="522"/>
      <c r="B35" s="181" t="s">
        <v>275</v>
      </c>
      <c r="C35" s="102"/>
      <c r="D35" s="103"/>
      <c r="E35" s="91"/>
    </row>
    <row r="36" spans="1:5" ht="31.5" x14ac:dyDescent="0.25">
      <c r="A36" s="522"/>
      <c r="B36" s="181" t="s">
        <v>276</v>
      </c>
      <c r="C36" s="102"/>
      <c r="D36" s="103"/>
      <c r="E36" s="91"/>
    </row>
    <row r="37" spans="1:5" ht="63" x14ac:dyDescent="0.25">
      <c r="A37" s="522"/>
      <c r="B37" s="182" t="s">
        <v>277</v>
      </c>
      <c r="C37" s="102"/>
      <c r="D37" s="103"/>
      <c r="E37" s="91"/>
    </row>
    <row r="38" spans="1:5" ht="31.5" x14ac:dyDescent="0.25">
      <c r="A38" s="522"/>
      <c r="B38" s="183" t="s">
        <v>278</v>
      </c>
      <c r="C38" s="184"/>
      <c r="D38" s="185"/>
      <c r="E38" s="91"/>
    </row>
    <row r="39" spans="1:5" ht="15.75" x14ac:dyDescent="0.25">
      <c r="A39" s="522"/>
      <c r="B39" s="182" t="s">
        <v>279</v>
      </c>
      <c r="C39" s="102"/>
      <c r="D39" s="103"/>
      <c r="E39" s="91"/>
    </row>
    <row r="40" spans="1:5" ht="15.75" x14ac:dyDescent="0.25">
      <c r="A40" s="522"/>
      <c r="B40" s="182" t="s">
        <v>280</v>
      </c>
      <c r="C40" s="102"/>
      <c r="D40" s="103"/>
      <c r="E40" s="91"/>
    </row>
    <row r="41" spans="1:5" ht="47.25" x14ac:dyDescent="0.25">
      <c r="A41" s="522"/>
      <c r="B41" s="182" t="s">
        <v>281</v>
      </c>
      <c r="C41" s="102"/>
      <c r="D41" s="103"/>
      <c r="E41" s="91"/>
    </row>
    <row r="42" spans="1:5" ht="15.75" x14ac:dyDescent="0.25">
      <c r="A42" s="522"/>
      <c r="B42" s="182" t="s">
        <v>282</v>
      </c>
      <c r="C42" s="102"/>
      <c r="D42" s="103"/>
      <c r="E42" s="91"/>
    </row>
    <row r="43" spans="1:5" ht="47.25" x14ac:dyDescent="0.25">
      <c r="A43" s="522"/>
      <c r="B43" s="182" t="s">
        <v>283</v>
      </c>
      <c r="C43" s="102"/>
      <c r="D43" s="103"/>
      <c r="E43" s="91"/>
    </row>
    <row r="44" spans="1:5" ht="31.5" x14ac:dyDescent="0.25">
      <c r="A44" s="522"/>
      <c r="B44" s="182" t="s">
        <v>284</v>
      </c>
      <c r="C44" s="102"/>
      <c r="D44" s="103"/>
      <c r="E44" s="91"/>
    </row>
    <row r="45" spans="1:5" ht="31.5" x14ac:dyDescent="0.25">
      <c r="A45" s="522"/>
      <c r="B45" s="182" t="s">
        <v>285</v>
      </c>
      <c r="C45" s="102"/>
      <c r="D45" s="103"/>
      <c r="E45" s="91"/>
    </row>
    <row r="46" spans="1:5" ht="31.5" x14ac:dyDescent="0.25">
      <c r="A46" s="522"/>
      <c r="B46" s="182" t="s">
        <v>286</v>
      </c>
      <c r="C46" s="102"/>
      <c r="D46" s="103"/>
      <c r="E46" s="91"/>
    </row>
    <row r="47" spans="1:5" ht="47.25" x14ac:dyDescent="0.25">
      <c r="A47" s="522"/>
      <c r="B47" s="182" t="s">
        <v>287</v>
      </c>
      <c r="C47" s="102"/>
      <c r="D47" s="103"/>
      <c r="E47" s="91"/>
    </row>
    <row r="48" spans="1:5" ht="47.25" x14ac:dyDescent="0.25">
      <c r="A48" s="522"/>
      <c r="B48" s="182" t="s">
        <v>288</v>
      </c>
      <c r="C48" s="102"/>
      <c r="D48" s="103"/>
      <c r="E48" s="91"/>
    </row>
    <row r="49" spans="1:5" ht="15.75" x14ac:dyDescent="0.25">
      <c r="A49" s="522"/>
      <c r="B49" s="182" t="s">
        <v>289</v>
      </c>
      <c r="C49" s="102"/>
      <c r="D49" s="103"/>
      <c r="E49" s="91"/>
    </row>
    <row r="50" spans="1:5" ht="47.25" x14ac:dyDescent="0.25">
      <c r="A50" s="522"/>
      <c r="B50" s="182" t="s">
        <v>290</v>
      </c>
      <c r="C50" s="102"/>
      <c r="D50" s="103"/>
      <c r="E50" s="91"/>
    </row>
    <row r="51" spans="1:5" ht="31.5" x14ac:dyDescent="0.25">
      <c r="A51" s="522"/>
      <c r="B51" s="182" t="s">
        <v>291</v>
      </c>
      <c r="C51" s="102"/>
      <c r="D51" s="103"/>
      <c r="E51" s="91"/>
    </row>
    <row r="52" spans="1:5" ht="63" x14ac:dyDescent="0.25">
      <c r="A52" s="522"/>
      <c r="B52" s="182" t="s">
        <v>292</v>
      </c>
      <c r="C52" s="102"/>
      <c r="D52" s="103"/>
      <c r="E52" s="91"/>
    </row>
    <row r="53" spans="1:5" ht="31.5" x14ac:dyDescent="0.25">
      <c r="A53" s="522"/>
      <c r="B53" s="183" t="s">
        <v>293</v>
      </c>
      <c r="C53" s="184"/>
      <c r="D53" s="185"/>
      <c r="E53" s="91"/>
    </row>
    <row r="54" spans="1:5" ht="47.25" x14ac:dyDescent="0.25">
      <c r="A54" s="522"/>
      <c r="B54" s="182" t="s">
        <v>294</v>
      </c>
      <c r="C54" s="102"/>
      <c r="D54" s="103"/>
      <c r="E54" s="91"/>
    </row>
    <row r="55" spans="1:5" ht="47.25" x14ac:dyDescent="0.25">
      <c r="A55" s="522"/>
      <c r="B55" s="182" t="s">
        <v>295</v>
      </c>
      <c r="C55" s="102"/>
      <c r="D55" s="103"/>
      <c r="E55" s="91"/>
    </row>
    <row r="56" spans="1:5" ht="15.75" x14ac:dyDescent="0.25">
      <c r="A56" s="522"/>
      <c r="B56" s="183" t="s">
        <v>296</v>
      </c>
      <c r="C56" s="184"/>
      <c r="D56" s="185"/>
      <c r="E56" s="91"/>
    </row>
    <row r="57" spans="1:5" ht="31.5" x14ac:dyDescent="0.25">
      <c r="A57" s="522"/>
      <c r="B57" s="182" t="s">
        <v>297</v>
      </c>
      <c r="C57" s="102"/>
      <c r="D57" s="103"/>
      <c r="E57" s="91"/>
    </row>
    <row r="58" spans="1:5" ht="31.5" x14ac:dyDescent="0.25">
      <c r="A58" s="522"/>
      <c r="B58" s="182" t="s">
        <v>298</v>
      </c>
      <c r="C58" s="102"/>
      <c r="D58" s="103"/>
      <c r="E58" s="91"/>
    </row>
    <row r="59" spans="1:5" ht="31.5" x14ac:dyDescent="0.25">
      <c r="A59" s="522"/>
      <c r="B59" s="182" t="s">
        <v>299</v>
      </c>
      <c r="C59" s="102"/>
      <c r="D59" s="103"/>
      <c r="E59" s="91"/>
    </row>
    <row r="60" spans="1:5" ht="30" x14ac:dyDescent="0.25">
      <c r="A60" s="522"/>
      <c r="B60" s="122" t="s">
        <v>685</v>
      </c>
      <c r="C60" s="102"/>
      <c r="D60" s="130"/>
      <c r="E60" s="91"/>
    </row>
    <row r="61" spans="1:5" ht="15.75" x14ac:dyDescent="0.25">
      <c r="A61" s="522"/>
      <c r="B61" s="106" t="s">
        <v>130</v>
      </c>
      <c r="C61" s="131"/>
      <c r="D61" s="132" t="str">
        <f>IF(D63&gt;0,"KOCKÁZATOS","")</f>
        <v/>
      </c>
      <c r="E61" s="91"/>
    </row>
    <row r="62" spans="1:5" ht="15.75" x14ac:dyDescent="0.25">
      <c r="A62" s="522"/>
      <c r="B62" s="108" t="s">
        <v>131</v>
      </c>
      <c r="C62" s="109" t="s">
        <v>144</v>
      </c>
      <c r="D62" s="110" t="s">
        <v>135</v>
      </c>
      <c r="E62" s="91"/>
    </row>
    <row r="63" spans="1:5" ht="16.5" thickBot="1" x14ac:dyDescent="0.3">
      <c r="A63" s="522"/>
      <c r="B63" s="111" t="s">
        <v>132</v>
      </c>
      <c r="C63" s="112">
        <f>COUNTA(C34:C60)</f>
        <v>0</v>
      </c>
      <c r="D63" s="113">
        <f>COUNTA(D34:D60)</f>
        <v>0</v>
      </c>
      <c r="E63" s="91"/>
    </row>
    <row r="64" spans="1:5" ht="16.5" thickBot="1" x14ac:dyDescent="0.3">
      <c r="A64" s="522"/>
      <c r="B64" s="96" t="s">
        <v>116</v>
      </c>
      <c r="C64" s="96" t="s">
        <v>117</v>
      </c>
      <c r="D64" s="96" t="s">
        <v>118</v>
      </c>
      <c r="E64" s="91"/>
    </row>
    <row r="65" spans="1:5" ht="20.25" customHeight="1" x14ac:dyDescent="0.25">
      <c r="A65" s="522"/>
      <c r="B65" s="186" t="s">
        <v>145</v>
      </c>
      <c r="C65" s="117" t="s">
        <v>134</v>
      </c>
      <c r="D65" s="118" t="s">
        <v>135</v>
      </c>
      <c r="E65" s="91"/>
    </row>
    <row r="66" spans="1:5" ht="47.25" customHeight="1" x14ac:dyDescent="0.25">
      <c r="A66" s="522"/>
      <c r="B66" s="119" t="s">
        <v>673</v>
      </c>
      <c r="C66" s="501" t="s">
        <v>122</v>
      </c>
      <c r="D66" s="502"/>
      <c r="E66" s="91"/>
    </row>
    <row r="67" spans="1:5" ht="94.5" customHeight="1" x14ac:dyDescent="0.25">
      <c r="A67" s="522"/>
      <c r="B67" s="187" t="s">
        <v>146</v>
      </c>
      <c r="C67" s="188"/>
      <c r="D67" s="189"/>
      <c r="E67" s="91"/>
    </row>
    <row r="68" spans="1:5" ht="30" x14ac:dyDescent="0.25">
      <c r="A68" s="522"/>
      <c r="B68" s="190" t="s">
        <v>147</v>
      </c>
      <c r="C68" s="102"/>
      <c r="D68" s="103"/>
      <c r="E68" s="91"/>
    </row>
    <row r="69" spans="1:5" ht="60" x14ac:dyDescent="0.25">
      <c r="A69" s="522"/>
      <c r="B69" s="190" t="s">
        <v>148</v>
      </c>
      <c r="C69" s="102"/>
      <c r="D69" s="103"/>
      <c r="E69" s="91"/>
    </row>
    <row r="70" spans="1:5" ht="60" x14ac:dyDescent="0.25">
      <c r="A70" s="522"/>
      <c r="B70" s="190" t="s">
        <v>674</v>
      </c>
      <c r="C70" s="102"/>
      <c r="D70" s="103"/>
      <c r="E70" s="91"/>
    </row>
    <row r="71" spans="1:5" ht="15.75" x14ac:dyDescent="0.25">
      <c r="A71" s="522"/>
      <c r="B71" s="190" t="s">
        <v>149</v>
      </c>
      <c r="C71" s="128"/>
      <c r="D71" s="129"/>
      <c r="E71" s="91"/>
    </row>
    <row r="72" spans="1:5" ht="60" x14ac:dyDescent="0.25">
      <c r="A72" s="522"/>
      <c r="B72" s="190" t="s">
        <v>150</v>
      </c>
      <c r="C72" s="102"/>
      <c r="D72" s="103"/>
      <c r="E72" s="91"/>
    </row>
    <row r="73" spans="1:5" ht="45" x14ac:dyDescent="0.25">
      <c r="A73" s="522"/>
      <c r="B73" s="190" t="s">
        <v>151</v>
      </c>
      <c r="C73" s="102"/>
      <c r="D73" s="103"/>
      <c r="E73" s="91"/>
    </row>
    <row r="74" spans="1:5" ht="45" x14ac:dyDescent="0.25">
      <c r="A74" s="522"/>
      <c r="B74" s="190" t="s">
        <v>152</v>
      </c>
      <c r="C74" s="102"/>
      <c r="D74" s="103"/>
      <c r="E74" s="91"/>
    </row>
    <row r="75" spans="1:5" ht="60" x14ac:dyDescent="0.25">
      <c r="A75" s="522"/>
      <c r="B75" s="190" t="s">
        <v>153</v>
      </c>
      <c r="C75" s="102"/>
      <c r="D75" s="103"/>
      <c r="E75" s="91"/>
    </row>
    <row r="76" spans="1:5" ht="60" x14ac:dyDescent="0.25">
      <c r="A76" s="522"/>
      <c r="B76" s="190" t="s">
        <v>154</v>
      </c>
      <c r="C76" s="102"/>
      <c r="D76" s="103"/>
      <c r="E76" s="91"/>
    </row>
    <row r="77" spans="1:5" ht="45" x14ac:dyDescent="0.25">
      <c r="A77" s="522"/>
      <c r="B77" s="190" t="s">
        <v>155</v>
      </c>
      <c r="C77" s="102"/>
      <c r="D77" s="103"/>
      <c r="E77" s="91"/>
    </row>
    <row r="78" spans="1:5" ht="30" x14ac:dyDescent="0.25">
      <c r="A78" s="522"/>
      <c r="B78" s="190" t="s">
        <v>156</v>
      </c>
      <c r="C78" s="102"/>
      <c r="D78" s="103"/>
      <c r="E78" s="91"/>
    </row>
    <row r="79" spans="1:5" ht="45" x14ac:dyDescent="0.25">
      <c r="A79" s="522"/>
      <c r="B79" s="190" t="s">
        <v>157</v>
      </c>
      <c r="C79" s="102"/>
      <c r="D79" s="103"/>
      <c r="E79" s="91"/>
    </row>
    <row r="80" spans="1:5" ht="32.25" customHeight="1" x14ac:dyDescent="0.25">
      <c r="A80" s="522"/>
      <c r="B80" s="190" t="s">
        <v>158</v>
      </c>
      <c r="C80" s="102"/>
      <c r="D80" s="103"/>
      <c r="E80" s="91"/>
    </row>
    <row r="81" spans="1:6" ht="32.25" customHeight="1" x14ac:dyDescent="0.25">
      <c r="A81" s="522"/>
      <c r="B81" s="122" t="s">
        <v>159</v>
      </c>
      <c r="C81" s="102"/>
      <c r="D81" s="130"/>
      <c r="E81" s="91"/>
    </row>
    <row r="82" spans="1:6" ht="15.75" x14ac:dyDescent="0.25">
      <c r="A82" s="522"/>
      <c r="B82" s="106" t="s">
        <v>130</v>
      </c>
      <c r="C82" s="131"/>
      <c r="D82" s="132" t="str">
        <f>IF(D84&gt;0,"KOCKÁZATOS","")</f>
        <v/>
      </c>
      <c r="E82" s="91"/>
    </row>
    <row r="83" spans="1:6" ht="15.75" x14ac:dyDescent="0.25">
      <c r="A83" s="522"/>
      <c r="B83" s="108" t="s">
        <v>131</v>
      </c>
      <c r="C83" s="109" t="s">
        <v>144</v>
      </c>
      <c r="D83" s="110" t="s">
        <v>135</v>
      </c>
      <c r="E83" s="91"/>
    </row>
    <row r="84" spans="1:6" ht="16.5" thickBot="1" x14ac:dyDescent="0.3">
      <c r="A84" s="522"/>
      <c r="B84" s="111" t="s">
        <v>132</v>
      </c>
      <c r="C84" s="112">
        <f>COUNTA(C67:C81)</f>
        <v>0</v>
      </c>
      <c r="D84" s="113">
        <f>COUNTA(D67:D81)</f>
        <v>0</v>
      </c>
      <c r="E84" s="91"/>
    </row>
    <row r="85" spans="1:6" ht="16.5" thickBot="1" x14ac:dyDescent="0.3">
      <c r="A85" s="522"/>
      <c r="B85" s="96" t="s">
        <v>116</v>
      </c>
      <c r="C85" s="96" t="s">
        <v>117</v>
      </c>
      <c r="D85" s="96" t="s">
        <v>118</v>
      </c>
      <c r="E85" s="91"/>
    </row>
    <row r="86" spans="1:6" ht="47.25" x14ac:dyDescent="0.25">
      <c r="A86" s="522"/>
      <c r="B86" s="191" t="s">
        <v>300</v>
      </c>
      <c r="C86" s="117" t="s">
        <v>106</v>
      </c>
      <c r="D86" s="118" t="s">
        <v>107</v>
      </c>
      <c r="E86" s="91"/>
    </row>
    <row r="87" spans="1:6" ht="52.5" customHeight="1" x14ac:dyDescent="0.25">
      <c r="A87" s="522"/>
      <c r="B87" s="183" t="s">
        <v>686</v>
      </c>
      <c r="C87" s="543" t="s">
        <v>122</v>
      </c>
      <c r="D87" s="544"/>
      <c r="E87" s="91"/>
    </row>
    <row r="88" spans="1:6" ht="63" x14ac:dyDescent="0.25">
      <c r="A88" s="522"/>
      <c r="B88" s="182" t="s">
        <v>301</v>
      </c>
      <c r="C88" s="192"/>
      <c r="D88" s="193"/>
      <c r="E88" s="91"/>
    </row>
    <row r="89" spans="1:6" ht="78.75" x14ac:dyDescent="0.25">
      <c r="A89" s="522"/>
      <c r="B89" s="182" t="s">
        <v>302</v>
      </c>
      <c r="C89" s="194"/>
      <c r="D89" s="195"/>
      <c r="E89" s="91"/>
    </row>
    <row r="90" spans="1:6" ht="63" x14ac:dyDescent="0.25">
      <c r="A90" s="522"/>
      <c r="B90" s="182" t="s">
        <v>303</v>
      </c>
      <c r="C90" s="194"/>
      <c r="D90" s="195"/>
      <c r="E90" s="91"/>
    </row>
    <row r="91" spans="1:6" ht="110.25" x14ac:dyDescent="0.25">
      <c r="A91" s="522"/>
      <c r="B91" s="182" t="s">
        <v>304</v>
      </c>
      <c r="C91" s="194"/>
      <c r="D91" s="195"/>
      <c r="E91" s="91"/>
    </row>
    <row r="92" spans="1:6" ht="110.25" x14ac:dyDescent="0.25">
      <c r="A92" s="522"/>
      <c r="B92" s="182" t="s">
        <v>305</v>
      </c>
      <c r="C92" s="194"/>
      <c r="D92" s="195"/>
      <c r="E92" s="91"/>
    </row>
    <row r="93" spans="1:6" ht="31.5" x14ac:dyDescent="0.25">
      <c r="A93" s="522"/>
      <c r="B93" s="196" t="s">
        <v>306</v>
      </c>
      <c r="C93" s="197"/>
      <c r="D93" s="198"/>
      <c r="E93" s="91"/>
    </row>
    <row r="94" spans="1:6" ht="15.75" x14ac:dyDescent="0.25">
      <c r="A94" s="522"/>
      <c r="B94" s="182" t="s">
        <v>307</v>
      </c>
      <c r="C94" s="102"/>
      <c r="D94" s="103"/>
      <c r="E94" s="91"/>
      <c r="F94" s="199" t="s">
        <v>308</v>
      </c>
    </row>
    <row r="95" spans="1:6" ht="15.75" x14ac:dyDescent="0.25">
      <c r="A95" s="522"/>
      <c r="B95" s="182" t="s">
        <v>309</v>
      </c>
      <c r="C95" s="102"/>
      <c r="D95" s="103"/>
      <c r="E95" s="91"/>
      <c r="F95" s="199" t="s">
        <v>310</v>
      </c>
    </row>
    <row r="96" spans="1:6" ht="15.75" x14ac:dyDescent="0.25">
      <c r="A96" s="522"/>
      <c r="B96" s="182" t="s">
        <v>311</v>
      </c>
      <c r="C96" s="102"/>
      <c r="D96" s="103"/>
      <c r="E96" s="91"/>
      <c r="F96" s="199" t="s">
        <v>312</v>
      </c>
    </row>
    <row r="97" spans="1:6" ht="15.75" x14ac:dyDescent="0.25">
      <c r="A97" s="522"/>
      <c r="B97" s="182" t="s">
        <v>313</v>
      </c>
      <c r="C97" s="102"/>
      <c r="D97" s="103"/>
      <c r="E97" s="91"/>
      <c r="F97" s="199" t="s">
        <v>314</v>
      </c>
    </row>
    <row r="98" spans="1:6" ht="15.75" x14ac:dyDescent="0.25">
      <c r="A98" s="522"/>
      <c r="B98" s="182" t="s">
        <v>315</v>
      </c>
      <c r="C98" s="102"/>
      <c r="D98" s="103"/>
      <c r="E98" s="91"/>
      <c r="F98" s="199" t="s">
        <v>316</v>
      </c>
    </row>
    <row r="99" spans="1:6" ht="15.75" x14ac:dyDescent="0.25">
      <c r="A99" s="522"/>
      <c r="B99" s="182" t="s">
        <v>317</v>
      </c>
      <c r="C99" s="102"/>
      <c r="D99" s="103"/>
      <c r="E99" s="91"/>
      <c r="F99" s="199" t="s">
        <v>318</v>
      </c>
    </row>
    <row r="100" spans="1:6" ht="15.75" x14ac:dyDescent="0.25">
      <c r="A100" s="522"/>
      <c r="B100" s="182" t="s">
        <v>319</v>
      </c>
      <c r="C100" s="102"/>
      <c r="D100" s="103"/>
      <c r="E100" s="91"/>
      <c r="F100" s="199" t="s">
        <v>320</v>
      </c>
    </row>
    <row r="101" spans="1:6" ht="15.75" x14ac:dyDescent="0.25">
      <c r="A101" s="522"/>
      <c r="B101" s="182" t="s">
        <v>321</v>
      </c>
      <c r="C101" s="102"/>
      <c r="D101" s="103"/>
      <c r="E101" s="91"/>
      <c r="F101" s="199" t="s">
        <v>322</v>
      </c>
    </row>
    <row r="102" spans="1:6" ht="15.75" x14ac:dyDescent="0.25">
      <c r="A102" s="522"/>
      <c r="B102" s="182" t="s">
        <v>323</v>
      </c>
      <c r="C102" s="102"/>
      <c r="D102" s="103"/>
      <c r="E102" s="91"/>
      <c r="F102" s="199" t="s">
        <v>324</v>
      </c>
    </row>
    <row r="103" spans="1:6" ht="31.5" x14ac:dyDescent="0.25">
      <c r="A103" s="522"/>
      <c r="B103" s="196" t="s">
        <v>325</v>
      </c>
      <c r="C103" s="184"/>
      <c r="D103" s="185"/>
      <c r="E103" s="91"/>
      <c r="F103" s="199"/>
    </row>
    <row r="104" spans="1:6" ht="15.75" x14ac:dyDescent="0.25">
      <c r="A104" s="522"/>
      <c r="B104" s="182" t="s">
        <v>326</v>
      </c>
      <c r="C104" s="102"/>
      <c r="D104" s="103"/>
      <c r="E104" s="91"/>
      <c r="F104" s="199" t="s">
        <v>327</v>
      </c>
    </row>
    <row r="105" spans="1:6" ht="15.75" x14ac:dyDescent="0.25">
      <c r="A105" s="522"/>
      <c r="B105" s="182" t="s">
        <v>328</v>
      </c>
      <c r="C105" s="102"/>
      <c r="D105" s="103"/>
      <c r="E105" s="91"/>
      <c r="F105" s="199" t="s">
        <v>329</v>
      </c>
    </row>
    <row r="106" spans="1:6" ht="15.75" x14ac:dyDescent="0.25">
      <c r="A106" s="522"/>
      <c r="B106" s="182" t="s">
        <v>330</v>
      </c>
      <c r="C106" s="102"/>
      <c r="D106" s="103"/>
      <c r="E106" s="91"/>
      <c r="F106" s="199" t="s">
        <v>331</v>
      </c>
    </row>
    <row r="107" spans="1:6" ht="15.75" x14ac:dyDescent="0.25">
      <c r="A107" s="522"/>
      <c r="B107" s="200" t="s">
        <v>332</v>
      </c>
      <c r="C107" s="102"/>
      <c r="D107" s="103"/>
      <c r="E107" s="91"/>
      <c r="F107" s="199" t="s">
        <v>333</v>
      </c>
    </row>
    <row r="108" spans="1:6" ht="30" x14ac:dyDescent="0.25">
      <c r="A108" s="522"/>
      <c r="B108" s="122" t="s">
        <v>334</v>
      </c>
      <c r="C108" s="102"/>
      <c r="D108" s="130"/>
      <c r="E108" s="91"/>
      <c r="F108" s="199"/>
    </row>
    <row r="109" spans="1:6" ht="15.75" x14ac:dyDescent="0.25">
      <c r="A109" s="522"/>
      <c r="B109" s="201" t="s">
        <v>130</v>
      </c>
      <c r="C109" s="107" t="str">
        <f>IF(C111&gt;0,"IGEN","")</f>
        <v/>
      </c>
      <c r="D109" s="132"/>
      <c r="E109" s="91"/>
    </row>
    <row r="110" spans="1:6" ht="15.75" x14ac:dyDescent="0.25">
      <c r="A110" s="522"/>
      <c r="B110" s="202" t="s">
        <v>335</v>
      </c>
      <c r="C110" s="203" t="s">
        <v>106</v>
      </c>
      <c r="D110" s="204" t="s">
        <v>107</v>
      </c>
      <c r="E110" s="91"/>
    </row>
    <row r="111" spans="1:6" ht="15.75" x14ac:dyDescent="0.25">
      <c r="A111" s="522"/>
      <c r="B111" s="205" t="s">
        <v>132</v>
      </c>
      <c r="C111" s="206">
        <f>COUNTA(C94:C108)</f>
        <v>0</v>
      </c>
      <c r="D111" s="207">
        <f>COUNTA(D94:D108)</f>
        <v>0</v>
      </c>
      <c r="E111" s="91"/>
    </row>
    <row r="112" spans="1:6" ht="16.5" thickBot="1" x14ac:dyDescent="0.3">
      <c r="A112" s="522"/>
      <c r="B112" s="208" t="s">
        <v>336</v>
      </c>
      <c r="C112" s="209" t="str">
        <f>IF(C111&gt;0,"VAN","")</f>
        <v/>
      </c>
      <c r="D112" s="210" t="str">
        <f>IF(C111=0,"NINCS","")</f>
        <v>NINCS</v>
      </c>
      <c r="E112" s="91"/>
    </row>
    <row r="113" spans="1:5" ht="15.75" x14ac:dyDescent="0.25">
      <c r="A113" s="522"/>
      <c r="B113" s="211"/>
      <c r="C113" s="178"/>
      <c r="D113" s="178"/>
      <c r="E113" s="91"/>
    </row>
    <row r="114" spans="1:5" ht="23.25" customHeight="1" thickBot="1" x14ac:dyDescent="0.35">
      <c r="A114" s="522"/>
      <c r="B114" s="133" t="s">
        <v>160</v>
      </c>
      <c r="C114" s="91"/>
      <c r="D114" s="91"/>
      <c r="E114" s="91"/>
    </row>
    <row r="115" spans="1:5" ht="51.75" customHeight="1" x14ac:dyDescent="0.25">
      <c r="A115" s="522"/>
      <c r="B115" s="503" t="str">
        <f>IF(E128=1,B127,IF(E128=2,B130,IF(E128=3,B133,"")))</f>
        <v>Egységes szabályzat 46/b.: Amennyiben az ügyfél vonatkozásában egyetlen előzőek szerinti kockázati tényező sem áll fenn és az ügyfél nem a 47. pontban meghatározott szervezet, úgy a könyvvizsgáló szolgáltató az ügyfelet normál kockázati kategóriába sorolja és a III. pontban rögzített ügyfél-átvilágítási intézkedéseket alkalmazza.</v>
      </c>
      <c r="C115" s="504" t="e">
        <f>IF(#REF!="alacsony kockázati kategória",1,IF(#REF!="normál kockázati kategória",2,IF(#REF!="magas kockázati kategória",3,4)))</f>
        <v>#REF!</v>
      </c>
      <c r="D115" s="505" t="e">
        <f>IF(A115="alacsony kockázati kategória",1,IF(#REF!="normál kockázati kategória",2,IF(#REF!="magas kockázati kategória",3,4)))</f>
        <v>#REF!</v>
      </c>
      <c r="E115" s="91"/>
    </row>
    <row r="116" spans="1:5" ht="29.25" customHeight="1" x14ac:dyDescent="0.25">
      <c r="A116" s="522"/>
      <c r="B116" s="547" t="str">
        <f>IF(E128=1,B128,IF(E128=2,B131,IF(E128=3,B134,"")))</f>
        <v>Normál kockázati kategória</v>
      </c>
      <c r="C116" s="548" t="e">
        <f>IF(#REF!="alacsony kockázati kategória",1,IF(#REF!="normál kockázati kategória",2,IF(#REF!="magas kockázati kategória",3,4)))</f>
        <v>#REF!</v>
      </c>
      <c r="D116" s="549" t="e">
        <f>IF(A116="alacsony kockázati kategória",1,IF(#REF!="normál kockázati kategória",2,IF(#REF!="magas kockázati kategória",3,4)))</f>
        <v>#REF!</v>
      </c>
      <c r="E116" s="91"/>
    </row>
    <row r="117" spans="1:5" ht="65.25" customHeight="1" x14ac:dyDescent="0.25">
      <c r="A117" s="522"/>
      <c r="B117" s="550" t="str">
        <f>B137</f>
        <v xml:space="preserve">Bejelentési kötelezettség Egységes szabályzat 57.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51"/>
      <c r="D117" s="552"/>
      <c r="E117" s="91"/>
    </row>
    <row r="118" spans="1:5" ht="23.25" customHeight="1" x14ac:dyDescent="0.3">
      <c r="A118" s="522"/>
      <c r="B118" s="506" t="str">
        <f>IF(B136="BEJELENTÉSI KÖTELEZETTSÉG","BEJELENTÉSI KÖTELEZETTSÉG!","BEJELNETÉSI KÖTELEZETTSÉG NINCS")</f>
        <v>BEJELNETÉSI KÖTELEZETTSÉG NINCS</v>
      </c>
      <c r="C118" s="507" t="e">
        <f>IF(#REF!="alacsony kockázati kategória",1,IF(#REF!="normál kockázati kategória",2,IF(#REF!="magas kockázati kategória",3,4)))</f>
        <v>#REF!</v>
      </c>
      <c r="D118" s="508" t="e">
        <f>IF(A118="alacsony kockázati kategória",1,IF(#REF!="normál kockázati kategória",2,IF(A120="magas kockázati kategória",3,4)))</f>
        <v>#REF!</v>
      </c>
      <c r="E118" s="91"/>
    </row>
    <row r="119" spans="1:5" ht="23.25" customHeight="1" thickBot="1" x14ac:dyDescent="0.3">
      <c r="A119" s="522"/>
      <c r="B119" s="553"/>
      <c r="C119" s="554"/>
      <c r="D119" s="555"/>
      <c r="E119" s="91"/>
    </row>
    <row r="120" spans="1:5" ht="23.25" customHeight="1" x14ac:dyDescent="0.25">
      <c r="A120" s="522"/>
      <c r="B120" s="82"/>
      <c r="C120" s="82"/>
      <c r="D120" s="83"/>
      <c r="E120" s="91"/>
    </row>
    <row r="121" spans="1:5" ht="23.25" customHeight="1" thickBot="1" x14ac:dyDescent="0.3">
      <c r="A121" s="522"/>
      <c r="B121" s="91"/>
      <c r="C121" s="134"/>
      <c r="D121" s="91"/>
      <c r="E121" s="91"/>
    </row>
    <row r="122" spans="1:5" ht="23.25" customHeight="1" x14ac:dyDescent="0.25">
      <c r="A122" s="522"/>
      <c r="B122" s="91"/>
      <c r="C122" s="135" t="s">
        <v>161</v>
      </c>
      <c r="D122" s="135"/>
      <c r="E122" s="91"/>
    </row>
    <row r="123" spans="1:5" ht="23.25" customHeight="1" x14ac:dyDescent="0.25">
      <c r="A123" s="522"/>
      <c r="B123" s="91"/>
      <c r="C123" s="135">
        <f>Alapa!C17</f>
        <v>0</v>
      </c>
      <c r="D123" s="135"/>
      <c r="E123" s="91"/>
    </row>
    <row r="126" spans="1:5" ht="12.75" thickBot="1" x14ac:dyDescent="0.25">
      <c r="B126" s="136" t="s">
        <v>690</v>
      </c>
    </row>
    <row r="127" spans="1:5" ht="54" customHeight="1" x14ac:dyDescent="0.2">
      <c r="B127" s="488" t="s">
        <v>687</v>
      </c>
      <c r="C127" s="489"/>
      <c r="D127" s="490"/>
    </row>
    <row r="128" spans="1:5" ht="18.75" x14ac:dyDescent="0.3">
      <c r="B128" s="491" t="str">
        <f>IF(AND(C29&gt;0,D63=0,D84=0,C111=0),"Alacsony kockázati kategória","")</f>
        <v/>
      </c>
      <c r="C128" s="492"/>
      <c r="D128" s="493"/>
      <c r="E128" s="5">
        <f>IF(B128="Alacsony kockázati kategória",1,IF(B131="Normál kockázati kategória",2,IF(B134="Magas kockázati kategória",3,4)))</f>
        <v>2</v>
      </c>
    </row>
    <row r="129" spans="2:5" ht="16.5" thickBot="1" x14ac:dyDescent="0.25">
      <c r="B129" s="494" t="str">
        <f>IF(B128="Alacsony kockázati kategória","Egyszerűsített ügyfél-átvilágítás az Egységes szabályzat VIII/1. pontja szerint","")</f>
        <v/>
      </c>
      <c r="C129" s="495"/>
      <c r="D129" s="496"/>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88" t="s">
        <v>688</v>
      </c>
      <c r="C130" s="489"/>
      <c r="D130" s="490"/>
    </row>
    <row r="131" spans="2:5" ht="18.75" x14ac:dyDescent="0.3">
      <c r="B131" s="491" t="str">
        <f>IF(AND(C29=0,D63=0,D84=0,C111=0),"Normál kockázati kategória","")</f>
        <v>Normál kockázati kategória</v>
      </c>
      <c r="C131" s="492"/>
      <c r="D131" s="493"/>
    </row>
    <row r="132" spans="2:5" ht="16.5" thickBot="1" x14ac:dyDescent="0.25">
      <c r="B132" s="485" t="str">
        <f>IF(B131="Normál kockázati kategória","Normál ügyfél-átvilágítás az Egységes szabályzat III. pontja szerint","")</f>
        <v>Normál ügyfél-átvilágítás az Egységes szabályzat III. pontja szerint</v>
      </c>
      <c r="C132" s="486"/>
      <c r="D132" s="487"/>
    </row>
    <row r="133" spans="2:5" ht="54.75" customHeight="1" x14ac:dyDescent="0.2">
      <c r="B133" s="479" t="s">
        <v>689</v>
      </c>
      <c r="C133" s="480"/>
      <c r="D133" s="481"/>
    </row>
    <row r="134" spans="2:5" ht="18.75" x14ac:dyDescent="0.3">
      <c r="B134" s="482" t="str">
        <f>IF(OR(D63&gt;0,D84&gt;0,C111&gt;0),"Magas kockázati kategória","")</f>
        <v/>
      </c>
      <c r="C134" s="483"/>
      <c r="D134" s="484"/>
    </row>
    <row r="135" spans="2:5" ht="17.25" customHeight="1" x14ac:dyDescent="0.2">
      <c r="B135" s="494" t="str">
        <f>IF(B134="Magas kockázati kategória","Fokozott ügyfél-átvilágítás az Egységes szabályzat VIII/2. pontja szerint","")</f>
        <v/>
      </c>
      <c r="C135" s="495"/>
      <c r="D135" s="496"/>
    </row>
    <row r="136" spans="2:5" ht="31.5" customHeight="1" x14ac:dyDescent="0.3">
      <c r="B136" s="482" t="str">
        <f>IF(C111&gt;0,"BEJELENTÉSI KÖTELEZETTSÉG","")</f>
        <v/>
      </c>
      <c r="C136" s="483" t="str">
        <f>IF(C135&gt;0,"VAN","")</f>
        <v/>
      </c>
      <c r="D136" s="484" t="str">
        <f>IF(D135&gt;0,"VAN","")</f>
        <v/>
      </c>
    </row>
    <row r="137" spans="2:5" ht="80.25" customHeight="1" thickBot="1" x14ac:dyDescent="0.25">
      <c r="B137" s="540" t="s">
        <v>691</v>
      </c>
      <c r="C137" s="541"/>
      <c r="D137" s="542"/>
    </row>
    <row r="138" spans="2:5" ht="60.75" customHeight="1" x14ac:dyDescent="0.2">
      <c r="B138" s="212"/>
      <c r="C138" s="212"/>
      <c r="D138" s="212"/>
    </row>
    <row r="139" spans="2:5" ht="57" x14ac:dyDescent="0.2">
      <c r="B139" s="213" t="s">
        <v>337</v>
      </c>
    </row>
    <row r="140" spans="2:5" ht="14.25" x14ac:dyDescent="0.2">
      <c r="B140" s="213"/>
    </row>
    <row r="141" spans="2:5" ht="28.5" x14ac:dyDescent="0.2">
      <c r="B141" s="213" t="s">
        <v>338</v>
      </c>
    </row>
    <row r="142" spans="2:5" ht="14.25" x14ac:dyDescent="0.2">
      <c r="B142" s="213"/>
    </row>
    <row r="143" spans="2:5" ht="157.5" x14ac:dyDescent="0.2">
      <c r="B143" s="214" t="s">
        <v>339</v>
      </c>
      <c r="C143" s="215" t="s">
        <v>340</v>
      </c>
    </row>
    <row r="144" spans="2:5" ht="14.25" x14ac:dyDescent="0.2">
      <c r="B144" s="213"/>
    </row>
    <row r="145" spans="2:3" ht="214.5" x14ac:dyDescent="0.2">
      <c r="B145" s="214" t="s">
        <v>341</v>
      </c>
      <c r="C145" s="216" t="s">
        <v>342</v>
      </c>
    </row>
    <row r="146" spans="2:3" ht="14.25" x14ac:dyDescent="0.2">
      <c r="B146" s="213"/>
    </row>
    <row r="147" spans="2:3" ht="129" x14ac:dyDescent="0.2">
      <c r="B147" s="214" t="s">
        <v>343</v>
      </c>
      <c r="C147" s="216" t="s">
        <v>344</v>
      </c>
    </row>
    <row r="148" spans="2:3" ht="14.25" x14ac:dyDescent="0.2">
      <c r="B148" s="213"/>
    </row>
    <row r="149" spans="2:3" ht="243" x14ac:dyDescent="0.2">
      <c r="B149" s="214" t="s">
        <v>345</v>
      </c>
      <c r="C149" s="216" t="s">
        <v>346</v>
      </c>
    </row>
    <row r="150" spans="2:3" ht="14.25" x14ac:dyDescent="0.2">
      <c r="B150" s="213"/>
    </row>
    <row r="151" spans="2:3" ht="114.75" x14ac:dyDescent="0.2">
      <c r="B151" s="214" t="s">
        <v>347</v>
      </c>
      <c r="C151" s="216" t="s">
        <v>348</v>
      </c>
    </row>
    <row r="152" spans="2:3" ht="15" x14ac:dyDescent="0.2">
      <c r="B152" s="213"/>
      <c r="C152" s="216"/>
    </row>
    <row r="153" spans="2:3" ht="129" x14ac:dyDescent="0.2">
      <c r="B153" s="214" t="s">
        <v>349</v>
      </c>
      <c r="C153" s="216" t="s">
        <v>350</v>
      </c>
    </row>
    <row r="154" spans="2:3" ht="15" x14ac:dyDescent="0.2">
      <c r="B154" s="213"/>
      <c r="C154" s="216"/>
    </row>
    <row r="155" spans="2:3" ht="171.75" x14ac:dyDescent="0.2">
      <c r="B155" s="214" t="s">
        <v>351</v>
      </c>
      <c r="C155" s="216" t="s">
        <v>352</v>
      </c>
    </row>
    <row r="156" spans="2:3" ht="15" x14ac:dyDescent="0.2">
      <c r="B156" s="213"/>
      <c r="C156" s="216"/>
    </row>
    <row r="157" spans="2:3" ht="100.5" x14ac:dyDescent="0.2">
      <c r="B157" s="214" t="s">
        <v>353</v>
      </c>
      <c r="C157" s="216" t="s">
        <v>354</v>
      </c>
    </row>
    <row r="158" spans="2:3" ht="15" x14ac:dyDescent="0.2">
      <c r="B158" s="213"/>
      <c r="C158" s="216"/>
    </row>
    <row r="159" spans="2:3" ht="100.5" x14ac:dyDescent="0.2">
      <c r="B159" s="214" t="s">
        <v>355</v>
      </c>
      <c r="C159" s="216" t="s">
        <v>356</v>
      </c>
    </row>
    <row r="160" spans="2:3" ht="15" x14ac:dyDescent="0.2">
      <c r="B160" s="213"/>
      <c r="C160" s="216"/>
    </row>
    <row r="161" spans="2:3" ht="114.75" x14ac:dyDescent="0.2">
      <c r="B161" s="214" t="s">
        <v>357</v>
      </c>
      <c r="C161" s="216" t="s">
        <v>358</v>
      </c>
    </row>
    <row r="162" spans="2:3" ht="15" x14ac:dyDescent="0.2">
      <c r="B162" s="214"/>
      <c r="C162" s="216"/>
    </row>
    <row r="163" spans="2:3" ht="100.5" x14ac:dyDescent="0.2">
      <c r="B163" s="214" t="s">
        <v>359</v>
      </c>
      <c r="C163" s="216" t="s">
        <v>360</v>
      </c>
    </row>
    <row r="164" spans="2:3" ht="15" x14ac:dyDescent="0.2">
      <c r="B164" s="213"/>
      <c r="C164" s="216"/>
    </row>
    <row r="165" spans="2:3" ht="43.5" x14ac:dyDescent="0.2">
      <c r="B165" s="214" t="s">
        <v>361</v>
      </c>
      <c r="C165" s="216" t="s">
        <v>362</v>
      </c>
    </row>
    <row r="166" spans="2:3" ht="15" x14ac:dyDescent="0.2">
      <c r="B166" s="213"/>
      <c r="C166" s="216"/>
    </row>
    <row r="167" spans="2:3" ht="86.25" x14ac:dyDescent="0.2">
      <c r="B167" s="214" t="s">
        <v>363</v>
      </c>
      <c r="C167" s="216" t="s">
        <v>364</v>
      </c>
    </row>
    <row r="169" spans="2:3" ht="12.75" customHeight="1" x14ac:dyDescent="0.2"/>
  </sheetData>
  <mergeCells count="25">
    <mergeCell ref="B3:E3"/>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 ref="B136:D136"/>
    <mergeCell ref="B137:D137"/>
    <mergeCell ref="B130:D130"/>
    <mergeCell ref="B131:D131"/>
    <mergeCell ref="B132:D132"/>
    <mergeCell ref="B133:D133"/>
    <mergeCell ref="B134:D134"/>
    <mergeCell ref="B135:D135"/>
  </mergeCells>
  <hyperlinks>
    <hyperlink ref="F1" location="Tartalom!B1" display="tartalom"/>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 ref="F3" location="'PM-KV-03-01'!C37" display="folyamatábra"/>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365</v>
      </c>
      <c r="J1" s="44"/>
      <c r="K1" s="43" t="s">
        <v>1</v>
      </c>
      <c r="L1" s="5">
        <f>Alapa!C1</f>
        <v>0</v>
      </c>
      <c r="M1" s="44" t="s">
        <v>2</v>
      </c>
    </row>
    <row r="2" spans="1:13" ht="16.5" x14ac:dyDescent="0.3">
      <c r="B2" s="42"/>
      <c r="J2" s="44"/>
      <c r="K2" s="43"/>
      <c r="M2" s="45" t="s">
        <v>3</v>
      </c>
    </row>
    <row r="3" spans="1:13" ht="35.25" customHeight="1" x14ac:dyDescent="0.25">
      <c r="B3" s="562" t="s">
        <v>760</v>
      </c>
      <c r="C3" s="562"/>
      <c r="D3" s="562"/>
      <c r="E3" s="562"/>
      <c r="F3" s="562"/>
      <c r="G3" s="562"/>
      <c r="H3" s="562"/>
      <c r="I3" s="562"/>
      <c r="J3" s="562"/>
      <c r="K3" s="562"/>
      <c r="L3" s="562"/>
      <c r="M3" s="44" t="s">
        <v>85</v>
      </c>
    </row>
    <row r="4" spans="1:13" ht="15.75" customHeight="1" x14ac:dyDescent="0.25">
      <c r="A4" s="522" t="s">
        <v>628</v>
      </c>
      <c r="B4" s="563"/>
      <c r="C4" s="563"/>
      <c r="D4" s="563"/>
      <c r="E4" s="563"/>
      <c r="F4" s="563"/>
      <c r="G4" s="563"/>
      <c r="H4" s="563"/>
      <c r="I4" s="563"/>
      <c r="J4" s="563"/>
      <c r="K4" s="563"/>
      <c r="L4" s="563"/>
    </row>
    <row r="5" spans="1:13" ht="20.25" x14ac:dyDescent="0.3">
      <c r="A5" s="522"/>
      <c r="B5" s="82" t="s">
        <v>164</v>
      </c>
      <c r="C5" s="82"/>
      <c r="D5" s="82"/>
      <c r="E5" s="82"/>
      <c r="F5" s="82"/>
      <c r="G5" s="82"/>
      <c r="H5" s="82"/>
      <c r="I5" s="82"/>
      <c r="J5" s="82"/>
      <c r="K5" s="48"/>
      <c r="L5" s="82"/>
    </row>
    <row r="6" spans="1:13" ht="15.75" x14ac:dyDescent="0.25">
      <c r="A6" s="522"/>
      <c r="B6" s="217" t="s">
        <v>89</v>
      </c>
      <c r="C6" s="84">
        <f>Alapa!C17</f>
        <v>0</v>
      </c>
      <c r="D6" s="218"/>
      <c r="E6" s="218"/>
      <c r="F6" s="218"/>
      <c r="G6" s="218"/>
      <c r="H6" s="218"/>
      <c r="I6" s="218"/>
      <c r="J6" s="218"/>
      <c r="K6" s="218"/>
      <c r="L6" s="218"/>
    </row>
    <row r="7" spans="1:13" ht="15.75" x14ac:dyDescent="0.25">
      <c r="A7" s="522"/>
      <c r="B7" s="217" t="s">
        <v>90</v>
      </c>
      <c r="C7" s="84">
        <f>Alapa!C18</f>
        <v>0</v>
      </c>
      <c r="D7" s="218"/>
      <c r="E7" s="218"/>
      <c r="F7" s="218"/>
      <c r="G7" s="218"/>
      <c r="H7" s="218"/>
      <c r="I7" s="218"/>
      <c r="J7" s="218"/>
      <c r="K7" s="218"/>
      <c r="L7" s="218"/>
    </row>
    <row r="8" spans="1:13" ht="15.75" x14ac:dyDescent="0.25">
      <c r="A8" s="522"/>
      <c r="B8" s="219"/>
      <c r="C8" s="218"/>
      <c r="D8" s="218"/>
      <c r="E8" s="218"/>
      <c r="F8" s="218"/>
      <c r="G8" s="218"/>
      <c r="H8" s="218"/>
      <c r="I8" s="218"/>
      <c r="J8" s="218"/>
      <c r="K8" s="218"/>
      <c r="L8" s="218"/>
    </row>
    <row r="9" spans="1:13" ht="18.75" x14ac:dyDescent="0.3">
      <c r="A9" s="522"/>
      <c r="B9" s="564" t="s">
        <v>366</v>
      </c>
      <c r="C9" s="564"/>
      <c r="D9" s="564"/>
      <c r="E9" s="564"/>
      <c r="F9" s="564"/>
      <c r="G9" s="564"/>
      <c r="H9" s="564"/>
      <c r="I9" s="564"/>
      <c r="J9" s="564"/>
      <c r="K9" s="564"/>
      <c r="L9" s="564"/>
    </row>
    <row r="10" spans="1:13" ht="15.75" x14ac:dyDescent="0.25">
      <c r="A10" s="522"/>
      <c r="B10" s="220"/>
      <c r="C10" s="218"/>
      <c r="D10" s="218"/>
      <c r="E10" s="218"/>
      <c r="F10" s="218"/>
      <c r="G10" s="218"/>
      <c r="H10" s="218"/>
      <c r="I10" s="218"/>
      <c r="J10" s="218"/>
      <c r="K10" s="218"/>
      <c r="L10" s="218"/>
    </row>
    <row r="11" spans="1:13" ht="15.75" customHeight="1" x14ac:dyDescent="0.25">
      <c r="A11" s="522"/>
      <c r="B11" s="221" t="s">
        <v>88</v>
      </c>
      <c r="C11" s="538" t="s">
        <v>367</v>
      </c>
      <c r="D11" s="538"/>
      <c r="E11" s="538"/>
      <c r="F11" s="565" t="s">
        <v>228</v>
      </c>
      <c r="G11" s="565"/>
      <c r="H11" s="565"/>
      <c r="I11" s="538" t="s">
        <v>193</v>
      </c>
      <c r="J11" s="538"/>
      <c r="K11" s="538"/>
      <c r="L11" s="538"/>
    </row>
    <row r="12" spans="1:13" ht="51.75" customHeight="1" x14ac:dyDescent="0.25">
      <c r="A12" s="522"/>
      <c r="B12" s="566" t="s">
        <v>368</v>
      </c>
      <c r="C12" s="566"/>
      <c r="D12" s="566"/>
      <c r="E12" s="566"/>
      <c r="F12" s="566"/>
      <c r="G12" s="566"/>
      <c r="H12" s="566"/>
      <c r="I12" s="566"/>
      <c r="J12" s="566"/>
      <c r="K12" s="566"/>
      <c r="L12" s="566"/>
    </row>
    <row r="13" spans="1:13" ht="15.75" x14ac:dyDescent="0.25">
      <c r="A13" s="522"/>
      <c r="B13" s="222"/>
      <c r="C13" s="222"/>
      <c r="D13" s="222"/>
      <c r="E13" s="222"/>
      <c r="F13" s="222"/>
      <c r="G13" s="222"/>
      <c r="H13" s="222"/>
      <c r="I13" s="222"/>
      <c r="J13" s="222"/>
      <c r="K13" s="222"/>
      <c r="L13" s="222"/>
    </row>
    <row r="14" spans="1:13" ht="15.75" customHeight="1" x14ac:dyDescent="0.25">
      <c r="A14" s="522"/>
      <c r="B14" s="565" t="s">
        <v>369</v>
      </c>
      <c r="C14" s="565"/>
      <c r="D14" s="565" t="s">
        <v>221</v>
      </c>
      <c r="E14" s="565"/>
      <c r="F14" s="565"/>
      <c r="G14" s="222"/>
      <c r="H14" s="222"/>
      <c r="I14" s="222"/>
      <c r="J14" s="222"/>
      <c r="K14" s="222"/>
      <c r="L14" s="222"/>
    </row>
    <row r="15" spans="1:13" ht="15.75" x14ac:dyDescent="0.25">
      <c r="A15" s="522"/>
      <c r="B15" s="222"/>
      <c r="C15" s="222"/>
      <c r="D15" s="222"/>
      <c r="E15" s="222"/>
      <c r="F15" s="222"/>
      <c r="G15" s="222"/>
      <c r="H15" s="222"/>
      <c r="I15" s="222"/>
      <c r="J15" s="222"/>
      <c r="K15" s="222"/>
      <c r="L15" s="222"/>
    </row>
    <row r="16" spans="1:13" ht="15.75" customHeight="1" x14ac:dyDescent="0.25">
      <c r="A16" s="522"/>
      <c r="B16" s="561" t="s">
        <v>370</v>
      </c>
      <c r="C16" s="561"/>
      <c r="D16" s="561"/>
      <c r="E16" s="561"/>
      <c r="F16" s="561"/>
      <c r="G16" s="561"/>
      <c r="H16" s="561"/>
      <c r="I16" s="561"/>
      <c r="J16" s="561"/>
      <c r="K16" s="561"/>
      <c r="L16" s="561"/>
    </row>
    <row r="17" spans="1:12" ht="22.5" customHeight="1" x14ac:dyDescent="0.25">
      <c r="A17" s="522"/>
      <c r="B17" s="137" t="s">
        <v>170</v>
      </c>
      <c r="C17" s="223"/>
      <c r="D17" s="223"/>
      <c r="E17" s="223"/>
      <c r="F17" s="223"/>
      <c r="G17" s="559" t="s">
        <v>371</v>
      </c>
      <c r="H17" s="559"/>
      <c r="I17" s="559"/>
      <c r="J17" s="559"/>
      <c r="K17" s="559"/>
      <c r="L17" s="559"/>
    </row>
    <row r="18" spans="1:12" ht="22.5" customHeight="1" x14ac:dyDescent="0.25">
      <c r="A18" s="522"/>
      <c r="B18" s="137" t="s">
        <v>172</v>
      </c>
      <c r="C18" s="223"/>
      <c r="D18" s="223"/>
      <c r="E18" s="223"/>
      <c r="F18" s="223"/>
      <c r="G18" s="175"/>
      <c r="H18" s="175"/>
      <c r="I18" s="175"/>
      <c r="J18" s="175"/>
      <c r="K18" s="175"/>
      <c r="L18" s="175"/>
    </row>
    <row r="19" spans="1:12" ht="22.5" customHeight="1" x14ac:dyDescent="0.25">
      <c r="A19" s="522"/>
      <c r="B19" s="223" t="s">
        <v>372</v>
      </c>
      <c r="C19" s="223"/>
      <c r="D19" s="223"/>
      <c r="E19" s="223"/>
      <c r="F19" s="223"/>
      <c r="G19" s="559" t="s">
        <v>371</v>
      </c>
      <c r="H19" s="559"/>
      <c r="I19" s="559"/>
      <c r="J19" s="559"/>
      <c r="K19" s="559"/>
      <c r="L19" s="559"/>
    </row>
    <row r="20" spans="1:12" ht="22.5" customHeight="1" x14ac:dyDescent="0.25">
      <c r="A20" s="522"/>
      <c r="B20" s="137" t="s">
        <v>178</v>
      </c>
      <c r="C20" s="137"/>
      <c r="D20" s="148" t="s">
        <v>101</v>
      </c>
      <c r="E20" s="148"/>
      <c r="F20" s="148"/>
      <c r="G20" s="137" t="s">
        <v>179</v>
      </c>
      <c r="H20" s="149" t="s">
        <v>180</v>
      </c>
      <c r="I20" s="148"/>
      <c r="J20" s="148"/>
      <c r="K20" s="148"/>
      <c r="L20" s="148"/>
    </row>
    <row r="21" spans="1:12" ht="22.5" customHeight="1" x14ac:dyDescent="0.25">
      <c r="A21" s="522"/>
      <c r="B21" s="137" t="s">
        <v>181</v>
      </c>
      <c r="C21" s="137"/>
      <c r="D21" s="82"/>
      <c r="E21" s="82"/>
      <c r="F21" s="82" t="s">
        <v>171</v>
      </c>
      <c r="G21" s="82"/>
      <c r="H21" s="82"/>
      <c r="I21" s="82"/>
      <c r="J21" s="82"/>
      <c r="K21" s="82"/>
      <c r="L21" s="82"/>
    </row>
    <row r="22" spans="1:12" ht="41.25" customHeight="1" x14ac:dyDescent="0.25">
      <c r="A22" s="522"/>
      <c r="B22" s="518" t="s">
        <v>182</v>
      </c>
      <c r="C22" s="518"/>
      <c r="D22" s="518"/>
      <c r="E22" s="518"/>
      <c r="F22" s="82" t="s">
        <v>171</v>
      </c>
      <c r="G22" s="82"/>
      <c r="H22" s="82"/>
      <c r="I22" s="82"/>
      <c r="J22" s="82"/>
      <c r="K22" s="82"/>
      <c r="L22" s="82"/>
    </row>
    <row r="23" spans="1:12" ht="22.5" customHeight="1" x14ac:dyDescent="0.25">
      <c r="A23" s="522"/>
      <c r="B23" s="223" t="s">
        <v>373</v>
      </c>
      <c r="C23" s="223"/>
      <c r="D23" s="223" t="s">
        <v>374</v>
      </c>
      <c r="E23" s="223"/>
      <c r="F23" s="223"/>
      <c r="G23" s="559" t="s">
        <v>371</v>
      </c>
      <c r="H23" s="559"/>
      <c r="I23" s="559"/>
      <c r="J23" s="559"/>
      <c r="K23" s="559"/>
      <c r="L23" s="559"/>
    </row>
    <row r="24" spans="1:12" ht="22.5" customHeight="1" x14ac:dyDescent="0.25">
      <c r="A24" s="522"/>
      <c r="B24" s="223"/>
      <c r="C24" s="223"/>
      <c r="D24" s="223" t="s">
        <v>185</v>
      </c>
      <c r="E24" s="223"/>
      <c r="F24" s="223"/>
      <c r="G24" s="559" t="s">
        <v>371</v>
      </c>
      <c r="H24" s="559"/>
      <c r="I24" s="559"/>
      <c r="J24" s="559"/>
      <c r="K24" s="559"/>
      <c r="L24" s="559"/>
    </row>
    <row r="25" spans="1:12" ht="22.5" customHeight="1" x14ac:dyDescent="0.25">
      <c r="A25" s="522"/>
      <c r="B25" s="223"/>
      <c r="C25" s="223"/>
      <c r="D25" s="223" t="s">
        <v>374</v>
      </c>
      <c r="E25" s="223"/>
      <c r="F25" s="223"/>
      <c r="G25" s="559" t="s">
        <v>371</v>
      </c>
      <c r="H25" s="559"/>
      <c r="I25" s="559"/>
      <c r="J25" s="559"/>
      <c r="K25" s="559"/>
      <c r="L25" s="559"/>
    </row>
    <row r="26" spans="1:12" ht="22.5" customHeight="1" x14ac:dyDescent="0.25">
      <c r="A26" s="522"/>
      <c r="B26" s="223"/>
      <c r="C26" s="223"/>
      <c r="D26" s="223" t="s">
        <v>185</v>
      </c>
      <c r="E26" s="223"/>
      <c r="F26" s="223"/>
      <c r="G26" s="559" t="s">
        <v>371</v>
      </c>
      <c r="H26" s="559"/>
      <c r="I26" s="559"/>
      <c r="J26" s="559"/>
      <c r="K26" s="559"/>
      <c r="L26" s="559"/>
    </row>
    <row r="27" spans="1:12" ht="15.75" x14ac:dyDescent="0.25">
      <c r="A27" s="522"/>
      <c r="B27" s="223"/>
      <c r="C27" s="223"/>
      <c r="D27" s="223"/>
      <c r="E27" s="223"/>
      <c r="F27" s="223"/>
      <c r="G27" s="223"/>
      <c r="H27" s="223"/>
      <c r="I27" s="223"/>
      <c r="J27" s="223"/>
      <c r="K27" s="223"/>
      <c r="L27" s="223"/>
    </row>
    <row r="28" spans="1:12" ht="42.75" customHeight="1" x14ac:dyDescent="0.25">
      <c r="A28" s="522"/>
      <c r="B28" s="561" t="s">
        <v>375</v>
      </c>
      <c r="C28" s="561"/>
      <c r="D28" s="561"/>
      <c r="E28" s="561"/>
      <c r="F28" s="561"/>
      <c r="G28" s="561"/>
      <c r="H28" s="561"/>
      <c r="I28" s="561"/>
      <c r="J28" s="561"/>
      <c r="K28" s="561"/>
      <c r="L28" s="561"/>
    </row>
    <row r="29" spans="1:12" ht="27" customHeight="1" x14ac:dyDescent="0.25">
      <c r="A29" s="522"/>
      <c r="B29" s="223" t="s">
        <v>195</v>
      </c>
      <c r="C29" s="223"/>
      <c r="D29" s="223"/>
      <c r="E29" s="223"/>
      <c r="F29" s="223"/>
      <c r="G29" s="559" t="s">
        <v>371</v>
      </c>
      <c r="H29" s="559"/>
      <c r="I29" s="559"/>
      <c r="J29" s="559"/>
      <c r="K29" s="559"/>
      <c r="L29" s="559"/>
    </row>
    <row r="30" spans="1:12" ht="22.5" customHeight="1" x14ac:dyDescent="0.25">
      <c r="A30" s="522"/>
      <c r="B30" s="223" t="s">
        <v>197</v>
      </c>
      <c r="C30" s="223"/>
      <c r="D30" s="223"/>
      <c r="E30" s="223"/>
      <c r="F30" s="223"/>
      <c r="G30" s="559" t="s">
        <v>371</v>
      </c>
      <c r="H30" s="559"/>
      <c r="I30" s="559"/>
      <c r="J30" s="559"/>
      <c r="K30" s="559"/>
      <c r="L30" s="559"/>
    </row>
    <row r="31" spans="1:12" ht="54.75" customHeight="1" x14ac:dyDescent="0.25">
      <c r="A31" s="522"/>
      <c r="B31" s="518" t="s">
        <v>198</v>
      </c>
      <c r="C31" s="518"/>
      <c r="D31" s="518"/>
      <c r="E31" s="518"/>
      <c r="F31" s="518"/>
      <c r="G31" s="559" t="s">
        <v>371</v>
      </c>
      <c r="H31" s="559"/>
      <c r="I31" s="559"/>
      <c r="J31" s="559"/>
      <c r="K31" s="559"/>
      <c r="L31" s="559"/>
    </row>
    <row r="32" spans="1:12" ht="21.75" customHeight="1" x14ac:dyDescent="0.25">
      <c r="A32" s="522"/>
      <c r="B32" s="137" t="s">
        <v>200</v>
      </c>
      <c r="C32" s="137"/>
      <c r="D32" s="82" t="s">
        <v>196</v>
      </c>
      <c r="E32" s="82"/>
      <c r="F32" s="82"/>
      <c r="G32" s="82"/>
      <c r="H32" s="82"/>
      <c r="I32" s="82"/>
      <c r="J32" s="82"/>
      <c r="K32" s="82"/>
      <c r="L32" s="82"/>
    </row>
    <row r="33" spans="1:12" ht="28.5" customHeight="1" x14ac:dyDescent="0.25">
      <c r="A33" s="522"/>
      <c r="B33" s="524" t="s">
        <v>201</v>
      </c>
      <c r="C33" s="524"/>
      <c r="D33" s="524"/>
      <c r="E33" s="524"/>
      <c r="F33" s="524"/>
      <c r="G33" s="524"/>
      <c r="H33" s="524"/>
      <c r="I33" s="524"/>
      <c r="J33" s="524"/>
      <c r="K33" s="524"/>
      <c r="L33" s="524"/>
    </row>
    <row r="34" spans="1:12" ht="24" customHeight="1" x14ac:dyDescent="0.25">
      <c r="A34" s="522"/>
      <c r="B34" s="224"/>
      <c r="C34" s="84"/>
      <c r="D34" s="84" t="s">
        <v>202</v>
      </c>
      <c r="E34" s="224"/>
      <c r="F34" s="224"/>
      <c r="G34" s="559" t="s">
        <v>371</v>
      </c>
      <c r="H34" s="559"/>
      <c r="I34" s="559"/>
      <c r="J34" s="559"/>
      <c r="K34" s="559"/>
      <c r="L34" s="559"/>
    </row>
    <row r="35" spans="1:12" ht="18.75" customHeight="1" x14ac:dyDescent="0.25">
      <c r="A35" s="522"/>
      <c r="B35" s="224"/>
      <c r="C35" s="84"/>
      <c r="D35" s="84" t="s">
        <v>204</v>
      </c>
      <c r="E35" s="224"/>
      <c r="F35" s="224"/>
      <c r="G35" s="559" t="s">
        <v>371</v>
      </c>
      <c r="H35" s="559"/>
      <c r="I35" s="559"/>
      <c r="J35" s="559"/>
      <c r="K35" s="559"/>
      <c r="L35" s="559"/>
    </row>
    <row r="36" spans="1:12" ht="28.5" customHeight="1" x14ac:dyDescent="0.25">
      <c r="A36" s="522"/>
      <c r="B36" s="224"/>
      <c r="C36" s="84"/>
      <c r="D36" s="84" t="s">
        <v>205</v>
      </c>
      <c r="E36" s="224"/>
      <c r="F36" s="224"/>
      <c r="G36" s="559" t="s">
        <v>371</v>
      </c>
      <c r="H36" s="559"/>
      <c r="I36" s="559"/>
      <c r="J36" s="559"/>
      <c r="K36" s="559"/>
      <c r="L36" s="559"/>
    </row>
    <row r="37" spans="1:12" ht="18" customHeight="1" x14ac:dyDescent="0.25">
      <c r="A37" s="522"/>
      <c r="B37" s="224"/>
      <c r="C37" s="84"/>
      <c r="D37" s="84" t="s">
        <v>204</v>
      </c>
      <c r="E37" s="224"/>
      <c r="F37" s="224"/>
      <c r="G37" s="559" t="s">
        <v>371</v>
      </c>
      <c r="H37" s="559"/>
      <c r="I37" s="559"/>
      <c r="J37" s="559"/>
      <c r="K37" s="559"/>
      <c r="L37" s="559"/>
    </row>
    <row r="38" spans="1:12" ht="15.75" x14ac:dyDescent="0.25">
      <c r="A38" s="522"/>
      <c r="B38" s="518" t="s">
        <v>675</v>
      </c>
      <c r="C38" s="518"/>
      <c r="D38" s="518"/>
      <c r="E38" s="518"/>
      <c r="F38" s="518"/>
      <c r="G38" s="518"/>
      <c r="H38" s="518"/>
      <c r="I38" s="518"/>
      <c r="J38" s="518"/>
      <c r="K38" s="518"/>
      <c r="L38" s="518"/>
    </row>
    <row r="39" spans="1:12" ht="18.75" customHeight="1" x14ac:dyDescent="0.25">
      <c r="A39" s="522"/>
      <c r="B39" s="154"/>
      <c r="C39" s="393" t="s">
        <v>676</v>
      </c>
      <c r="D39" s="154"/>
      <c r="E39" s="154"/>
      <c r="F39" s="82" t="s">
        <v>203</v>
      </c>
      <c r="G39" s="82"/>
      <c r="H39" s="82"/>
      <c r="I39" s="82"/>
      <c r="J39" s="82"/>
      <c r="K39" s="82"/>
      <c r="L39" s="82"/>
    </row>
    <row r="40" spans="1:12" ht="18.75" customHeight="1" x14ac:dyDescent="0.25">
      <c r="A40" s="522"/>
      <c r="B40" s="154"/>
      <c r="C40" s="393" t="s">
        <v>677</v>
      </c>
      <c r="D40" s="154"/>
      <c r="E40" s="154"/>
      <c r="F40" s="82"/>
      <c r="G40" s="82"/>
      <c r="H40" s="82"/>
      <c r="I40" s="82"/>
      <c r="J40" s="82"/>
      <c r="K40" s="82"/>
      <c r="L40" s="82"/>
    </row>
    <row r="41" spans="1:12" ht="18.75" customHeight="1" x14ac:dyDescent="0.25">
      <c r="A41" s="522"/>
      <c r="B41" s="154"/>
      <c r="C41" s="82" t="s">
        <v>678</v>
      </c>
      <c r="D41" s="82"/>
      <c r="E41" s="82"/>
      <c r="F41" s="82"/>
      <c r="G41" s="82"/>
      <c r="H41" s="82"/>
      <c r="I41" s="82"/>
      <c r="J41" s="82"/>
      <c r="K41" s="82"/>
      <c r="L41" s="82"/>
    </row>
    <row r="42" spans="1:12" ht="66" customHeight="1" x14ac:dyDescent="0.25">
      <c r="A42" s="522"/>
      <c r="B42" s="518" t="s">
        <v>206</v>
      </c>
      <c r="C42" s="518"/>
      <c r="D42" s="518"/>
      <c r="E42" s="518"/>
      <c r="F42" s="518"/>
      <c r="G42" s="559" t="s">
        <v>371</v>
      </c>
      <c r="H42" s="559"/>
      <c r="I42" s="559"/>
      <c r="J42" s="559"/>
      <c r="K42" s="559"/>
      <c r="L42" s="559"/>
    </row>
    <row r="43" spans="1:12" ht="22.5" customHeight="1" x14ac:dyDescent="0.25">
      <c r="A43" s="522"/>
      <c r="B43" s="137" t="s">
        <v>208</v>
      </c>
      <c r="C43" s="137"/>
      <c r="D43" s="82" t="s">
        <v>196</v>
      </c>
      <c r="E43" s="82"/>
      <c r="F43" s="82"/>
      <c r="G43" s="82"/>
      <c r="H43" s="82"/>
      <c r="I43" s="82"/>
      <c r="J43" s="82"/>
      <c r="K43" s="82"/>
      <c r="L43" s="82"/>
    </row>
    <row r="44" spans="1:12" ht="42" customHeight="1" x14ac:dyDescent="0.25">
      <c r="A44" s="522"/>
      <c r="B44" s="561" t="s">
        <v>376</v>
      </c>
      <c r="C44" s="561"/>
      <c r="D44" s="561"/>
      <c r="E44" s="561"/>
      <c r="F44" s="561"/>
      <c r="G44" s="561"/>
      <c r="H44" s="561"/>
      <c r="I44" s="561"/>
      <c r="J44" s="561"/>
      <c r="K44" s="561"/>
      <c r="L44" s="561"/>
    </row>
    <row r="45" spans="1:12" ht="21" customHeight="1" x14ac:dyDescent="0.25">
      <c r="A45" s="522"/>
      <c r="B45" s="72" t="s">
        <v>170</v>
      </c>
      <c r="C45" s="223"/>
      <c r="D45" s="223"/>
      <c r="E45" s="223"/>
      <c r="F45" s="223"/>
      <c r="G45" s="559" t="s">
        <v>371</v>
      </c>
      <c r="H45" s="559"/>
      <c r="I45" s="559"/>
      <c r="J45" s="559"/>
      <c r="K45" s="559"/>
      <c r="L45" s="559"/>
    </row>
    <row r="46" spans="1:12" ht="21" customHeight="1" x14ac:dyDescent="0.25">
      <c r="A46" s="522"/>
      <c r="B46" s="72" t="s">
        <v>232</v>
      </c>
      <c r="C46" s="223"/>
      <c r="D46" s="223"/>
      <c r="E46" s="223"/>
      <c r="F46" s="223"/>
      <c r="G46" s="175"/>
      <c r="H46" s="175"/>
      <c r="I46" s="175"/>
      <c r="J46" s="175"/>
      <c r="K46" s="175"/>
      <c r="L46" s="175"/>
    </row>
    <row r="47" spans="1:12" ht="21" customHeight="1" x14ac:dyDescent="0.25">
      <c r="A47" s="522"/>
      <c r="B47" s="223" t="s">
        <v>372</v>
      </c>
      <c r="C47" s="223"/>
      <c r="D47" s="223"/>
      <c r="E47" s="223"/>
      <c r="F47" s="223"/>
      <c r="G47" s="559" t="s">
        <v>371</v>
      </c>
      <c r="H47" s="559"/>
      <c r="I47" s="559"/>
      <c r="J47" s="559"/>
      <c r="K47" s="559"/>
      <c r="L47" s="559"/>
    </row>
    <row r="48" spans="1:12" ht="21" customHeight="1" x14ac:dyDescent="0.25">
      <c r="A48" s="522"/>
      <c r="B48" s="82" t="s">
        <v>234</v>
      </c>
      <c r="C48" s="82"/>
      <c r="D48" s="82" t="s">
        <v>235</v>
      </c>
      <c r="E48" s="82"/>
      <c r="F48" s="82"/>
      <c r="G48" s="82" t="s">
        <v>179</v>
      </c>
      <c r="H48" s="83" t="s">
        <v>180</v>
      </c>
      <c r="I48" s="82"/>
      <c r="J48" s="82"/>
      <c r="K48" s="82"/>
      <c r="L48" s="82"/>
    </row>
    <row r="49" spans="1:12" ht="21" customHeight="1" x14ac:dyDescent="0.25">
      <c r="A49" s="522"/>
      <c r="B49" s="477" t="s">
        <v>236</v>
      </c>
      <c r="C49" s="477"/>
      <c r="D49" s="477"/>
      <c r="E49" s="477"/>
      <c r="F49" s="223"/>
      <c r="G49" s="559" t="s">
        <v>371</v>
      </c>
      <c r="H49" s="559"/>
      <c r="I49" s="559"/>
      <c r="J49" s="559"/>
      <c r="K49" s="559"/>
      <c r="L49" s="559"/>
    </row>
    <row r="50" spans="1:12" ht="21" customHeight="1" x14ac:dyDescent="0.25">
      <c r="A50" s="522"/>
      <c r="B50" s="477" t="s">
        <v>237</v>
      </c>
      <c r="C50" s="477"/>
      <c r="D50" s="477"/>
      <c r="E50" s="477"/>
      <c r="F50" s="223"/>
      <c r="G50" s="559" t="s">
        <v>371</v>
      </c>
      <c r="H50" s="559"/>
      <c r="I50" s="559"/>
      <c r="J50" s="559"/>
      <c r="K50" s="559"/>
      <c r="L50" s="559"/>
    </row>
    <row r="51" spans="1:12" ht="15.75" x14ac:dyDescent="0.25">
      <c r="A51" s="522"/>
      <c r="B51" s="225"/>
      <c r="C51" s="225"/>
      <c r="D51" s="225"/>
      <c r="E51" s="225"/>
      <c r="F51" s="225"/>
      <c r="G51" s="226"/>
      <c r="H51" s="227"/>
      <c r="I51" s="227"/>
      <c r="J51" s="227"/>
      <c r="K51" s="227"/>
      <c r="L51" s="227"/>
    </row>
    <row r="52" spans="1:12" ht="15.75" x14ac:dyDescent="0.25">
      <c r="A52" s="522"/>
      <c r="B52" s="228"/>
      <c r="C52" s="223"/>
      <c r="D52" s="223"/>
      <c r="E52" s="223"/>
      <c r="F52" s="223"/>
      <c r="G52" s="218"/>
      <c r="H52" s="175"/>
      <c r="I52" s="175"/>
      <c r="J52" s="175"/>
      <c r="K52" s="175"/>
      <c r="L52" s="175"/>
    </row>
    <row r="53" spans="1:12" ht="21" customHeight="1" x14ac:dyDescent="0.25">
      <c r="A53" s="522"/>
      <c r="B53" s="72" t="s">
        <v>170</v>
      </c>
      <c r="C53" s="223"/>
      <c r="D53" s="223"/>
      <c r="E53" s="223"/>
      <c r="F53" s="223"/>
      <c r="G53" s="559" t="s">
        <v>371</v>
      </c>
      <c r="H53" s="559"/>
      <c r="I53" s="559"/>
      <c r="J53" s="559"/>
      <c r="K53" s="559"/>
      <c r="L53" s="559"/>
    </row>
    <row r="54" spans="1:12" ht="21" customHeight="1" x14ac:dyDescent="0.25">
      <c r="A54" s="522"/>
      <c r="B54" s="72" t="s">
        <v>232</v>
      </c>
      <c r="C54" s="223"/>
      <c r="D54" s="223"/>
      <c r="E54" s="223"/>
      <c r="F54" s="223"/>
      <c r="G54" s="175"/>
      <c r="H54" s="175"/>
      <c r="I54" s="175"/>
      <c r="J54" s="175"/>
      <c r="K54" s="175"/>
      <c r="L54" s="175"/>
    </row>
    <row r="55" spans="1:12" ht="21" customHeight="1" x14ac:dyDescent="0.25">
      <c r="A55" s="522"/>
      <c r="B55" s="223" t="s">
        <v>372</v>
      </c>
      <c r="C55" s="223"/>
      <c r="D55" s="223"/>
      <c r="E55" s="223"/>
      <c r="F55" s="223"/>
      <c r="G55" s="559" t="s">
        <v>371</v>
      </c>
      <c r="H55" s="559"/>
      <c r="I55" s="559"/>
      <c r="J55" s="559"/>
      <c r="K55" s="559"/>
      <c r="L55" s="559"/>
    </row>
    <row r="56" spans="1:12" ht="21" customHeight="1" x14ac:dyDescent="0.25">
      <c r="A56" s="522"/>
      <c r="B56" s="82" t="s">
        <v>234</v>
      </c>
      <c r="C56" s="82"/>
      <c r="D56" s="82" t="s">
        <v>235</v>
      </c>
      <c r="E56" s="82"/>
      <c r="F56" s="82"/>
      <c r="G56" s="82" t="s">
        <v>179</v>
      </c>
      <c r="H56" s="83" t="s">
        <v>180</v>
      </c>
      <c r="I56" s="82"/>
      <c r="J56" s="82"/>
      <c r="K56" s="82"/>
      <c r="L56" s="82"/>
    </row>
    <row r="57" spans="1:12" ht="21" customHeight="1" x14ac:dyDescent="0.25">
      <c r="A57" s="522"/>
      <c r="B57" s="477" t="s">
        <v>236</v>
      </c>
      <c r="C57" s="477"/>
      <c r="D57" s="477"/>
      <c r="E57" s="477"/>
      <c r="F57" s="223"/>
      <c r="G57" s="559" t="s">
        <v>371</v>
      </c>
      <c r="H57" s="559"/>
      <c r="I57" s="559"/>
      <c r="J57" s="559"/>
      <c r="K57" s="559"/>
      <c r="L57" s="559"/>
    </row>
    <row r="58" spans="1:12" ht="21" customHeight="1" x14ac:dyDescent="0.25">
      <c r="A58" s="522"/>
      <c r="B58" s="477" t="s">
        <v>237</v>
      </c>
      <c r="C58" s="477"/>
      <c r="D58" s="477"/>
      <c r="E58" s="477"/>
      <c r="F58" s="223"/>
      <c r="G58" s="559" t="s">
        <v>371</v>
      </c>
      <c r="H58" s="559"/>
      <c r="I58" s="559"/>
      <c r="J58" s="559"/>
      <c r="K58" s="559"/>
      <c r="L58" s="559"/>
    </row>
    <row r="59" spans="1:12" ht="21" customHeight="1" x14ac:dyDescent="0.25">
      <c r="A59" s="522"/>
      <c r="B59" s="223"/>
      <c r="C59" s="223"/>
      <c r="D59" s="223"/>
      <c r="E59" s="223"/>
      <c r="F59" s="223"/>
      <c r="G59" s="175"/>
      <c r="H59" s="175"/>
      <c r="I59" s="175"/>
      <c r="J59" s="175"/>
      <c r="K59" s="175"/>
      <c r="L59" s="175"/>
    </row>
    <row r="60" spans="1:12" ht="15.75" x14ac:dyDescent="0.25">
      <c r="A60" s="522"/>
      <c r="B60" s="220"/>
      <c r="C60" s="218"/>
      <c r="D60" s="218"/>
      <c r="E60" s="218"/>
      <c r="F60" s="218"/>
      <c r="G60" s="218"/>
      <c r="H60" s="218"/>
      <c r="I60" s="218"/>
      <c r="J60" s="218"/>
      <c r="K60" s="218"/>
      <c r="L60" s="218"/>
    </row>
    <row r="61" spans="1:12" ht="38.25" customHeight="1" x14ac:dyDescent="0.25">
      <c r="A61" s="522"/>
      <c r="B61" s="560" t="s">
        <v>377</v>
      </c>
      <c r="C61" s="560"/>
      <c r="D61" s="560"/>
      <c r="E61" s="560"/>
      <c r="F61" s="560"/>
      <c r="G61" s="560"/>
      <c r="H61" s="560"/>
      <c r="I61" s="560"/>
      <c r="J61" s="560"/>
      <c r="K61" s="560"/>
      <c r="L61" s="560"/>
    </row>
    <row r="62" spans="1:12" ht="20.25" customHeight="1" x14ac:dyDescent="0.25">
      <c r="A62" s="522"/>
      <c r="B62" s="220"/>
      <c r="C62" s="218"/>
      <c r="D62" s="218"/>
      <c r="E62" s="218"/>
      <c r="F62" s="218"/>
      <c r="G62" s="218"/>
      <c r="H62" s="218"/>
      <c r="I62" s="218"/>
      <c r="J62" s="218"/>
      <c r="K62" s="218"/>
      <c r="L62" s="218"/>
    </row>
    <row r="63" spans="1:12" ht="20.25" customHeight="1" x14ac:dyDescent="0.25">
      <c r="A63" s="522"/>
      <c r="B63" s="220" t="s">
        <v>378</v>
      </c>
      <c r="C63" s="218"/>
      <c r="D63" s="218"/>
      <c r="E63" s="218"/>
      <c r="F63" s="218"/>
      <c r="G63" s="559" t="s">
        <v>371</v>
      </c>
      <c r="H63" s="559"/>
      <c r="I63" s="559"/>
      <c r="J63" s="559"/>
      <c r="K63" s="559"/>
      <c r="L63" s="559"/>
    </row>
    <row r="64" spans="1:12" ht="15.75" x14ac:dyDescent="0.25">
      <c r="A64" s="522"/>
      <c r="B64" s="220"/>
      <c r="C64" s="218"/>
      <c r="D64" s="218"/>
      <c r="E64" s="218"/>
      <c r="F64" s="218"/>
      <c r="G64" s="218"/>
      <c r="H64" s="218"/>
      <c r="I64" s="218"/>
      <c r="J64" s="218"/>
      <c r="K64" s="218"/>
      <c r="L64" s="218"/>
    </row>
    <row r="65" spans="1:12" ht="30" customHeight="1" x14ac:dyDescent="0.25">
      <c r="A65" s="522"/>
      <c r="B65" s="530" t="s">
        <v>216</v>
      </c>
      <c r="C65" s="530"/>
      <c r="D65" s="530"/>
      <c r="E65" s="530"/>
      <c r="F65" s="530"/>
      <c r="G65" s="530"/>
      <c r="H65" s="530"/>
      <c r="I65" s="530"/>
      <c r="J65" s="530"/>
      <c r="K65" s="530"/>
      <c r="L65" s="530"/>
    </row>
    <row r="66" spans="1:12" ht="146.25" customHeight="1" x14ac:dyDescent="0.25">
      <c r="A66" s="522"/>
      <c r="B66" s="515" t="s">
        <v>379</v>
      </c>
      <c r="C66" s="515"/>
      <c r="D66" s="515"/>
      <c r="E66" s="515"/>
      <c r="F66" s="515"/>
      <c r="G66" s="515"/>
      <c r="H66" s="515"/>
      <c r="I66" s="515"/>
      <c r="J66" s="515"/>
      <c r="K66" s="515"/>
      <c r="L66" s="515"/>
    </row>
    <row r="67" spans="1:12" ht="86.25" customHeight="1" x14ac:dyDescent="0.25">
      <c r="A67" s="522"/>
      <c r="B67" s="531" t="s">
        <v>380</v>
      </c>
      <c r="C67" s="531"/>
      <c r="D67" s="531"/>
      <c r="E67" s="531"/>
      <c r="F67" s="531"/>
      <c r="G67" s="531"/>
      <c r="H67" s="531"/>
      <c r="I67" s="531"/>
      <c r="J67" s="531"/>
      <c r="K67" s="531"/>
      <c r="L67" s="531"/>
    </row>
    <row r="68" spans="1:12" ht="15.75" customHeight="1" x14ac:dyDescent="0.25">
      <c r="A68" s="522"/>
      <c r="B68" s="556" t="s">
        <v>263</v>
      </c>
      <c r="C68" s="556"/>
      <c r="D68" s="556"/>
      <c r="E68" s="556"/>
      <c r="F68" s="556"/>
      <c r="G68" s="556"/>
      <c r="H68" s="556"/>
      <c r="I68" s="556"/>
      <c r="J68" s="556"/>
      <c r="K68" s="556"/>
      <c r="L68" s="556"/>
    </row>
    <row r="69" spans="1:12" ht="60" customHeight="1" x14ac:dyDescent="0.25">
      <c r="A69" s="522"/>
      <c r="B69" s="516" t="s">
        <v>218</v>
      </c>
      <c r="C69" s="516"/>
      <c r="D69" s="516"/>
      <c r="E69" s="516"/>
      <c r="F69" s="516"/>
      <c r="G69" s="516"/>
      <c r="H69" s="516"/>
      <c r="I69" s="516"/>
      <c r="J69" s="516"/>
      <c r="K69" s="516"/>
      <c r="L69" s="516"/>
    </row>
    <row r="70" spans="1:12" ht="15.75" x14ac:dyDescent="0.25">
      <c r="A70" s="522"/>
      <c r="B70" s="217"/>
      <c r="C70" s="218"/>
      <c r="D70" s="218"/>
      <c r="E70" s="218"/>
      <c r="F70" s="218"/>
      <c r="G70" s="218"/>
      <c r="H70" s="218"/>
      <c r="I70" s="218"/>
      <c r="J70" s="218"/>
      <c r="K70" s="218"/>
      <c r="L70" s="218"/>
    </row>
    <row r="71" spans="1:12" ht="15.75" x14ac:dyDescent="0.25">
      <c r="A71" s="522"/>
      <c r="B71" s="556"/>
      <c r="C71" s="556"/>
      <c r="D71" s="556"/>
      <c r="E71" s="556"/>
      <c r="F71" s="556"/>
      <c r="G71" s="556"/>
      <c r="H71" s="556"/>
      <c r="I71" s="556"/>
      <c r="J71" s="556"/>
      <c r="K71" s="556"/>
      <c r="L71" s="556"/>
    </row>
    <row r="72" spans="1:12" ht="15.75" x14ac:dyDescent="0.25">
      <c r="A72" s="522"/>
      <c r="B72" s="219"/>
      <c r="C72" s="218"/>
      <c r="D72" s="218"/>
      <c r="E72" s="218"/>
      <c r="F72" s="218"/>
      <c r="G72" s="218"/>
      <c r="H72" s="218"/>
      <c r="I72" s="218"/>
      <c r="J72" s="218"/>
      <c r="K72" s="218"/>
      <c r="L72" s="218"/>
    </row>
    <row r="73" spans="1:12" ht="15.75" x14ac:dyDescent="0.25">
      <c r="A73" s="522"/>
      <c r="B73" s="82" t="s">
        <v>264</v>
      </c>
      <c r="C73" s="557" t="s">
        <v>381</v>
      </c>
      <c r="D73" s="557"/>
      <c r="E73" s="82" t="s">
        <v>221</v>
      </c>
      <c r="F73" s="82"/>
      <c r="G73" s="82"/>
      <c r="H73" s="82"/>
      <c r="I73" s="82"/>
      <c r="J73" s="82"/>
      <c r="K73" s="82"/>
      <c r="L73" s="82"/>
    </row>
    <row r="74" spans="1:12" ht="15.75" x14ac:dyDescent="0.25">
      <c r="A74" s="522"/>
      <c r="B74" s="219"/>
      <c r="C74" s="218"/>
      <c r="D74" s="218"/>
      <c r="E74" s="218"/>
      <c r="F74" s="218"/>
      <c r="G74" s="218"/>
      <c r="H74" s="218"/>
      <c r="I74" s="218"/>
      <c r="J74" s="218"/>
      <c r="K74" s="218"/>
      <c r="L74" s="218"/>
    </row>
    <row r="75" spans="1:12" ht="21" customHeight="1" x14ac:dyDescent="0.25">
      <c r="A75" s="522"/>
      <c r="B75" s="558" t="s">
        <v>221</v>
      </c>
      <c r="C75" s="558"/>
      <c r="D75" s="558"/>
      <c r="E75" s="558"/>
      <c r="F75" s="558"/>
      <c r="G75" s="558"/>
      <c r="H75" s="558"/>
      <c r="I75" s="558"/>
      <c r="J75" s="558"/>
      <c r="K75" s="558"/>
      <c r="L75" s="558"/>
    </row>
    <row r="76" spans="1:12" ht="15.75" x14ac:dyDescent="0.25">
      <c r="A76" s="522"/>
      <c r="B76" s="558" t="s">
        <v>222</v>
      </c>
      <c r="C76" s="558"/>
      <c r="D76" s="558"/>
      <c r="E76" s="558"/>
      <c r="F76" s="558"/>
      <c r="G76" s="558"/>
      <c r="H76" s="558"/>
      <c r="I76" s="558"/>
      <c r="J76" s="558"/>
      <c r="K76" s="558"/>
      <c r="L76" s="558"/>
    </row>
    <row r="77" spans="1:12" ht="15" x14ac:dyDescent="0.25">
      <c r="A77" s="522"/>
      <c r="B77" s="527" t="s">
        <v>113</v>
      </c>
      <c r="C77" s="527"/>
      <c r="D77" s="527"/>
      <c r="E77" s="527"/>
      <c r="F77" s="527"/>
      <c r="G77" s="527"/>
      <c r="H77" s="527"/>
      <c r="I77" s="527"/>
      <c r="J77" s="527"/>
      <c r="K77" s="527"/>
      <c r="L77" s="527"/>
    </row>
  </sheetData>
  <mergeCells count="56">
    <mergeCell ref="B3:L3"/>
    <mergeCell ref="G25:L25"/>
    <mergeCell ref="A4:A77"/>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 ref="B38:L38"/>
    <mergeCell ref="G26:L26"/>
    <mergeCell ref="B28:L28"/>
    <mergeCell ref="G29:L29"/>
    <mergeCell ref="G30:L30"/>
    <mergeCell ref="B31:F31"/>
    <mergeCell ref="G31:L31"/>
    <mergeCell ref="B33:L33"/>
    <mergeCell ref="G34:L34"/>
    <mergeCell ref="G35:L35"/>
    <mergeCell ref="G36:L36"/>
    <mergeCell ref="G37:L37"/>
    <mergeCell ref="G53:L53"/>
    <mergeCell ref="B42:F42"/>
    <mergeCell ref="G42:L42"/>
    <mergeCell ref="B44:L44"/>
    <mergeCell ref="G45:L45"/>
    <mergeCell ref="G47:L47"/>
    <mergeCell ref="B49:E49"/>
    <mergeCell ref="G49:L49"/>
    <mergeCell ref="B50:E50"/>
    <mergeCell ref="G50:L50"/>
    <mergeCell ref="B69:L69"/>
    <mergeCell ref="G55:L55"/>
    <mergeCell ref="B57:E57"/>
    <mergeCell ref="G57:L57"/>
    <mergeCell ref="B58:E58"/>
    <mergeCell ref="G58:L58"/>
    <mergeCell ref="B61:L61"/>
    <mergeCell ref="G63:L63"/>
    <mergeCell ref="B65:L65"/>
    <mergeCell ref="B66:L66"/>
    <mergeCell ref="B67:L67"/>
    <mergeCell ref="B68:L68"/>
    <mergeCell ref="B71:L71"/>
    <mergeCell ref="C73:D73"/>
    <mergeCell ref="B75:L75"/>
    <mergeCell ref="B76:L76"/>
    <mergeCell ref="B77:L77"/>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3" min="1" max="11"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19</vt:i4>
      </vt:variant>
      <vt:variant>
        <vt:lpstr>Névvel ellátott tartományok</vt:lpstr>
      </vt:variant>
      <vt:variant>
        <vt:i4>41</vt:i4>
      </vt:variant>
    </vt:vector>
  </HeadingPairs>
  <TitlesOfParts>
    <vt:vector size="60"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PM-KV-03-16</vt:lpstr>
      <vt:lpstr>Alapa</vt:lpstr>
      <vt:lpstr>'PM-KV-03-07'!as</vt:lpstr>
      <vt:lpstr>'PM-KV-03-16'!bn</vt:lpstr>
      <vt:lpstr>'PM-KV-03-03'!cv</vt:lpstr>
      <vt:lpstr>'PM-KV-03-09'!df</vt:lpstr>
      <vt:lpstr>'PM-KV-03-02'!er</vt:lpstr>
      <vt:lpstr>'PM-KV-03-10'!fg</vt:lpstr>
      <vt:lpstr>'PM-KV-03-11'!gh</vt:lpstr>
      <vt:lpstr>'PM-KV-03-12'!hj</vt:lpstr>
      <vt:lpstr>'PM-KV-03-13'!jk</vt:lpstr>
      <vt:lpstr>'PM-KV-03-15'!kl</vt:lpstr>
      <vt:lpstr>'PM-KV-03-12'!Nyomtatási_cím</vt:lpstr>
      <vt:lpstr>'PM-KV-03-16'!Nyomtatási_cím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'PM-KV-03-15'!Nyomtatási_terület</vt:lpstr>
      <vt:lpstr>'PM-KV-03-16'!Nyomtatási_terület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'PM-KV-03-16'!yx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v.1.21.3086.0.0#2021-10-18</dc:description>
  <cp:lastPrinted>2020-04-16T15:58:08Z</cp:lastPrinted>
  <dcterms:created xsi:type="dcterms:W3CDTF">2017-10-19T16:16:17Z</dcterms:created>
  <dcterms:modified xsi:type="dcterms:W3CDTF">2020-11-17T10:58:30Z</dcterms:modified>
</cp:coreProperties>
</file>